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<sst xmlns="http://schemas.openxmlformats.org/spreadsheetml/2006/main" count="37" uniqueCount="37">
  <si>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</si>
  <si>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</si>
  <si>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</si>
  <si>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</si>
  <si>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</si>
  <si>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30/07/2017</t>
  </si>
  <si>
    <t>STT</t>
  </si>
  <si>
    <t>Nhóm dịch vụ</t>
  </si>
  <si>
    <t>Doanh thu</t>
  </si>
  <si>
    <t>Thuế</t>
  </si>
  <si>
    <t>Tổng cộng</t>
  </si>
  <si>
    <t>VatOfTotalCash</t>
  </si>
  <si>
    <t>TotalDebt</t>
  </si>
  <si>
    <t>VatOfTotalDebt</t>
  </si>
  <si>
    <t>EarnMoney</t>
  </si>
  <si>
    <t>Bưu kiện C</t>
  </si>
  <si>
    <t>Bưu Phẩm C</t>
  </si>
  <si>
    <t>Thu hộ ngân hàng Phương Đông</t>
  </si>
  <si>
    <t>Thu hộ ngân hàng HSBC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</si>
  <si>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</si>
  <si>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</si>
  <si>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</si>
  <si>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</si>
  <si>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</si>
  <si>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</si>
  <si>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Cho vay Hưu trí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</si>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</sst>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8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0" applyNumberFormat="1" fontId="1" applyFont="1" xfId="0"/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I20">
  <autoFilter ref="A8:I20"/>
  <tableColumns count="9">
    <tableColumn id="1" name="STT"/>
    <tableColumn id="2" name="Nhóm dịch vụ"/>
    <tableColumn id="3" name="Doanh thu"/>
    <tableColumn id="4" name="Thuế"/>
    <tableColumn id="5" name="Tổng cộng"/>
    <tableColumn id="6" name="VatOfTotalCash"/>
    <tableColumn id="7" name="TotalDebt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34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1"/>
    <col min="4" max="4" width="14" customWidth="1" style="11"/>
    <col min="5" max="5" width="20" customWidth="1" style="11"/>
    <col min="6" max="6" width="17.3349424089704" customWidth="1"/>
    <col min="7" max="7" width="12.3628452845982" customWidth="1"/>
    <col min="8" max="8" width="17.4321343558175" customWidth="1" style="7"/>
    <col min="9" max="9" width="13.9882169451032" customWidth="1"/>
  </cols>
  <sheetData>
    <row r="1" ht="45" customHeight="1" s="3" customFormat="1">
      <c r="A1" s="4" t="s">
        <v>0</v>
      </c>
      <c r="B1" s="4" t="s">
        <v>0</v>
      </c>
      <c r="C1" s="12" t="s">
        <v>0</v>
      </c>
      <c r="D1" s="12" t="s">
        <v>0</v>
      </c>
      <c r="E1" s="12" t="s">
        <v>0</v>
      </c>
      <c r="F1" s="8"/>
      <c r="G1" s="8"/>
      <c r="H1" s="8"/>
    </row>
    <row r="3" s="5" customFormat="1">
      <c r="A3" s="9">
        <f ref="A3:E3" t="shared" si="1">upper("Bảng kê thu tiền tại bưu cục - chi tiết")</f>
      </c>
      <c r="B3" s="9">
        <f t="shared" si="1"/>
      </c>
      <c r="C3" s="13">
        <f t="shared" si="1"/>
      </c>
      <c r="D3" s="13">
        <f t="shared" si="1"/>
      </c>
      <c r="E3" s="13">
        <f t="shared" si="1"/>
      </c>
      <c r="F3" s="9"/>
      <c r="G3" s="9"/>
      <c r="H3" s="9"/>
    </row>
    <row r="4" s="6" customFormat="1">
      <c r="A4" s="15" t="s">
        <v>1</v>
      </c>
      <c r="B4" s="15" t="s">
        <v>1</v>
      </c>
      <c r="C4" s="14" t="s">
        <v>2</v>
      </c>
      <c r="D4" s="14" t="s">
        <v>2</v>
      </c>
      <c r="E4" s="14" t="s">
        <v>2</v>
      </c>
      <c r="H4" s="10"/>
    </row>
    <row r="5" s="6" customFormat="1">
      <c r="A5" s="15" t="s">
        <v>3</v>
      </c>
      <c r="B5" s="15" t="s">
        <v>3</v>
      </c>
      <c r="C5" s="14" t="s">
        <v>2</v>
      </c>
      <c r="D5" s="14" t="s">
        <v>2</v>
      </c>
      <c r="E5" s="14" t="s">
        <v>2</v>
      </c>
      <c r="H5" s="10"/>
    </row>
    <row r="6" s="6" customFormat="1">
      <c r="A6" s="15" t="s">
        <v>4</v>
      </c>
      <c r="B6" s="15" t="s">
        <v>4</v>
      </c>
      <c r="C6" s="14" t="s">
        <v>5</v>
      </c>
      <c r="D6" s="14" t="s">
        <v>5</v>
      </c>
      <c r="E6" s="14" t="s">
        <v>5</v>
      </c>
      <c r="H6" s="10"/>
    </row>
    <row r="8">
      <c r="A8" s="16" t="s">
        <v>6</v>
      </c>
      <c r="B8" s="16" t="s">
        <v>7</v>
      </c>
      <c r="C8" s="22" t="s">
        <v>8</v>
      </c>
      <c r="D8" s="22" t="s">
        <v>9</v>
      </c>
      <c r="E8" s="22" t="s">
        <v>10</v>
      </c>
      <c r="F8" s="0" t="s">
        <v>11</v>
      </c>
      <c r="G8" s="0" t="s">
        <v>12</v>
      </c>
      <c r="H8" s="7" t="s">
        <v>13</v>
      </c>
      <c r="I8" s="0" t="s">
        <v>14</v>
      </c>
    </row>
    <row r="9">
      <c r="A9" s="17"/>
      <c r="B9" s="20" t="s">
        <v>15</v>
      </c>
      <c r="C9" s="23">
        <v>2</v>
      </c>
      <c r="D9" s="23">
        <v>1.1000000238418579</v>
      </c>
      <c r="E9" s="23"/>
      <c r="G9" s="0">
        <v>120000</v>
      </c>
      <c r="H9" s="7">
        <v>109090.90909090909</v>
      </c>
      <c r="I9" s="0">
        <v>63272.727272727272</v>
      </c>
    </row>
    <row r="10">
      <c r="A10" s="17"/>
      <c r="B10" s="20" t="s">
        <v>16</v>
      </c>
      <c r="C10" s="23">
        <v>3</v>
      </c>
      <c r="D10" s="23">
        <v>1.1000000238418579</v>
      </c>
      <c r="E10" s="23"/>
      <c r="G10" s="0">
        <v>60000</v>
      </c>
      <c r="H10" s="7">
        <v>54545.454545454544</v>
      </c>
      <c r="I10" s="0">
        <v>31636.363636363636</v>
      </c>
    </row>
    <row r="11">
      <c r="A11" s="17"/>
      <c r="B11" s="20" t="s">
        <v>17</v>
      </c>
      <c r="C11" s="23">
        <v>3</v>
      </c>
      <c r="D11" s="23">
        <v>1.1000000238418579</v>
      </c>
      <c r="E11" s="23"/>
      <c r="G11" s="0">
        <v>3000000</v>
      </c>
      <c r="H11" s="7">
        <v>2727272.7272727271</v>
      </c>
      <c r="I11" s="0">
        <v>35454.545454545456</v>
      </c>
    </row>
    <row r="12">
      <c r="A12" s="17"/>
      <c r="B12" s="20" t="s">
        <v>18</v>
      </c>
      <c r="C12" s="23">
        <v>1</v>
      </c>
      <c r="D12" s="23">
        <v>1.1000000238418579</v>
      </c>
      <c r="E12" s="23">
        <v>1200000</v>
      </c>
      <c r="F12" s="0">
        <v>1090909.0909090908</v>
      </c>
      <c r="H12" s="7"/>
      <c r="I12" s="0">
        <v>0</v>
      </c>
    </row>
    <row r="13">
      <c r="A13" s="17"/>
      <c r="B13" s="20" t="s">
        <v>19</v>
      </c>
      <c r="C13" s="23">
        <v>10</v>
      </c>
      <c r="D13" s="23">
        <v>1.1000000238418579</v>
      </c>
      <c r="E13" s="23">
        <v>30000</v>
      </c>
      <c r="F13" s="0">
        <v>27272.727272727272</v>
      </c>
      <c r="H13" s="7"/>
      <c r="I13" s="0">
        <v>15818.181818181818</v>
      </c>
    </row>
    <row r="14">
      <c r="A14" s="17"/>
      <c r="B14" s="20" t="s">
        <v>20</v>
      </c>
      <c r="C14" s="23">
        <v>1</v>
      </c>
      <c r="D14" s="23">
        <v>1.1000000238418579</v>
      </c>
      <c r="E14" s="23">
        <v>300000</v>
      </c>
      <c r="F14" s="0">
        <v>272727.27272727271</v>
      </c>
      <c r="H14" s="7"/>
      <c r="I14" s="0">
        <v>158181.81818181818</v>
      </c>
    </row>
    <row r="15">
      <c r="A15" s="17"/>
      <c r="B15" s="20" t="s">
        <v>21</v>
      </c>
      <c r="C15" s="23">
        <v>1</v>
      </c>
      <c r="D15" s="23">
        <v>1.1000000238418579</v>
      </c>
      <c r="E15" s="23">
        <v>120000</v>
      </c>
      <c r="F15" s="0">
        <v>109090.90909090909</v>
      </c>
      <c r="H15" s="7"/>
      <c r="I15" s="0">
        <v>98181.818181818191</v>
      </c>
    </row>
    <row r="16">
      <c r="A16" s="17"/>
      <c r="B16" s="20" t="s">
        <v>22</v>
      </c>
      <c r="C16" s="23">
        <v>1</v>
      </c>
      <c r="D16" s="23">
        <v>1.1000000238418579</v>
      </c>
      <c r="E16" s="23">
        <v>80000</v>
      </c>
      <c r="F16" s="0">
        <v>72727.272727272735</v>
      </c>
      <c r="H16" s="7"/>
      <c r="I16" s="0">
        <v>72727.272727272735</v>
      </c>
    </row>
    <row r="17">
      <c r="A17" s="17"/>
      <c r="B17" s="20" t="s">
        <v>23</v>
      </c>
      <c r="C17" s="23">
        <v>1</v>
      </c>
      <c r="D17" s="23">
        <v>1.1000000238418579</v>
      </c>
      <c r="E17" s="23">
        <v>90000</v>
      </c>
      <c r="F17" s="0">
        <v>81818.181818181823</v>
      </c>
      <c r="H17" s="7"/>
      <c r="I17" s="0">
        <v>38454.545454545456</v>
      </c>
    </row>
    <row r="18">
      <c r="A18" s="17"/>
      <c r="B18" s="20" t="s">
        <v>23</v>
      </c>
      <c r="C18" s="23">
        <v>1</v>
      </c>
      <c r="D18" s="23">
        <v>1.1000000238418579</v>
      </c>
      <c r="E18" s="23">
        <v>150000</v>
      </c>
      <c r="F18" s="0">
        <v>136363.63636363635</v>
      </c>
      <c r="H18" s="7"/>
      <c r="I18" s="0">
        <v>64090.909090909088</v>
      </c>
    </row>
    <row r="19">
      <c r="A19" s="17"/>
      <c r="B19" s="20" t="s">
        <v>24</v>
      </c>
      <c r="C19" s="23">
        <v>1</v>
      </c>
      <c r="D19" s="23">
        <v>1.1000000238418579</v>
      </c>
      <c r="E19" s="23">
        <v>210000</v>
      </c>
      <c r="F19" s="0">
        <v>190909.09090909091</v>
      </c>
      <c r="H19" s="7"/>
      <c r="I19" s="0">
        <v>89727.272727272735</v>
      </c>
    </row>
    <row r="20">
      <c r="A20" s="17"/>
      <c r="B20" s="20" t="s">
        <v>25</v>
      </c>
      <c r="C20" s="23">
        <v>1</v>
      </c>
      <c r="D20" s="23">
        <v>1</v>
      </c>
      <c r="E20" s="23">
        <v>10000000</v>
      </c>
      <c r="F20" s="0">
        <v>10000000</v>
      </c>
      <c r="H20" s="7"/>
      <c r="I20" s="0">
        <v>230000</v>
      </c>
    </row>
    <row r="21" s="6" customFormat="1">
      <c r="A21" s="18"/>
      <c r="B21" s="18" t="s">
        <v>26</v>
      </c>
      <c r="C21" s="24">
        <f>sum(c9:c20)</f>
      </c>
      <c r="D21" s="24">
        <f>sum(d9:d20)</f>
      </c>
      <c r="E21" s="24">
        <f>sum(e9:e20)</f>
      </c>
      <c r="H21" s="10"/>
    </row>
    <row r="22">
      <c r="A22" s="17"/>
      <c r="B22" s="20"/>
      <c r="C22" s="23"/>
      <c r="D22" s="23"/>
      <c r="E22" s="23"/>
    </row>
    <row r="23">
      <c r="A23" s="17"/>
      <c r="B23" s="18" t="s">
        <v>27</v>
      </c>
      <c r="C23" s="23"/>
      <c r="D23" s="23"/>
      <c r="E23" s="23"/>
    </row>
    <row r="24">
      <c r="A24" s="19" t="s">
        <v>28</v>
      </c>
      <c r="B24" s="21" t="s">
        <v>29</v>
      </c>
      <c r="C24" s="25">
        <v>272728.18181818188</v>
      </c>
      <c r="D24" s="25">
        <v>27272.81818181818</v>
      </c>
      <c r="E24" s="25">
        <v>300001</v>
      </c>
    </row>
    <row r="25">
      <c r="A25" s="17" t="s">
        <v>30</v>
      </c>
      <c r="B25" s="20" t="s">
        <v>31</v>
      </c>
      <c r="C25" s="23"/>
      <c r="D25" s="23"/>
      <c r="E25" s="23"/>
    </row>
    <row r="26" s="6" customFormat="1">
      <c r="A26" s="18"/>
      <c r="B26" s="18" t="s">
        <v>32</v>
      </c>
      <c r="C26" s="24">
        <f>sum(c24:c25)</f>
      </c>
      <c r="D26" s="24">
        <f>sum(d24:d25)</f>
      </c>
      <c r="E26" s="24">
        <f>sum(e24:e25)</f>
      </c>
      <c r="H26" s="10"/>
    </row>
    <row r="27" s="6" customFormat="1">
      <c r="A27" s="18"/>
      <c r="B27" s="18" t="s">
        <v>33</v>
      </c>
      <c r="C27" s="24">
        <f>C21+C26</f>
      </c>
      <c r="D27" s="24">
        <f>D21+D26</f>
      </c>
      <c r="E27" s="24">
        <f>E21+E26</f>
      </c>
      <c r="H27" s="10"/>
    </row>
    <row r="29">
      <c r="A29" s="2" t="s">
        <v>34</v>
      </c>
      <c r="B29" s="2" t="s">
        <v>34</v>
      </c>
      <c r="C29" s="26" t="s">
        <v>35</v>
      </c>
      <c r="D29" s="26" t="s">
        <v>35</v>
      </c>
      <c r="E29" s="26" t="s">
        <v>35</v>
      </c>
    </row>
    <row r="33">
      <c r="A33" s="2" t="s">
        <v>36</v>
      </c>
      <c r="B33" s="2" t="s">
        <v>36</v>
      </c>
    </row>
    <row r="34">
      <c r="C34" s="27">
        <v>42949.9335504398</v>
      </c>
      <c r="D34" s="27">
        <v>42949.9335504398</v>
      </c>
      <c r="E34" s="27">
        <v>42949.9335504398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29:B29"/>
    <mergeCell ref="A33:B33"/>
    <mergeCell ref="C29:E29"/>
    <mergeCell ref="C34:E34"/>
  </mergeCells>
  <headerFooter/>
  <tableParts>
    <tablePart r:id="rId1"/>
  </tableParts>
</worksheet>
</file>