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hống kê tổng hợp" sheetId="1" r:id="rId1"/>
  </sheets>
  <calcPr fullCalcOnLoad="1"/>
</workbook>
</file>

<file path=xl/sharedStrings.xml><?xml version="1.0" encoding="utf-8"?>
<sst xmlns="http://schemas.openxmlformats.org/spreadsheetml/2006/main" count="31" uniqueCount="31">
  <si>
    <t xml:space="preserve">TỔNG CÔNG TY BƯU ĐIỆN VIỆT NAM 
 BƯU ĐIỆN TỈNH SÓC TRĂNG</t>
  </si>
  <si>
    <t xml:space="preserve">Huyện: </t>
  </si>
  <si>
    <t>Mỹ Xuyên</t>
  </si>
  <si>
    <t xml:space="preserve">Bưu cục: </t>
  </si>
  <si>
    <t>Tất cả</t>
  </si>
  <si>
    <t>Nhân viên: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</si>
  <si>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</si>
  <si>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</si>
  <si>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</si>
  <si>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</si>
  <si>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</si>
  <si>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</si>
  <si>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</si>
  <si>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</si>
  <si>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</si>
  <si>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</si>
  <si>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</si>
  <si>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</si>
  <si>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Bưu Phẩm C</t>
  </si>
  <si>
    <t>Tổng cộng</t>
  </si>
  <si>
    <t>II. Nhóm Tài Chính Bưu Chính</t>
  </si>
  <si>
    <t xml:space="preserve">Số tiền 
khách nhận</t>
  </si>
  <si>
    <t xml:space="preserve"> Vat 
Số tiền 
khách nhận</t>
  </si>
  <si>
    <t xml:space="preserve">Số tiền 
nhận của khách</t>
  </si>
  <si>
    <t xml:space="preserve"> Vat 
Số tiền 
nhận của khách</t>
  </si>
  <si>
    <t xml:space="preserve">Doanh thu 
tính lương</t>
  </si>
  <si>
    <t>Cho vay CB,CC,VC, LLVT</t>
  </si>
  <si>
    <t>Cho vay Hưu trí</t>
  </si>
  <si>
    <t>Lộc Hưng Thịnh năm 1</t>
  </si>
  <si>
    <t>Thu hộ ngân hàng HSBC</t>
  </si>
  <si>
    <t>Thu hộ ngân hàng Phương Đông</t>
  </si>
</sst>
</file>

<file path=xl/styles.xml><?xml version="1.0" encoding="utf-8"?>
<styleSheet xmlns="http://schemas.openxmlformats.org/spreadsheetml/2006/main">
  <numFmts count="0"/>
  <fonts count="4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2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/>
    <xf numFmtId="0" applyNumberFormat="1" fontId="0" applyFont="1" xfId="0">
      <alignment horizontal="left"/>
    </xf>
    <xf numFmtId="0" applyNumberFormat="1" fontId="0" applyFont="1" xfId="0">
      <alignment wrapText="1"/>
    </xf>
    <xf numFmtId="0" applyNumberFormat="1" fontId="0" applyFont="1" xfId="0">
      <alignment horizontal="center" vertical="center"/>
    </xf>
    <xf numFmtId="0" applyNumberFormat="1" fontId="1" applyFont="1" xfId="0">
      <alignment horizontal="left" vertical="center"/>
    </xf>
    <xf numFmtId="0" applyNumberFormat="1" fontId="1" applyFont="1" fillId="2" applyFill="1" xfId="0">
      <alignment horizontal="center" vertical="center" wrapText="1"/>
    </xf>
    <xf numFmtId="0" applyNumberFormat="1" fontId="1" applyFont="1" xfId="0">
      <alignment horizontal="center" vertical="center"/>
    </xf>
    <xf numFmtId="0" applyNumberFormat="1" fontId="0" applyFont="1" xfId="0">
      <alignment vertical="center"/>
    </xf>
    <xf numFmtId="0" applyNumberFormat="1" fontId="1" applyFont="1" xfId="0">
      <alignment vertical="center"/>
    </xf>
    <xf numFmtId="4" applyNumberFormat="1" fontId="0" applyFont="1" xfId="0">
      <alignment vertical="center"/>
    </xf>
    <xf numFmtId="4" applyNumberFormat="1" fontId="1" applyFont="1" xfId="0">
      <alignment vertical="center"/>
    </xf>
    <xf numFmtId="0" applyNumberFormat="1" fontId="0" applyFont="1" xfId="0">
      <alignment horizontal="left" vertical="center"/>
    </xf>
    <xf numFmtId="0" applyNumberFormat="1" fontId="0" applyFont="1" xfId="0">
      <alignment vertical="center" wrapText="1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horizontal="left" vertical="center" indent="2"/>
    </xf>
    <xf numFmtId="0" applyNumberFormat="1" fontId="1" applyFont="1" xfId="0">
      <alignment horizontal="right" vertical="center" inden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0:I11">
  <autoFilter ref="A10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I20">
  <autoFilter ref="A15:I20"/>
  <tableColumns count="9">
    <tableColumn id="1" name="STT"/>
    <tableColumn id="2" name="Dịch vụ"/>
    <tableColumn id="3" name="Số _x000A_lượng"/>
    <tableColumn id="4" name="Thuế"/>
    <tableColumn id="5" name="Số tiền _x000A_khách nhận"/>
    <tableColumn id="6" name=" Vat _x000A_Số tiền _x000A_khách nhận"/>
    <tableColumn id="7" name="Số tiền _x000A_nhận của khách"/>
    <tableColumn id="8" name=" Vat _x000A_Số tiền _x000A_nhận của khách"/>
    <tableColumn id="9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9.140625" customWidth="1" style="1"/>
    <col min="2" max="2" width="12.1528374808175" customWidth="1"/>
    <col min="3" max="3" width="9.140625" customWidth="1"/>
    <col min="4" max="4" width="9.140625" customWidth="1"/>
    <col min="5" max="5" width="11.5617855616978" customWidth="1"/>
    <col min="6" max="6" width="11.2071238926479" customWidth="1"/>
    <col min="7" max="7" width="10.5172353472028" customWidth="1"/>
    <col min="8" max="8" width="10.182012285505" customWidth="1"/>
    <col min="9" max="9" width="9.140625" customWidth="1"/>
  </cols>
  <sheetData>
    <row r="1" ht="45" customHeight="1" s="15" customFormat="1">
      <c r="A1" s="17" t="s">
        <v>0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5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="18" customFormat="1">
      <c r="A3" s="19">
        <f ref="A3:I3" t="shared" si="1">upper("Bảng kê thu tiền theo nhân viên")</f>
      </c>
      <c r="B3" s="19">
        <f t="shared" si="1"/>
      </c>
      <c r="C3" s="19">
        <f t="shared" si="1"/>
      </c>
      <c r="D3" s="19">
        <f t="shared" si="1"/>
      </c>
      <c r="E3" s="19">
        <f t="shared" si="1"/>
      </c>
      <c r="F3" s="19">
        <f t="shared" si="1"/>
      </c>
      <c r="G3" s="19">
        <f t="shared" si="1"/>
      </c>
      <c r="H3" s="19">
        <f t="shared" si="1"/>
      </c>
      <c r="I3" s="19">
        <f t="shared" si="1"/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s="2" customFormat="1">
      <c r="A4" s="21" t="s">
        <v>1</v>
      </c>
      <c r="B4" s="21" t="s">
        <v>1</v>
      </c>
      <c r="C4" s="20" t="s">
        <v>2</v>
      </c>
      <c r="D4" s="20" t="s">
        <v>2</v>
      </c>
      <c r="E4" s="20" t="s">
        <v>2</v>
      </c>
      <c r="F4" s="20" t="s">
        <v>2</v>
      </c>
      <c r="G4" s="20" t="s">
        <v>2</v>
      </c>
      <c r="H4" s="20" t="s">
        <v>2</v>
      </c>
      <c r="I4" s="20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2" customFormat="1">
      <c r="A5" s="21" t="s">
        <v>3</v>
      </c>
      <c r="B5" s="21" t="s">
        <v>3</v>
      </c>
      <c r="C5" s="20" t="s">
        <v>4</v>
      </c>
      <c r="D5" s="20" t="s">
        <v>4</v>
      </c>
      <c r="E5" s="20" t="s">
        <v>4</v>
      </c>
      <c r="F5" s="20" t="s">
        <v>4</v>
      </c>
      <c r="G5" s="20" t="s">
        <v>4</v>
      </c>
      <c r="H5" s="20" t="s">
        <v>4</v>
      </c>
      <c r="I5" s="20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2" customFormat="1">
      <c r="A6" s="21" t="s">
        <v>5</v>
      </c>
      <c r="B6" s="21" t="s">
        <v>5</v>
      </c>
      <c r="C6" s="20" t="s">
        <v>4</v>
      </c>
      <c r="D6" s="20" t="s">
        <v>4</v>
      </c>
      <c r="E6" s="20" t="s">
        <v>4</v>
      </c>
      <c r="F6" s="20" t="s">
        <v>4</v>
      </c>
      <c r="G6" s="20" t="s">
        <v>4</v>
      </c>
      <c r="H6" s="20" t="s">
        <v>4</v>
      </c>
      <c r="I6" s="20" t="s">
        <v>4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="2" customFormat="1">
      <c r="A7" s="21" t="s">
        <v>6</v>
      </c>
      <c r="B7" s="21" t="s">
        <v>6</v>
      </c>
      <c r="C7" s="20" t="s">
        <v>7</v>
      </c>
      <c r="D7" s="20" t="s">
        <v>7</v>
      </c>
      <c r="E7" s="20" t="s">
        <v>7</v>
      </c>
      <c r="F7" s="20" t="s">
        <v>7</v>
      </c>
      <c r="G7" s="20" t="s">
        <v>7</v>
      </c>
      <c r="H7" s="20" t="s">
        <v>7</v>
      </c>
      <c r="I7" s="20" t="s">
        <v>7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5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="3" customFormat="1">
      <c r="A9" s="6" t="s">
        <v>8</v>
      </c>
      <c r="B9" s="6" t="s">
        <v>8</v>
      </c>
      <c r="C9" s="6" t="s">
        <v>8</v>
      </c>
      <c r="D9" s="6" t="s">
        <v>8</v>
      </c>
      <c r="E9" s="6" t="s">
        <v>8</v>
      </c>
      <c r="F9" s="6" t="s">
        <v>8</v>
      </c>
      <c r="G9" s="6" t="s">
        <v>8</v>
      </c>
      <c r="H9" s="6" t="s">
        <v>8</v>
      </c>
      <c r="I9" s="6" t="s">
        <v>8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30" customHeight="1" s="4" customFormat="1">
      <c r="A10" s="7" t="s">
        <v>9</v>
      </c>
      <c r="B10" s="7" t="s">
        <v>10</v>
      </c>
      <c r="C10" s="7" t="s">
        <v>11</v>
      </c>
      <c r="D10" s="7" t="s">
        <v>12</v>
      </c>
      <c r="E10" s="7" t="s">
        <v>13</v>
      </c>
      <c r="F10" s="7" t="s">
        <v>14</v>
      </c>
      <c r="G10" s="7" t="s">
        <v>15</v>
      </c>
      <c r="H10" s="7" t="s">
        <v>16</v>
      </c>
      <c r="I10" s="7" t="s">
        <v>17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>
      <c r="A11" s="5">
        <v>1</v>
      </c>
      <c r="B11" s="9" t="s">
        <v>18</v>
      </c>
      <c r="C11" s="9">
        <v>2</v>
      </c>
      <c r="D11" s="11">
        <v>1.1000000238418579</v>
      </c>
      <c r="E11" s="11">
        <v>55000</v>
      </c>
      <c r="F11" s="11">
        <v>5000</v>
      </c>
      <c r="G11" s="11">
        <v>0</v>
      </c>
      <c r="H11" s="11">
        <v>0</v>
      </c>
      <c r="I11" s="11">
        <v>29000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="2" customFormat="1">
      <c r="A12" s="8"/>
      <c r="B12" s="8" t="s">
        <v>19</v>
      </c>
      <c r="C12" s="10">
        <f>sum(c11:c11)</f>
      </c>
      <c r="D12" s="12"/>
      <c r="E12" s="12">
        <f>sum(e11:e11)</f>
      </c>
      <c r="F12" s="12">
        <f>sum(F11:F11)</f>
      </c>
      <c r="G12" s="12">
        <f>sum(G11:G11)</f>
      </c>
      <c r="H12" s="12">
        <f>sum(H11:H11)</f>
      </c>
      <c r="I12" s="12">
        <f>sum(I11:I11)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5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="3" customFormat="1">
      <c r="A14" s="6" t="s">
        <v>20</v>
      </c>
      <c r="B14" s="6" t="s">
        <v>20</v>
      </c>
      <c r="C14" s="6" t="s">
        <v>20</v>
      </c>
      <c r="D14" s="6" t="s">
        <v>20</v>
      </c>
      <c r="E14" s="6" t="s">
        <v>20</v>
      </c>
      <c r="F14" s="6" t="s">
        <v>20</v>
      </c>
      <c r="G14" s="6" t="s">
        <v>20</v>
      </c>
      <c r="H14" s="6" t="s">
        <v>20</v>
      </c>
      <c r="I14" s="6" t="s">
        <v>20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30" customHeight="1" s="4" customFormat="1">
      <c r="A15" s="7" t="s">
        <v>9</v>
      </c>
      <c r="B15" s="7" t="s">
        <v>10</v>
      </c>
      <c r="C15" s="7" t="s">
        <v>11</v>
      </c>
      <c r="D15" s="7" t="s">
        <v>12</v>
      </c>
      <c r="E15" s="7" t="s">
        <v>21</v>
      </c>
      <c r="F15" s="7" t="s">
        <v>22</v>
      </c>
      <c r="G15" s="7" t="s">
        <v>23</v>
      </c>
      <c r="H15" s="7" t="s">
        <v>24</v>
      </c>
      <c r="I15" s="7" t="s">
        <v>25</v>
      </c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>
      <c r="A16" s="5"/>
      <c r="B16" s="9" t="s">
        <v>26</v>
      </c>
      <c r="C16" s="9">
        <v>1</v>
      </c>
      <c r="D16" s="11">
        <v>1</v>
      </c>
      <c r="E16" s="11">
        <v>0</v>
      </c>
      <c r="F16" s="11">
        <v>0</v>
      </c>
      <c r="G16" s="11">
        <v>2000000</v>
      </c>
      <c r="H16" s="11">
        <v>0</v>
      </c>
      <c r="I16" s="11">
        <v>30000</v>
      </c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5">
        <v>1</v>
      </c>
      <c r="B17" s="9" t="s">
        <v>27</v>
      </c>
      <c r="C17" s="9">
        <v>1</v>
      </c>
      <c r="D17" s="11">
        <v>1</v>
      </c>
      <c r="E17" s="11">
        <v>0</v>
      </c>
      <c r="F17" s="11">
        <v>0</v>
      </c>
      <c r="G17" s="11">
        <v>1000000</v>
      </c>
      <c r="H17" s="11">
        <v>0</v>
      </c>
      <c r="I17" s="11">
        <v>23000</v>
      </c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5">
        <v>2</v>
      </c>
      <c r="B18" s="9" t="s">
        <v>28</v>
      </c>
      <c r="C18" s="9">
        <v>1</v>
      </c>
      <c r="D18" s="11">
        <v>1</v>
      </c>
      <c r="E18" s="11">
        <v>4000000</v>
      </c>
      <c r="F18" s="11">
        <v>0</v>
      </c>
      <c r="G18" s="11">
        <v>0</v>
      </c>
      <c r="H18" s="11">
        <v>0</v>
      </c>
      <c r="I18" s="11">
        <v>1470181.81</v>
      </c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5">
        <v>3</v>
      </c>
      <c r="B19" s="9" t="s">
        <v>29</v>
      </c>
      <c r="C19" s="9">
        <v>1</v>
      </c>
      <c r="D19" s="11">
        <v>1.1000000238418579</v>
      </c>
      <c r="E19" s="11">
        <v>3000000</v>
      </c>
      <c r="F19" s="11">
        <v>272727.25</v>
      </c>
      <c r="G19" s="11">
        <v>0</v>
      </c>
      <c r="H19" s="11">
        <v>0</v>
      </c>
      <c r="I19" s="11">
        <v>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5">
        <v>4</v>
      </c>
      <c r="B20" s="9" t="s">
        <v>30</v>
      </c>
      <c r="C20" s="9">
        <v>1</v>
      </c>
      <c r="D20" s="11">
        <v>1.1000000238418579</v>
      </c>
      <c r="E20" s="11">
        <v>1000000</v>
      </c>
      <c r="F20" s="11">
        <v>90909.13</v>
      </c>
      <c r="G20" s="11">
        <v>0</v>
      </c>
      <c r="H20" s="11">
        <v>0</v>
      </c>
      <c r="I20" s="11">
        <v>11818.18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="2" customFormat="1">
      <c r="A21" s="8">
        <v>5</v>
      </c>
      <c r="B21" s="8" t="s">
        <v>19</v>
      </c>
      <c r="C21" s="10">
        <f>sum(c16:c20)</f>
      </c>
      <c r="D21" s="12"/>
      <c r="E21" s="12">
        <f>sum(e16:e20)</f>
      </c>
      <c r="F21" s="12">
        <f>sum(F16:F20)</f>
      </c>
      <c r="G21" s="12">
        <f>sum(G16:G20)</f>
      </c>
      <c r="H21" s="12">
        <f>sum(h16:h20)</f>
      </c>
      <c r="I21" s="12">
        <f>sum(i16:i20)</f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>
      <c r="A22" s="5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5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5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5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5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5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5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5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5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5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5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5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5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5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5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5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5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5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5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5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5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5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5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5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5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5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5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5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5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5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5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5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5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5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5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5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5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5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5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5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5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5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5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5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5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5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5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5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5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5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5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5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5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5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5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5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5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5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5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5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5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5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5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5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5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5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5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5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5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5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5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5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5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5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5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5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5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5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5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5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5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5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5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5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5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5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5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5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5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5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5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5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5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5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5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5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5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5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5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5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5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5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5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5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5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5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5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5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5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5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5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5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5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5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5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5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5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5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5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5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5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5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5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5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5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5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5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5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5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5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5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5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5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5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5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5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5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5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5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5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5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5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5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5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5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5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5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5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5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5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5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5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5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5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5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5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5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5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5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5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5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5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5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5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5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5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5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5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5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5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5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5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5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5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5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5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5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5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5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5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5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5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5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5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5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5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5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5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5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5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5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5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5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5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5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5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5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5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5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5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5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5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5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5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5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5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5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5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5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5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5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5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5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5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5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5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5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5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5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5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5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5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5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5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5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5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5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5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5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5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5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5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5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5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5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5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5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5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5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5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5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5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5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5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5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5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5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5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5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5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5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5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5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5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5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5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5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5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5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5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5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5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5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5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5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5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5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5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5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5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5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5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5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5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5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5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5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5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5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5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5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5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5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5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5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5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5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5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5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5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5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5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5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5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5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5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5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5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5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5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5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5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5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5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5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5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5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5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5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5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5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5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5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5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5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5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5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5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5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5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5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5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5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5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5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5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5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5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5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5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5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5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5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5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5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5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5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5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5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5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5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5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5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5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5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5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5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5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5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5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5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5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5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5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5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5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5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5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5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5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5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5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5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5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5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5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5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5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5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5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5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5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5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5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5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5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5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5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5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5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5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5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5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5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5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5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5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5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5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5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5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5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5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5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5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5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5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5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5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5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5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5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5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5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5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5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5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5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5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5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5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5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5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5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5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5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5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5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5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5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5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5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5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5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5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5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5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5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5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5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5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5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5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5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5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5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5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5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5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5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5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5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5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5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5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5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5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5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5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5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5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5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5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5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5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5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5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5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5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5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5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5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5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5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5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5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5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5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5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5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5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5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5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5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5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5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5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5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5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5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5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5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5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5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5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5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5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5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5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5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5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5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5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5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5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5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5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5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5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5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5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5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5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5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5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5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5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5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5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5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5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5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5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5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5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5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5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5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5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5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5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5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5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5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5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5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5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5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5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5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5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5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5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5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5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5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5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5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5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5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5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5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5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5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5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5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5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5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5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5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5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5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5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5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5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5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5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5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5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5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5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5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5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5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5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5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5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5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5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5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5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5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5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5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5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5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5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5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5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5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5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5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5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5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5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5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5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5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5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5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5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5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5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5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5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5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5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5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5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5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5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5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5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5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5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5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5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5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5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5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5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5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5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5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5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5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5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5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5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5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5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5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5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5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5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5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5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5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5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5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5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5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5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5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5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5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5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5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5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5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5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5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5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5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5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5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5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5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5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5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5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5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5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5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5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5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5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5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5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5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5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5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5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5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5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5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5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5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5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5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5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5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5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5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5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5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5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5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5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5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5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5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5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5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5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5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5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5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5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5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5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5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5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5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5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5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5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5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5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5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5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5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5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5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5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5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5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5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5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5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5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5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5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5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5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5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5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5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5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5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5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5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5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5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5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5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5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5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5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5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5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5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5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5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5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5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5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5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5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5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5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5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5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5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5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5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5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5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5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5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5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5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5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5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5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5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5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5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5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5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5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5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5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5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5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5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5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5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5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5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5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5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5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5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5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5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5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5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5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5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5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5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5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5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5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5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5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5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5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5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5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5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5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5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5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5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5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5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5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5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5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5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5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5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5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5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5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5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5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5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5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5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5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5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5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5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5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5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5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5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5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5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5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5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5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5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5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5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5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5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5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5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5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5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5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5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5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5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5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5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5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5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5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5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5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5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5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5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5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5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5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5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5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5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5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5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5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5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5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5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5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5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5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5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5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5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5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5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5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5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5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5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5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5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5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5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5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5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5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5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5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5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5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5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5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5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5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5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5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5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5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5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5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5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5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5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5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5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5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5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5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5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5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5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5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5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5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5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5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5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5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5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5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5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5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5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5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5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5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5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5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5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5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5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5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5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5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5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5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5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5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5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5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5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5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5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5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5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5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5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5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5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5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5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5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5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5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5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5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5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5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5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5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5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5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5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5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5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5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5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5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5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5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5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5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5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5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5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5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5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5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5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5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5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5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>
    <mergeCell ref="A9:I9"/>
    <mergeCell ref="A14:I14"/>
    <mergeCell ref="A1:I1"/>
    <mergeCell ref="A3:I3"/>
    <mergeCell ref="C4:I4"/>
    <mergeCell ref="C5:I5"/>
    <mergeCell ref="C6:I6"/>
    <mergeCell ref="C7:I7"/>
    <mergeCell ref="A4:B4"/>
    <mergeCell ref="A5:B5"/>
    <mergeCell ref="A6:B6"/>
    <mergeCell ref="A7:B7"/>
  </mergeCells>
  <headerFooter/>
  <tableParts>
    <tablePart r:id="rId1"/>
    <tablePart r:id="rId2"/>
  </tableParts>
</worksheet>
</file>