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1" sheetId="1" r:id="rId1"/>
  </sheets>
  <calcPr fullCalcOnLoad="1"/>
</workbook>
</file>

<file path=xl/sharedStrings.xml><?xml version="1.0" encoding="utf-8"?>
<sst xmlns="http://schemas.openxmlformats.org/spreadsheetml/2006/main" count="33" uniqueCount="33">
  <si>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</si>
  <si>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</si>
  <si>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</si>
  <si>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</si>
  <si>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</si>
  <si>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01/08/2017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</si>
  <si>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</si>
  <si>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</si>
  <si>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</si>
  <si>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</si>
  <si>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</si>
  <si>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</si>
  <si>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</si>
  <si>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</si>
  <si>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</si>
  <si>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</si>
  <si>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Phẩm C</t>
  </si>
  <si>
    <t>EMS nội tỉnh</t>
  </si>
  <si>
    <t>Chuyển phát CMND nội tỉnh</t>
  </si>
  <si>
    <t>Tổng cộng</t>
  </si>
  <si>
    <t>II. Nhóm Tài Chính Bưu Chính</t>
  </si>
  <si>
    <t xml:space="preserve">Số tiền 
khách nhận</t>
  </si>
  <si>
    <t xml:space="preserve">Số tiền 
nhận của khách</t>
  </si>
  <si>
    <t xml:space="preserve">Doanh thu 
tính lương</t>
  </si>
  <si>
    <t>Lộc Hưng Thịnh năm 1</t>
  </si>
  <si>
    <t>Thu hộ ngân hàng Phương Đông</t>
  </si>
  <si>
    <t>Thu hộ ngân hàng HSBC</t>
  </si>
  <si>
    <t>Cho vay CB,CC,VC, LLVT</t>
  </si>
  <si>
    <t>Cho vay Hưu trí</t>
  </si>
  <si>
    <t>Lộc An Phúc 1</t>
  </si>
  <si>
    <t>Người lập bảng</t>
  </si>
  <si>
    <t>Người phê duyệt</t>
  </si>
  <si>
    <t>admin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</si>
</sst>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i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0" applyNumberFormat="1" fontId="1" applyFont="1" xfId="0"/>
    <xf numFmtId="4" applyNumberFormat="1" fontId="1" applyFont="1" xfId="0">
      <alignment vertical="center"/>
    </xf>
    <xf numFmtId="0" applyNumberFormat="1" fontId="1" applyFont="1" xfId="0">
      <alignment horizontal="center" vertical="center" wrapText="1"/>
    </xf>
    <xf numFmtId="0" applyNumberFormat="1" fontId="1" applyFont="1" xfId="0">
      <alignment horizontal="right" vertical="center" indent="1"/>
    </xf>
    <xf numFmtId="164" applyNumberFormat="1" fontId="4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3">
  <autoFilter ref="A9:I13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7:G24">
  <autoFilter ref="A17:G24"/>
  <tableColumns count="7">
    <tableColumn id="1" name="STT"/>
    <tableColumn id="2" name="Dịch vụ"/>
    <tableColumn id="3" name="Số _x000A_lượng"/>
    <tableColumn id="4" name="Thuế"/>
    <tableColumn id="5" name="Số tiền _x000A_khách nhận"/>
    <tableColumn id="6" name="Số tiền _x000A_nhận của khách"/>
    <tableColumn id="7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5" customWidth="1" style="2"/>
    <col min="2" max="2" width="40" customWidth="1"/>
    <col min="3" max="3" width="8" customWidth="1"/>
    <col min="4" max="4" width="8" customWidth="1"/>
    <col min="5" max="5" width="20" customWidth="1"/>
    <col min="6" max="6" width="20" customWidth="1"/>
    <col min="7" max="7" width="20" customWidth="1"/>
    <col min="8" max="8" width="12" customWidth="1"/>
    <col min="9" max="9" width="20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chi tiết")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9" customFormat="1">
      <c r="A4" s="22" t="s">
        <v>1</v>
      </c>
      <c r="B4" s="22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9" customFormat="1">
      <c r="A5" s="22" t="s">
        <v>3</v>
      </c>
      <c r="B5" s="22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9" customFormat="1">
      <c r="A6" s="22" t="s">
        <v>4</v>
      </c>
      <c r="B6" s="22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3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0" customHeight="1" s="15" customFormat="1">
      <c r="A9" s="16" t="s">
        <v>7</v>
      </c>
      <c r="B9" s="16" t="s">
        <v>8</v>
      </c>
      <c r="C9" s="16" t="s">
        <v>9</v>
      </c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3">
        <v>1</v>
      </c>
      <c r="B10" s="1" t="s">
        <v>16</v>
      </c>
      <c r="C10" s="1">
        <v>1</v>
      </c>
      <c r="D10" s="18">
        <v>1.1000000238418579</v>
      </c>
      <c r="E10" s="18">
        <v>30000</v>
      </c>
      <c r="F10" s="18">
        <v>2727.272727272727</v>
      </c>
      <c r="G10" s="18"/>
      <c r="H10" s="18"/>
      <c r="I10" s="18">
        <v>15818.181818181818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16</v>
      </c>
      <c r="C11" s="1">
        <v>1</v>
      </c>
      <c r="D11" s="18">
        <v>1.1000000238418579</v>
      </c>
      <c r="E11" s="18">
        <v>25000</v>
      </c>
      <c r="F11" s="18">
        <v>2272.727272727273</v>
      </c>
      <c r="G11" s="18"/>
      <c r="H11" s="18"/>
      <c r="I11" s="18">
        <v>13181.818181818182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3</v>
      </c>
      <c r="B12" s="1" t="s">
        <v>17</v>
      </c>
      <c r="C12" s="1">
        <v>1</v>
      </c>
      <c r="D12" s="18">
        <v>1.1000000238418579</v>
      </c>
      <c r="E12" s="18">
        <v>30000</v>
      </c>
      <c r="F12" s="18">
        <v>2727.272727272727</v>
      </c>
      <c r="G12" s="18"/>
      <c r="H12" s="18"/>
      <c r="I12" s="18">
        <v>24545.454545454548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4</v>
      </c>
      <c r="B13" s="1" t="s">
        <v>18</v>
      </c>
      <c r="C13" s="1">
        <v>1</v>
      </c>
      <c r="D13" s="18">
        <v>1.1000000238418579</v>
      </c>
      <c r="E13" s="18">
        <v>170000</v>
      </c>
      <c r="F13" s="18">
        <v>15454.545454545456</v>
      </c>
      <c r="G13" s="18"/>
      <c r="H13" s="18"/>
      <c r="I13" s="18">
        <v>139090.90909090912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9" customFormat="1">
      <c r="A14" s="4"/>
      <c r="B14" s="4" t="s">
        <v>19</v>
      </c>
      <c r="C14" s="10">
        <f>sum(c10:c13)</f>
      </c>
      <c r="D14" s="20"/>
      <c r="E14" s="20">
        <f>sum(e10:e13)</f>
      </c>
      <c r="F14" s="20">
        <f>sum(F10:F13)</f>
      </c>
      <c r="G14" s="20">
        <f>sum(G10:G13)</f>
      </c>
      <c r="H14" s="20">
        <f>sum(H10:H13)</f>
      </c>
      <c r="I14" s="20">
        <f>sum(I10:I13)</f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3" customFormat="1">
      <c r="A16" s="11" t="s">
        <v>20</v>
      </c>
      <c r="B16" s="11" t="s">
        <v>20</v>
      </c>
      <c r="C16" s="11" t="s">
        <v>20</v>
      </c>
      <c r="D16" s="11" t="s">
        <v>20</v>
      </c>
      <c r="E16" s="11" t="s">
        <v>20</v>
      </c>
      <c r="F16" s="11" t="s">
        <v>20</v>
      </c>
      <c r="G16" s="11" t="s">
        <v>20</v>
      </c>
      <c r="H16" s="11" t="s">
        <v>20</v>
      </c>
      <c r="I16" s="11" t="s">
        <v>20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30" customHeight="1" s="15" customFormat="1">
      <c r="A17" s="16" t="s">
        <v>7</v>
      </c>
      <c r="B17" s="16" t="s">
        <v>8</v>
      </c>
      <c r="C17" s="16" t="s">
        <v>9</v>
      </c>
      <c r="D17" s="16" t="s">
        <v>10</v>
      </c>
      <c r="E17" s="16" t="s">
        <v>21</v>
      </c>
      <c r="F17" s="16" t="s">
        <v>22</v>
      </c>
      <c r="G17" s="16" t="s">
        <v>23</v>
      </c>
      <c r="H17" s="21"/>
      <c r="I17" s="21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3">
        <v>1</v>
      </c>
      <c r="B18" s="1" t="s">
        <v>24</v>
      </c>
      <c r="C18" s="1">
        <v>1</v>
      </c>
      <c r="D18" s="18">
        <v>1</v>
      </c>
      <c r="E18" s="18"/>
      <c r="F18" s="18">
        <v>4000000</v>
      </c>
      <c r="G18" s="18">
        <v>1470181.8184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2</v>
      </c>
      <c r="B19" s="1" t="s">
        <v>25</v>
      </c>
      <c r="C19" s="1">
        <v>1</v>
      </c>
      <c r="D19" s="18">
        <v>1.1000000238418579</v>
      </c>
      <c r="E19" s="18"/>
      <c r="F19" s="18">
        <v>1000000</v>
      </c>
      <c r="G19" s="18">
        <v>11818.181818181818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3</v>
      </c>
      <c r="B20" s="1" t="s">
        <v>26</v>
      </c>
      <c r="C20" s="1">
        <v>1</v>
      </c>
      <c r="D20" s="18">
        <v>1.1000000238418579</v>
      </c>
      <c r="E20" s="18"/>
      <c r="F20" s="18">
        <v>3000000</v>
      </c>
      <c r="G20" s="18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4</v>
      </c>
      <c r="B21" s="1" t="s">
        <v>27</v>
      </c>
      <c r="C21" s="1">
        <v>1</v>
      </c>
      <c r="D21" s="18">
        <v>1</v>
      </c>
      <c r="E21" s="18">
        <v>2000000</v>
      </c>
      <c r="F21" s="18"/>
      <c r="G21" s="18">
        <v>30000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5</v>
      </c>
      <c r="B22" s="1" t="s">
        <v>28</v>
      </c>
      <c r="C22" s="1">
        <v>1</v>
      </c>
      <c r="D22" s="18">
        <v>1</v>
      </c>
      <c r="E22" s="18">
        <v>1000000</v>
      </c>
      <c r="F22" s="18"/>
      <c r="G22" s="18">
        <v>23000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6</v>
      </c>
      <c r="B23" s="1" t="s">
        <v>26</v>
      </c>
      <c r="C23" s="1">
        <v>1</v>
      </c>
      <c r="D23" s="18">
        <v>1.1000000238418579</v>
      </c>
      <c r="E23" s="18"/>
      <c r="F23" s="18">
        <v>1500000</v>
      </c>
      <c r="G23" s="18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7</v>
      </c>
      <c r="B24" s="1" t="s">
        <v>29</v>
      </c>
      <c r="C24" s="1">
        <v>1</v>
      </c>
      <c r="D24" s="18">
        <v>1</v>
      </c>
      <c r="E24" s="18"/>
      <c r="F24" s="18">
        <v>120000</v>
      </c>
      <c r="G24" s="18">
        <v>12000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19" customFormat="1">
      <c r="A25" s="4"/>
      <c r="B25" s="4" t="s">
        <v>19</v>
      </c>
      <c r="C25" s="10">
        <f>sum(c18:c24)</f>
      </c>
      <c r="D25" s="20"/>
      <c r="E25" s="20">
        <f>sum(e18:e24)</f>
      </c>
      <c r="F25" s="20">
        <f>sum(F18:F24)</f>
      </c>
      <c r="G25" s="20">
        <f>sum(G18:G24)</f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 t="s">
        <v>30</v>
      </c>
      <c r="B34" s="4" t="s">
        <v>30</v>
      </c>
      <c r="C34" s="1"/>
      <c r="D34" s="1"/>
      <c r="E34" s="1"/>
      <c r="F34" s="1"/>
      <c r="G34" s="4" t="s">
        <v>31</v>
      </c>
      <c r="H34" s="4" t="s">
        <v>31</v>
      </c>
      <c r="I34" s="4" t="s">
        <v>31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 t="s">
        <v>32</v>
      </c>
      <c r="B37" s="4" t="s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23">
        <v>42982.495808287</v>
      </c>
      <c r="D38" s="23">
        <v>42982.495808287</v>
      </c>
      <c r="E38" s="23">
        <v>42982.495808287</v>
      </c>
      <c r="F38" s="23">
        <v>42982.495808287</v>
      </c>
      <c r="G38" s="23">
        <v>42982.495808287</v>
      </c>
      <c r="H38" s="23">
        <v>42982.495808287</v>
      </c>
      <c r="I38" s="23">
        <v>42982.495808287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8:I8"/>
    <mergeCell ref="A16:I16"/>
    <mergeCell ref="A4:B4"/>
    <mergeCell ref="A5:B5"/>
    <mergeCell ref="A6:B6"/>
    <mergeCell ref="A34:B34"/>
    <mergeCell ref="A37:B37"/>
    <mergeCell ref="G34:I34"/>
    <mergeCell ref="C38:I38"/>
  </mergeCells>
  <headerFooter/>
  <tableParts>
    <tablePart r:id="rId1"/>
    <tablePart r:id="rId2"/>
  </tableParts>
</worksheet>
</file>