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<sst xmlns="http://schemas.openxmlformats.org/spreadsheetml/2006/main" count="38" uniqueCount="38">
  <si>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</si>
  <si>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</si>
  <si>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</si>
  <si>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</si>
  <si>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</si>
  <si>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</si>
  <si>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Tất cả</t>
  </si>
  <si>
    <t>Thời gian:</t>
  </si>
  <si>
    <t>Từ 01/09/2017 đến 07/09/2017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</si>
  <si>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</si>
  <si>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</si>
  <si>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</si>
  <si>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</si>
  <si>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</si>
  <si>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</si>
  <si>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</si>
  <si>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</si>
  <si>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</si>
  <si>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</si>
  <si>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</si>
  <si>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kiện nội tỉnh</t>
  </si>
  <si>
    <t xml:space="preserve">Công phát BK COD LT  &lt;= 2kg</t>
  </si>
  <si>
    <t>Công phát BK COD LT &gt; 2kg</t>
  </si>
  <si>
    <t>Công phát BKLT &lt;= 2kg</t>
  </si>
  <si>
    <t>Công phát BKLT &gt; 2kg</t>
  </si>
  <si>
    <t>Công phát BKQT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</si>
  <si>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</si>
  <si>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</si>
  <si>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</si>
  <si>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</si>
  <si>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</si>
  <si>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</si>
  <si>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</si>
  <si>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Chi hộ Home Credit</t>
  </si>
  <si>
    <t>Lộc An Phúc 1</t>
  </si>
  <si>
    <t>Thu hộ ngân hàng HSBC</t>
  </si>
  <si>
    <t>III. dddd</t>
  </si>
  <si>
    <t>Xà phòng hiệu con gấu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</si>
</sst>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7">
  <autoFilter ref="A10:I17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1:I24">
  <autoFilter ref="A21:I24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8:I29">
  <autoFilter ref="A28:I29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6.6936645507813" customWidth="1"/>
    <col min="3" max="3" width="9.140625" customWidth="1"/>
    <col min="4" max="4" width="9.140625" customWidth="1"/>
    <col min="5" max="5" width="12.8771678379604" customWidth="1"/>
    <col min="6" max="6" width="11.2453787667411" customWidth="1"/>
    <col min="7" max="7" width="12.8771678379604" customWidth="1"/>
    <col min="8" max="8" width="11.2453787667411" customWidth="1"/>
    <col min="9" max="9" width="13.2041473388672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25000</v>
      </c>
      <c r="F11" s="11">
        <v>2272.73</v>
      </c>
      <c r="G11" s="11">
        <v>0</v>
      </c>
      <c r="H11" s="11">
        <v>0</v>
      </c>
      <c r="I11" s="11">
        <v>13181.82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20</v>
      </c>
      <c r="C12" s="9">
        <v>1</v>
      </c>
      <c r="D12" s="11">
        <v>1.1000000238418579</v>
      </c>
      <c r="E12" s="11">
        <v>20000</v>
      </c>
      <c r="F12" s="11">
        <v>1818.18</v>
      </c>
      <c r="G12" s="11">
        <v>0</v>
      </c>
      <c r="H12" s="11">
        <v>0</v>
      </c>
      <c r="I12" s="11">
        <v>18181.82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21</v>
      </c>
      <c r="C13" s="9">
        <v>20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106000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22</v>
      </c>
      <c r="C14" s="9">
        <v>25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342500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23</v>
      </c>
      <c r="C15" s="9">
        <v>10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1">
        <v>50000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24</v>
      </c>
      <c r="C16" s="9">
        <v>15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195000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25</v>
      </c>
      <c r="C17" s="9">
        <v>30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780000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="2" customFormat="1">
      <c r="A18" s="8"/>
      <c r="B18" s="8" t="s">
        <v>26</v>
      </c>
      <c r="C18" s="10">
        <f>sum(c11:c17)</f>
      </c>
      <c r="D18" s="12"/>
      <c r="E18" s="12">
        <f>sum(e11:e17)</f>
      </c>
      <c r="F18" s="12">
        <f>sum(F11:F17)</f>
      </c>
      <c r="G18" s="12">
        <f>sum(G11:G17)</f>
      </c>
      <c r="H18" s="12">
        <f>sum(H11:H17)</f>
      </c>
      <c r="I18" s="12">
        <f>sum(I11:I17)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="3" customFormat="1">
      <c r="A20" s="6" t="s">
        <v>27</v>
      </c>
      <c r="B20" s="6"/>
      <c r="C20" s="6"/>
      <c r="D20" s="6"/>
      <c r="E20" s="6"/>
      <c r="F20" s="6"/>
      <c r="G20" s="6"/>
      <c r="H20" s="6"/>
      <c r="I20" s="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50" customHeight="1" s="4" customFormat="1">
      <c r="A21" s="7" t="s">
        <v>10</v>
      </c>
      <c r="B21" s="7" t="s">
        <v>11</v>
      </c>
      <c r="C21" s="7" t="s">
        <v>12</v>
      </c>
      <c r="D21" s="7" t="s">
        <v>13</v>
      </c>
      <c r="E21" s="7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5">
        <v>1</v>
      </c>
      <c r="B22" s="9" t="s">
        <v>33</v>
      </c>
      <c r="C22" s="9">
        <v>1</v>
      </c>
      <c r="D22" s="11">
        <v>1.1000000238418579</v>
      </c>
      <c r="E22" s="11">
        <v>0</v>
      </c>
      <c r="F22" s="11">
        <v>0</v>
      </c>
      <c r="G22" s="11">
        <v>2500000</v>
      </c>
      <c r="H22" s="11">
        <v>227272.75</v>
      </c>
      <c r="I22" s="11">
        <v>14090.91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2</v>
      </c>
      <c r="B23" s="9" t="s">
        <v>34</v>
      </c>
      <c r="C23" s="9">
        <v>1</v>
      </c>
      <c r="D23" s="11">
        <v>1</v>
      </c>
      <c r="E23" s="11">
        <v>120000</v>
      </c>
      <c r="F23" s="11">
        <v>0</v>
      </c>
      <c r="G23" s="11">
        <v>0</v>
      </c>
      <c r="H23" s="11">
        <v>0</v>
      </c>
      <c r="I23" s="11">
        <v>12000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3</v>
      </c>
      <c r="B24" s="9" t="s">
        <v>35</v>
      </c>
      <c r="C24" s="9">
        <v>1</v>
      </c>
      <c r="D24" s="11">
        <v>1.1000000238418579</v>
      </c>
      <c r="E24" s="11">
        <v>2000000</v>
      </c>
      <c r="F24" s="11">
        <v>181818.25</v>
      </c>
      <c r="G24" s="11">
        <v>0</v>
      </c>
      <c r="H24" s="11">
        <v>0</v>
      </c>
      <c r="I24" s="11">
        <v>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="2" customFormat="1">
      <c r="A25" s="8"/>
      <c r="B25" s="8" t="s">
        <v>26</v>
      </c>
      <c r="C25" s="10">
        <f>sum(c22:c24)</f>
      </c>
      <c r="D25" s="12"/>
      <c r="E25" s="12">
        <f>sum(e22:e24)</f>
      </c>
      <c r="F25" s="12">
        <f>sum(F22:F24)</f>
      </c>
      <c r="G25" s="12">
        <f>sum(G22:G24)</f>
      </c>
      <c r="H25" s="12">
        <f>sum(h22:h24)</f>
      </c>
      <c r="I25" s="12">
        <f>sum(i22:i24)</f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="3" customFormat="1">
      <c r="A27" s="6" t="s">
        <v>36</v>
      </c>
      <c r="B27" s="6"/>
      <c r="C27" s="6"/>
      <c r="D27" s="6"/>
      <c r="E27" s="6"/>
      <c r="F27" s="6"/>
      <c r="G27" s="6"/>
      <c r="H27" s="6"/>
      <c r="I27" s="6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30" customHeight="1" s="4" customFormat="1">
      <c r="A28" s="7" t="s">
        <v>10</v>
      </c>
      <c r="B28" s="7" t="s">
        <v>11</v>
      </c>
      <c r="C28" s="7" t="s">
        <v>12</v>
      </c>
      <c r="D28" s="7" t="s">
        <v>13</v>
      </c>
      <c r="E28" s="7" t="s">
        <v>14</v>
      </c>
      <c r="F28" s="7" t="s">
        <v>15</v>
      </c>
      <c r="G28" s="7" t="s">
        <v>16</v>
      </c>
      <c r="H28" s="7" t="s">
        <v>17</v>
      </c>
      <c r="I28" s="7" t="s">
        <v>32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5">
        <v>1</v>
      </c>
      <c r="B29" s="9" t="s">
        <v>37</v>
      </c>
      <c r="C29" s="9">
        <v>5</v>
      </c>
      <c r="D29" s="11">
        <v>1.1000000238418579</v>
      </c>
      <c r="E29" s="11">
        <v>250000</v>
      </c>
      <c r="F29" s="11">
        <v>22727.28</v>
      </c>
      <c r="G29" s="11">
        <v>0</v>
      </c>
      <c r="H29" s="11">
        <v>0</v>
      </c>
      <c r="I29" s="11">
        <v>11363.64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="2" customFormat="1">
      <c r="A30" s="8"/>
      <c r="B30" s="8" t="s">
        <v>26</v>
      </c>
      <c r="C30" s="10">
        <f>sum(c29:c29)</f>
      </c>
      <c r="D30" s="12"/>
      <c r="E30" s="12">
        <f>sum(e29:e29)</f>
      </c>
      <c r="F30" s="12">
        <f>sum(f29:f29)</f>
      </c>
      <c r="G30" s="12">
        <f>sum(g29:g29)</f>
      </c>
      <c r="H30" s="12">
        <f>sum(h29:h29)</f>
      </c>
      <c r="I30" s="12">
        <f>sum(i29:i29)</f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20:I20"/>
    <mergeCell ref="A27:I27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  <tablePart r:id="rId3"/>
  </tableParts>
</worksheet>
</file>