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<sst xmlns="http://schemas.openxmlformats.org/spreadsheetml/2006/main" count="72" uniqueCount="72">
  <si>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</si>
  <si>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</si>
  <si>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</si>
  <si>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</si>
  <si>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</si>
  <si>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Nhân viên:</t>
  </si>
  <si>
    <t>Thời gian:</t>
  </si>
  <si>
    <t>Từ 01/10/2017 đến 29/10/2017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</si>
  <si>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</si>
  <si>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</si>
  <si>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</si>
  <si>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</si>
  <si>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</si>
  <si>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</si>
  <si>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</si>
  <si>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</si>
  <si>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</si>
  <si>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</si>
  <si>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Bì thư nhỏ</t>
  </si>
  <si>
    <t>BPGS BĐ liên tỉnh</t>
  </si>
  <si>
    <t>BPGS BD quốc tế</t>
  </si>
  <si>
    <t>Bưu kiện COD liên tỉnh</t>
  </si>
  <si>
    <t>Bưu kiện COD nội tỉnh</t>
  </si>
  <si>
    <t>Bưu kiện liên tỉnh</t>
  </si>
  <si>
    <t>Bưu kiện nội tỉnh</t>
  </si>
  <si>
    <t>Chuyển phát CĐ GPLX nội tỉnh</t>
  </si>
  <si>
    <t>Chuyển phát CMND nội tỉnh</t>
  </si>
  <si>
    <t>Chuyển phát ĐK xe nội tỉnh</t>
  </si>
  <si>
    <t>Chuyển phát Hộ chiếu liên tỉnh</t>
  </si>
  <si>
    <t>Chuyển phát Hộ chiếu nội tỉnh</t>
  </si>
  <si>
    <t>Dịch vụ Logictis COD Liên tỉnh</t>
  </si>
  <si>
    <t>Dịch vụ Logictis Liên tỉnh</t>
  </si>
  <si>
    <t>Dịch vụ Logictis nội tỉnh</t>
  </si>
  <si>
    <t>EMS C</t>
  </si>
  <si>
    <t>EMS COD liên tỉnh</t>
  </si>
  <si>
    <t>EMS COD nội tỉnh</t>
  </si>
  <si>
    <t>EMS liên tỉnh</t>
  </si>
  <si>
    <t>EMS nội tỉnh</t>
  </si>
  <si>
    <t>EMS phát trước 10H</t>
  </si>
  <si>
    <t>EMS Quốc tế</t>
  </si>
  <si>
    <t>Phụ thu nước ngoài</t>
  </si>
  <si>
    <t>Tem máy BP Kinh Doanh</t>
  </si>
  <si>
    <t>Tem thư BP Công ích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</si>
  <si>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</si>
  <si>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</si>
  <si>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</si>
  <si>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</si>
  <si>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</si>
  <si>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</si>
  <si>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</si>
  <si>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1102-THU PHÍ XIN CẤP VISA HOA KỲ</t>
  </si>
  <si>
    <t>1103- Phí tạm thời bảo việt nhân thọ</t>
  </si>
  <si>
    <t>1107-Thu hộ ngân hàng Phương Đông(OCB)</t>
  </si>
  <si>
    <t>1181-Thu hộ tiền điện EVN</t>
  </si>
  <si>
    <t>1202- Phí bảo hiểm bảo việt nhân thọ</t>
  </si>
  <si>
    <t>1204-Phí bảo hiểm AIA</t>
  </si>
  <si>
    <t>1301-Phí Trả góp HD SaiGon( HDFINANCE/SGVF)</t>
  </si>
  <si>
    <t>1302-PHÍ TRẢ GÓP CTY TC HOME_CREDIT (PPF)</t>
  </si>
  <si>
    <t>1303-Phí Trả góp tín dụng VPbank</t>
  </si>
  <si>
    <t>1304-PHÍ TRẢ GÓP TÍN DỤNG PRUDENTIAL</t>
  </si>
  <si>
    <t>1305-THU HỘ JACCS (JIVF) TIỀN VAY</t>
  </si>
  <si>
    <t>1306-THU HỘ TIÊU DÙNG VPB FC (FECREDIT)</t>
  </si>
  <si>
    <t>1308-TÀI CHÍNH MB (MCREDIT)</t>
  </si>
  <si>
    <t>1601-Mua hàng Best Products(Catalogue)</t>
  </si>
  <si>
    <t>2104-TRẢ CHUYỂN TIỀN COD</t>
  </si>
  <si>
    <t>2106-CHI HỘ VPB FC</t>
  </si>
  <si>
    <t>2108-CHI HỘ VPBANK</t>
  </si>
  <si>
    <t>2332-CHI HỘ HOME CREDIT (PPF)</t>
  </si>
  <si>
    <t>4101-PHÁT HÀNH ĐIỆN HOA</t>
  </si>
  <si>
    <t>7007 - TRẢ CHUYỂN TIỀN BƯU ĐIỆN</t>
  </si>
  <si>
    <t>7007- PHÁT HÀNH CHUYỂN TIỀN BƯU ĐIỆN</t>
  </si>
  <si>
    <t>7009-CHUYỂN TIỀN MẶT VÀO TÀI KHOẢN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</si>
</sst>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35">
  <autoFilter ref="A10:I35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9:I61">
  <autoFilter ref="A39:I61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8.3939993722098" customWidth="1"/>
    <col min="3" max="3" width="9.140625" customWidth="1"/>
    <col min="4" max="4" width="9.140625" customWidth="1"/>
    <col min="5" max="5" width="11.5617855616978" customWidth="1"/>
    <col min="6" max="6" width="11.2408850533622" customWidth="1"/>
    <col min="7" max="7" width="10.5172353472028" customWidth="1"/>
    <col min="8" max="8" width="10.1963348388672" customWidth="1"/>
    <col min="9" max="9" width="11.8009033203125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tại bưu cục - tổng hợp")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4</v>
      </c>
      <c r="D6" s="20" t="s">
        <v>4</v>
      </c>
      <c r="E6" s="20" t="s">
        <v>4</v>
      </c>
      <c r="F6" s="20" t="s">
        <v>4</v>
      </c>
      <c r="G6" s="20" t="s">
        <v>4</v>
      </c>
      <c r="H6" s="20" t="s">
        <v>4</v>
      </c>
      <c r="I6" s="20" t="s">
        <v>4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6</v>
      </c>
      <c r="B7" s="21" t="s">
        <v>6</v>
      </c>
      <c r="C7" s="20" t="s">
        <v>7</v>
      </c>
      <c r="D7" s="20" t="s">
        <v>7</v>
      </c>
      <c r="E7" s="20" t="s">
        <v>7</v>
      </c>
      <c r="F7" s="20" t="s">
        <v>7</v>
      </c>
      <c r="G7" s="20" t="s">
        <v>7</v>
      </c>
      <c r="H7" s="20" t="s">
        <v>7</v>
      </c>
      <c r="I7" s="20" t="s">
        <v>7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8</v>
      </c>
      <c r="B9" s="6" t="s">
        <v>8</v>
      </c>
      <c r="C9" s="6" t="s">
        <v>8</v>
      </c>
      <c r="D9" s="6" t="s">
        <v>8</v>
      </c>
      <c r="E9" s="6" t="s">
        <v>8</v>
      </c>
      <c r="F9" s="6" t="s">
        <v>8</v>
      </c>
      <c r="G9" s="6" t="s">
        <v>8</v>
      </c>
      <c r="H9" s="6" t="s">
        <v>8</v>
      </c>
      <c r="I9" s="6" t="s">
        <v>8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  <c r="G10" s="7" t="s">
        <v>15</v>
      </c>
      <c r="H10" s="7" t="s">
        <v>16</v>
      </c>
      <c r="I10" s="7" t="s">
        <v>17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18</v>
      </c>
      <c r="C11" s="9">
        <v>200</v>
      </c>
      <c r="D11" s="11">
        <v>1.1000000238418579</v>
      </c>
      <c r="E11" s="11">
        <v>200000</v>
      </c>
      <c r="F11" s="11">
        <v>18181.83</v>
      </c>
      <c r="G11" s="11">
        <v>0</v>
      </c>
      <c r="H11" s="11">
        <v>0</v>
      </c>
      <c r="I11" s="11">
        <v>149090.91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19</v>
      </c>
      <c r="C12" s="9">
        <v>1</v>
      </c>
      <c r="D12" s="11">
        <v>1.1000000238418579</v>
      </c>
      <c r="E12" s="11">
        <v>14300</v>
      </c>
      <c r="F12" s="11">
        <v>1300</v>
      </c>
      <c r="G12" s="11">
        <v>0</v>
      </c>
      <c r="H12" s="11">
        <v>0</v>
      </c>
      <c r="I12" s="11">
        <v>7540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>
        <v>3</v>
      </c>
      <c r="B13" s="9" t="s">
        <v>20</v>
      </c>
      <c r="C13" s="9">
        <v>14</v>
      </c>
      <c r="D13" s="11">
        <v>1.1000000238418579</v>
      </c>
      <c r="E13" s="11">
        <v>7264000</v>
      </c>
      <c r="F13" s="11">
        <v>660364</v>
      </c>
      <c r="G13" s="11">
        <v>0</v>
      </c>
      <c r="H13" s="11">
        <v>0</v>
      </c>
      <c r="I13" s="11">
        <v>3830109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>
        <v>4</v>
      </c>
      <c r="B14" s="9" t="s">
        <v>21</v>
      </c>
      <c r="C14" s="9">
        <v>362</v>
      </c>
      <c r="D14" s="11">
        <v>1.1000000238418579</v>
      </c>
      <c r="E14" s="11">
        <v>5331079</v>
      </c>
      <c r="F14" s="11">
        <v>484643.5</v>
      </c>
      <c r="G14" s="11">
        <v>0</v>
      </c>
      <c r="H14" s="11">
        <v>0</v>
      </c>
      <c r="I14" s="11">
        <v>2810932.5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>
        <v>5</v>
      </c>
      <c r="B15" s="9" t="s">
        <v>22</v>
      </c>
      <c r="C15" s="9">
        <v>30</v>
      </c>
      <c r="D15" s="11">
        <v>1.1000000238418579</v>
      </c>
      <c r="E15" s="11">
        <v>446625</v>
      </c>
      <c r="F15" s="11">
        <v>40602.28</v>
      </c>
      <c r="G15" s="11">
        <v>0</v>
      </c>
      <c r="H15" s="11">
        <v>0</v>
      </c>
      <c r="I15" s="11">
        <v>406022.72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>
        <v>6</v>
      </c>
      <c r="B16" s="9" t="s">
        <v>23</v>
      </c>
      <c r="C16" s="9">
        <v>541</v>
      </c>
      <c r="D16" s="11">
        <v>1.1000000238418579</v>
      </c>
      <c r="E16" s="11">
        <v>13840602</v>
      </c>
      <c r="F16" s="11">
        <v>1258237</v>
      </c>
      <c r="G16" s="11">
        <v>0</v>
      </c>
      <c r="H16" s="11">
        <v>0</v>
      </c>
      <c r="I16" s="11">
        <v>7297771.5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>
        <v>7</v>
      </c>
      <c r="B17" s="9" t="s">
        <v>24</v>
      </c>
      <c r="C17" s="9">
        <v>38</v>
      </c>
      <c r="D17" s="11">
        <v>1.1000000238418579</v>
      </c>
      <c r="E17" s="11">
        <v>734442</v>
      </c>
      <c r="F17" s="11">
        <v>66767.5</v>
      </c>
      <c r="G17" s="11">
        <v>0</v>
      </c>
      <c r="H17" s="11">
        <v>0</v>
      </c>
      <c r="I17" s="11">
        <v>667674.5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>
        <v>8</v>
      </c>
      <c r="B18" s="9" t="s">
        <v>25</v>
      </c>
      <c r="C18" s="9">
        <v>14</v>
      </c>
      <c r="D18" s="11">
        <v>1.1000000238418579</v>
      </c>
      <c r="E18" s="11">
        <v>490000</v>
      </c>
      <c r="F18" s="11">
        <v>44545.47</v>
      </c>
      <c r="G18" s="11">
        <v>0</v>
      </c>
      <c r="H18" s="11">
        <v>0</v>
      </c>
      <c r="I18" s="11">
        <v>400909.09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>
        <v>9</v>
      </c>
      <c r="B19" s="9" t="s">
        <v>26</v>
      </c>
      <c r="C19" s="9">
        <v>294</v>
      </c>
      <c r="D19" s="11">
        <v>1.1000000238418579</v>
      </c>
      <c r="E19" s="11">
        <v>6195000</v>
      </c>
      <c r="F19" s="11">
        <v>563182</v>
      </c>
      <c r="G19" s="11">
        <v>0</v>
      </c>
      <c r="H19" s="11">
        <v>0</v>
      </c>
      <c r="I19" s="11">
        <v>5068636.5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>
        <v>10</v>
      </c>
      <c r="B20" s="9" t="s">
        <v>27</v>
      </c>
      <c r="C20" s="9">
        <v>141</v>
      </c>
      <c r="D20" s="11">
        <v>1.1000000238418579</v>
      </c>
      <c r="E20" s="11">
        <v>4375000</v>
      </c>
      <c r="F20" s="11">
        <v>397727.25</v>
      </c>
      <c r="G20" s="11">
        <v>0</v>
      </c>
      <c r="H20" s="11">
        <v>0</v>
      </c>
      <c r="I20" s="11">
        <v>3579545.5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>
        <v>11</v>
      </c>
      <c r="B21" s="9" t="s">
        <v>28</v>
      </c>
      <c r="C21" s="9">
        <v>7</v>
      </c>
      <c r="D21" s="11">
        <v>1.1000000238418579</v>
      </c>
      <c r="E21" s="11">
        <v>385000</v>
      </c>
      <c r="F21" s="11">
        <v>35000</v>
      </c>
      <c r="G21" s="11">
        <v>0</v>
      </c>
      <c r="H21" s="11">
        <v>0</v>
      </c>
      <c r="I21" s="11">
        <v>164500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>
        <v>12</v>
      </c>
      <c r="B22" s="9" t="s">
        <v>29</v>
      </c>
      <c r="C22" s="9">
        <v>30</v>
      </c>
      <c r="D22" s="11">
        <v>1.1000000238418579</v>
      </c>
      <c r="E22" s="11">
        <v>1350000</v>
      </c>
      <c r="F22" s="11">
        <v>122727.25</v>
      </c>
      <c r="G22" s="11">
        <v>0</v>
      </c>
      <c r="H22" s="11">
        <v>0</v>
      </c>
      <c r="I22" s="11">
        <v>1227272.75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>
        <v>13</v>
      </c>
      <c r="B23" s="9" t="s">
        <v>30</v>
      </c>
      <c r="C23" s="9">
        <v>6</v>
      </c>
      <c r="D23" s="11">
        <v>1.1000000238418579</v>
      </c>
      <c r="E23" s="11">
        <v>94000</v>
      </c>
      <c r="F23" s="11">
        <v>8545.45</v>
      </c>
      <c r="G23" s="11">
        <v>0</v>
      </c>
      <c r="H23" s="11">
        <v>0</v>
      </c>
      <c r="I23" s="11">
        <v>49563.64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>
        <v>14</v>
      </c>
      <c r="B24" s="9" t="s">
        <v>31</v>
      </c>
      <c r="C24" s="9">
        <v>7</v>
      </c>
      <c r="D24" s="11">
        <v>1.1000000238418579</v>
      </c>
      <c r="E24" s="11">
        <v>3222043</v>
      </c>
      <c r="F24" s="11">
        <v>292913</v>
      </c>
      <c r="G24" s="11">
        <v>0</v>
      </c>
      <c r="H24" s="11">
        <v>0</v>
      </c>
      <c r="I24" s="11">
        <v>1698895.38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>
        <v>15</v>
      </c>
      <c r="B25" s="9" t="s">
        <v>32</v>
      </c>
      <c r="C25" s="9">
        <v>7</v>
      </c>
      <c r="D25" s="11">
        <v>1.1000000238418579</v>
      </c>
      <c r="E25" s="11">
        <v>707333</v>
      </c>
      <c r="F25" s="11">
        <v>64303</v>
      </c>
      <c r="G25" s="11">
        <v>0</v>
      </c>
      <c r="H25" s="11">
        <v>0</v>
      </c>
      <c r="I25" s="11">
        <v>643030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>
        <v>16</v>
      </c>
      <c r="B26" s="9" t="s">
        <v>33</v>
      </c>
      <c r="C26" s="9">
        <v>87</v>
      </c>
      <c r="D26" s="11">
        <v>1.1000000238418579</v>
      </c>
      <c r="E26" s="11">
        <v>433272</v>
      </c>
      <c r="F26" s="11">
        <v>39388.38</v>
      </c>
      <c r="G26" s="11">
        <v>1520101</v>
      </c>
      <c r="H26" s="11">
        <v>138191</v>
      </c>
      <c r="I26" s="11">
        <v>834623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>
        <v>17</v>
      </c>
      <c r="B27" s="9" t="s">
        <v>34</v>
      </c>
      <c r="C27" s="9">
        <v>89</v>
      </c>
      <c r="D27" s="11">
        <v>1.1000000238418579</v>
      </c>
      <c r="E27" s="11">
        <v>1343926</v>
      </c>
      <c r="F27" s="11">
        <v>122175.13</v>
      </c>
      <c r="G27" s="11">
        <v>0</v>
      </c>
      <c r="H27" s="11">
        <v>0</v>
      </c>
      <c r="I27" s="11">
        <v>574222.94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>
        <v>18</v>
      </c>
      <c r="B28" s="9" t="s">
        <v>35</v>
      </c>
      <c r="C28" s="9">
        <v>15</v>
      </c>
      <c r="D28" s="11">
        <v>1.1000000238418579</v>
      </c>
      <c r="E28" s="11">
        <v>212000</v>
      </c>
      <c r="F28" s="11">
        <v>19272.73</v>
      </c>
      <c r="G28" s="11">
        <v>0</v>
      </c>
      <c r="H28" s="11">
        <v>0</v>
      </c>
      <c r="I28" s="11">
        <v>173454.55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>
        <v>19</v>
      </c>
      <c r="B29" s="9" t="s">
        <v>36</v>
      </c>
      <c r="C29" s="9">
        <v>822</v>
      </c>
      <c r="D29" s="11">
        <v>1.1000000238418579</v>
      </c>
      <c r="E29" s="11">
        <v>29162456</v>
      </c>
      <c r="F29" s="11">
        <v>2651132</v>
      </c>
      <c r="G29" s="11">
        <v>0</v>
      </c>
      <c r="H29" s="11">
        <v>0</v>
      </c>
      <c r="I29" s="11">
        <v>12460322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>
        <v>20</v>
      </c>
      <c r="B30" s="9" t="s">
        <v>37</v>
      </c>
      <c r="C30" s="9">
        <v>91</v>
      </c>
      <c r="D30" s="11">
        <v>1.1000000238418579</v>
      </c>
      <c r="E30" s="11">
        <v>1394526</v>
      </c>
      <c r="F30" s="11">
        <v>126775.13</v>
      </c>
      <c r="G30" s="11">
        <v>0</v>
      </c>
      <c r="H30" s="11">
        <v>0</v>
      </c>
      <c r="I30" s="11">
        <v>1140975.75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>
        <v>21</v>
      </c>
      <c r="B31" s="9" t="s">
        <v>38</v>
      </c>
      <c r="C31" s="9">
        <v>8</v>
      </c>
      <c r="D31" s="11">
        <v>1.1000000238418579</v>
      </c>
      <c r="E31" s="11">
        <v>195445</v>
      </c>
      <c r="F31" s="11">
        <v>17767.73</v>
      </c>
      <c r="G31" s="11">
        <v>0</v>
      </c>
      <c r="H31" s="11">
        <v>0</v>
      </c>
      <c r="I31" s="11">
        <v>71070.91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>
        <v>22</v>
      </c>
      <c r="B32" s="9" t="s">
        <v>39</v>
      </c>
      <c r="C32" s="9">
        <v>10</v>
      </c>
      <c r="D32" s="11">
        <v>1.1000000238418579</v>
      </c>
      <c r="E32" s="11">
        <v>9833193</v>
      </c>
      <c r="F32" s="11">
        <v>893927</v>
      </c>
      <c r="G32" s="11">
        <v>0</v>
      </c>
      <c r="H32" s="11">
        <v>0</v>
      </c>
      <c r="I32" s="11">
        <v>2949958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>
        <v>23</v>
      </c>
      <c r="B33" s="9" t="s">
        <v>40</v>
      </c>
      <c r="C33" s="9">
        <v>8</v>
      </c>
      <c r="D33" s="11">
        <v>1</v>
      </c>
      <c r="E33" s="11">
        <v>256000</v>
      </c>
      <c r="F33" s="11">
        <v>0</v>
      </c>
      <c r="G33" s="11">
        <v>0</v>
      </c>
      <c r="H33" s="11">
        <v>0</v>
      </c>
      <c r="I33" s="11">
        <v>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>
        <v>24</v>
      </c>
      <c r="B34" s="9" t="s">
        <v>41</v>
      </c>
      <c r="C34" s="9">
        <v>2</v>
      </c>
      <c r="D34" s="11">
        <v>1.1000000238418579</v>
      </c>
      <c r="E34" s="11">
        <v>125000</v>
      </c>
      <c r="F34" s="11">
        <v>11363.64</v>
      </c>
      <c r="G34" s="11">
        <v>0</v>
      </c>
      <c r="H34" s="11">
        <v>0</v>
      </c>
      <c r="I34" s="11">
        <v>65909.09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>
        <v>25</v>
      </c>
      <c r="B35" s="9" t="s">
        <v>42</v>
      </c>
      <c r="C35" s="9">
        <v>65</v>
      </c>
      <c r="D35" s="11">
        <v>1</v>
      </c>
      <c r="E35" s="11">
        <v>195000</v>
      </c>
      <c r="F35" s="11">
        <v>0</v>
      </c>
      <c r="G35" s="11">
        <v>0</v>
      </c>
      <c r="H35" s="11">
        <v>0</v>
      </c>
      <c r="I35" s="11">
        <v>113100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="2" customFormat="1">
      <c r="A36" s="8"/>
      <c r="B36" s="8" t="s">
        <v>43</v>
      </c>
      <c r="C36" s="10">
        <f>sum(c11:c35)</f>
      </c>
      <c r="D36" s="12"/>
      <c r="E36" s="12">
        <f>sum(e11:e35)</f>
      </c>
      <c r="F36" s="12">
        <f>sum(F11:F35)</f>
      </c>
      <c r="G36" s="12">
        <f>sum(G11:G35)</f>
      </c>
      <c r="H36" s="12">
        <f>sum(H11:H35)</f>
      </c>
      <c r="I36" s="12">
        <f>sum(I11:I35)</f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="3" customFormat="1">
      <c r="A38" s="6" t="s">
        <v>44</v>
      </c>
      <c r="B38" s="6"/>
      <c r="C38" s="6"/>
      <c r="D38" s="6"/>
      <c r="E38" s="6"/>
      <c r="F38" s="6"/>
      <c r="G38" s="6"/>
      <c r="H38" s="6"/>
      <c r="I38" s="6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50" customHeight="1" s="4" customFormat="1">
      <c r="A39" s="7" t="s">
        <v>9</v>
      </c>
      <c r="B39" s="7" t="s">
        <v>10</v>
      </c>
      <c r="C39" s="7" t="s">
        <v>11</v>
      </c>
      <c r="D39" s="7" t="s">
        <v>12</v>
      </c>
      <c r="E39" s="7" t="s">
        <v>45</v>
      </c>
      <c r="F39" s="7" t="s">
        <v>46</v>
      </c>
      <c r="G39" s="7" t="s">
        <v>47</v>
      </c>
      <c r="H39" s="7" t="s">
        <v>48</v>
      </c>
      <c r="I39" s="7" t="s">
        <v>49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5">
        <v>1</v>
      </c>
      <c r="B40" s="9" t="s">
        <v>50</v>
      </c>
      <c r="C40" s="9">
        <v>1</v>
      </c>
      <c r="D40" s="11">
        <v>1.1000000238418579</v>
      </c>
      <c r="E40" s="11">
        <v>3680000</v>
      </c>
      <c r="F40" s="11">
        <v>334545.5</v>
      </c>
      <c r="G40" s="11">
        <v>0</v>
      </c>
      <c r="H40" s="11">
        <v>0</v>
      </c>
      <c r="I40" s="11">
        <v>27000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>
        <v>2</v>
      </c>
      <c r="B41" s="9" t="s">
        <v>51</v>
      </c>
      <c r="C41" s="9">
        <v>26</v>
      </c>
      <c r="D41" s="11">
        <v>1.1000000238418579</v>
      </c>
      <c r="E41" s="11">
        <v>265806404</v>
      </c>
      <c r="F41" s="11">
        <v>24164224</v>
      </c>
      <c r="G41" s="11">
        <v>0</v>
      </c>
      <c r="H41" s="11">
        <v>0</v>
      </c>
      <c r="I41" s="11">
        <v>182000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>
        <v>3</v>
      </c>
      <c r="B42" s="9" t="s">
        <v>52</v>
      </c>
      <c r="C42" s="9">
        <v>2</v>
      </c>
      <c r="D42" s="11">
        <v>1.1000000238418579</v>
      </c>
      <c r="E42" s="11">
        <v>2511000</v>
      </c>
      <c r="F42" s="11">
        <v>228272.75</v>
      </c>
      <c r="G42" s="11">
        <v>0</v>
      </c>
      <c r="H42" s="11">
        <v>0</v>
      </c>
      <c r="I42" s="11">
        <v>23868.63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>
        <v>4</v>
      </c>
      <c r="B43" s="9" t="s">
        <v>53</v>
      </c>
      <c r="C43" s="9">
        <v>16</v>
      </c>
      <c r="D43" s="11">
        <v>1</v>
      </c>
      <c r="E43" s="11">
        <v>8856492</v>
      </c>
      <c r="F43" s="11">
        <v>0</v>
      </c>
      <c r="G43" s="11">
        <v>0</v>
      </c>
      <c r="H43" s="11">
        <v>0</v>
      </c>
      <c r="I43" s="11">
        <v>19360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>
        <v>5</v>
      </c>
      <c r="B44" s="9" t="s">
        <v>54</v>
      </c>
      <c r="C44" s="9">
        <v>162</v>
      </c>
      <c r="D44" s="11">
        <v>1.1000000238418579</v>
      </c>
      <c r="E44" s="11">
        <v>348230562</v>
      </c>
      <c r="F44" s="11">
        <v>31657344</v>
      </c>
      <c r="G44" s="11">
        <v>0</v>
      </c>
      <c r="H44" s="11">
        <v>0</v>
      </c>
      <c r="I44" s="11">
        <v>633146.44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>
        <v>6</v>
      </c>
      <c r="B45" s="9" t="s">
        <v>55</v>
      </c>
      <c r="C45" s="9">
        <v>1</v>
      </c>
      <c r="D45" s="11">
        <v>1.1000000238418579</v>
      </c>
      <c r="E45" s="11">
        <v>3007000</v>
      </c>
      <c r="F45" s="11">
        <v>273363.75</v>
      </c>
      <c r="G45" s="11">
        <v>0</v>
      </c>
      <c r="H45" s="11">
        <v>0</v>
      </c>
      <c r="I45" s="11">
        <v>10275.91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>
        <v>7</v>
      </c>
      <c r="B46" s="9" t="s">
        <v>56</v>
      </c>
      <c r="C46" s="9">
        <v>74</v>
      </c>
      <c r="D46" s="11">
        <v>1.1000000238418579</v>
      </c>
      <c r="E46" s="11">
        <v>142190000</v>
      </c>
      <c r="F46" s="11">
        <v>12926368</v>
      </c>
      <c r="G46" s="11">
        <v>0</v>
      </c>
      <c r="H46" s="11">
        <v>0</v>
      </c>
      <c r="I46" s="11">
        <v>703722.75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>
        <v>8</v>
      </c>
      <c r="B47" s="9" t="s">
        <v>57</v>
      </c>
      <c r="C47" s="9">
        <v>45</v>
      </c>
      <c r="D47" s="11">
        <v>1.1000000238418579</v>
      </c>
      <c r="E47" s="11">
        <v>68508000</v>
      </c>
      <c r="F47" s="11">
        <v>6228000</v>
      </c>
      <c r="G47" s="11">
        <v>0</v>
      </c>
      <c r="H47" s="11">
        <v>0</v>
      </c>
      <c r="I47" s="11">
        <v>470454.5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>
        <v>9</v>
      </c>
      <c r="B48" s="9" t="s">
        <v>58</v>
      </c>
      <c r="C48" s="9">
        <v>6</v>
      </c>
      <c r="D48" s="11">
        <v>1.1000000238418579</v>
      </c>
      <c r="E48" s="11">
        <v>15788000</v>
      </c>
      <c r="F48" s="11">
        <v>1435273</v>
      </c>
      <c r="G48" s="11">
        <v>0</v>
      </c>
      <c r="H48" s="11">
        <v>0</v>
      </c>
      <c r="I48" s="11">
        <v>61721.82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>
        <v>10</v>
      </c>
      <c r="B49" s="9" t="s">
        <v>59</v>
      </c>
      <c r="C49" s="9">
        <v>1</v>
      </c>
      <c r="D49" s="11">
        <v>1.1000000238418579</v>
      </c>
      <c r="E49" s="11">
        <v>218000</v>
      </c>
      <c r="F49" s="11">
        <v>19818.19</v>
      </c>
      <c r="G49" s="11">
        <v>0</v>
      </c>
      <c r="H49" s="11">
        <v>0</v>
      </c>
      <c r="I49" s="11">
        <v>11818.18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>
        <v>11</v>
      </c>
      <c r="B50" s="9" t="s">
        <v>60</v>
      </c>
      <c r="C50" s="9">
        <v>46</v>
      </c>
      <c r="D50" s="11">
        <v>1.1000000238418579</v>
      </c>
      <c r="E50" s="11">
        <v>55906600</v>
      </c>
      <c r="F50" s="11">
        <v>5082420</v>
      </c>
      <c r="G50" s="11">
        <v>0</v>
      </c>
      <c r="H50" s="11">
        <v>0</v>
      </c>
      <c r="I50" s="11">
        <v>459999.97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>
        <v>12</v>
      </c>
      <c r="B51" s="9" t="s">
        <v>61</v>
      </c>
      <c r="C51" s="9">
        <v>389</v>
      </c>
      <c r="D51" s="11">
        <v>1.1000000238418579</v>
      </c>
      <c r="E51" s="11">
        <v>681160149</v>
      </c>
      <c r="F51" s="11">
        <v>61923648</v>
      </c>
      <c r="G51" s="11">
        <v>0</v>
      </c>
      <c r="H51" s="11">
        <v>0</v>
      </c>
      <c r="I51" s="11">
        <v>4066818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>
        <v>13</v>
      </c>
      <c r="B52" s="9" t="s">
        <v>62</v>
      </c>
      <c r="C52" s="9">
        <v>1</v>
      </c>
      <c r="D52" s="11">
        <v>1.1000000238418579</v>
      </c>
      <c r="E52" s="11">
        <v>1206000</v>
      </c>
      <c r="F52" s="11">
        <v>109636.38</v>
      </c>
      <c r="G52" s="11">
        <v>0</v>
      </c>
      <c r="H52" s="11">
        <v>0</v>
      </c>
      <c r="I52" s="11">
        <v>1090.91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>
        <v>14</v>
      </c>
      <c r="B53" s="9" t="s">
        <v>63</v>
      </c>
      <c r="C53" s="9">
        <v>1</v>
      </c>
      <c r="D53" s="11">
        <v>1</v>
      </c>
      <c r="E53" s="11">
        <v>298000</v>
      </c>
      <c r="F53" s="11">
        <v>0</v>
      </c>
      <c r="G53" s="11">
        <v>0</v>
      </c>
      <c r="H53" s="11">
        <v>0</v>
      </c>
      <c r="I53" s="11">
        <v>15149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>
        <v>15</v>
      </c>
      <c r="B54" s="9" t="s">
        <v>64</v>
      </c>
      <c r="C54" s="9">
        <v>353</v>
      </c>
      <c r="D54" s="11">
        <v>1.1000000238418579</v>
      </c>
      <c r="E54" s="11">
        <v>0</v>
      </c>
      <c r="F54" s="11">
        <v>0</v>
      </c>
      <c r="G54" s="11">
        <v>59335000</v>
      </c>
      <c r="H54" s="11">
        <v>5394092</v>
      </c>
      <c r="I54" s="11">
        <v>24273408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>
        <v>16</v>
      </c>
      <c r="B55" s="9" t="s">
        <v>65</v>
      </c>
      <c r="C55" s="9">
        <v>30</v>
      </c>
      <c r="D55" s="11">
        <v>1.1000000238418579</v>
      </c>
      <c r="E55" s="11">
        <v>0</v>
      </c>
      <c r="F55" s="11">
        <v>0</v>
      </c>
      <c r="G55" s="11">
        <v>631300000</v>
      </c>
      <c r="H55" s="11">
        <v>57390912</v>
      </c>
      <c r="I55" s="11">
        <v>57390.91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>
        <v>17</v>
      </c>
      <c r="B56" s="9" t="s">
        <v>66</v>
      </c>
      <c r="C56" s="9">
        <v>5</v>
      </c>
      <c r="D56" s="11">
        <v>1.1000000238418579</v>
      </c>
      <c r="E56" s="11">
        <v>0</v>
      </c>
      <c r="F56" s="11">
        <v>0</v>
      </c>
      <c r="G56" s="11">
        <v>137000000</v>
      </c>
      <c r="H56" s="11">
        <v>12454552</v>
      </c>
      <c r="I56" s="11">
        <v>124545.45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>
        <v>18</v>
      </c>
      <c r="B57" s="9" t="s">
        <v>67</v>
      </c>
      <c r="C57" s="9">
        <v>15</v>
      </c>
      <c r="D57" s="11">
        <v>1.1000000238418579</v>
      </c>
      <c r="E57" s="11">
        <v>0</v>
      </c>
      <c r="F57" s="11">
        <v>0</v>
      </c>
      <c r="G57" s="11">
        <v>408000000</v>
      </c>
      <c r="H57" s="11">
        <v>37090912</v>
      </c>
      <c r="I57" s="11">
        <v>575454.56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>
        <v>19</v>
      </c>
      <c r="B58" s="9" t="s">
        <v>68</v>
      </c>
      <c r="C58" s="9">
        <v>21</v>
      </c>
      <c r="D58" s="11">
        <v>1.1000000238418579</v>
      </c>
      <c r="E58" s="11">
        <v>15474000</v>
      </c>
      <c r="F58" s="11">
        <v>1406728</v>
      </c>
      <c r="G58" s="11">
        <v>0</v>
      </c>
      <c r="H58" s="11">
        <v>0</v>
      </c>
      <c r="I58" s="11">
        <v>737000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>
        <v>20</v>
      </c>
      <c r="B59" s="9" t="s">
        <v>69</v>
      </c>
      <c r="C59" s="9">
        <v>60</v>
      </c>
      <c r="D59" s="11">
        <v>1.1000000238418579</v>
      </c>
      <c r="E59" s="11">
        <v>0</v>
      </c>
      <c r="F59" s="11">
        <v>0</v>
      </c>
      <c r="G59" s="11">
        <v>91890085</v>
      </c>
      <c r="H59" s="11">
        <v>8353646.63</v>
      </c>
      <c r="I59" s="11">
        <v>848405.44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>
        <v>21</v>
      </c>
      <c r="B60" s="9" t="s">
        <v>70</v>
      </c>
      <c r="C60" s="9">
        <v>56</v>
      </c>
      <c r="D60" s="11">
        <v>1.1000000238418579</v>
      </c>
      <c r="E60" s="11">
        <v>98869804</v>
      </c>
      <c r="F60" s="11">
        <v>8988166.63</v>
      </c>
      <c r="G60" s="11">
        <v>0</v>
      </c>
      <c r="H60" s="11">
        <v>0</v>
      </c>
      <c r="I60" s="11">
        <v>1007152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>
        <v>22</v>
      </c>
      <c r="B61" s="9" t="s">
        <v>71</v>
      </c>
      <c r="C61" s="9">
        <v>8</v>
      </c>
      <c r="D61" s="11">
        <v>1.1000000238418579</v>
      </c>
      <c r="E61" s="11">
        <v>12074000</v>
      </c>
      <c r="F61" s="11">
        <v>1097637</v>
      </c>
      <c r="G61" s="11">
        <v>0</v>
      </c>
      <c r="H61" s="11">
        <v>0</v>
      </c>
      <c r="I61" s="11">
        <v>6037000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="2" customFormat="1">
      <c r="A62" s="8"/>
      <c r="B62" s="8" t="s">
        <v>43</v>
      </c>
      <c r="C62" s="10">
        <f>sum(c40:c61)</f>
      </c>
      <c r="D62" s="12"/>
      <c r="E62" s="12">
        <f>sum(e40:e61)</f>
      </c>
      <c r="F62" s="12">
        <f>sum(F40:F61)</f>
      </c>
      <c r="G62" s="12">
        <f>sum(G40:G61)</f>
      </c>
      <c r="H62" s="12">
        <f>sum(h40:h61)</f>
      </c>
      <c r="I62" s="12">
        <f>sum(i40:i61)</f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38:I38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