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<sst xmlns="http://schemas.openxmlformats.org/spreadsheetml/2006/main" count="39" uniqueCount="39">
  <si>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</si>
  <si>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</si>
  <si>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</si>
  <si>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</si>
  <si>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</si>
  <si>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</si>
  <si>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Đặng Thị Minh Hoàng</t>
  </si>
  <si>
    <t>Thời gian:</t>
  </si>
  <si>
    <t>Từ 01/10/2017 đến 31/10/2017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</si>
  <si>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</si>
  <si>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</si>
  <si>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</si>
  <si>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</si>
  <si>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</si>
  <si>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</si>
  <si>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</si>
  <si>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</si>
  <si>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</si>
  <si>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</si>
  <si>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 xml:space="preserve">Doanh thu 
tính lương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</si>
  <si>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</si>
  <si>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</si>
  <si>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</si>
  <si>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</si>
  <si>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</si>
  <si>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</si>
  <si>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</si>
  <si>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</si>
  <si>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</si>
  <si>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</si>
  <si>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</si>
  <si>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</si>
  <si>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2106-CHI HỘ VPB FC</t>
  </si>
  <si>
    <t>2108-CHI HỘ VPBANK</t>
  </si>
  <si>
    <t>2332-CHI HỘ HOME CREDIT (PPF)</t>
  </si>
  <si>
    <t>7007 - TRẢ CHUYỂN TIỀN BƯU ĐIỆN</t>
  </si>
  <si>
    <t>7007- PHÁT HÀNH CHUYỂN TIỀN BƯU ĐIỆN</t>
  </si>
  <si>
    <t>7009-CHUYỂN TIỀN MẶT VÀO TÀI KHOẢN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</si>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</sst>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fillId="2" applyFill="1" xfId="0">
      <alignment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32">
  <autoFilter ref="A14:I32"/>
  <tableColumns count="9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14" customFormat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7" customFormat="1">
      <c r="A3" s="18">
        <f ref="A3:I3" t="shared" si="1">upper("Bảng kê thu tiền theo nhân viên")</f>
      </c>
      <c r="B3" s="18">
        <f t="shared" si="1"/>
      </c>
      <c r="C3" s="18">
        <f t="shared" si="1"/>
      </c>
      <c r="D3" s="18">
        <f t="shared" si="1"/>
      </c>
      <c r="E3" s="18">
        <f t="shared" si="1"/>
      </c>
      <c r="F3" s="18">
        <f t="shared" si="1"/>
      </c>
      <c r="G3" s="18">
        <f t="shared" si="1"/>
      </c>
      <c r="H3" s="18">
        <f t="shared" si="1"/>
      </c>
      <c r="I3" s="18">
        <f t="shared" si="1"/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="1" customFormat="1">
      <c r="A4" s="20" t="s">
        <v>1</v>
      </c>
      <c r="B4" s="20" t="s">
        <v>1</v>
      </c>
      <c r="C4" s="19" t="s">
        <v>2</v>
      </c>
      <c r="D4" s="19" t="s">
        <v>2</v>
      </c>
      <c r="E4" s="19" t="s">
        <v>2</v>
      </c>
      <c r="F4" s="19" t="s">
        <v>2</v>
      </c>
      <c r="G4" s="19" t="s">
        <v>2</v>
      </c>
      <c r="H4" s="19" t="s">
        <v>2</v>
      </c>
      <c r="I4" s="19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20" t="s">
        <v>3</v>
      </c>
      <c r="B5" s="20" t="s">
        <v>3</v>
      </c>
      <c r="C5" s="19" t="s">
        <v>4</v>
      </c>
      <c r="D5" s="19" t="s">
        <v>4</v>
      </c>
      <c r="E5" s="19" t="s">
        <v>4</v>
      </c>
      <c r="F5" s="19" t="s">
        <v>4</v>
      </c>
      <c r="G5" s="19" t="s">
        <v>4</v>
      </c>
      <c r="H5" s="19" t="s">
        <v>4</v>
      </c>
      <c r="I5" s="19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20" t="s">
        <v>5</v>
      </c>
      <c r="B6" s="20" t="s">
        <v>5</v>
      </c>
      <c r="C6" s="19" t="s">
        <v>6</v>
      </c>
      <c r="D6" s="19" t="s">
        <v>6</v>
      </c>
      <c r="E6" s="19" t="s">
        <v>6</v>
      </c>
      <c r="F6" s="19" t="s">
        <v>6</v>
      </c>
      <c r="G6" s="19" t="s">
        <v>6</v>
      </c>
      <c r="H6" s="19" t="s">
        <v>6</v>
      </c>
      <c r="I6" s="19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20" t="s">
        <v>7</v>
      </c>
      <c r="B7" s="20" t="s">
        <v>7</v>
      </c>
      <c r="C7" s="19" t="s">
        <v>8</v>
      </c>
      <c r="D7" s="19" t="s">
        <v>8</v>
      </c>
      <c r="E7" s="19" t="s">
        <v>8</v>
      </c>
      <c r="F7" s="19" t="s">
        <v>8</v>
      </c>
      <c r="G7" s="19" t="s">
        <v>8</v>
      </c>
      <c r="H7" s="19" t="s">
        <v>8</v>
      </c>
      <c r="I7" s="19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/>
      <c r="C13" s="5"/>
      <c r="D13" s="5"/>
      <c r="E13" s="5"/>
      <c r="F13" s="5"/>
      <c r="G13" s="5"/>
      <c r="H13" s="5"/>
      <c r="I13" s="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5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2" t="s">
        <v>19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4">
        <v>1</v>
      </c>
      <c r="B15" s="4" t="s">
        <v>20</v>
      </c>
      <c r="C15" s="4">
        <v>24</v>
      </c>
      <c r="D15" s="9">
        <v>1.1000000238418579</v>
      </c>
      <c r="E15" s="9">
        <v>264377004</v>
      </c>
      <c r="F15" s="9">
        <v>24034272</v>
      </c>
      <c r="G15" s="9">
        <v>0</v>
      </c>
      <c r="H15" s="9">
        <v>0</v>
      </c>
      <c r="I15" s="9">
        <v>168000</v>
      </c>
      <c r="J15" s="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2</v>
      </c>
      <c r="B16" s="4" t="s">
        <v>21</v>
      </c>
      <c r="C16" s="4">
        <v>2</v>
      </c>
      <c r="D16" s="9">
        <v>1.1000000238418579</v>
      </c>
      <c r="E16" s="9">
        <v>2511000</v>
      </c>
      <c r="F16" s="9">
        <v>228272.75</v>
      </c>
      <c r="G16" s="9">
        <v>0</v>
      </c>
      <c r="H16" s="9">
        <v>0</v>
      </c>
      <c r="I16" s="9">
        <v>23868.63</v>
      </c>
      <c r="J16" s="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3</v>
      </c>
      <c r="B17" s="4" t="s">
        <v>22</v>
      </c>
      <c r="C17" s="4">
        <v>16</v>
      </c>
      <c r="D17" s="9">
        <v>1</v>
      </c>
      <c r="E17" s="9">
        <v>8856492</v>
      </c>
      <c r="F17" s="9">
        <v>0</v>
      </c>
      <c r="G17" s="9">
        <v>0</v>
      </c>
      <c r="H17" s="9">
        <v>0</v>
      </c>
      <c r="I17" s="9">
        <v>19360</v>
      </c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4</v>
      </c>
      <c r="B18" s="4" t="s">
        <v>23</v>
      </c>
      <c r="C18" s="4">
        <v>127</v>
      </c>
      <c r="D18" s="9">
        <v>1.1000000238418579</v>
      </c>
      <c r="E18" s="9">
        <v>260725056</v>
      </c>
      <c r="F18" s="9">
        <v>23702288</v>
      </c>
      <c r="G18" s="9">
        <v>0</v>
      </c>
      <c r="H18" s="9">
        <v>0</v>
      </c>
      <c r="I18" s="9">
        <v>474045.56</v>
      </c>
      <c r="J18" s="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5</v>
      </c>
      <c r="B19" s="4" t="s">
        <v>24</v>
      </c>
      <c r="C19" s="4">
        <v>1</v>
      </c>
      <c r="D19" s="9">
        <v>1.1000000238418579</v>
      </c>
      <c r="E19" s="9">
        <v>3007000</v>
      </c>
      <c r="F19" s="9">
        <v>273363.75</v>
      </c>
      <c r="G19" s="9">
        <v>0</v>
      </c>
      <c r="H19" s="9">
        <v>0</v>
      </c>
      <c r="I19" s="9">
        <v>10275.91</v>
      </c>
      <c r="J19" s="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6</v>
      </c>
      <c r="B20" s="4" t="s">
        <v>25</v>
      </c>
      <c r="C20" s="4">
        <v>58</v>
      </c>
      <c r="D20" s="9">
        <v>1.1000000238418579</v>
      </c>
      <c r="E20" s="9">
        <v>113108000</v>
      </c>
      <c r="F20" s="9">
        <v>10282544</v>
      </c>
      <c r="G20" s="9">
        <v>0</v>
      </c>
      <c r="H20" s="9">
        <v>0</v>
      </c>
      <c r="I20" s="9">
        <v>552321.81</v>
      </c>
      <c r="J20" s="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>
        <v>7</v>
      </c>
      <c r="B21" s="4" t="s">
        <v>26</v>
      </c>
      <c r="C21" s="4">
        <v>37</v>
      </c>
      <c r="D21" s="9">
        <v>1.1000000238418579</v>
      </c>
      <c r="E21" s="9">
        <v>55302000</v>
      </c>
      <c r="F21" s="9">
        <v>5027456</v>
      </c>
      <c r="G21" s="9">
        <v>0</v>
      </c>
      <c r="H21" s="9">
        <v>0</v>
      </c>
      <c r="I21" s="9">
        <v>386818.19</v>
      </c>
      <c r="J21" s="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>
        <v>8</v>
      </c>
      <c r="B22" s="4" t="s">
        <v>27</v>
      </c>
      <c r="C22" s="4">
        <v>4</v>
      </c>
      <c r="D22" s="9">
        <v>1.1000000238418579</v>
      </c>
      <c r="E22" s="9">
        <v>5893000</v>
      </c>
      <c r="F22" s="9">
        <v>535727.5</v>
      </c>
      <c r="G22" s="9">
        <v>0</v>
      </c>
      <c r="H22" s="9">
        <v>0</v>
      </c>
      <c r="I22" s="9">
        <v>39042.27</v>
      </c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>
        <v>9</v>
      </c>
      <c r="B23" s="4" t="s">
        <v>28</v>
      </c>
      <c r="C23" s="4">
        <v>29</v>
      </c>
      <c r="D23" s="9">
        <v>1.1000000238418579</v>
      </c>
      <c r="E23" s="9">
        <v>33313600</v>
      </c>
      <c r="F23" s="9">
        <v>3028510</v>
      </c>
      <c r="G23" s="9">
        <v>0</v>
      </c>
      <c r="H23" s="9">
        <v>0</v>
      </c>
      <c r="I23" s="9">
        <v>290000</v>
      </c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>
        <v>10</v>
      </c>
      <c r="B24" s="4" t="s">
        <v>29</v>
      </c>
      <c r="C24" s="4">
        <v>287</v>
      </c>
      <c r="D24" s="9">
        <v>1.1000000238418579</v>
      </c>
      <c r="E24" s="9">
        <v>519473935</v>
      </c>
      <c r="F24" s="9">
        <v>47224928</v>
      </c>
      <c r="G24" s="9">
        <v>0</v>
      </c>
      <c r="H24" s="9">
        <v>0</v>
      </c>
      <c r="I24" s="9">
        <v>3000454.5</v>
      </c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>
        <v>11</v>
      </c>
      <c r="B25" s="4" t="s">
        <v>30</v>
      </c>
      <c r="C25" s="4">
        <v>1</v>
      </c>
      <c r="D25" s="9">
        <v>1.1000000238418579</v>
      </c>
      <c r="E25" s="9">
        <v>1206000</v>
      </c>
      <c r="F25" s="9">
        <v>109636.38</v>
      </c>
      <c r="G25" s="9">
        <v>0</v>
      </c>
      <c r="H25" s="9">
        <v>0</v>
      </c>
      <c r="I25" s="9">
        <v>1090.91</v>
      </c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>
        <v>12</v>
      </c>
      <c r="B26" s="4" t="s">
        <v>31</v>
      </c>
      <c r="C26" s="4">
        <v>1</v>
      </c>
      <c r="D26" s="9">
        <v>1</v>
      </c>
      <c r="E26" s="9">
        <v>298000</v>
      </c>
      <c r="F26" s="9">
        <v>0</v>
      </c>
      <c r="G26" s="9">
        <v>0</v>
      </c>
      <c r="H26" s="9">
        <v>0</v>
      </c>
      <c r="I26" s="9">
        <v>15149</v>
      </c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>
        <v>13</v>
      </c>
      <c r="B27" s="4" t="s">
        <v>32</v>
      </c>
      <c r="C27" s="4">
        <v>73</v>
      </c>
      <c r="D27" s="9">
        <v>1.1000000238418579</v>
      </c>
      <c r="E27" s="9">
        <v>0</v>
      </c>
      <c r="F27" s="9">
        <v>0</v>
      </c>
      <c r="G27" s="9">
        <v>1533600000</v>
      </c>
      <c r="H27" s="9">
        <v>139418240</v>
      </c>
      <c r="I27" s="9">
        <v>139418.17</v>
      </c>
      <c r="J27" s="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>
        <v>14</v>
      </c>
      <c r="B28" s="4" t="s">
        <v>33</v>
      </c>
      <c r="C28" s="4">
        <v>8</v>
      </c>
      <c r="D28" s="9">
        <v>1.1000000238418579</v>
      </c>
      <c r="E28" s="9">
        <v>0</v>
      </c>
      <c r="F28" s="9">
        <v>0</v>
      </c>
      <c r="G28" s="9">
        <v>337000000</v>
      </c>
      <c r="H28" s="9">
        <v>30636384</v>
      </c>
      <c r="I28" s="9">
        <v>306363.63</v>
      </c>
      <c r="J28" s="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>
        <v>15</v>
      </c>
      <c r="B29" s="4" t="s">
        <v>34</v>
      </c>
      <c r="C29" s="4">
        <v>19</v>
      </c>
      <c r="D29" s="9">
        <v>1.1000000238418579</v>
      </c>
      <c r="E29" s="9">
        <v>0</v>
      </c>
      <c r="F29" s="9">
        <v>0</v>
      </c>
      <c r="G29" s="9">
        <v>503000000</v>
      </c>
      <c r="H29" s="9">
        <v>45727296</v>
      </c>
      <c r="I29" s="9">
        <v>716363.63</v>
      </c>
      <c r="J29" s="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>
        <v>16</v>
      </c>
      <c r="B30" s="4" t="s">
        <v>35</v>
      </c>
      <c r="C30" s="4">
        <v>134</v>
      </c>
      <c r="D30" s="9">
        <v>1.1000000238418579</v>
      </c>
      <c r="E30" s="9">
        <v>0</v>
      </c>
      <c r="F30" s="9">
        <v>0</v>
      </c>
      <c r="G30" s="9">
        <v>223515305</v>
      </c>
      <c r="H30" s="9">
        <v>20319581.5</v>
      </c>
      <c r="I30" s="9">
        <v>1924404.5</v>
      </c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>
        <v>17</v>
      </c>
      <c r="B31" s="4" t="s">
        <v>36</v>
      </c>
      <c r="C31" s="4">
        <v>91</v>
      </c>
      <c r="D31" s="9">
        <v>1.1000000238418579</v>
      </c>
      <c r="E31" s="9">
        <v>186485581</v>
      </c>
      <c r="F31" s="9">
        <v>16953236.5</v>
      </c>
      <c r="G31" s="9">
        <v>0</v>
      </c>
      <c r="H31" s="9">
        <v>0</v>
      </c>
      <c r="I31" s="9">
        <v>1765040.38</v>
      </c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>
        <v>18</v>
      </c>
      <c r="B32" s="4" t="s">
        <v>37</v>
      </c>
      <c r="C32" s="4">
        <v>6</v>
      </c>
      <c r="D32" s="9">
        <v>1.1000000238418579</v>
      </c>
      <c r="E32" s="9">
        <v>6554000</v>
      </c>
      <c r="F32" s="9">
        <v>595818.5</v>
      </c>
      <c r="G32" s="9">
        <v>0</v>
      </c>
      <c r="H32" s="9">
        <v>0</v>
      </c>
      <c r="I32" s="9">
        <v>3277000</v>
      </c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="1" customFormat="1">
      <c r="A33" s="7"/>
      <c r="B33" s="8" t="s">
        <v>38</v>
      </c>
      <c r="C33" s="7">
        <f>sum(c15:c32)</f>
      </c>
      <c r="D33" s="10"/>
      <c r="E33" s="10">
        <f>sum(e15:e32)</f>
      </c>
      <c r="F33" s="10">
        <f>sum(F15:F32)</f>
      </c>
      <c r="G33" s="10">
        <f>sum(G15:G32)</f>
      </c>
      <c r="H33" s="10">
        <f>sum(h15:h32)</f>
      </c>
      <c r="I33" s="10">
        <f>sum(i15:i32)</f>
      </c>
      <c r="J33" s="10">
        <f>sum(j15:j32)</f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