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<sst xmlns="http://schemas.openxmlformats.org/spreadsheetml/2006/main" count="27" uniqueCount="27">
  <si>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</si>
  <si>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</si>
  <si>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</si>
  <si>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</si>
  <si>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</si>
  <si>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</si>
  <si>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Tất cả</t>
  </si>
  <si>
    <t>Thời gian:</t>
  </si>
  <si>
    <t>Từ 02/11/2017 đến 02/11/2017</t>
  </si>
  <si>
    <t>II. Nhóm Tài Chính Bưu Chính</t>
  </si>
  <si>
    <t>STT</t>
  </si>
  <si>
    <t>Dịch vụ</t>
  </si>
  <si>
    <t xml:space="preserve">Số 
lượng</t>
  </si>
  <si>
    <t>Thuế</t>
  </si>
  <si>
    <t xml:space="preserve">Số tiền 
nhận của khách</t>
  </si>
  <si>
    <t xml:space="preserve"> Vat 
Số tiền 
nhận của khách</t>
  </si>
  <si>
    <t xml:space="preserve">Số tiền 
khách nhận</t>
  </si>
  <si>
    <t xml:space="preserve"> Vat 
Số tiền 
khách nhận</t>
  </si>
  <si>
    <t xml:space="preserve">Tổng 
doanh thu 
sau thuế</t>
  </si>
  <si>
    <t xml:space="preserve">Doanh thu 
tính lương</t>
  </si>
  <si>
    <t>2106-CHI HỘ VPB FC</t>
  </si>
  <si>
    <t>2108-CHI HỘ VPBANK</t>
  </si>
  <si>
    <t>2332-CHI HỘ HOME CREDIT (PPF)</t>
  </si>
  <si>
    <t>7007 - TRẢ CHUYỂN TIỀN BƯU ĐIỆN</t>
  </si>
  <si>
    <t>7007- PHÁT HÀNH CHUYỂN TIỀN BƯU ĐIỆN</t>
  </si>
  <si>
    <t>Chuyển tiền Quốc tế (Western Union)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</si>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</sst>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0"/>
      <name val="Segoe UI"/>
    </font>
    <font>
      <b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0" applyFont="1" xfId="0">
      <alignment horizontal="left"/>
    </xf>
    <xf numFmtId="0" applyNumberFormat="1" fontId="1" applyFont="1" xfId="0">
      <alignment horizontal="center"/>
    </xf>
    <xf numFmtId="0" applyNumberFormat="1" fontId="0" applyFont="1" xfId="0">
      <alignment wrapText="1"/>
    </xf>
    <xf numFmtId="0" applyNumberFormat="1" fontId="2" applyFont="1" xfId="0">
      <alignment vertical="center"/>
    </xf>
    <xf numFmtId="0" applyNumberFormat="1" fontId="3" applyFont="1" xfId="0">
      <alignment vertical="center"/>
    </xf>
    <xf numFmtId="0" applyNumberFormat="1" fontId="3" applyFont="1" xfId="0">
      <alignment horizontal="center" vertical="center"/>
    </xf>
    <xf numFmtId="4" applyNumberFormat="1" fontId="2" applyFont="1" xfId="0">
      <alignment vertical="center"/>
    </xf>
    <xf numFmtId="0" applyNumberFormat="1" fontId="2" applyFont="1" xfId="0">
      <alignment horizontal="left" vertical="center"/>
    </xf>
    <xf numFmtId="0" applyNumberFormat="1" fontId="2" applyFont="1" xfId="0">
      <alignment vertical="center" wrapText="1"/>
    </xf>
    <xf numFmtId="0" applyNumberFormat="1" fontId="2" applyFont="1" fillId="2" applyFill="1" xfId="0">
      <alignment horizontal="center" vertical="center" wrapText="1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horizontal="left" vertical="center" indent="2"/>
    </xf>
    <xf numFmtId="0" applyNumberFormat="1" fontId="3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J20">
  <autoFilter ref="A14:J20"/>
  <tableColumns count="10">
    <tableColumn id="1" name="STT"/>
    <tableColumn id="2" name="Dịch vụ"/>
    <tableColumn id="3" name="Số _x000A_lượng"/>
    <tableColumn id="4" name="Thuế"/>
    <tableColumn id="5" name="Số tiền _x000A_nhận của khách"/>
    <tableColumn id="6" name=" Vat _x000A_Số tiền _x000A_nhận của khách"/>
    <tableColumn id="7" name="Số tiền _x000A_khách nhận"/>
    <tableColumn id="8" name=" Vat _x000A_Số tiền _x000A_khách nhận"/>
    <tableColumn id="9" name="Tổng _x000A_doanh thu _x000A_sau thuế"/>
    <tableColumn id="10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.9" customWidth="1"/>
    <col min="2" max="2" width="39.622079031808" customWidth="1"/>
    <col min="3" max="3" width="6.75" customWidth="1"/>
    <col min="4" max="4" width="14.86" customWidth="1"/>
    <col min="5" max="5" width="14.86" customWidth="1"/>
    <col min="6" max="6" width="17.71" customWidth="1"/>
    <col min="7" max="7" width="12.23" customWidth="1"/>
    <col min="8" max="8" width="16.25" customWidth="1"/>
  </cols>
  <sheetData>
    <row r="1" ht="29.35" customHeight="1" s="3" customFormat="1">
      <c r="A1" s="13" t="s">
        <v>0</v>
      </c>
      <c r="B1" s="13" t="s">
        <v>0</v>
      </c>
      <c r="C1" s="13"/>
      <c r="D1" s="13"/>
      <c r="E1" s="13"/>
      <c r="F1" s="13"/>
      <c r="G1" s="13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3" customFormat="1">
      <c r="A3" s="7">
        <f ref="A3:H3" t="shared" si="1">upper("Bảng kê thu tiền tại bưu cục - tổng hợp")</f>
      </c>
      <c r="B3" s="7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" customFormat="1">
      <c r="A4" s="15" t="s">
        <v>1</v>
      </c>
      <c r="B4" s="15" t="s">
        <v>1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4" t="s">
        <v>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" customFormat="1">
      <c r="A5" s="15" t="s">
        <v>3</v>
      </c>
      <c r="B5" s="15" t="s">
        <v>3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1" customFormat="1">
      <c r="A6" s="15" t="s">
        <v>5</v>
      </c>
      <c r="B6" s="15" t="s">
        <v>5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" customFormat="1">
      <c r="A7" s="15" t="s">
        <v>7</v>
      </c>
      <c r="B7" s="15" t="s">
        <v>7</v>
      </c>
      <c r="C7" s="14" t="s">
        <v>8</v>
      </c>
      <c r="D7" s="14" t="s">
        <v>8</v>
      </c>
      <c r="E7" s="14" t="s">
        <v>8</v>
      </c>
      <c r="F7" s="14" t="s">
        <v>8</v>
      </c>
      <c r="G7" s="14" t="s">
        <v>8</v>
      </c>
      <c r="H7" s="14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2" customFormat="1">
      <c r="A13" s="9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50" customHeight="1" s="4" customFormat="1">
      <c r="A14" s="11" t="s">
        <v>10</v>
      </c>
      <c r="B14" s="11" t="s">
        <v>11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1" t="s">
        <v>19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>
        <v>1</v>
      </c>
      <c r="B15" s="5" t="s">
        <v>20</v>
      </c>
      <c r="C15" s="5">
        <v>5</v>
      </c>
      <c r="D15" s="8">
        <v>1.1000000238418579</v>
      </c>
      <c r="E15" s="8">
        <v>0</v>
      </c>
      <c r="F15" s="8">
        <v>0</v>
      </c>
      <c r="G15" s="8">
        <v>99000000</v>
      </c>
      <c r="H15" s="8">
        <v>9000000</v>
      </c>
      <c r="I15" s="8">
        <v>90000000</v>
      </c>
      <c r="J15" s="8">
        <v>9000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>
        <v>2</v>
      </c>
      <c r="B16" s="5" t="s">
        <v>21</v>
      </c>
      <c r="C16" s="5">
        <v>1</v>
      </c>
      <c r="D16" s="8">
        <v>1.1000000238418579</v>
      </c>
      <c r="E16" s="8">
        <v>0</v>
      </c>
      <c r="F16" s="8">
        <v>0</v>
      </c>
      <c r="G16" s="8">
        <v>47000000</v>
      </c>
      <c r="H16" s="8">
        <v>4272728</v>
      </c>
      <c r="I16" s="8">
        <v>42727272.727272727</v>
      </c>
      <c r="J16" s="8">
        <v>42727.27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>
        <v>3</v>
      </c>
      <c r="B17" s="5" t="s">
        <v>22</v>
      </c>
      <c r="C17" s="5">
        <v>1</v>
      </c>
      <c r="D17" s="8">
        <v>1.1000000238418579</v>
      </c>
      <c r="E17" s="8">
        <v>0</v>
      </c>
      <c r="F17" s="8">
        <v>0</v>
      </c>
      <c r="G17" s="8">
        <v>60000000</v>
      </c>
      <c r="H17" s="8">
        <v>5454548</v>
      </c>
      <c r="I17" s="8">
        <v>54545454.545454539</v>
      </c>
      <c r="J17" s="8">
        <v>68181.81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>
        <v>4</v>
      </c>
      <c r="B18" s="5" t="s">
        <v>23</v>
      </c>
      <c r="C18" s="5">
        <v>28</v>
      </c>
      <c r="D18" s="8">
        <v>1.1000000238418579</v>
      </c>
      <c r="E18" s="8">
        <v>0</v>
      </c>
      <c r="F18" s="8">
        <v>0</v>
      </c>
      <c r="G18" s="8">
        <v>54149880</v>
      </c>
      <c r="H18" s="8">
        <v>4922718.94</v>
      </c>
      <c r="I18" s="8">
        <v>49227163.636363633</v>
      </c>
      <c r="J18" s="8">
        <v>374269.09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>
        <v>5</v>
      </c>
      <c r="B19" s="5" t="s">
        <v>24</v>
      </c>
      <c r="C19" s="5">
        <v>21</v>
      </c>
      <c r="D19" s="8">
        <v>1.1000000238418579</v>
      </c>
      <c r="E19" s="8">
        <v>33342305</v>
      </c>
      <c r="F19" s="8">
        <v>3031120.13</v>
      </c>
      <c r="G19" s="8">
        <v>0</v>
      </c>
      <c r="H19" s="8">
        <v>0</v>
      </c>
      <c r="I19" s="8">
        <v>30311186.363636363</v>
      </c>
      <c r="J19" s="8">
        <v>471152.5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>
        <v>6</v>
      </c>
      <c r="B20" s="5" t="s">
        <v>25</v>
      </c>
      <c r="C20" s="5">
        <v>1</v>
      </c>
      <c r="D20" s="8">
        <v>1.1000000238418579</v>
      </c>
      <c r="E20" s="8">
        <v>0</v>
      </c>
      <c r="F20" s="8">
        <v>0</v>
      </c>
      <c r="G20" s="8">
        <v>13970000</v>
      </c>
      <c r="H20" s="8">
        <v>1270000</v>
      </c>
      <c r="I20" s="8">
        <v>12700000</v>
      </c>
      <c r="J20" s="8">
        <v>2540000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" customFormat="1">
      <c r="A21" s="5"/>
      <c r="B21" s="12" t="s">
        <v>26</v>
      </c>
      <c r="C21" s="5">
        <f>sum(c15:c20)</f>
      </c>
      <c r="D21" s="8"/>
      <c r="E21" s="8">
        <f>sum(e15:e20)</f>
      </c>
      <c r="F21" s="8">
        <f>sum(F15:F20)</f>
      </c>
      <c r="G21" s="8">
        <f>sum(G15:G20)</f>
      </c>
      <c r="H21" s="8">
        <f>sum(h15:h20)</f>
      </c>
      <c r="I21" s="8">
        <f>sum(i15:i20)</f>
      </c>
      <c r="J21" s="8">
        <f>sum(j15:j20)</f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>
    <mergeCell ref="A13:J13"/>
    <mergeCell ref="A1:B1"/>
    <mergeCell ref="A3:H3"/>
    <mergeCell ref="C4:H4"/>
    <mergeCell ref="C5:H5"/>
    <mergeCell ref="C6:H6"/>
    <mergeCell ref="C7:H7"/>
    <mergeCell ref="A4:B4"/>
    <mergeCell ref="A5:B5"/>
    <mergeCell ref="A6:B6"/>
    <mergeCell ref="A7:B7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</tableParts>
</worksheet>
</file>