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1" sheetId="1" r:id="rId1"/>
  </sheets>
  <calcPr fullCalcOnLoad="1"/>
</workbook>
</file>

<file path=xl/sharedStrings.xml><?xml version="1.0" encoding="utf-8"?>
<sst xmlns="http://schemas.openxmlformats.org/spreadsheetml/2006/main" count="214" uniqueCount="214">
  <si>
    <t xml:space="preserve">TỔNG CÔNG TY BƯU ĐIỆN VIỆT NAM 
 BƯU ĐIỆN TỈNH SÓC TRĂNG</t>
  </si>
  <si>
    <t xml:space="preserve">Huyện: </t>
  </si>
  <si>
    <t>Thành Phố Sóc Trăng</t>
  </si>
  <si>
    <t xml:space="preserve">Bưu cục: </t>
  </si>
  <si>
    <t>Tất cả</t>
  </si>
  <si>
    <t>Thời gian:</t>
  </si>
  <si>
    <t>Từ 01/10/2017 đến 31/10/2017</t>
  </si>
  <si>
    <t>I. Nhóm Bưu Chính Chuyển Phát</t>
  </si>
  <si>
    <t>STT</t>
  </si>
  <si>
    <t>Dịch vụ</t>
  </si>
  <si>
    <t xml:space="preserve">Số 
lượng</t>
  </si>
  <si>
    <t>Tiền mặt</t>
  </si>
  <si>
    <t>Tiền nợ</t>
  </si>
  <si>
    <t xml:space="preserve">Tổng 
doanh thu 
 trước thuế</t>
  </si>
  <si>
    <t>Thuế VAT</t>
  </si>
  <si>
    <t>DTTL</t>
  </si>
  <si>
    <t>EMS nội tỉnh</t>
  </si>
  <si>
    <t>EMS liên tỉnh</t>
  </si>
  <si>
    <t>Chuyển phát CMND nội tỉnh</t>
  </si>
  <si>
    <t>EMS C</t>
  </si>
  <si>
    <t>Bưu kiện liên tỉnh</t>
  </si>
  <si>
    <t>Chuyển phát ĐK xe nội tỉnh</t>
  </si>
  <si>
    <t>Bưu kiện nội tỉnh</t>
  </si>
  <si>
    <t>BPGS BD quốc tế</t>
  </si>
  <si>
    <t>Chuyển phát Hộ chiếu liên tỉnh</t>
  </si>
  <si>
    <t>EMS Quốc tế</t>
  </si>
  <si>
    <t>Dịch vụ Logictis nội tỉnh</t>
  </si>
  <si>
    <t>EMS phát trước 10H</t>
  </si>
  <si>
    <t>Chuyển phát Hộ chiếu nội tỉnh</t>
  </si>
  <si>
    <t>Dịch vụ Logictis Liên tỉnh</t>
  </si>
  <si>
    <t>Dịch vụ Logictis COD Liên tỉnh</t>
  </si>
  <si>
    <t>Tem thư BP Công ích</t>
  </si>
  <si>
    <t>Bưu kiện COD liên tỉnh</t>
  </si>
  <si>
    <t>Bưu kiện COD nội tỉnh</t>
  </si>
  <si>
    <t>EMS COD liên tỉnh</t>
  </si>
  <si>
    <t>EMS COD nội tỉnh</t>
  </si>
  <si>
    <t>BPGS BĐ liên tỉnh</t>
  </si>
  <si>
    <t>Phụ thu nước ngoài</t>
  </si>
  <si>
    <t>Tem máy BP Kinh Doanh</t>
  </si>
  <si>
    <t>Bì thư nhỏ</t>
  </si>
  <si>
    <t>Chuyển phát CĐ GPLX nội tỉnh</t>
  </si>
  <si>
    <t>Chuyển phát CĐ GPLX liên tỉnh</t>
  </si>
  <si>
    <t>Tổng cộng</t>
  </si>
  <si>
    <t>II. Nhóm Tài Chính Bưu Chính</t>
  </si>
  <si>
    <t xml:space="preserve">Số tiền 
thu hộ</t>
  </si>
  <si>
    <t xml:space="preserve">Số tiền 
chi hộ</t>
  </si>
  <si>
    <t xml:space="preserve">Số tiền 
cước</t>
  </si>
  <si>
    <t xml:space="preserve">Doanh thu 
trước thuế</t>
  </si>
  <si>
    <t xml:space="preserve">Doanh thu 
tính lương</t>
  </si>
  <si>
    <t>VatOfTotalMoney</t>
  </si>
  <si>
    <t>VatOfTotalCash</t>
  </si>
  <si>
    <t>VatOfTotalDebt</t>
  </si>
  <si>
    <t>TotalVat</t>
  </si>
  <si>
    <t>IsCash</t>
  </si>
  <si>
    <t>IsCurrency</t>
  </si>
  <si>
    <t>TotalMoneySent</t>
  </si>
  <si>
    <t>Fee</t>
  </si>
  <si>
    <t>TotalMoneyReceive</t>
  </si>
  <si>
    <t>TotalCurrency</t>
  </si>
  <si>
    <t>IsReceive</t>
  </si>
  <si>
    <t>TotalMoneyBeforeVat</t>
  </si>
  <si>
    <t>TotalColection</t>
  </si>
  <si>
    <t>TotalPay</t>
  </si>
  <si>
    <t>Sales</t>
  </si>
  <si>
    <t>groupId</t>
  </si>
  <si>
    <t>TransactionDate</t>
  </si>
  <si>
    <t>TransactionDetails</t>
  </si>
  <si>
    <t>ServiceName</t>
  </si>
  <si>
    <t>CreatedBy</t>
  </si>
  <si>
    <t>CreatedDate</t>
  </si>
  <si>
    <t>MetaDescription</t>
  </si>
  <si>
    <t>MetaKeyWord</t>
  </si>
  <si>
    <t>Status</t>
  </si>
  <si>
    <t>UpdatedBy</t>
  </si>
  <si>
    <t>UpdatedDate</t>
  </si>
  <si>
    <t>9d585121-352d-4b73-ad7a-bcc671279f7c</t>
  </si>
  <si>
    <t>02/10/2017 7:18:00 PM +07:00</t>
  </si>
  <si>
    <t>System.Data.Entity.DynamicProxies.TransactionDetail_5E5EE7B232A537FA5534FE8BF4719B686355EC2BEA614C82B2B6415526EF0682</t>
  </si>
  <si>
    <t>11.050</t>
  </si>
  <si>
    <t>02/10/2017 7:19:00 PM +07:00</t>
  </si>
  <si>
    <t>02/10/2017 7:20:00 PM +07:00</t>
  </si>
  <si>
    <t>04/10/2017 1:03:00 PM +07:00</t>
  </si>
  <si>
    <t>04/10/2017 1:04:00 PM +07:00</t>
  </si>
  <si>
    <t>04/10/2017 1:05:00 PM +07:00</t>
  </si>
  <si>
    <t>04/10/2017 1:06:00 PM +07:00</t>
  </si>
  <si>
    <t>06/10/2017 7:48:00 AM +07:00</t>
  </si>
  <si>
    <t>05/10/2017 7:51:00 AM +07:00</t>
  </si>
  <si>
    <t>05/10/2017 7:53:00 AM +07:00</t>
  </si>
  <si>
    <t>05/10/2017 8:19:00 AM +07:00</t>
  </si>
  <si>
    <t>11.033</t>
  </si>
  <si>
    <t>06/10/2017 12:58:00 PM +07:00</t>
  </si>
  <si>
    <t>06/10/2017 12:59:00 PM +07:00</t>
  </si>
  <si>
    <t>07/10/2017 7:25:00 AM +07:00</t>
  </si>
  <si>
    <t>07/10/2017 7:26:00 AM +07:00</t>
  </si>
  <si>
    <t>07/10/2017 7:29:00 AM +07:00</t>
  </si>
  <si>
    <t>08/10/2017 12:29:00 PM +07:00</t>
  </si>
  <si>
    <t>08/10/2017 12:30:00 PM +07:00</t>
  </si>
  <si>
    <t>08/10/2017 8:48:00 AM +07:00</t>
  </si>
  <si>
    <t>08/10/2017 12:32:00 PM +07:00</t>
  </si>
  <si>
    <t>11/10/2017 1:20:00 PM +07:00</t>
  </si>
  <si>
    <t>11/10/2017 1:21:00 PM +07:00</t>
  </si>
  <si>
    <t>11/10/2017 1:22:00 PM +07:00</t>
  </si>
  <si>
    <t>11/10/2017 1:23:00 PM +07:00</t>
  </si>
  <si>
    <t>11/10/2017 1:24:00 PM +07:00</t>
  </si>
  <si>
    <t>13/10/2017 3:26:00 PM +07:00</t>
  </si>
  <si>
    <t>13/10/2017 3:27:00 PM +07:00</t>
  </si>
  <si>
    <t>13/10/2017 3:30:00 PM +07:00</t>
  </si>
  <si>
    <t>13/10/2017 3:31:00 PM +07:00</t>
  </si>
  <si>
    <t>15/10/2017 1:08:00 PM +07:00</t>
  </si>
  <si>
    <t>15/10/2017 1:09:00 PM +07:00</t>
  </si>
  <si>
    <t>15/10/2017 1:10:00 PM +07:00</t>
  </si>
  <si>
    <t>15/10/2017 1:11:00 PM +07:00</t>
  </si>
  <si>
    <t>15/10/2017 1:13:00 PM +07:00</t>
  </si>
  <si>
    <t>14/10/2017 1:15:00 PM +07:00</t>
  </si>
  <si>
    <t>14/10/2017 1:16:00 PM +07:00</t>
  </si>
  <si>
    <t>15/10/2017 1:26:00 PM +07:00</t>
  </si>
  <si>
    <t>14/10/2017 1:17:00 PM +07:00</t>
  </si>
  <si>
    <t>14/10/2017 1:18:00 PM +07:00</t>
  </si>
  <si>
    <t>14/10/2017 1:19:00 PM +07:00</t>
  </si>
  <si>
    <t>14/10/2017 1:20:00 PM +07:00</t>
  </si>
  <si>
    <t>14/10/2017 1:28:00 PM +07:00</t>
  </si>
  <si>
    <t>14/10/2017 1:30:00 PM +07:00</t>
  </si>
  <si>
    <t>17/10/2017 1:03:00 PM +07:00</t>
  </si>
  <si>
    <t>17/10/2017 1:04:00 PM +07:00</t>
  </si>
  <si>
    <t>17/10/2017 1:05:00 PM +07:00</t>
  </si>
  <si>
    <t>17/10/2017 1:07:00 PM +07:00</t>
  </si>
  <si>
    <t>17/10/2017 1:08:00 PM +07:00</t>
  </si>
  <si>
    <t>16/10/2017 1:08:00 PM +07:00</t>
  </si>
  <si>
    <t>16/10/2017 1:09:00 PM +07:00</t>
  </si>
  <si>
    <t>16/10/2017 1:10:00 PM +07:00</t>
  </si>
  <si>
    <t>16/10/2017 1:11:00 PM +07:00</t>
  </si>
  <si>
    <t>16/10/2017 1:12:00 PM +07:00</t>
  </si>
  <si>
    <t>16/10/2017 1:13:00 PM +07:00</t>
  </si>
  <si>
    <t>16/10/2017 1:14:00 PM +07:00</t>
  </si>
  <si>
    <t>16/10/2017 1:15:00 PM +07:00</t>
  </si>
  <si>
    <t>19/10/2017 7:58:00 PM +07:00</t>
  </si>
  <si>
    <t>19/10/2017 7:59:00 PM +07:00</t>
  </si>
  <si>
    <t>19/10/2017 8:00:00 PM +07:00</t>
  </si>
  <si>
    <t>20/10/2017 1:01:00 PM +07:00</t>
  </si>
  <si>
    <t>20/10/2017 1:02:00 PM +07:00</t>
  </si>
  <si>
    <t>20/10/2017 1:04:00 PM +07:00</t>
  </si>
  <si>
    <t>20/10/2017 1:06:00 PM +07:00</t>
  </si>
  <si>
    <t>21/10/2017 1:12:00 PM +07:00</t>
  </si>
  <si>
    <t>21/10/2017 1:13:00 PM +07:00</t>
  </si>
  <si>
    <t>21/10/2017 1:14:00 PM +07:00</t>
  </si>
  <si>
    <t>21/10/2017 1:15:00 PM +07:00</t>
  </si>
  <si>
    <t>21/10/2017 1:16:00 PM +07:00</t>
  </si>
  <si>
    <t>23/10/2017 7:22:00 AM +07:00</t>
  </si>
  <si>
    <t>23/10/2017 7:23:00 AM +07:00</t>
  </si>
  <si>
    <t>23/10/2017 7:24:00 AM +07:00</t>
  </si>
  <si>
    <t>23/10/2017 7:25:00 AM +07:00</t>
  </si>
  <si>
    <t>23/10/2017 7:27:00 AM +07:00</t>
  </si>
  <si>
    <t>25/10/2017 7:52:00 AM +07:00</t>
  </si>
  <si>
    <t>25/10/2017 7:53:00 AM +07:00</t>
  </si>
  <si>
    <t>25/10/2017 7:54:00 AM +07:00</t>
  </si>
  <si>
    <t>25/10/2017 7:55:00 AM +07:00</t>
  </si>
  <si>
    <t>25/10/2017 7:56:00 AM +07:00</t>
  </si>
  <si>
    <t>25/10/2017 8:00:00 AM +07:00</t>
  </si>
  <si>
    <t>25/10/2017 8:01:00 AM +07:00</t>
  </si>
  <si>
    <t>25/10/2017 8:02:00 AM +07:00</t>
  </si>
  <si>
    <t>26/10/2017 3:07:00 PM +07:00</t>
  </si>
  <si>
    <t>26/10/2017 3:14:00 PM +07:00</t>
  </si>
  <si>
    <t>26/10/2017 3:15:00 PM +07:00</t>
  </si>
  <si>
    <t>26/10/2017 3:16:00 PM +07:00</t>
  </si>
  <si>
    <t>26/10/2017 3:17:00 PM +07:00</t>
  </si>
  <si>
    <t>27/10/2017 7:36:00 PM +07:00</t>
  </si>
  <si>
    <t>27/10/2017 7:37:00 PM +07:00</t>
  </si>
  <si>
    <t>27/10/2017 7:38:00 PM +07:00</t>
  </si>
  <si>
    <t>28/10/2017 2:15:00 PM +07:00</t>
  </si>
  <si>
    <t>28/10/2017 2:16:00 PM +07:00</t>
  </si>
  <si>
    <t>28/10/2017 2:17:00 PM +07:00</t>
  </si>
  <si>
    <t>28/10/2017 2:18:00 PM +07:00</t>
  </si>
  <si>
    <t>28/10/2017 2:19:00 PM +07:00</t>
  </si>
  <si>
    <t>29/10/2017 7:33:00 PM +07:00</t>
  </si>
  <si>
    <t>29/10/2017 7:34:00 PM +07:00</t>
  </si>
  <si>
    <t>29/10/2017 7:35:00 PM +07:00</t>
  </si>
  <si>
    <t>29/10/2017 7:36:00 PM +07:00</t>
  </si>
  <si>
    <t>30/10/2017 7:17:00 PM +07:00</t>
  </si>
  <si>
    <t>30/10/2017 7:18:00 PM +07:00</t>
  </si>
  <si>
    <t>30/10/2017 7:19:00 PM +07:00</t>
  </si>
  <si>
    <t>30/10/2017 7:20:00 PM +07:00</t>
  </si>
  <si>
    <t>30/10/2017 7:23:00 PM +07:00</t>
  </si>
  <si>
    <t>31/10/2017 8:56:00 AM +07:00</t>
  </si>
  <si>
    <t>31/10/2017 8:57:00 AM +07:00</t>
  </si>
  <si>
    <t>31/10/2017 8:58:00 AM +07:00</t>
  </si>
  <si>
    <t>31/10/2017 9:03:00 AM +07:00</t>
  </si>
  <si>
    <t>III. Nhóm Phân Phối Truyền Thông</t>
  </si>
  <si>
    <t>Thuế</t>
  </si>
  <si>
    <t xml:space="preserve">Vat 
tiền mặt</t>
  </si>
  <si>
    <t xml:space="preserve">Vat 
tiền nợ</t>
  </si>
  <si>
    <t>2332-CHI HỘ HOME CREDIT (PPF)</t>
  </si>
  <si>
    <t>7007- PHÁT HÀNH CHUYỂN TIỀN BƯU ĐIỆN</t>
  </si>
  <si>
    <t>2108-CHI HỘ VPBANK</t>
  </si>
  <si>
    <t>Người lập bảng</t>
  </si>
  <si>
    <t>Người phê duyệt</t>
  </si>
  <si>
    <t>1103- Phí tạm thời bảo việt nhân thọ</t>
  </si>
  <si>
    <t>1181-Thu hộ tiền điện EVN</t>
  </si>
  <si>
    <t>1301-Phí Trả góp HD SaiGon( HDFINANCE/SGVF)</t>
  </si>
  <si>
    <t>7009-CHUYỂN TIỀN MẶT VÀO TÀI KHOẢN</t>
  </si>
  <si>
    <t>1302-PHÍ TRẢ GÓP CTY TC HOME_CREDIT (PPF)</t>
  </si>
  <si>
    <t>1305-THU HỘ JACCS (JIVF) TIỀN VAY</t>
  </si>
  <si>
    <t>1306-THU HỘ TIÊU DÙNG VPB FC (FECREDIT)</t>
  </si>
  <si>
    <t>1202- Phí bảo hiểm bảo việt nhân thọ</t>
  </si>
  <si>
    <t>1107-Thu hộ ngân hàng Phương Đông(OCB)</t>
  </si>
  <si>
    <t>1204-Phí bảo hiểm AIA</t>
  </si>
  <si>
    <t>1303-Phí Trả góp tín dụng VPbank</t>
  </si>
  <si>
    <t>1601-Mua hàng Best Products(Catalogue)</t>
  </si>
  <si>
    <t>2106-CHI HỘ VPB FC</t>
  </si>
  <si>
    <t>7007 - TRẢ CHUYỂN TIỀN BƯU ĐIỆN</t>
  </si>
  <si>
    <t>1308-TÀI CHÍNH MB (MCREDIT)</t>
  </si>
  <si>
    <t>4101-PHÁT HÀNH ĐIỆN HOA</t>
  </si>
  <si>
    <t>1304-PHÍ TRẢ GÓP TÍN DỤNG PRUDENTIAL</t>
  </si>
  <si>
    <t>1102-THU PHÍ XIN CẤP VISA HOA KỲ</t>
  </si>
  <si>
    <t>2104-TRẢ CHUYỂN TIỀN COD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</si>
</sst>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5">
    <font>
      <sz val="11"/>
      <name val="Calibri"/>
    </font>
    <font>
      <sz val="9"/>
      <name val="Segoe UI"/>
    </font>
    <font>
      <b/>
      <sz val="11"/>
      <name val="Calibri"/>
    </font>
    <font>
      <b/>
      <sz val="9"/>
      <name val="Segoe UI"/>
    </font>
    <font>
      <i/>
      <sz val="10"/>
      <name val="Segoe U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2">
    <xf numFmtId="0" applyNumberFormat="1" fontId="0" applyFont="1" xfId="0"/>
    <xf numFmtId="0" applyNumberFormat="1" fontId="1" applyFont="1" xfId="0">
      <alignment vertical="center"/>
    </xf>
    <xf numFmtId="0" applyNumberFormat="1" fontId="0" applyFont="1" xfId="0">
      <alignment horizont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3" applyFont="1" xfId="0">
      <alignment horizontal="center" vertical="center"/>
    </xf>
    <xf numFmtId="0" applyNumberFormat="1" fontId="3" applyFont="1" xfId="0">
      <alignment horizontal="center" vertical="center" wrapText="1"/>
    </xf>
    <xf numFmtId="0" applyNumberFormat="1" fontId="3" applyFont="1" xfId="0">
      <alignment vertical="center"/>
    </xf>
    <xf numFmtId="0" applyNumberFormat="1" fontId="3" applyFont="1" xfId="0">
      <alignment horizontal="left" vertical="center"/>
    </xf>
    <xf numFmtId="0" applyNumberFormat="1" fontId="3" applyFont="1" xfId="0">
      <alignment horizontal="left" vertical="center" indent="2"/>
    </xf>
    <xf numFmtId="0" applyNumberFormat="1" fontId="2" applyFont="1" xfId="0"/>
    <xf numFmtId="0" applyNumberFormat="1" fontId="3" applyFont="1" xfId="0">
      <alignment horizontal="right" vertical="center" indent="1"/>
    </xf>
    <xf numFmtId="0" applyNumberFormat="1" fontId="3" applyFont="1" xfId="0">
      <alignment horizontal="center" vertical="center" indent="1"/>
    </xf>
    <xf numFmtId="0" applyNumberFormat="1" fontId="0" applyFont="1" xfId="0">
      <alignment horizontal="left"/>
    </xf>
    <xf numFmtId="0" applyNumberFormat="1" fontId="1" applyFont="1" xfId="0">
      <alignment horizontal="left" vertical="center"/>
    </xf>
    <xf numFmtId="0" applyNumberFormat="1" fontId="0" applyFont="1" xfId="0">
      <alignment wrapText="1"/>
    </xf>
    <xf numFmtId="0" applyNumberFormat="1" fontId="3" applyFont="1" fillId="2" applyFill="1" xfId="0">
      <alignment horizontal="center" vertical="center" wrapText="1"/>
    </xf>
    <xf numFmtId="0" applyNumberFormat="1" fontId="1" applyFont="1" xfId="0">
      <alignment vertical="center" wrapText="1"/>
    </xf>
    <xf numFmtId="4" applyNumberFormat="1" fontId="1" applyFont="1" xfId="0">
      <alignment vertical="center"/>
    </xf>
    <xf numFmtId="4" applyNumberFormat="1" fontId="3" applyFont="1" xfId="0">
      <alignment vertical="center"/>
    </xf>
    <xf numFmtId="4" applyNumberFormat="1" fontId="3" applyFont="1" xfId="0">
      <alignment horizontal="center" vertical="center"/>
    </xf>
    <xf numFmtId="164" applyNumberFormat="1" fontId="4" applyFont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H170">
  <autoFilter ref="A9:H170"/>
  <tableColumns count="8">
    <tableColumn id="1" name="STT"/>
    <tableColumn id="2" name="Dịch vụ"/>
    <tableColumn id="3" name="Số _x000A_lượng"/>
    <tableColumn id="4" name="Tiền mặt"/>
    <tableColumn id="5" name="Tiền nợ"/>
    <tableColumn id="6" name="Tổng _x000A_doanh thu _x000A_ trước thuế"/>
    <tableColumn id="7" name="Thuế VAT"/>
    <tableColumn id="8" name="DTT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74:AI335">
  <autoFilter ref="A174:AI335"/>
  <tableColumns count="35">
    <tableColumn id="1" name="STT"/>
    <tableColumn id="2" name="Dịch vụ"/>
    <tableColumn id="3" name="Số _x000A_lượng"/>
    <tableColumn id="4" name="Số tiền _x000A_thu hộ"/>
    <tableColumn id="5" name="Số tiền _x000A_chi hộ"/>
    <tableColumn id="6" name="Số tiền _x000A_cước"/>
    <tableColumn id="7" name="Doanh thu _x000A_trước thuế"/>
    <tableColumn id="8" name="Thuế VAT"/>
    <tableColumn id="9" name="Doanh thu _x000A_tính lương"/>
    <tableColumn id="10" name="VatOfTotalMoney"/>
    <tableColumn id="11" name="VatOfTotalCash"/>
    <tableColumn id="12" name="VatOfTotalDebt"/>
    <tableColumn id="13" name="TotalVat"/>
    <tableColumn id="14" name="IsCash"/>
    <tableColumn id="15" name="IsCurrency"/>
    <tableColumn id="16" name="TotalMoneySent"/>
    <tableColumn id="17" name="Fee"/>
    <tableColumn id="18" name="TotalMoneyReceive"/>
    <tableColumn id="19" name="TotalCurrency"/>
    <tableColumn id="20" name="IsReceive"/>
    <tableColumn id="21" name="TotalMoneyBeforeVat"/>
    <tableColumn id="22" name="TotalColection"/>
    <tableColumn id="23" name="TotalPay"/>
    <tableColumn id="24" name="Sales"/>
    <tableColumn id="25" name="groupId"/>
    <tableColumn id="26" name="TransactionDate"/>
    <tableColumn id="27" name="TransactionDetails"/>
    <tableColumn id="28" name="ServiceName"/>
    <tableColumn id="29" name="CreatedBy"/>
    <tableColumn id="30" name="CreatedDate"/>
    <tableColumn id="31" name="MetaDescription"/>
    <tableColumn id="32" name="MetaKeyWord"/>
    <tableColumn id="33" name="Status"/>
    <tableColumn id="34" name="UpdatedBy"/>
    <tableColumn id="35" name="UpdatedDat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339:I414">
  <autoFilter ref="A339:I414"/>
  <tableColumns count="9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I1000"/>
  <sheetViews>
    <sheetView workbookViewId="0"/>
  </sheetViews>
  <sheetFormatPr defaultRowHeight="15"/>
  <cols>
    <col min="1" max="1" width="5" customWidth="1" style="2"/>
    <col min="2" max="2" width="40" customWidth="1"/>
    <col min="3" max="3" width="8" customWidth="1"/>
    <col min="4" max="4" width="8" customWidth="1"/>
    <col min="5" max="5" width="20" customWidth="1"/>
    <col min="6" max="6" width="20" customWidth="1"/>
    <col min="7" max="7" width="20" customWidth="1"/>
    <col min="8" max="8" width="12" customWidth="1"/>
    <col min="9" max="9" width="20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29.35" customHeight="1" s="4" customFormat="1">
      <c r="A1" s="6" t="s">
        <v>0</v>
      </c>
      <c r="B1" s="6" t="s">
        <v>0</v>
      </c>
      <c r="C1" s="6"/>
      <c r="D1" s="6"/>
      <c r="E1" s="6"/>
      <c r="F1" s="6"/>
      <c r="G1" s="6"/>
      <c r="H1" s="6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4" customFormat="1">
      <c r="A3" s="5">
        <f ref="A3:H3" t="shared" si="1">upper("Bảng kê thu tiền tại bưu cục - chi tiết")</f>
      </c>
      <c r="B3" s="5">
        <f t="shared" si="1"/>
      </c>
      <c r="C3" s="5">
        <f t="shared" si="1"/>
      </c>
      <c r="D3" s="5">
        <f t="shared" si="1"/>
      </c>
      <c r="E3" s="5">
        <f t="shared" si="1"/>
      </c>
      <c r="F3" s="5">
        <f t="shared" si="1"/>
      </c>
      <c r="G3" s="5">
        <f t="shared" si="1"/>
      </c>
      <c r="H3" s="5">
        <f t="shared" si="1"/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="10" customFormat="1">
      <c r="A4" s="12" t="s">
        <v>1</v>
      </c>
      <c r="B4" s="11" t="s">
        <v>1</v>
      </c>
      <c r="C4" s="9" t="s">
        <v>2</v>
      </c>
      <c r="D4" s="9" t="s">
        <v>2</v>
      </c>
      <c r="E4" s="9" t="s">
        <v>2</v>
      </c>
      <c r="F4" s="9" t="s">
        <v>2</v>
      </c>
      <c r="G4" s="9" t="s">
        <v>2</v>
      </c>
      <c r="H4" s="9" t="s">
        <v>2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="10" customFormat="1">
      <c r="A5" s="12" t="s">
        <v>3</v>
      </c>
      <c r="B5" s="11" t="s">
        <v>3</v>
      </c>
      <c r="C5" s="9" t="s">
        <v>4</v>
      </c>
      <c r="D5" s="9" t="s">
        <v>4</v>
      </c>
      <c r="E5" s="9" t="s">
        <v>4</v>
      </c>
      <c r="F5" s="9" t="s">
        <v>4</v>
      </c>
      <c r="G5" s="9" t="s">
        <v>4</v>
      </c>
      <c r="H5" s="9" t="s">
        <v>4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="10" customFormat="1">
      <c r="A6" s="12" t="s">
        <v>5</v>
      </c>
      <c r="B6" s="11" t="s">
        <v>5</v>
      </c>
      <c r="C6" s="9" t="s">
        <v>6</v>
      </c>
      <c r="D6" s="9" t="s">
        <v>6</v>
      </c>
      <c r="E6" s="9" t="s">
        <v>6</v>
      </c>
      <c r="F6" s="9" t="s">
        <v>6</v>
      </c>
      <c r="G6" s="9" t="s">
        <v>6</v>
      </c>
      <c r="H6" s="9" t="s">
        <v>6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="13" customFormat="1">
      <c r="A8" s="8" t="s">
        <v>7</v>
      </c>
      <c r="B8" s="8" t="s">
        <v>7</v>
      </c>
      <c r="C8" s="8" t="s">
        <v>7</v>
      </c>
      <c r="D8" s="8" t="s">
        <v>7</v>
      </c>
      <c r="E8" s="8" t="s">
        <v>7</v>
      </c>
      <c r="F8" s="8" t="s">
        <v>7</v>
      </c>
      <c r="G8" s="8" t="s">
        <v>7</v>
      </c>
      <c r="H8" s="8" t="s">
        <v>7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35" customHeight="1" s="15" customFormat="1">
      <c r="A9" s="16" t="s">
        <v>8</v>
      </c>
      <c r="B9" s="16" t="s">
        <v>9</v>
      </c>
      <c r="C9" s="16" t="s">
        <v>10</v>
      </c>
      <c r="D9" s="16" t="s">
        <v>11</v>
      </c>
      <c r="E9" s="16" t="s">
        <v>12</v>
      </c>
      <c r="F9" s="16" t="s">
        <v>13</v>
      </c>
      <c r="G9" s="16" t="s">
        <v>14</v>
      </c>
      <c r="H9" s="16" t="s">
        <v>15</v>
      </c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3">
        <v>1</v>
      </c>
      <c r="B10" s="1" t="s">
        <v>16</v>
      </c>
      <c r="C10" s="1">
        <v>1</v>
      </c>
      <c r="D10" s="18">
        <v>18563</v>
      </c>
      <c r="E10" s="18">
        <v>0</v>
      </c>
      <c r="F10" s="18">
        <v>16875.454545454544</v>
      </c>
      <c r="G10" s="18">
        <v>1687.5454545454545</v>
      </c>
      <c r="H10" s="18">
        <v>15187.909090909092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>
        <v>2</v>
      </c>
      <c r="B11" s="1" t="s">
        <v>17</v>
      </c>
      <c r="C11" s="1">
        <v>44</v>
      </c>
      <c r="D11" s="18">
        <v>1592988</v>
      </c>
      <c r="E11" s="18">
        <v>0</v>
      </c>
      <c r="F11" s="18">
        <v>1448170.9090909092</v>
      </c>
      <c r="G11" s="18">
        <v>144817.09090909091</v>
      </c>
      <c r="H11" s="18">
        <v>680640.32727272727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>
        <v>3</v>
      </c>
      <c r="B12" s="1" t="s">
        <v>18</v>
      </c>
      <c r="C12" s="1">
        <v>69</v>
      </c>
      <c r="D12" s="18">
        <v>1443000</v>
      </c>
      <c r="E12" s="18">
        <v>0</v>
      </c>
      <c r="F12" s="18">
        <v>1311818.1818181819</v>
      </c>
      <c r="G12" s="18">
        <v>131181.81818181818</v>
      </c>
      <c r="H12" s="18">
        <v>1180636.3636363635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3">
        <v>4</v>
      </c>
      <c r="B13" s="1" t="s">
        <v>16</v>
      </c>
      <c r="C13" s="1">
        <v>5</v>
      </c>
      <c r="D13" s="18">
        <v>88155</v>
      </c>
      <c r="E13" s="18">
        <v>0</v>
      </c>
      <c r="F13" s="18">
        <v>80140.9090909091</v>
      </c>
      <c r="G13" s="18">
        <v>8014.090909090909</v>
      </c>
      <c r="H13" s="18">
        <v>72126.818181818177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">
        <v>5</v>
      </c>
      <c r="B14" s="1" t="s">
        <v>17</v>
      </c>
      <c r="C14" s="1">
        <v>75</v>
      </c>
      <c r="D14" s="18">
        <v>2849359</v>
      </c>
      <c r="E14" s="18">
        <v>0</v>
      </c>
      <c r="F14" s="18">
        <v>2590326.3636363638</v>
      </c>
      <c r="G14" s="18">
        <v>259032.63636363635</v>
      </c>
      <c r="H14" s="18">
        <v>1217453.3909090909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">
        <v>6</v>
      </c>
      <c r="B15" s="1" t="s">
        <v>19</v>
      </c>
      <c r="C15" s="1">
        <v>2</v>
      </c>
      <c r="D15" s="18">
        <v>0</v>
      </c>
      <c r="E15" s="18">
        <v>41746</v>
      </c>
      <c r="F15" s="18">
        <v>37950.909090909096</v>
      </c>
      <c r="G15" s="18">
        <v>3795.090909090909</v>
      </c>
      <c r="H15" s="18">
        <v>17836.927272727273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">
        <v>7</v>
      </c>
      <c r="B16" s="1" t="s">
        <v>20</v>
      </c>
      <c r="C16" s="1">
        <v>10</v>
      </c>
      <c r="D16" s="18">
        <v>469502</v>
      </c>
      <c r="E16" s="18">
        <v>0</v>
      </c>
      <c r="F16" s="18">
        <v>426820</v>
      </c>
      <c r="G16" s="18">
        <v>42682</v>
      </c>
      <c r="H16" s="18">
        <v>247555.6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">
        <v>8</v>
      </c>
      <c r="B17" s="1" t="s">
        <v>21</v>
      </c>
      <c r="C17" s="1">
        <v>3</v>
      </c>
      <c r="D17" s="18">
        <v>105000</v>
      </c>
      <c r="E17" s="18">
        <v>0</v>
      </c>
      <c r="F17" s="18">
        <v>95454.545454545456</v>
      </c>
      <c r="G17" s="18">
        <v>9545.454545454546</v>
      </c>
      <c r="H17" s="18">
        <v>85909.090909090926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>
        <v>9</v>
      </c>
      <c r="B18" s="1" t="s">
        <v>22</v>
      </c>
      <c r="C18" s="1">
        <v>4</v>
      </c>
      <c r="D18" s="18">
        <v>72215</v>
      </c>
      <c r="E18" s="18">
        <v>0</v>
      </c>
      <c r="F18" s="18">
        <v>65650</v>
      </c>
      <c r="G18" s="18">
        <v>6565</v>
      </c>
      <c r="H18" s="18">
        <v>65650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">
        <v>10</v>
      </c>
      <c r="B19" s="1" t="s">
        <v>20</v>
      </c>
      <c r="C19" s="1">
        <v>71</v>
      </c>
      <c r="D19" s="18">
        <v>1864245</v>
      </c>
      <c r="E19" s="18">
        <v>0</v>
      </c>
      <c r="F19" s="18">
        <v>1694768.1818181817</v>
      </c>
      <c r="G19" s="18">
        <v>169476.81818181818</v>
      </c>
      <c r="H19" s="18">
        <v>982965.54545454553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">
        <v>11</v>
      </c>
      <c r="B20" s="1" t="s">
        <v>23</v>
      </c>
      <c r="C20" s="1">
        <v>1</v>
      </c>
      <c r="D20" s="18">
        <v>378000</v>
      </c>
      <c r="E20" s="18">
        <v>0</v>
      </c>
      <c r="F20" s="18">
        <v>343636.36363636371</v>
      </c>
      <c r="G20" s="18">
        <v>34363.636363636368</v>
      </c>
      <c r="H20" s="18">
        <v>199309.09090909094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3">
        <v>12</v>
      </c>
      <c r="B21" s="1" t="s">
        <v>24</v>
      </c>
      <c r="C21" s="1">
        <v>7</v>
      </c>
      <c r="D21" s="18">
        <v>385000</v>
      </c>
      <c r="E21" s="18">
        <v>0</v>
      </c>
      <c r="F21" s="18">
        <v>350000</v>
      </c>
      <c r="G21" s="18">
        <v>35000</v>
      </c>
      <c r="H21" s="18">
        <v>164500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>
        <v>13</v>
      </c>
      <c r="B22" s="1" t="s">
        <v>17</v>
      </c>
      <c r="C22" s="1">
        <v>6</v>
      </c>
      <c r="D22" s="18">
        <v>230507</v>
      </c>
      <c r="E22" s="18">
        <v>0</v>
      </c>
      <c r="F22" s="18">
        <v>209551.81818181818</v>
      </c>
      <c r="G22" s="18">
        <v>20955.18181818182</v>
      </c>
      <c r="H22" s="18">
        <v>98489.354545454553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>
        <v>14</v>
      </c>
      <c r="B23" s="1" t="s">
        <v>20</v>
      </c>
      <c r="C23" s="1">
        <v>12</v>
      </c>
      <c r="D23" s="18">
        <v>394603</v>
      </c>
      <c r="E23" s="18">
        <v>0</v>
      </c>
      <c r="F23" s="18">
        <v>358730</v>
      </c>
      <c r="G23" s="18">
        <v>35873</v>
      </c>
      <c r="H23" s="18">
        <v>208063.4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>
        <v>15</v>
      </c>
      <c r="B24" s="1" t="s">
        <v>23</v>
      </c>
      <c r="C24" s="1">
        <v>1</v>
      </c>
      <c r="D24" s="18">
        <v>117000</v>
      </c>
      <c r="E24" s="18">
        <v>0</v>
      </c>
      <c r="F24" s="18">
        <v>106363.63636363637</v>
      </c>
      <c r="G24" s="18">
        <v>10636.363636363638</v>
      </c>
      <c r="H24" s="18">
        <v>61690.909090909096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>
        <v>16</v>
      </c>
      <c r="B25" s="1" t="s">
        <v>25</v>
      </c>
      <c r="C25" s="1">
        <v>1</v>
      </c>
      <c r="D25" s="18">
        <v>2549210</v>
      </c>
      <c r="E25" s="18">
        <v>0</v>
      </c>
      <c r="F25" s="18">
        <v>2317463.6363636362</v>
      </c>
      <c r="G25" s="18">
        <v>231746.36363636365</v>
      </c>
      <c r="H25" s="18">
        <v>764763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>
        <v>17</v>
      </c>
      <c r="B26" s="1" t="s">
        <v>18</v>
      </c>
      <c r="C26" s="1">
        <v>57</v>
      </c>
      <c r="D26" s="18">
        <v>1254000</v>
      </c>
      <c r="E26" s="18">
        <v>0</v>
      </c>
      <c r="F26" s="18">
        <v>1140000</v>
      </c>
      <c r="G26" s="18">
        <v>114000</v>
      </c>
      <c r="H26" s="18">
        <v>1026000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>
        <v>18</v>
      </c>
      <c r="B27" s="1" t="s">
        <v>17</v>
      </c>
      <c r="C27" s="1">
        <v>51</v>
      </c>
      <c r="D27" s="18">
        <v>1948507</v>
      </c>
      <c r="E27" s="18">
        <v>0</v>
      </c>
      <c r="F27" s="18">
        <v>1771370</v>
      </c>
      <c r="G27" s="18">
        <v>177137</v>
      </c>
      <c r="H27" s="18">
        <v>832543.9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>
        <v>19</v>
      </c>
      <c r="B28" s="1" t="s">
        <v>20</v>
      </c>
      <c r="C28" s="1">
        <v>21</v>
      </c>
      <c r="D28" s="18">
        <v>625164</v>
      </c>
      <c r="E28" s="18">
        <v>0</v>
      </c>
      <c r="F28" s="18">
        <v>568330.90909090906</v>
      </c>
      <c r="G28" s="18">
        <v>56833.090909090919</v>
      </c>
      <c r="H28" s="18">
        <v>329631.92727272731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>
        <v>20</v>
      </c>
      <c r="B29" s="1" t="s">
        <v>19</v>
      </c>
      <c r="C29" s="1">
        <v>16</v>
      </c>
      <c r="D29" s="18">
        <v>0</v>
      </c>
      <c r="E29" s="18">
        <v>335233</v>
      </c>
      <c r="F29" s="18">
        <v>304757.27272727276</v>
      </c>
      <c r="G29" s="18">
        <v>30475.727272727272</v>
      </c>
      <c r="H29" s="18">
        <v>143235.91818181821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>
        <v>21</v>
      </c>
      <c r="B30" s="1" t="s">
        <v>20</v>
      </c>
      <c r="C30" s="1">
        <v>10</v>
      </c>
      <c r="D30" s="18">
        <v>247665</v>
      </c>
      <c r="E30" s="18">
        <v>0</v>
      </c>
      <c r="F30" s="18">
        <v>225150</v>
      </c>
      <c r="G30" s="18">
        <v>22515</v>
      </c>
      <c r="H30" s="18">
        <v>130587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>
        <v>22</v>
      </c>
      <c r="B31" s="1" t="s">
        <v>26</v>
      </c>
      <c r="C31" s="1">
        <v>7</v>
      </c>
      <c r="D31" s="18">
        <v>707333</v>
      </c>
      <c r="E31" s="18">
        <v>0</v>
      </c>
      <c r="F31" s="18">
        <v>643030</v>
      </c>
      <c r="G31" s="18">
        <v>64303</v>
      </c>
      <c r="H31" s="18">
        <v>643030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>
        <v>23</v>
      </c>
      <c r="B32" s="1" t="s">
        <v>19</v>
      </c>
      <c r="C32" s="1">
        <v>3</v>
      </c>
      <c r="D32" s="18">
        <v>0</v>
      </c>
      <c r="E32" s="18">
        <v>56294</v>
      </c>
      <c r="F32" s="18">
        <v>51176.363636363632</v>
      </c>
      <c r="G32" s="18">
        <v>5117.6363636363631</v>
      </c>
      <c r="H32" s="18">
        <v>24052.890909090907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>
        <v>24</v>
      </c>
      <c r="B33" s="1" t="s">
        <v>27</v>
      </c>
      <c r="C33" s="1">
        <v>1</v>
      </c>
      <c r="D33" s="18">
        <v>16130</v>
      </c>
      <c r="E33" s="18">
        <v>0</v>
      </c>
      <c r="F33" s="18">
        <v>14663.636363636364</v>
      </c>
      <c r="G33" s="18">
        <v>1466.3636363636363</v>
      </c>
      <c r="H33" s="18">
        <v>5865.454545454545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>
        <v>25</v>
      </c>
      <c r="B34" s="1" t="s">
        <v>17</v>
      </c>
      <c r="C34" s="1">
        <v>29</v>
      </c>
      <c r="D34" s="18">
        <v>966586</v>
      </c>
      <c r="E34" s="18">
        <v>0</v>
      </c>
      <c r="F34" s="18">
        <v>878714.54545454541</v>
      </c>
      <c r="G34" s="18">
        <v>87871.454545454544</v>
      </c>
      <c r="H34" s="18">
        <v>412995.83636363642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>
        <v>26</v>
      </c>
      <c r="B35" s="1" t="s">
        <v>19</v>
      </c>
      <c r="C35" s="1">
        <v>7</v>
      </c>
      <c r="D35" s="18">
        <v>0</v>
      </c>
      <c r="E35" s="18">
        <v>147376</v>
      </c>
      <c r="F35" s="18">
        <v>133978.18181818182</v>
      </c>
      <c r="G35" s="18">
        <v>13397.818181818182</v>
      </c>
      <c r="H35" s="18">
        <v>62969.74545454546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>
        <v>27</v>
      </c>
      <c r="B36" s="1" t="s">
        <v>16</v>
      </c>
      <c r="C36" s="1">
        <v>17</v>
      </c>
      <c r="D36" s="18">
        <v>215706</v>
      </c>
      <c r="E36" s="18">
        <v>0</v>
      </c>
      <c r="F36" s="18">
        <v>196096.36363636365</v>
      </c>
      <c r="G36" s="18">
        <v>19609.636363636364</v>
      </c>
      <c r="H36" s="18">
        <v>176486.72727272729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>
        <v>28</v>
      </c>
      <c r="B37" s="1" t="s">
        <v>17</v>
      </c>
      <c r="C37" s="1">
        <v>51</v>
      </c>
      <c r="D37" s="18">
        <v>1767051</v>
      </c>
      <c r="E37" s="18">
        <v>0</v>
      </c>
      <c r="F37" s="18">
        <v>1606410</v>
      </c>
      <c r="G37" s="18">
        <v>160641</v>
      </c>
      <c r="H37" s="18">
        <v>755012.7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>
        <v>29</v>
      </c>
      <c r="B38" s="1" t="s">
        <v>20</v>
      </c>
      <c r="C38" s="1">
        <v>11</v>
      </c>
      <c r="D38" s="18">
        <v>368500</v>
      </c>
      <c r="E38" s="18">
        <v>0</v>
      </c>
      <c r="F38" s="18">
        <v>335000</v>
      </c>
      <c r="G38" s="18">
        <v>33500</v>
      </c>
      <c r="H38" s="18">
        <v>194300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>
        <v>30</v>
      </c>
      <c r="B39" s="1" t="s">
        <v>28</v>
      </c>
      <c r="C39" s="1">
        <v>12</v>
      </c>
      <c r="D39" s="18">
        <v>540000</v>
      </c>
      <c r="E39" s="18">
        <v>0</v>
      </c>
      <c r="F39" s="18">
        <v>490909.09090909094</v>
      </c>
      <c r="G39" s="18">
        <v>49090.909090909096</v>
      </c>
      <c r="H39" s="18">
        <v>490909.09090909094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>
        <v>31</v>
      </c>
      <c r="B40" s="1" t="s">
        <v>29</v>
      </c>
      <c r="C40" s="1">
        <v>2</v>
      </c>
      <c r="D40" s="18">
        <v>1176604</v>
      </c>
      <c r="E40" s="18">
        <v>0</v>
      </c>
      <c r="F40" s="18">
        <v>1069640</v>
      </c>
      <c r="G40" s="18">
        <v>106964</v>
      </c>
      <c r="H40" s="18">
        <v>620391.2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>
        <v>32</v>
      </c>
      <c r="B41" s="1" t="s">
        <v>30</v>
      </c>
      <c r="C41" s="1">
        <v>2</v>
      </c>
      <c r="D41" s="18">
        <v>34000</v>
      </c>
      <c r="E41" s="18">
        <v>0</v>
      </c>
      <c r="F41" s="18">
        <v>30909.090909090912</v>
      </c>
      <c r="G41" s="18">
        <v>3090.909090909091</v>
      </c>
      <c r="H41" s="18">
        <v>17927.272727272728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>
        <v>33</v>
      </c>
      <c r="B42" s="1" t="s">
        <v>31</v>
      </c>
      <c r="C42" s="1">
        <v>50</v>
      </c>
      <c r="D42" s="18">
        <v>150000</v>
      </c>
      <c r="E42" s="18">
        <v>0</v>
      </c>
      <c r="F42" s="18">
        <v>150000</v>
      </c>
      <c r="G42" s="18">
        <v>0</v>
      </c>
      <c r="H42" s="18">
        <v>87000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>
        <v>34</v>
      </c>
      <c r="B43" s="1" t="s">
        <v>16</v>
      </c>
      <c r="C43" s="1">
        <v>17</v>
      </c>
      <c r="D43" s="18">
        <v>216998</v>
      </c>
      <c r="E43" s="18">
        <v>0</v>
      </c>
      <c r="F43" s="18">
        <v>197270.90909090912</v>
      </c>
      <c r="G43" s="18">
        <v>19727.090909090912</v>
      </c>
      <c r="H43" s="18">
        <v>177543.81818181821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>
        <v>35</v>
      </c>
      <c r="B44" s="1" t="s">
        <v>17</v>
      </c>
      <c r="C44" s="1">
        <v>103</v>
      </c>
      <c r="D44" s="18">
        <v>3916650</v>
      </c>
      <c r="E44" s="18">
        <v>0</v>
      </c>
      <c r="F44" s="18">
        <v>3560590.9090909092</v>
      </c>
      <c r="G44" s="18">
        <v>356059.09090909094</v>
      </c>
      <c r="H44" s="18">
        <v>1673477.7272727273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>
        <v>36</v>
      </c>
      <c r="B45" s="1" t="s">
        <v>19</v>
      </c>
      <c r="C45" s="1">
        <v>20</v>
      </c>
      <c r="D45" s="18">
        <v>433272</v>
      </c>
      <c r="E45" s="18">
        <v>0</v>
      </c>
      <c r="F45" s="18">
        <v>393883.63636363641</v>
      </c>
      <c r="G45" s="18">
        <v>39388.36363636364</v>
      </c>
      <c r="H45" s="18">
        <v>185125.30909090911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>
        <v>37</v>
      </c>
      <c r="B46" s="1" t="s">
        <v>22</v>
      </c>
      <c r="C46" s="1">
        <v>2</v>
      </c>
      <c r="D46" s="18">
        <v>33605</v>
      </c>
      <c r="E46" s="18">
        <v>0</v>
      </c>
      <c r="F46" s="18">
        <v>30550</v>
      </c>
      <c r="G46" s="18">
        <v>3055</v>
      </c>
      <c r="H46" s="18">
        <v>30550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>
        <v>38</v>
      </c>
      <c r="B47" s="1" t="s">
        <v>22</v>
      </c>
      <c r="C47" s="1">
        <v>4</v>
      </c>
      <c r="D47" s="18">
        <v>63085</v>
      </c>
      <c r="E47" s="18">
        <v>0</v>
      </c>
      <c r="F47" s="18">
        <v>57350</v>
      </c>
      <c r="G47" s="18">
        <v>5735</v>
      </c>
      <c r="H47" s="18">
        <v>57350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>
        <v>39</v>
      </c>
      <c r="B48" s="1" t="s">
        <v>20</v>
      </c>
      <c r="C48" s="1">
        <v>77</v>
      </c>
      <c r="D48" s="18">
        <v>1571369</v>
      </c>
      <c r="E48" s="18">
        <v>0</v>
      </c>
      <c r="F48" s="18">
        <v>1428517.2727272729</v>
      </c>
      <c r="G48" s="18">
        <v>142851.72727272727</v>
      </c>
      <c r="H48" s="18">
        <v>828540.01818181819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>
        <v>40</v>
      </c>
      <c r="B49" s="1" t="s">
        <v>16</v>
      </c>
      <c r="C49" s="1">
        <v>1</v>
      </c>
      <c r="D49" s="18">
        <v>11880</v>
      </c>
      <c r="E49" s="18">
        <v>0</v>
      </c>
      <c r="F49" s="18">
        <v>10800</v>
      </c>
      <c r="G49" s="18">
        <v>1080</v>
      </c>
      <c r="H49" s="18">
        <v>9720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>
        <v>41</v>
      </c>
      <c r="B50" s="1" t="s">
        <v>17</v>
      </c>
      <c r="C50" s="1">
        <v>6</v>
      </c>
      <c r="D50" s="18">
        <v>145119</v>
      </c>
      <c r="E50" s="18">
        <v>0</v>
      </c>
      <c r="F50" s="18">
        <v>131926.36363636365</v>
      </c>
      <c r="G50" s="18">
        <v>13192.636363636364</v>
      </c>
      <c r="H50" s="18">
        <v>62005.390909090907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>
        <v>42</v>
      </c>
      <c r="B51" s="1" t="s">
        <v>32</v>
      </c>
      <c r="C51" s="1">
        <v>77</v>
      </c>
      <c r="D51" s="18">
        <v>1114992</v>
      </c>
      <c r="E51" s="18">
        <v>0</v>
      </c>
      <c r="F51" s="18">
        <v>1013629.0909090909</v>
      </c>
      <c r="G51" s="18">
        <v>101362.90909090909</v>
      </c>
      <c r="H51" s="18">
        <v>587904.8727272728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>
        <v>43</v>
      </c>
      <c r="B52" s="1" t="s">
        <v>33</v>
      </c>
      <c r="C52" s="1">
        <v>4</v>
      </c>
      <c r="D52" s="18">
        <v>54000</v>
      </c>
      <c r="E52" s="18">
        <v>0</v>
      </c>
      <c r="F52" s="18">
        <v>49090.909090909096</v>
      </c>
      <c r="G52" s="18">
        <v>4909.090909090909</v>
      </c>
      <c r="H52" s="18">
        <v>49090.909090909096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>
        <v>44</v>
      </c>
      <c r="B53" s="1" t="s">
        <v>34</v>
      </c>
      <c r="C53" s="1">
        <v>6</v>
      </c>
      <c r="D53" s="18">
        <v>82000</v>
      </c>
      <c r="E53" s="18">
        <v>0</v>
      </c>
      <c r="F53" s="18">
        <v>74545.454545454544</v>
      </c>
      <c r="G53" s="18">
        <v>7454.545454545455</v>
      </c>
      <c r="H53" s="18">
        <v>35036.363636363632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>
        <v>45</v>
      </c>
      <c r="B54" s="1" t="s">
        <v>35</v>
      </c>
      <c r="C54" s="1">
        <v>1</v>
      </c>
      <c r="D54" s="18">
        <v>13000</v>
      </c>
      <c r="E54" s="18">
        <v>0</v>
      </c>
      <c r="F54" s="18">
        <v>11818.181818181818</v>
      </c>
      <c r="G54" s="18">
        <v>1181.8181818181818</v>
      </c>
      <c r="H54" s="18">
        <v>10636.363636363636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>
        <v>46</v>
      </c>
      <c r="B55" s="1" t="s">
        <v>23</v>
      </c>
      <c r="C55" s="1">
        <v>3</v>
      </c>
      <c r="D55" s="18">
        <v>1603000</v>
      </c>
      <c r="E55" s="18">
        <v>0</v>
      </c>
      <c r="F55" s="18">
        <v>1457272.7272727273</v>
      </c>
      <c r="G55" s="18">
        <v>145727.27272727274</v>
      </c>
      <c r="H55" s="18">
        <v>845218.18181818177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>
        <v>47</v>
      </c>
      <c r="B56" s="1" t="s">
        <v>16</v>
      </c>
      <c r="C56" s="1">
        <v>6</v>
      </c>
      <c r="D56" s="18">
        <v>103951</v>
      </c>
      <c r="E56" s="18">
        <v>0</v>
      </c>
      <c r="F56" s="18">
        <v>94500.9090909091</v>
      </c>
      <c r="G56" s="18">
        <v>9450.09090909091</v>
      </c>
      <c r="H56" s="18">
        <v>85050.818181818191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>
        <v>48</v>
      </c>
      <c r="B57" s="1" t="s">
        <v>17</v>
      </c>
      <c r="C57" s="1">
        <v>29</v>
      </c>
      <c r="D57" s="18">
        <v>1125878</v>
      </c>
      <c r="E57" s="18">
        <v>0</v>
      </c>
      <c r="F57" s="18">
        <v>1023525.4545454546</v>
      </c>
      <c r="G57" s="18">
        <v>102352.54545454546</v>
      </c>
      <c r="H57" s="18">
        <v>481056.96363636368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>
        <v>49</v>
      </c>
      <c r="B58" s="1" t="s">
        <v>25</v>
      </c>
      <c r="C58" s="1">
        <v>1</v>
      </c>
      <c r="D58" s="18">
        <v>1384733</v>
      </c>
      <c r="E58" s="18">
        <v>0</v>
      </c>
      <c r="F58" s="18">
        <v>1258848.1818181819</v>
      </c>
      <c r="G58" s="18">
        <v>125884.81818181819</v>
      </c>
      <c r="H58" s="18">
        <v>415419.9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>
        <v>50</v>
      </c>
      <c r="B59" s="1" t="s">
        <v>23</v>
      </c>
      <c r="C59" s="1">
        <v>1</v>
      </c>
      <c r="D59" s="18">
        <v>594000</v>
      </c>
      <c r="E59" s="18">
        <v>0</v>
      </c>
      <c r="F59" s="18">
        <v>540000</v>
      </c>
      <c r="G59" s="18">
        <v>54000</v>
      </c>
      <c r="H59" s="18">
        <v>313200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>
        <v>51</v>
      </c>
      <c r="B60" s="1" t="s">
        <v>35</v>
      </c>
      <c r="C60" s="1">
        <v>6</v>
      </c>
      <c r="D60" s="18">
        <v>84000</v>
      </c>
      <c r="E60" s="18">
        <v>0</v>
      </c>
      <c r="F60" s="18">
        <v>76363.636363636368</v>
      </c>
      <c r="G60" s="18">
        <v>7636.363636363636</v>
      </c>
      <c r="H60" s="18">
        <v>68727.272727272735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>
        <v>52</v>
      </c>
      <c r="B61" s="1" t="s">
        <v>34</v>
      </c>
      <c r="C61" s="1">
        <v>29</v>
      </c>
      <c r="D61" s="18">
        <v>469734</v>
      </c>
      <c r="E61" s="18">
        <v>0</v>
      </c>
      <c r="F61" s="18">
        <v>427030.90909090912</v>
      </c>
      <c r="G61" s="18">
        <v>42703.090909090912</v>
      </c>
      <c r="H61" s="18">
        <v>200704.52727272731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>
        <v>53</v>
      </c>
      <c r="B62" s="1" t="s">
        <v>33</v>
      </c>
      <c r="C62" s="1">
        <v>6</v>
      </c>
      <c r="D62" s="18">
        <v>85888</v>
      </c>
      <c r="E62" s="18">
        <v>0</v>
      </c>
      <c r="F62" s="18">
        <v>78080</v>
      </c>
      <c r="G62" s="18">
        <v>7808</v>
      </c>
      <c r="H62" s="18">
        <v>78080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>
        <v>54</v>
      </c>
      <c r="B63" s="1" t="s">
        <v>32</v>
      </c>
      <c r="C63" s="1">
        <v>44</v>
      </c>
      <c r="D63" s="18">
        <v>630995</v>
      </c>
      <c r="E63" s="18">
        <v>0</v>
      </c>
      <c r="F63" s="18">
        <v>573631.81818181823</v>
      </c>
      <c r="G63" s="18">
        <v>57363.181818181823</v>
      </c>
      <c r="H63" s="18">
        <v>332706.45454545459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>
        <v>55</v>
      </c>
      <c r="B64" s="1" t="s">
        <v>22</v>
      </c>
      <c r="C64" s="1">
        <v>6</v>
      </c>
      <c r="D64" s="18">
        <v>94492</v>
      </c>
      <c r="E64" s="18">
        <v>0</v>
      </c>
      <c r="F64" s="18">
        <v>85901.818181818191</v>
      </c>
      <c r="G64" s="18">
        <v>8590.18181818182</v>
      </c>
      <c r="H64" s="18">
        <v>85901.818181818191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>
        <v>56</v>
      </c>
      <c r="B65" s="1" t="s">
        <v>20</v>
      </c>
      <c r="C65" s="1">
        <v>44</v>
      </c>
      <c r="D65" s="18">
        <v>978939</v>
      </c>
      <c r="E65" s="18">
        <v>0</v>
      </c>
      <c r="F65" s="18">
        <v>889944.54545454541</v>
      </c>
      <c r="G65" s="18">
        <v>88994.454545454544</v>
      </c>
      <c r="H65" s="18">
        <v>516167.83636363636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>
        <v>57</v>
      </c>
      <c r="B66" s="1" t="s">
        <v>25</v>
      </c>
      <c r="C66" s="1">
        <v>1</v>
      </c>
      <c r="D66" s="18">
        <v>1384733</v>
      </c>
      <c r="E66" s="18">
        <v>0</v>
      </c>
      <c r="F66" s="18">
        <v>1258848.1818181819</v>
      </c>
      <c r="G66" s="18">
        <v>125884.81818181819</v>
      </c>
      <c r="H66" s="18">
        <v>415419.9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>
        <v>58</v>
      </c>
      <c r="B67" s="1" t="s">
        <v>20</v>
      </c>
      <c r="C67" s="1">
        <v>3</v>
      </c>
      <c r="D67" s="18">
        <v>109230</v>
      </c>
      <c r="E67" s="18">
        <v>0</v>
      </c>
      <c r="F67" s="18">
        <v>99300</v>
      </c>
      <c r="G67" s="18">
        <v>9930</v>
      </c>
      <c r="H67" s="18">
        <v>57594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>
        <v>59</v>
      </c>
      <c r="B68" s="1" t="s">
        <v>29</v>
      </c>
      <c r="C68" s="1">
        <v>1</v>
      </c>
      <c r="D68" s="18">
        <v>333960</v>
      </c>
      <c r="E68" s="18">
        <v>0</v>
      </c>
      <c r="F68" s="18">
        <v>303600</v>
      </c>
      <c r="G68" s="18">
        <v>30360</v>
      </c>
      <c r="H68" s="18">
        <v>176088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>
        <v>60</v>
      </c>
      <c r="B69" s="1" t="s">
        <v>30</v>
      </c>
      <c r="C69" s="1">
        <v>1</v>
      </c>
      <c r="D69" s="18">
        <v>15000</v>
      </c>
      <c r="E69" s="18">
        <v>0</v>
      </c>
      <c r="F69" s="18">
        <v>13636.363636363636</v>
      </c>
      <c r="G69" s="18">
        <v>1363.6363636363635</v>
      </c>
      <c r="H69" s="18">
        <v>7909.0909090909081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>
        <v>61</v>
      </c>
      <c r="B70" s="1" t="s">
        <v>17</v>
      </c>
      <c r="C70" s="1">
        <v>62</v>
      </c>
      <c r="D70" s="18">
        <v>1582872</v>
      </c>
      <c r="E70" s="18">
        <v>0</v>
      </c>
      <c r="F70" s="18">
        <v>1438974.5454545454</v>
      </c>
      <c r="G70" s="18">
        <v>143897.45454545453</v>
      </c>
      <c r="H70" s="18">
        <v>676318.03636363649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>
        <v>62</v>
      </c>
      <c r="B71" s="1" t="s">
        <v>27</v>
      </c>
      <c r="C71" s="1">
        <v>3</v>
      </c>
      <c r="D71" s="18">
        <v>84439</v>
      </c>
      <c r="E71" s="18">
        <v>0</v>
      </c>
      <c r="F71" s="18">
        <v>76762.727272727265</v>
      </c>
      <c r="G71" s="18">
        <v>7676.2727272727279</v>
      </c>
      <c r="H71" s="18">
        <v>30705.090909090912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>
        <v>63</v>
      </c>
      <c r="B72" s="1" t="s">
        <v>19</v>
      </c>
      <c r="C72" s="1">
        <v>3</v>
      </c>
      <c r="D72" s="18">
        <v>0</v>
      </c>
      <c r="E72" s="18">
        <v>87286</v>
      </c>
      <c r="F72" s="18">
        <v>79350.909090909088</v>
      </c>
      <c r="G72" s="18">
        <v>7935.090909090909</v>
      </c>
      <c r="H72" s="18">
        <v>37294.927272727276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>
        <v>64</v>
      </c>
      <c r="B73" s="1" t="s">
        <v>16</v>
      </c>
      <c r="C73" s="1">
        <v>3</v>
      </c>
      <c r="D73" s="18">
        <v>127611</v>
      </c>
      <c r="E73" s="18">
        <v>0</v>
      </c>
      <c r="F73" s="18">
        <v>116010</v>
      </c>
      <c r="G73" s="18">
        <v>11601</v>
      </c>
      <c r="H73" s="18">
        <v>104409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>
        <v>65</v>
      </c>
      <c r="B74" s="1" t="s">
        <v>16</v>
      </c>
      <c r="C74" s="1">
        <v>10</v>
      </c>
      <c r="D74" s="18">
        <v>123915</v>
      </c>
      <c r="E74" s="18">
        <v>0</v>
      </c>
      <c r="F74" s="18">
        <v>112650</v>
      </c>
      <c r="G74" s="18">
        <v>11265</v>
      </c>
      <c r="H74" s="18">
        <v>101385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>
        <v>66</v>
      </c>
      <c r="B75" s="1" t="s">
        <v>17</v>
      </c>
      <c r="C75" s="1">
        <v>102</v>
      </c>
      <c r="D75" s="18">
        <v>3514940</v>
      </c>
      <c r="E75" s="18">
        <v>0</v>
      </c>
      <c r="F75" s="18">
        <v>3195400</v>
      </c>
      <c r="G75" s="18">
        <v>319540</v>
      </c>
      <c r="H75" s="18">
        <v>1501838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>
        <v>67</v>
      </c>
      <c r="B76" s="1" t="s">
        <v>27</v>
      </c>
      <c r="C76" s="1">
        <v>3</v>
      </c>
      <c r="D76" s="18">
        <v>63567</v>
      </c>
      <c r="E76" s="18">
        <v>0</v>
      </c>
      <c r="F76" s="18">
        <v>57788.181818181816</v>
      </c>
      <c r="G76" s="18">
        <v>5778.818181818182</v>
      </c>
      <c r="H76" s="18">
        <v>23115.272727272728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>
        <v>68</v>
      </c>
      <c r="B77" s="1" t="s">
        <v>36</v>
      </c>
      <c r="C77" s="1">
        <v>1</v>
      </c>
      <c r="D77" s="18">
        <v>14300</v>
      </c>
      <c r="E77" s="18">
        <v>0</v>
      </c>
      <c r="F77" s="18">
        <v>13000</v>
      </c>
      <c r="G77" s="18">
        <v>1300</v>
      </c>
      <c r="H77" s="18">
        <v>7540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>
        <v>69</v>
      </c>
      <c r="B78" s="1" t="s">
        <v>22</v>
      </c>
      <c r="C78" s="1">
        <v>1</v>
      </c>
      <c r="D78" s="18">
        <v>19305</v>
      </c>
      <c r="E78" s="18">
        <v>0</v>
      </c>
      <c r="F78" s="18">
        <v>17550</v>
      </c>
      <c r="G78" s="18">
        <v>1755</v>
      </c>
      <c r="H78" s="18">
        <v>17550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>
        <v>70</v>
      </c>
      <c r="B79" s="1" t="s">
        <v>20</v>
      </c>
      <c r="C79" s="1">
        <v>24</v>
      </c>
      <c r="D79" s="18">
        <v>1106886</v>
      </c>
      <c r="E79" s="18">
        <v>0</v>
      </c>
      <c r="F79" s="18">
        <v>1006260</v>
      </c>
      <c r="G79" s="18">
        <v>100626</v>
      </c>
      <c r="H79" s="18">
        <v>583630.8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>
        <v>71</v>
      </c>
      <c r="B80" s="1" t="s">
        <v>29</v>
      </c>
      <c r="C80" s="1">
        <v>2</v>
      </c>
      <c r="D80" s="18">
        <v>750915</v>
      </c>
      <c r="E80" s="18">
        <v>0</v>
      </c>
      <c r="F80" s="18">
        <v>682650</v>
      </c>
      <c r="G80" s="18">
        <v>68265</v>
      </c>
      <c r="H80" s="18">
        <v>395937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>
        <v>72</v>
      </c>
      <c r="B81" s="1" t="s">
        <v>30</v>
      </c>
      <c r="C81" s="1">
        <v>1</v>
      </c>
      <c r="D81" s="18">
        <v>15000</v>
      </c>
      <c r="E81" s="18">
        <v>0</v>
      </c>
      <c r="F81" s="18">
        <v>13636.363636363636</v>
      </c>
      <c r="G81" s="18">
        <v>1363.6363636363635</v>
      </c>
      <c r="H81" s="18">
        <v>7909.0909090909081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>
        <v>73</v>
      </c>
      <c r="B82" s="1" t="s">
        <v>31</v>
      </c>
      <c r="C82" s="1">
        <v>15</v>
      </c>
      <c r="D82" s="18">
        <v>45000</v>
      </c>
      <c r="E82" s="18">
        <v>0</v>
      </c>
      <c r="F82" s="18">
        <v>45000</v>
      </c>
      <c r="G82" s="18">
        <v>0</v>
      </c>
      <c r="H82" s="18">
        <v>26100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>
        <v>74</v>
      </c>
      <c r="B83" s="1" t="s">
        <v>28</v>
      </c>
      <c r="C83" s="1">
        <v>3</v>
      </c>
      <c r="D83" s="18">
        <v>135000</v>
      </c>
      <c r="E83" s="18">
        <v>0</v>
      </c>
      <c r="F83" s="18">
        <v>122727.27272727274</v>
      </c>
      <c r="G83" s="18">
        <v>12272.727272727274</v>
      </c>
      <c r="H83" s="18">
        <v>122727.27272727274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>
        <v>75</v>
      </c>
      <c r="B84" s="1" t="s">
        <v>19</v>
      </c>
      <c r="C84" s="1">
        <v>16</v>
      </c>
      <c r="D84" s="18">
        <v>0</v>
      </c>
      <c r="E84" s="18">
        <v>391525</v>
      </c>
      <c r="F84" s="18">
        <v>355931.81818181823</v>
      </c>
      <c r="G84" s="18">
        <v>35593.181818181823</v>
      </c>
      <c r="H84" s="18">
        <v>167287.95454545456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>
        <v>76</v>
      </c>
      <c r="B85" s="1" t="s">
        <v>16</v>
      </c>
      <c r="C85" s="1">
        <v>7</v>
      </c>
      <c r="D85" s="18">
        <v>120285</v>
      </c>
      <c r="E85" s="18">
        <v>0</v>
      </c>
      <c r="F85" s="18">
        <v>109350</v>
      </c>
      <c r="G85" s="18">
        <v>10935</v>
      </c>
      <c r="H85" s="18">
        <v>98415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>
        <v>77</v>
      </c>
      <c r="B86" s="1" t="s">
        <v>17</v>
      </c>
      <c r="C86" s="1">
        <v>47</v>
      </c>
      <c r="D86" s="18">
        <v>1757501</v>
      </c>
      <c r="E86" s="18">
        <v>0</v>
      </c>
      <c r="F86" s="18">
        <v>1597728.1818181819</v>
      </c>
      <c r="G86" s="18">
        <v>159772.81818181821</v>
      </c>
      <c r="H86" s="18">
        <v>750932.2454545456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>
        <v>78</v>
      </c>
      <c r="B87" s="1" t="s">
        <v>25</v>
      </c>
      <c r="C87" s="1">
        <v>2</v>
      </c>
      <c r="D87" s="18">
        <v>1114581</v>
      </c>
      <c r="E87" s="18">
        <v>0</v>
      </c>
      <c r="F87" s="18">
        <v>1013255.4545454545</v>
      </c>
      <c r="G87" s="18">
        <v>101325.54545454546</v>
      </c>
      <c r="H87" s="18">
        <v>334374.3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>
        <v>79</v>
      </c>
      <c r="B88" s="1" t="s">
        <v>37</v>
      </c>
      <c r="C88" s="1">
        <v>1</v>
      </c>
      <c r="D88" s="18">
        <v>32000</v>
      </c>
      <c r="E88" s="18">
        <v>0</v>
      </c>
      <c r="F88" s="18">
        <v>32000</v>
      </c>
      <c r="G88" s="18">
        <v>0</v>
      </c>
      <c r="H88" s="18">
        <v>0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>
        <v>80</v>
      </c>
      <c r="B89" s="1" t="s">
        <v>18</v>
      </c>
      <c r="C89" s="1">
        <v>78</v>
      </c>
      <c r="D89" s="18">
        <v>1614000</v>
      </c>
      <c r="E89" s="18">
        <v>0</v>
      </c>
      <c r="F89" s="18">
        <v>1467272.7272727273</v>
      </c>
      <c r="G89" s="18">
        <v>146727.27272727274</v>
      </c>
      <c r="H89" s="18">
        <v>1320545.4545454546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>
        <v>81</v>
      </c>
      <c r="B90" s="1" t="s">
        <v>22</v>
      </c>
      <c r="C90" s="1">
        <v>10</v>
      </c>
      <c r="D90" s="18">
        <v>206209</v>
      </c>
      <c r="E90" s="18">
        <v>0</v>
      </c>
      <c r="F90" s="18">
        <v>187462.72727272729</v>
      </c>
      <c r="G90" s="18">
        <v>18746.272727272728</v>
      </c>
      <c r="H90" s="18">
        <v>187462.72727272729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>
        <v>82</v>
      </c>
      <c r="B91" s="1" t="s">
        <v>20</v>
      </c>
      <c r="C91" s="1">
        <v>59</v>
      </c>
      <c r="D91" s="18">
        <v>1403131</v>
      </c>
      <c r="E91" s="18">
        <v>0</v>
      </c>
      <c r="F91" s="18">
        <v>1275573.6363636362</v>
      </c>
      <c r="G91" s="18">
        <v>127557.36363636363</v>
      </c>
      <c r="H91" s="18">
        <v>739832.70909090911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>
        <v>83</v>
      </c>
      <c r="B92" s="1" t="s">
        <v>23</v>
      </c>
      <c r="C92" s="1">
        <v>4</v>
      </c>
      <c r="D92" s="18">
        <v>2797000</v>
      </c>
      <c r="E92" s="18">
        <v>0</v>
      </c>
      <c r="F92" s="18">
        <v>2542727.2727272725</v>
      </c>
      <c r="G92" s="18">
        <v>254272.72727272727</v>
      </c>
      <c r="H92" s="18">
        <v>1474781.8181818181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>
        <v>84</v>
      </c>
      <c r="B93" s="1" t="s">
        <v>33</v>
      </c>
      <c r="C93" s="1">
        <v>10</v>
      </c>
      <c r="D93" s="18">
        <v>168737</v>
      </c>
      <c r="E93" s="18">
        <v>0</v>
      </c>
      <c r="F93" s="18">
        <v>153397.27272727274</v>
      </c>
      <c r="G93" s="18">
        <v>15339.727272727274</v>
      </c>
      <c r="H93" s="18">
        <v>153397.27272727274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>
        <v>85</v>
      </c>
      <c r="B94" s="1" t="s">
        <v>32</v>
      </c>
      <c r="C94" s="1">
        <v>59</v>
      </c>
      <c r="D94" s="18">
        <v>945176</v>
      </c>
      <c r="E94" s="18">
        <v>0</v>
      </c>
      <c r="F94" s="18">
        <v>859250.90909090906</v>
      </c>
      <c r="G94" s="18">
        <v>85925.090909090912</v>
      </c>
      <c r="H94" s="18">
        <v>498365.52727272728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>
        <v>86</v>
      </c>
      <c r="B95" s="1" t="s">
        <v>37</v>
      </c>
      <c r="C95" s="1">
        <v>3</v>
      </c>
      <c r="D95" s="18">
        <v>96000</v>
      </c>
      <c r="E95" s="18">
        <v>0</v>
      </c>
      <c r="F95" s="18">
        <v>96000</v>
      </c>
      <c r="G95" s="18">
        <v>0</v>
      </c>
      <c r="H95" s="18">
        <v>0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>
        <v>87</v>
      </c>
      <c r="B96" s="1" t="s">
        <v>38</v>
      </c>
      <c r="C96" s="1">
        <v>1</v>
      </c>
      <c r="D96" s="18">
        <v>78000</v>
      </c>
      <c r="E96" s="18">
        <v>0</v>
      </c>
      <c r="F96" s="18">
        <v>70909.090909090912</v>
      </c>
      <c r="G96" s="18">
        <v>7090.909090909091</v>
      </c>
      <c r="H96" s="18">
        <v>41127.272727272728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>
        <v>88</v>
      </c>
      <c r="B97" s="1" t="s">
        <v>16</v>
      </c>
      <c r="C97" s="1">
        <v>1</v>
      </c>
      <c r="D97" s="18">
        <v>31185</v>
      </c>
      <c r="E97" s="18">
        <v>0</v>
      </c>
      <c r="F97" s="18">
        <v>28350</v>
      </c>
      <c r="G97" s="18">
        <v>2835</v>
      </c>
      <c r="H97" s="18">
        <v>25515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>
        <v>89</v>
      </c>
      <c r="B98" s="1" t="s">
        <v>17</v>
      </c>
      <c r="C98" s="1">
        <v>5</v>
      </c>
      <c r="D98" s="18">
        <v>144404</v>
      </c>
      <c r="E98" s="18">
        <v>0</v>
      </c>
      <c r="F98" s="18">
        <v>131276.36363636365</v>
      </c>
      <c r="G98" s="18">
        <v>13127.636363636364</v>
      </c>
      <c r="H98" s="18">
        <v>61699.890909090907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>
        <v>90</v>
      </c>
      <c r="B99" s="1" t="s">
        <v>20</v>
      </c>
      <c r="C99" s="1">
        <v>7</v>
      </c>
      <c r="D99" s="18">
        <v>193523</v>
      </c>
      <c r="E99" s="18">
        <v>0</v>
      </c>
      <c r="F99" s="18">
        <v>175930</v>
      </c>
      <c r="G99" s="18">
        <v>17593</v>
      </c>
      <c r="H99" s="18">
        <v>102039.4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>
        <v>91</v>
      </c>
      <c r="B100" s="1" t="s">
        <v>25</v>
      </c>
      <c r="C100" s="1">
        <v>3</v>
      </c>
      <c r="D100" s="18">
        <v>2412946</v>
      </c>
      <c r="E100" s="18">
        <v>0</v>
      </c>
      <c r="F100" s="18">
        <v>2193587.2727272729</v>
      </c>
      <c r="G100" s="18">
        <v>219358.72727272729</v>
      </c>
      <c r="H100" s="18">
        <v>723883.8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>
        <v>92</v>
      </c>
      <c r="B101" s="1" t="s">
        <v>32</v>
      </c>
      <c r="C101" s="1">
        <v>7</v>
      </c>
      <c r="D101" s="18">
        <v>105000</v>
      </c>
      <c r="E101" s="18">
        <v>0</v>
      </c>
      <c r="F101" s="18">
        <v>95454.545454545456</v>
      </c>
      <c r="G101" s="18">
        <v>9545.454545454546</v>
      </c>
      <c r="H101" s="18">
        <v>55363.63636363636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>
        <v>93</v>
      </c>
      <c r="B102" s="1" t="s">
        <v>35</v>
      </c>
      <c r="C102" s="1">
        <v>1</v>
      </c>
      <c r="D102" s="18">
        <v>18000</v>
      </c>
      <c r="E102" s="18">
        <v>0</v>
      </c>
      <c r="F102" s="18">
        <v>16363.636363636364</v>
      </c>
      <c r="G102" s="18">
        <v>1636.3636363636363</v>
      </c>
      <c r="H102" s="18">
        <v>14727.272727272726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>
        <v>94</v>
      </c>
      <c r="B103" s="1" t="s">
        <v>34</v>
      </c>
      <c r="C103" s="1">
        <v>5</v>
      </c>
      <c r="D103" s="18">
        <v>73000</v>
      </c>
      <c r="E103" s="18">
        <v>0</v>
      </c>
      <c r="F103" s="18">
        <v>66363.636363636368</v>
      </c>
      <c r="G103" s="18">
        <v>6636.363636363636</v>
      </c>
      <c r="H103" s="18">
        <v>31190.909090909092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>
        <v>95</v>
      </c>
      <c r="B104" s="1" t="s">
        <v>37</v>
      </c>
      <c r="C104" s="1">
        <v>2</v>
      </c>
      <c r="D104" s="18">
        <v>64000</v>
      </c>
      <c r="E104" s="18">
        <v>0</v>
      </c>
      <c r="F104" s="18">
        <v>64000</v>
      </c>
      <c r="G104" s="18">
        <v>0</v>
      </c>
      <c r="H104" s="18">
        <v>0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>
        <v>96</v>
      </c>
      <c r="B105" s="1" t="s">
        <v>38</v>
      </c>
      <c r="C105" s="1">
        <v>1</v>
      </c>
      <c r="D105" s="18">
        <v>47000</v>
      </c>
      <c r="E105" s="18">
        <v>0</v>
      </c>
      <c r="F105" s="18">
        <v>42727.272727272728</v>
      </c>
      <c r="G105" s="18">
        <v>4272.727272727273</v>
      </c>
      <c r="H105" s="18">
        <v>24781.81818181818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>
        <v>97</v>
      </c>
      <c r="B106" s="1" t="s">
        <v>22</v>
      </c>
      <c r="C106" s="1">
        <v>6</v>
      </c>
      <c r="D106" s="18">
        <v>97240</v>
      </c>
      <c r="E106" s="18">
        <v>0</v>
      </c>
      <c r="F106" s="18">
        <v>88400</v>
      </c>
      <c r="G106" s="18">
        <v>8840</v>
      </c>
      <c r="H106" s="18">
        <v>88400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>
        <v>98</v>
      </c>
      <c r="B107" s="1" t="s">
        <v>20</v>
      </c>
      <c r="C107" s="1">
        <v>127</v>
      </c>
      <c r="D107" s="18">
        <v>2494725</v>
      </c>
      <c r="E107" s="18">
        <v>0</v>
      </c>
      <c r="F107" s="18">
        <v>2267931.8181818184</v>
      </c>
      <c r="G107" s="18">
        <v>226793.18181818182</v>
      </c>
      <c r="H107" s="18">
        <v>1315400.4545454546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>
        <v>99</v>
      </c>
      <c r="B108" s="1" t="s">
        <v>23</v>
      </c>
      <c r="C108" s="1">
        <v>2</v>
      </c>
      <c r="D108" s="18">
        <v>1626000</v>
      </c>
      <c r="E108" s="18">
        <v>0</v>
      </c>
      <c r="F108" s="18">
        <v>1478181.8181818181</v>
      </c>
      <c r="G108" s="18">
        <v>147818.18181818182</v>
      </c>
      <c r="H108" s="18">
        <v>857345.45454545459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>
        <v>100</v>
      </c>
      <c r="B109" s="1" t="s">
        <v>37</v>
      </c>
      <c r="C109" s="1">
        <v>2</v>
      </c>
      <c r="D109" s="18">
        <v>64000</v>
      </c>
      <c r="E109" s="18">
        <v>0</v>
      </c>
      <c r="F109" s="18">
        <v>64000</v>
      </c>
      <c r="G109" s="18">
        <v>0</v>
      </c>
      <c r="H109" s="18">
        <v>0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>
        <v>101</v>
      </c>
      <c r="B110" s="1" t="s">
        <v>33</v>
      </c>
      <c r="C110" s="1">
        <v>6</v>
      </c>
      <c r="D110" s="18">
        <v>82000</v>
      </c>
      <c r="E110" s="18">
        <v>0</v>
      </c>
      <c r="F110" s="18">
        <v>74545.454545454544</v>
      </c>
      <c r="G110" s="18">
        <v>7454.545454545455</v>
      </c>
      <c r="H110" s="18">
        <v>74545.454545454544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>
        <v>102</v>
      </c>
      <c r="B111" s="1" t="s">
        <v>32</v>
      </c>
      <c r="C111" s="1">
        <v>127</v>
      </c>
      <c r="D111" s="18">
        <v>1818916</v>
      </c>
      <c r="E111" s="18">
        <v>0</v>
      </c>
      <c r="F111" s="18">
        <v>1653560</v>
      </c>
      <c r="G111" s="18">
        <v>165356</v>
      </c>
      <c r="H111" s="18">
        <v>959064.8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>
        <v>103</v>
      </c>
      <c r="B112" s="1" t="s">
        <v>39</v>
      </c>
      <c r="C112" s="1">
        <v>100</v>
      </c>
      <c r="D112" s="18">
        <v>100000</v>
      </c>
      <c r="E112" s="18">
        <v>0</v>
      </c>
      <c r="F112" s="18">
        <v>90909.090909090912</v>
      </c>
      <c r="G112" s="18">
        <v>9090.9090909090919</v>
      </c>
      <c r="H112" s="18">
        <v>74545.454545454544</v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>
        <v>104</v>
      </c>
      <c r="B113" s="1" t="s">
        <v>22</v>
      </c>
      <c r="C113" s="1">
        <v>1</v>
      </c>
      <c r="D113" s="18">
        <v>60632</v>
      </c>
      <c r="E113" s="18">
        <v>0</v>
      </c>
      <c r="F113" s="18">
        <v>55120</v>
      </c>
      <c r="G113" s="18">
        <v>5512</v>
      </c>
      <c r="H113" s="18">
        <v>55120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>
        <v>105</v>
      </c>
      <c r="B114" s="1" t="s">
        <v>20</v>
      </c>
      <c r="C114" s="1">
        <v>12</v>
      </c>
      <c r="D114" s="18">
        <v>432883</v>
      </c>
      <c r="E114" s="18">
        <v>0</v>
      </c>
      <c r="F114" s="18">
        <v>393530</v>
      </c>
      <c r="G114" s="18">
        <v>39353</v>
      </c>
      <c r="H114" s="18">
        <v>228247.4</v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>
        <v>106</v>
      </c>
      <c r="B115" s="1" t="s">
        <v>29</v>
      </c>
      <c r="C115" s="1">
        <v>1</v>
      </c>
      <c r="D115" s="18">
        <v>477224</v>
      </c>
      <c r="E115" s="18">
        <v>0</v>
      </c>
      <c r="F115" s="18">
        <v>433840</v>
      </c>
      <c r="G115" s="18">
        <v>43384</v>
      </c>
      <c r="H115" s="18">
        <v>251627.2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>
        <v>107</v>
      </c>
      <c r="B116" s="1" t="s">
        <v>30</v>
      </c>
      <c r="C116" s="1">
        <v>1</v>
      </c>
      <c r="D116" s="18">
        <v>15000</v>
      </c>
      <c r="E116" s="18">
        <v>0</v>
      </c>
      <c r="F116" s="18">
        <v>13636.363636363636</v>
      </c>
      <c r="G116" s="18">
        <v>1363.6363636363635</v>
      </c>
      <c r="H116" s="18">
        <v>7909.0909090909081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>
        <v>108</v>
      </c>
      <c r="B117" s="1" t="s">
        <v>27</v>
      </c>
      <c r="C117" s="1">
        <v>1</v>
      </c>
      <c r="D117" s="18">
        <v>31309</v>
      </c>
      <c r="E117" s="18">
        <v>0</v>
      </c>
      <c r="F117" s="18">
        <v>28462.727272727276</v>
      </c>
      <c r="G117" s="18">
        <v>2846.272727272727</v>
      </c>
      <c r="H117" s="18">
        <v>11385.090909090908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>
        <v>109</v>
      </c>
      <c r="B118" s="1" t="s">
        <v>16</v>
      </c>
      <c r="C118" s="1">
        <v>12</v>
      </c>
      <c r="D118" s="18">
        <v>188602</v>
      </c>
      <c r="E118" s="18">
        <v>0</v>
      </c>
      <c r="F118" s="18">
        <v>171456.36363636365</v>
      </c>
      <c r="G118" s="18">
        <v>17145.636363636364</v>
      </c>
      <c r="H118" s="18">
        <v>154310.72727272729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>
        <v>110</v>
      </c>
      <c r="B119" s="1" t="s">
        <v>17</v>
      </c>
      <c r="C119" s="1">
        <v>88</v>
      </c>
      <c r="D119" s="18">
        <v>3324550</v>
      </c>
      <c r="E119" s="18">
        <v>0</v>
      </c>
      <c r="F119" s="18">
        <v>3022318.1818181816</v>
      </c>
      <c r="G119" s="18">
        <v>302231.81818181818</v>
      </c>
      <c r="H119" s="18">
        <v>1420489.5454545454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>
        <v>111</v>
      </c>
      <c r="B120" s="1" t="s">
        <v>40</v>
      </c>
      <c r="C120" s="1">
        <v>14</v>
      </c>
      <c r="D120" s="18">
        <v>490000</v>
      </c>
      <c r="E120" s="18">
        <v>0</v>
      </c>
      <c r="F120" s="18">
        <v>445454.54545454547</v>
      </c>
      <c r="G120" s="18">
        <v>44545.454545454544</v>
      </c>
      <c r="H120" s="18">
        <v>400909.090909091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>
        <v>112</v>
      </c>
      <c r="B121" s="1" t="s">
        <v>21</v>
      </c>
      <c r="C121" s="1">
        <v>138</v>
      </c>
      <c r="D121" s="18">
        <v>4270000</v>
      </c>
      <c r="E121" s="18">
        <v>0</v>
      </c>
      <c r="F121" s="18">
        <v>3881818.1818181816</v>
      </c>
      <c r="G121" s="18">
        <v>388181.81818181818</v>
      </c>
      <c r="H121" s="18">
        <v>3493636.3636363638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>
        <v>113</v>
      </c>
      <c r="B122" s="1" t="s">
        <v>28</v>
      </c>
      <c r="C122" s="1">
        <v>10</v>
      </c>
      <c r="D122" s="18">
        <v>450000</v>
      </c>
      <c r="E122" s="18">
        <v>0</v>
      </c>
      <c r="F122" s="18">
        <v>409090.90909090912</v>
      </c>
      <c r="G122" s="18">
        <v>40909.090909090912</v>
      </c>
      <c r="H122" s="18">
        <v>409090.90909090912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>
        <v>114</v>
      </c>
      <c r="B123" s="1" t="s">
        <v>19</v>
      </c>
      <c r="C123" s="1">
        <v>8</v>
      </c>
      <c r="D123" s="18">
        <v>0</v>
      </c>
      <c r="E123" s="18">
        <v>209361</v>
      </c>
      <c r="F123" s="18">
        <v>190328.18181818185</v>
      </c>
      <c r="G123" s="18">
        <v>19032.818181818184</v>
      </c>
      <c r="H123" s="18">
        <v>89454.245454545468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>
        <v>115</v>
      </c>
      <c r="B124" s="1" t="s">
        <v>16</v>
      </c>
      <c r="C124" s="1">
        <v>4</v>
      </c>
      <c r="D124" s="18">
        <v>46970</v>
      </c>
      <c r="E124" s="18">
        <v>0</v>
      </c>
      <c r="F124" s="18">
        <v>42700</v>
      </c>
      <c r="G124" s="18">
        <v>4270</v>
      </c>
      <c r="H124" s="18">
        <v>38430</v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>
        <v>116</v>
      </c>
      <c r="B125" s="1" t="s">
        <v>17</v>
      </c>
      <c r="C125" s="1">
        <v>64</v>
      </c>
      <c r="D125" s="18">
        <v>2004918</v>
      </c>
      <c r="E125" s="18">
        <v>0</v>
      </c>
      <c r="F125" s="18">
        <v>1822652.7272727273</v>
      </c>
      <c r="G125" s="18">
        <v>182265.27272727274</v>
      </c>
      <c r="H125" s="18">
        <v>856646.78181818186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>
        <v>117</v>
      </c>
      <c r="B126" s="1" t="s">
        <v>19</v>
      </c>
      <c r="C126" s="1">
        <v>12</v>
      </c>
      <c r="D126" s="18">
        <v>0</v>
      </c>
      <c r="E126" s="18">
        <v>251280</v>
      </c>
      <c r="F126" s="18">
        <v>228436.36363636365</v>
      </c>
      <c r="G126" s="18">
        <v>22843.636363636364</v>
      </c>
      <c r="H126" s="18">
        <v>107365.09090909091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>
        <v>118</v>
      </c>
      <c r="B127" s="1" t="s">
        <v>20</v>
      </c>
      <c r="C127" s="1">
        <v>5</v>
      </c>
      <c r="D127" s="18">
        <v>188660</v>
      </c>
      <c r="E127" s="18">
        <v>0</v>
      </c>
      <c r="F127" s="18">
        <v>171509.09090909094</v>
      </c>
      <c r="G127" s="18">
        <v>17150.909090909092</v>
      </c>
      <c r="H127" s="18">
        <v>99475.27272727275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>
        <v>119</v>
      </c>
      <c r="B128" s="1" t="s">
        <v>28</v>
      </c>
      <c r="C128" s="1">
        <v>5</v>
      </c>
      <c r="D128" s="18">
        <v>225000</v>
      </c>
      <c r="E128" s="18">
        <v>0</v>
      </c>
      <c r="F128" s="18">
        <v>204545.45454545456</v>
      </c>
      <c r="G128" s="18">
        <v>20454.545454545456</v>
      </c>
      <c r="H128" s="18">
        <v>204545.45454545456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>
        <v>120</v>
      </c>
      <c r="B129" s="1" t="s">
        <v>39</v>
      </c>
      <c r="C129" s="1">
        <v>100</v>
      </c>
      <c r="D129" s="18">
        <v>100000</v>
      </c>
      <c r="E129" s="18">
        <v>0</v>
      </c>
      <c r="F129" s="18">
        <v>90909.090909090912</v>
      </c>
      <c r="G129" s="18">
        <v>9090.9090909090919</v>
      </c>
      <c r="H129" s="18">
        <v>74545.454545454544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>
        <v>121</v>
      </c>
      <c r="B130" s="1" t="s">
        <v>29</v>
      </c>
      <c r="C130" s="1">
        <v>1</v>
      </c>
      <c r="D130" s="18">
        <v>483340</v>
      </c>
      <c r="E130" s="18">
        <v>0</v>
      </c>
      <c r="F130" s="18">
        <v>439400</v>
      </c>
      <c r="G130" s="18">
        <v>43940</v>
      </c>
      <c r="H130" s="18">
        <v>254852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>
        <v>122</v>
      </c>
      <c r="B131" s="1" t="s">
        <v>30</v>
      </c>
      <c r="C131" s="1">
        <v>1</v>
      </c>
      <c r="D131" s="18">
        <v>15000</v>
      </c>
      <c r="E131" s="18">
        <v>0</v>
      </c>
      <c r="F131" s="18">
        <v>13636.363636363636</v>
      </c>
      <c r="G131" s="18">
        <v>1363.6363636363635</v>
      </c>
      <c r="H131" s="18">
        <v>7909.0909090909081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>
        <v>123</v>
      </c>
      <c r="B132" s="1" t="s">
        <v>18</v>
      </c>
      <c r="C132" s="1">
        <v>90</v>
      </c>
      <c r="D132" s="18">
        <v>1884000</v>
      </c>
      <c r="E132" s="18">
        <v>0</v>
      </c>
      <c r="F132" s="18">
        <v>1712727.2727272727</v>
      </c>
      <c r="G132" s="18">
        <v>171272.72727272729</v>
      </c>
      <c r="H132" s="18">
        <v>1541454.5454545454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>
        <v>124</v>
      </c>
      <c r="B133" s="1" t="s">
        <v>25</v>
      </c>
      <c r="C133" s="1">
        <v>1</v>
      </c>
      <c r="D133" s="18">
        <v>493495</v>
      </c>
      <c r="E133" s="18">
        <v>0</v>
      </c>
      <c r="F133" s="18">
        <v>448631.81818181823</v>
      </c>
      <c r="G133" s="18">
        <v>44863.181818181823</v>
      </c>
      <c r="H133" s="18">
        <v>148048.5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>
        <v>125</v>
      </c>
      <c r="B134" s="1" t="s">
        <v>17</v>
      </c>
      <c r="C134" s="1">
        <v>33</v>
      </c>
      <c r="D134" s="18">
        <v>1407630</v>
      </c>
      <c r="E134" s="18">
        <v>0</v>
      </c>
      <c r="F134" s="18">
        <v>1279663.6363636365</v>
      </c>
      <c r="G134" s="18">
        <v>127966.36363636363</v>
      </c>
      <c r="H134" s="18">
        <v>601441.90909090918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>
        <v>126</v>
      </c>
      <c r="B135" s="1" t="s">
        <v>16</v>
      </c>
      <c r="C135" s="1">
        <v>4</v>
      </c>
      <c r="D135" s="18">
        <v>48730</v>
      </c>
      <c r="E135" s="18">
        <v>0</v>
      </c>
      <c r="F135" s="18">
        <v>44300</v>
      </c>
      <c r="G135" s="18">
        <v>4430</v>
      </c>
      <c r="H135" s="18">
        <v>39870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>
        <v>127</v>
      </c>
      <c r="B136" s="1" t="s">
        <v>35</v>
      </c>
      <c r="C136" s="1">
        <v>4</v>
      </c>
      <c r="D136" s="18">
        <v>56000</v>
      </c>
      <c r="E136" s="18">
        <v>0</v>
      </c>
      <c r="F136" s="18">
        <v>50909.090909090912</v>
      </c>
      <c r="G136" s="18">
        <v>5090.909090909091</v>
      </c>
      <c r="H136" s="18">
        <v>45818.181818181816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>
        <v>128</v>
      </c>
      <c r="B137" s="1" t="s">
        <v>34</v>
      </c>
      <c r="C137" s="1">
        <v>22</v>
      </c>
      <c r="D137" s="18">
        <v>343674</v>
      </c>
      <c r="E137" s="18">
        <v>0</v>
      </c>
      <c r="F137" s="18">
        <v>312430.90909090912</v>
      </c>
      <c r="G137" s="18">
        <v>31243.090909090908</v>
      </c>
      <c r="H137" s="18">
        <v>146842.52727272728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>
        <v>129</v>
      </c>
      <c r="B138" s="1" t="s">
        <v>16</v>
      </c>
      <c r="C138" s="1">
        <v>1</v>
      </c>
      <c r="D138" s="18">
        <v>22275</v>
      </c>
      <c r="E138" s="18">
        <v>0</v>
      </c>
      <c r="F138" s="18">
        <v>20250</v>
      </c>
      <c r="G138" s="18">
        <v>2025</v>
      </c>
      <c r="H138" s="18">
        <v>18225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>
        <v>130</v>
      </c>
      <c r="B139" s="1" t="s">
        <v>17</v>
      </c>
      <c r="C139" s="1">
        <v>23</v>
      </c>
      <c r="D139" s="18">
        <v>783931</v>
      </c>
      <c r="E139" s="18">
        <v>0</v>
      </c>
      <c r="F139" s="18">
        <v>712664.54545454553</v>
      </c>
      <c r="G139" s="18">
        <v>71266.454545454559</v>
      </c>
      <c r="H139" s="18">
        <v>334952.33636363636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>
        <v>131</v>
      </c>
      <c r="B140" s="1" t="s">
        <v>23</v>
      </c>
      <c r="C140" s="1">
        <v>1</v>
      </c>
      <c r="D140" s="18">
        <v>54000</v>
      </c>
      <c r="E140" s="18">
        <v>0</v>
      </c>
      <c r="F140" s="18">
        <v>49090.909090909096</v>
      </c>
      <c r="G140" s="18">
        <v>4909.090909090909</v>
      </c>
      <c r="H140" s="18">
        <v>28472.727272727276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>
        <v>132</v>
      </c>
      <c r="B141" s="1" t="s">
        <v>22</v>
      </c>
      <c r="C141" s="1">
        <v>3</v>
      </c>
      <c r="D141" s="18">
        <v>55055</v>
      </c>
      <c r="E141" s="18">
        <v>0</v>
      </c>
      <c r="F141" s="18">
        <v>50050</v>
      </c>
      <c r="G141" s="18">
        <v>5005</v>
      </c>
      <c r="H141" s="18">
        <v>50050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>
        <v>133</v>
      </c>
      <c r="B142" s="1" t="s">
        <v>20</v>
      </c>
      <c r="C142" s="1">
        <v>35</v>
      </c>
      <c r="D142" s="18">
        <v>1126213</v>
      </c>
      <c r="E142" s="18">
        <v>0</v>
      </c>
      <c r="F142" s="18">
        <v>1023830</v>
      </c>
      <c r="G142" s="18">
        <v>102383</v>
      </c>
      <c r="H142" s="18">
        <v>593821.4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>
        <v>134</v>
      </c>
      <c r="B143" s="1" t="s">
        <v>33</v>
      </c>
      <c r="C143" s="1">
        <v>3</v>
      </c>
      <c r="D143" s="18">
        <v>41000</v>
      </c>
      <c r="E143" s="18">
        <v>0</v>
      </c>
      <c r="F143" s="18">
        <v>37272.727272727272</v>
      </c>
      <c r="G143" s="18">
        <v>3727.2727272727275</v>
      </c>
      <c r="H143" s="18">
        <v>37272.727272727272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>
        <v>135</v>
      </c>
      <c r="B144" s="1" t="s">
        <v>32</v>
      </c>
      <c r="C144" s="1">
        <v>35</v>
      </c>
      <c r="D144" s="18">
        <v>531000</v>
      </c>
      <c r="E144" s="18">
        <v>0</v>
      </c>
      <c r="F144" s="18">
        <v>482727.27272727276</v>
      </c>
      <c r="G144" s="18">
        <v>48272.727272727279</v>
      </c>
      <c r="H144" s="18">
        <v>279981.81818181823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>
        <v>136</v>
      </c>
      <c r="B145" s="1" t="s">
        <v>35</v>
      </c>
      <c r="C145" s="1">
        <v>1</v>
      </c>
      <c r="D145" s="18">
        <v>13000</v>
      </c>
      <c r="E145" s="18">
        <v>0</v>
      </c>
      <c r="F145" s="18">
        <v>11818.181818181818</v>
      </c>
      <c r="G145" s="18">
        <v>1181.8181818181818</v>
      </c>
      <c r="H145" s="18">
        <v>10636.363636363636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>
        <v>137</v>
      </c>
      <c r="B146" s="1" t="s">
        <v>34</v>
      </c>
      <c r="C146" s="1">
        <v>23</v>
      </c>
      <c r="D146" s="18">
        <v>315518</v>
      </c>
      <c r="E146" s="18">
        <v>0</v>
      </c>
      <c r="F146" s="18">
        <v>286834.54545454547</v>
      </c>
      <c r="G146" s="18">
        <v>28683.454545454548</v>
      </c>
      <c r="H146" s="18">
        <v>134812.23636363636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>
        <v>138</v>
      </c>
      <c r="B147" s="1" t="s">
        <v>16</v>
      </c>
      <c r="C147" s="1">
        <v>2</v>
      </c>
      <c r="D147" s="18">
        <v>29700</v>
      </c>
      <c r="E147" s="18">
        <v>0</v>
      </c>
      <c r="F147" s="18">
        <v>27000</v>
      </c>
      <c r="G147" s="18">
        <v>2700</v>
      </c>
      <c r="H147" s="18">
        <v>24300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>
        <v>139</v>
      </c>
      <c r="B148" s="1" t="s">
        <v>17</v>
      </c>
      <c r="C148" s="1">
        <v>4</v>
      </c>
      <c r="D148" s="18">
        <v>99065</v>
      </c>
      <c r="E148" s="18">
        <v>0</v>
      </c>
      <c r="F148" s="18">
        <v>90059.090909090912</v>
      </c>
      <c r="G148" s="18">
        <v>9005.9090909090919</v>
      </c>
      <c r="H148" s="18">
        <v>42327.772727272728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>
        <v>140</v>
      </c>
      <c r="B149" s="1" t="s">
        <v>25</v>
      </c>
      <c r="C149" s="1">
        <v>1</v>
      </c>
      <c r="D149" s="18">
        <v>493495</v>
      </c>
      <c r="E149" s="18">
        <v>0</v>
      </c>
      <c r="F149" s="18">
        <v>448631.81818181823</v>
      </c>
      <c r="G149" s="18">
        <v>44863.181818181823</v>
      </c>
      <c r="H149" s="18">
        <v>148048.5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>
        <v>141</v>
      </c>
      <c r="B150" s="1" t="s">
        <v>22</v>
      </c>
      <c r="C150" s="1">
        <v>1</v>
      </c>
      <c r="D150" s="18">
        <v>32604</v>
      </c>
      <c r="E150" s="18">
        <v>0</v>
      </c>
      <c r="F150" s="18">
        <v>29640</v>
      </c>
      <c r="G150" s="18">
        <v>2964</v>
      </c>
      <c r="H150" s="18">
        <v>29640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>
        <v>142</v>
      </c>
      <c r="B151" s="1" t="s">
        <v>20</v>
      </c>
      <c r="C151" s="1">
        <v>13</v>
      </c>
      <c r="D151" s="18">
        <v>265364</v>
      </c>
      <c r="E151" s="18">
        <v>0</v>
      </c>
      <c r="F151" s="18">
        <v>241240</v>
      </c>
      <c r="G151" s="18">
        <v>24124</v>
      </c>
      <c r="H151" s="18">
        <v>139919.2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>
        <v>143</v>
      </c>
      <c r="B152" s="1" t="s">
        <v>23</v>
      </c>
      <c r="C152" s="1">
        <v>1</v>
      </c>
      <c r="D152" s="18">
        <v>95000</v>
      </c>
      <c r="E152" s="18">
        <v>0</v>
      </c>
      <c r="F152" s="18">
        <v>86363.636363636382</v>
      </c>
      <c r="G152" s="18">
        <v>8636.3636363636379</v>
      </c>
      <c r="H152" s="18">
        <v>50090.909090909096</v>
      </c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>
        <v>144</v>
      </c>
      <c r="B153" s="1" t="s">
        <v>33</v>
      </c>
      <c r="C153" s="1">
        <v>1</v>
      </c>
      <c r="D153" s="18">
        <v>15000</v>
      </c>
      <c r="E153" s="18">
        <v>0</v>
      </c>
      <c r="F153" s="18">
        <v>13636.363636363636</v>
      </c>
      <c r="G153" s="18">
        <v>1363.6363636363635</v>
      </c>
      <c r="H153" s="18">
        <v>13636.363636363636</v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>
        <v>145</v>
      </c>
      <c r="B154" s="1" t="s">
        <v>32</v>
      </c>
      <c r="C154" s="1">
        <v>13</v>
      </c>
      <c r="D154" s="18">
        <v>185000</v>
      </c>
      <c r="E154" s="18">
        <v>0</v>
      </c>
      <c r="F154" s="18">
        <v>168181.81818181818</v>
      </c>
      <c r="G154" s="18">
        <v>16818.18181818182</v>
      </c>
      <c r="H154" s="18">
        <v>97545.454545454559</v>
      </c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>
        <v>146</v>
      </c>
      <c r="B155" s="1" t="s">
        <v>35</v>
      </c>
      <c r="C155" s="1">
        <v>2</v>
      </c>
      <c r="D155" s="18">
        <v>28000</v>
      </c>
      <c r="E155" s="18">
        <v>0</v>
      </c>
      <c r="F155" s="18">
        <v>25454.545454545456</v>
      </c>
      <c r="G155" s="18">
        <v>2545.4545454545455</v>
      </c>
      <c r="H155" s="18">
        <v>22909.090909090908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>
        <v>147</v>
      </c>
      <c r="B156" s="1" t="s">
        <v>34</v>
      </c>
      <c r="C156" s="1">
        <v>4</v>
      </c>
      <c r="D156" s="18">
        <v>60000</v>
      </c>
      <c r="E156" s="18">
        <v>0</v>
      </c>
      <c r="F156" s="18">
        <v>54545.454545454544</v>
      </c>
      <c r="G156" s="18">
        <v>5454.545454545454</v>
      </c>
      <c r="H156" s="18">
        <v>25636.363636363636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>
        <v>148</v>
      </c>
      <c r="B157" s="1" t="s">
        <v>18</v>
      </c>
      <c r="C157" s="1">
        <v>52</v>
      </c>
      <c r="D157" s="18">
        <v>1074000</v>
      </c>
      <c r="E157" s="18">
        <v>0</v>
      </c>
      <c r="F157" s="18">
        <v>976363.63636363635</v>
      </c>
      <c r="G157" s="18">
        <v>97636.363636363647</v>
      </c>
      <c r="H157" s="18">
        <v>878727.27272727271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>
        <v>149</v>
      </c>
      <c r="B158" s="1" t="s">
        <v>16</v>
      </c>
      <c r="C158" s="1">
        <v>7</v>
      </c>
      <c r="D158" s="18">
        <v>149466</v>
      </c>
      <c r="E158" s="18">
        <v>0</v>
      </c>
      <c r="F158" s="18">
        <v>135878.18181818182</v>
      </c>
      <c r="G158" s="18">
        <v>13587.818181818184</v>
      </c>
      <c r="H158" s="18">
        <v>122290.36363636365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>
        <v>150</v>
      </c>
      <c r="B159" s="1" t="s">
        <v>17</v>
      </c>
      <c r="C159" s="1">
        <v>27</v>
      </c>
      <c r="D159" s="18">
        <v>1063572</v>
      </c>
      <c r="E159" s="18">
        <v>0</v>
      </c>
      <c r="F159" s="18">
        <v>966883.63636363635</v>
      </c>
      <c r="G159" s="18">
        <v>96688.363636363632</v>
      </c>
      <c r="H159" s="18">
        <v>454435.30909090908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>
        <v>151</v>
      </c>
      <c r="B160" s="1" t="s">
        <v>25</v>
      </c>
      <c r="C160" s="1">
        <v>2</v>
      </c>
      <c r="D160" s="18">
        <v>2913808</v>
      </c>
      <c r="E160" s="18">
        <v>0</v>
      </c>
      <c r="F160" s="18">
        <v>2648916.3636363638</v>
      </c>
      <c r="G160" s="18">
        <v>264891.63636363635</v>
      </c>
      <c r="H160" s="18">
        <v>874142.4</v>
      </c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>
        <v>152</v>
      </c>
      <c r="B161" s="1" t="s">
        <v>35</v>
      </c>
      <c r="C161" s="1">
        <v>7</v>
      </c>
      <c r="D161" s="18">
        <v>118480</v>
      </c>
      <c r="E161" s="18">
        <v>0</v>
      </c>
      <c r="F161" s="18">
        <v>107709.09090909093</v>
      </c>
      <c r="G161" s="18">
        <v>10770.909090909092</v>
      </c>
      <c r="H161" s="18">
        <v>96938.181818181823</v>
      </c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>
        <v>153</v>
      </c>
      <c r="B162" s="1" t="s">
        <v>34</v>
      </c>
      <c r="C162" s="1">
        <v>15</v>
      </c>
      <c r="D162" s="18">
        <v>224538</v>
      </c>
      <c r="E162" s="18">
        <v>0</v>
      </c>
      <c r="F162" s="18">
        <v>204125.45454545456</v>
      </c>
      <c r="G162" s="18">
        <v>20412.545454545456</v>
      </c>
      <c r="H162" s="18">
        <v>95938.963636363638</v>
      </c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>
        <v>154</v>
      </c>
      <c r="B163" s="1" t="s">
        <v>37</v>
      </c>
      <c r="C163" s="1">
        <v>2</v>
      </c>
      <c r="D163" s="18">
        <v>64000</v>
      </c>
      <c r="E163" s="18">
        <v>0</v>
      </c>
      <c r="F163" s="18">
        <v>64000</v>
      </c>
      <c r="G163" s="18">
        <v>0</v>
      </c>
      <c r="H163" s="18">
        <v>0</v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>
        <v>155</v>
      </c>
      <c r="B164" s="1" t="s">
        <v>41</v>
      </c>
      <c r="C164" s="1">
        <v>214</v>
      </c>
      <c r="D164" s="18">
        <v>0</v>
      </c>
      <c r="E164" s="18">
        <v>84914000</v>
      </c>
      <c r="F164" s="18">
        <v>77194545.454545453</v>
      </c>
      <c r="G164" s="18">
        <v>7719454.5454545449</v>
      </c>
      <c r="H164" s="18">
        <v>36281436.36363636</v>
      </c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>
        <v>156</v>
      </c>
      <c r="B165" s="1" t="s">
        <v>16</v>
      </c>
      <c r="C165" s="1">
        <v>4</v>
      </c>
      <c r="D165" s="18">
        <v>49000</v>
      </c>
      <c r="E165" s="18">
        <v>0</v>
      </c>
      <c r="F165" s="18">
        <v>44545.454545454544</v>
      </c>
      <c r="G165" s="18">
        <v>4454.545454545454</v>
      </c>
      <c r="H165" s="18">
        <v>40090.909090909096</v>
      </c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>
        <v>157</v>
      </c>
      <c r="B166" s="1" t="s">
        <v>17</v>
      </c>
      <c r="C166" s="1">
        <v>83</v>
      </c>
      <c r="D166" s="18">
        <v>2495325</v>
      </c>
      <c r="E166" s="18">
        <v>0</v>
      </c>
      <c r="F166" s="18">
        <v>2268477.2727272725</v>
      </c>
      <c r="G166" s="18">
        <v>226847.72727272727</v>
      </c>
      <c r="H166" s="18">
        <v>1066184.3181818181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>
        <v>158</v>
      </c>
      <c r="B167" s="1" t="s">
        <v>20</v>
      </c>
      <c r="C167" s="1">
        <v>9</v>
      </c>
      <c r="D167" s="18">
        <v>257180</v>
      </c>
      <c r="E167" s="18">
        <v>0</v>
      </c>
      <c r="F167" s="18">
        <v>233800</v>
      </c>
      <c r="G167" s="18">
        <v>23380</v>
      </c>
      <c r="H167" s="18">
        <v>135604</v>
      </c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>
        <v>159</v>
      </c>
      <c r="B168" s="1" t="s">
        <v>19</v>
      </c>
      <c r="C168" s="1">
        <v>16</v>
      </c>
      <c r="D168" s="18">
        <v>0</v>
      </c>
      <c r="E168" s="18">
        <v>485011</v>
      </c>
      <c r="F168" s="18">
        <v>440919.09090909094</v>
      </c>
      <c r="G168" s="18">
        <v>44091.909090909096</v>
      </c>
      <c r="H168" s="18">
        <v>207231.97272727275</v>
      </c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>
        <v>160</v>
      </c>
      <c r="B169" s="1" t="s">
        <v>29</v>
      </c>
      <c r="C169" s="1">
        <v>1</v>
      </c>
      <c r="D169" s="18">
        <v>477224</v>
      </c>
      <c r="E169" s="18">
        <v>0</v>
      </c>
      <c r="F169" s="18">
        <v>433840</v>
      </c>
      <c r="G169" s="18">
        <v>43384</v>
      </c>
      <c r="H169" s="18">
        <v>251627.2</v>
      </c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>
        <v>161</v>
      </c>
      <c r="B170" s="1" t="s">
        <v>30</v>
      </c>
      <c r="C170" s="1">
        <v>1</v>
      </c>
      <c r="D170" s="18">
        <v>15000</v>
      </c>
      <c r="E170" s="18">
        <v>0</v>
      </c>
      <c r="F170" s="18">
        <v>13636.363636363636</v>
      </c>
      <c r="G170" s="18">
        <v>1363.6363636363635</v>
      </c>
      <c r="H170" s="18">
        <v>7909.0909090909081</v>
      </c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="10" customFormat="1">
      <c r="A171" s="5"/>
      <c r="B171" s="5" t="s">
        <v>42</v>
      </c>
      <c r="C171" s="7">
        <f>sum(c10:c170)</f>
      </c>
      <c r="D171" s="19">
        <f>sum(d10:d170)</f>
      </c>
      <c r="E171" s="19">
        <f>sum(e10:e170)</f>
      </c>
      <c r="F171" s="19">
        <f>sum(f10:f170)</f>
      </c>
      <c r="G171" s="19">
        <f>sum(g10:g170)</f>
      </c>
      <c r="H171" s="19">
        <f>sum(h10:h170)</f>
      </c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="13" customFormat="1">
      <c r="A173" s="8" t="s">
        <v>43</v>
      </c>
      <c r="B173" s="8" t="s">
        <v>43</v>
      </c>
      <c r="C173" s="8" t="s">
        <v>43</v>
      </c>
      <c r="D173" s="8" t="s">
        <v>43</v>
      </c>
      <c r="E173" s="8" t="s">
        <v>43</v>
      </c>
      <c r="F173" s="8" t="s">
        <v>43</v>
      </c>
      <c r="G173" s="8" t="s">
        <v>43</v>
      </c>
      <c r="H173" s="8" t="s">
        <v>43</v>
      </c>
      <c r="I173" s="8" t="s">
        <v>43</v>
      </c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30" customHeight="1" s="15" customFormat="1">
      <c r="A174" s="16" t="s">
        <v>8</v>
      </c>
      <c r="B174" s="16" t="s">
        <v>9</v>
      </c>
      <c r="C174" s="16" t="s">
        <v>10</v>
      </c>
      <c r="D174" s="16" t="s">
        <v>44</v>
      </c>
      <c r="E174" s="16" t="s">
        <v>45</v>
      </c>
      <c r="F174" s="16" t="s">
        <v>46</v>
      </c>
      <c r="G174" s="16" t="s">
        <v>47</v>
      </c>
      <c r="H174" s="6" t="s">
        <v>14</v>
      </c>
      <c r="I174" s="6" t="s">
        <v>48</v>
      </c>
      <c r="J174" s="17" t="s">
        <v>49</v>
      </c>
      <c r="K174" s="17" t="s">
        <v>50</v>
      </c>
      <c r="L174" s="17" t="s">
        <v>51</v>
      </c>
      <c r="M174" s="17" t="s">
        <v>52</v>
      </c>
      <c r="N174" s="17" t="s">
        <v>53</v>
      </c>
      <c r="O174" s="17" t="s">
        <v>54</v>
      </c>
      <c r="P174" s="17" t="s">
        <v>55</v>
      </c>
      <c r="Q174" s="17" t="s">
        <v>56</v>
      </c>
      <c r="R174" s="17" t="s">
        <v>57</v>
      </c>
      <c r="S174" s="17" t="s">
        <v>58</v>
      </c>
      <c r="T174" s="17" t="s">
        <v>59</v>
      </c>
      <c r="U174" s="17" t="s">
        <v>60</v>
      </c>
      <c r="V174" s="17" t="s">
        <v>61</v>
      </c>
      <c r="W174" s="17" t="s">
        <v>62</v>
      </c>
      <c r="X174" s="17" t="s">
        <v>63</v>
      </c>
      <c r="Y174" s="17" t="s">
        <v>64</v>
      </c>
      <c r="Z174" s="17" t="s">
        <v>65</v>
      </c>
      <c r="AA174" s="15" t="s">
        <v>66</v>
      </c>
      <c r="AB174" s="15" t="s">
        <v>67</v>
      </c>
      <c r="AC174" s="15" t="s">
        <v>68</v>
      </c>
      <c r="AD174" s="15" t="s">
        <v>69</v>
      </c>
      <c r="AE174" s="15" t="s">
        <v>70</v>
      </c>
      <c r="AF174" s="15" t="s">
        <v>71</v>
      </c>
      <c r="AG174" s="15" t="s">
        <v>72</v>
      </c>
      <c r="AH174" s="15" t="s">
        <v>73</v>
      </c>
      <c r="AI174" s="15" t="s">
        <v>74</v>
      </c>
    </row>
    <row r="175">
      <c r="A175" s="3">
        <v>1</v>
      </c>
      <c r="B175" s="1">
        <v>1636</v>
      </c>
      <c r="C175" s="1" t="s">
        <v>75</v>
      </c>
      <c r="D175" s="18"/>
      <c r="E175" s="18"/>
      <c r="F175" s="18"/>
      <c r="G175" s="18"/>
      <c r="H175" s="1"/>
      <c r="I175" s="1"/>
      <c r="J175" s="1"/>
      <c r="K175" s="1"/>
      <c r="L175" s="1"/>
      <c r="M175" s="1"/>
      <c r="N175" s="1" t="b">
        <v>1</v>
      </c>
      <c r="O175" s="1" t="b">
        <v>0</v>
      </c>
      <c r="P175" s="1"/>
      <c r="Q175" s="1"/>
      <c r="R175" s="1"/>
      <c r="S175" s="1"/>
      <c r="T175" s="1" t="b">
        <v>0</v>
      </c>
      <c r="U175" s="1"/>
      <c r="V175" s="1"/>
      <c r="W175" s="1"/>
      <c r="X175" s="1"/>
      <c r="Y175" s="1">
        <v>0</v>
      </c>
      <c r="Z175" s="1" t="s">
        <v>76</v>
      </c>
      <c r="AA175" s="0" t="s">
        <v>77</v>
      </c>
      <c r="AC175" s="0" t="s">
        <v>78</v>
      </c>
      <c r="AD175" s="0">
        <v>43010.8049799421</v>
      </c>
      <c r="AG175" s="0" t="b">
        <v>1</v>
      </c>
    </row>
    <row r="176">
      <c r="A176" s="3">
        <v>2</v>
      </c>
      <c r="B176" s="1">
        <v>1635</v>
      </c>
      <c r="C176" s="1" t="s">
        <v>75</v>
      </c>
      <c r="D176" s="18"/>
      <c r="E176" s="18"/>
      <c r="F176" s="18"/>
      <c r="G176" s="18"/>
      <c r="H176" s="1"/>
      <c r="I176" s="1"/>
      <c r="J176" s="1"/>
      <c r="K176" s="1"/>
      <c r="L176" s="1"/>
      <c r="M176" s="1"/>
      <c r="N176" s="1" t="b">
        <v>1</v>
      </c>
      <c r="O176" s="1" t="b">
        <v>0</v>
      </c>
      <c r="P176" s="1"/>
      <c r="Q176" s="1"/>
      <c r="R176" s="1"/>
      <c r="S176" s="1"/>
      <c r="T176" s="1" t="b">
        <v>0</v>
      </c>
      <c r="U176" s="1"/>
      <c r="V176" s="1"/>
      <c r="W176" s="1"/>
      <c r="X176" s="1"/>
      <c r="Y176" s="1">
        <v>0</v>
      </c>
      <c r="Z176" s="1" t="s">
        <v>79</v>
      </c>
      <c r="AA176" s="0" t="s">
        <v>77</v>
      </c>
      <c r="AC176" s="0" t="s">
        <v>78</v>
      </c>
      <c r="AD176" s="0">
        <v>43010.805521875</v>
      </c>
      <c r="AG176" s="0" t="b">
        <v>1</v>
      </c>
    </row>
    <row r="177">
      <c r="A177" s="3">
        <v>3</v>
      </c>
      <c r="B177" s="1">
        <v>1646</v>
      </c>
      <c r="C177" s="1" t="s">
        <v>75</v>
      </c>
      <c r="D177" s="18"/>
      <c r="E177" s="18"/>
      <c r="F177" s="18"/>
      <c r="G177" s="18"/>
      <c r="H177" s="1"/>
      <c r="I177" s="1"/>
      <c r="J177" s="1"/>
      <c r="K177" s="1"/>
      <c r="L177" s="1"/>
      <c r="M177" s="1"/>
      <c r="N177" s="1" t="b">
        <v>1</v>
      </c>
      <c r="O177" s="1" t="b">
        <v>0</v>
      </c>
      <c r="P177" s="1"/>
      <c r="Q177" s="1"/>
      <c r="R177" s="1"/>
      <c r="S177" s="1"/>
      <c r="T177" s="1" t="b">
        <v>0</v>
      </c>
      <c r="U177" s="1"/>
      <c r="V177" s="1"/>
      <c r="W177" s="1"/>
      <c r="X177" s="1"/>
      <c r="Y177" s="1">
        <v>0</v>
      </c>
      <c r="Z177" s="1" t="s">
        <v>80</v>
      </c>
      <c r="AA177" s="0" t="s">
        <v>77</v>
      </c>
      <c r="AC177" s="0" t="s">
        <v>78</v>
      </c>
      <c r="AD177" s="0">
        <v>43010.8058660532</v>
      </c>
      <c r="AG177" s="0" t="b">
        <v>1</v>
      </c>
    </row>
    <row r="178">
      <c r="A178" s="3">
        <v>4</v>
      </c>
      <c r="B178" s="1">
        <v>1636</v>
      </c>
      <c r="C178" s="1" t="s">
        <v>75</v>
      </c>
      <c r="D178" s="18"/>
      <c r="E178" s="18"/>
      <c r="F178" s="18"/>
      <c r="G178" s="18"/>
      <c r="H178" s="1"/>
      <c r="I178" s="1"/>
      <c r="J178" s="1"/>
      <c r="K178" s="1"/>
      <c r="L178" s="1"/>
      <c r="M178" s="1"/>
      <c r="N178" s="1" t="b">
        <v>1</v>
      </c>
      <c r="O178" s="1" t="b">
        <v>0</v>
      </c>
      <c r="P178" s="1"/>
      <c r="Q178" s="1"/>
      <c r="R178" s="1"/>
      <c r="S178" s="1"/>
      <c r="T178" s="1" t="b">
        <v>0</v>
      </c>
      <c r="U178" s="1"/>
      <c r="V178" s="1"/>
      <c r="W178" s="1"/>
      <c r="X178" s="1"/>
      <c r="Y178" s="1">
        <v>0</v>
      </c>
      <c r="Z178" s="1" t="s">
        <v>81</v>
      </c>
      <c r="AA178" s="0" t="s">
        <v>77</v>
      </c>
      <c r="AC178" s="0" t="s">
        <v>78</v>
      </c>
      <c r="AD178" s="0">
        <v>43012.5445178241</v>
      </c>
      <c r="AG178" s="0" t="b">
        <v>1</v>
      </c>
    </row>
    <row r="179">
      <c r="A179" s="3">
        <v>5</v>
      </c>
      <c r="B179" s="1">
        <v>1635</v>
      </c>
      <c r="C179" s="1" t="s">
        <v>75</v>
      </c>
      <c r="D179" s="18"/>
      <c r="E179" s="18"/>
      <c r="F179" s="18"/>
      <c r="G179" s="18"/>
      <c r="H179" s="1"/>
      <c r="I179" s="1"/>
      <c r="J179" s="1"/>
      <c r="K179" s="1"/>
      <c r="L179" s="1"/>
      <c r="M179" s="1"/>
      <c r="N179" s="1" t="b">
        <v>1</v>
      </c>
      <c r="O179" s="1" t="b">
        <v>0</v>
      </c>
      <c r="P179" s="1"/>
      <c r="Q179" s="1"/>
      <c r="R179" s="1"/>
      <c r="S179" s="1"/>
      <c r="T179" s="1" t="b">
        <v>0</v>
      </c>
      <c r="U179" s="1"/>
      <c r="V179" s="1"/>
      <c r="W179" s="1"/>
      <c r="X179" s="1"/>
      <c r="Y179" s="1">
        <v>0</v>
      </c>
      <c r="Z179" s="1" t="s">
        <v>82</v>
      </c>
      <c r="AA179" s="0" t="s">
        <v>77</v>
      </c>
      <c r="AC179" s="0" t="s">
        <v>78</v>
      </c>
      <c r="AD179" s="0">
        <v>43012.5450015856</v>
      </c>
      <c r="AG179" s="0" t="b">
        <v>1</v>
      </c>
    </row>
    <row r="180">
      <c r="A180" s="3">
        <v>6</v>
      </c>
      <c r="B180" s="1">
        <v>1641</v>
      </c>
      <c r="C180" s="1" t="s">
        <v>75</v>
      </c>
      <c r="D180" s="18"/>
      <c r="E180" s="18"/>
      <c r="F180" s="18"/>
      <c r="G180" s="18"/>
      <c r="H180" s="1"/>
      <c r="I180" s="1"/>
      <c r="J180" s="1"/>
      <c r="K180" s="1"/>
      <c r="L180" s="1"/>
      <c r="M180" s="1"/>
      <c r="N180" s="1" t="b">
        <v>0</v>
      </c>
      <c r="O180" s="1" t="b">
        <v>0</v>
      </c>
      <c r="P180" s="1"/>
      <c r="Q180" s="1"/>
      <c r="R180" s="1"/>
      <c r="S180" s="1"/>
      <c r="T180" s="1" t="b">
        <v>0</v>
      </c>
      <c r="U180" s="1"/>
      <c r="V180" s="1"/>
      <c r="W180" s="1"/>
      <c r="X180" s="1"/>
      <c r="Y180" s="1">
        <v>0</v>
      </c>
      <c r="Z180" s="1" t="s">
        <v>82</v>
      </c>
      <c r="AA180" s="0" t="s">
        <v>77</v>
      </c>
      <c r="AC180" s="0" t="s">
        <v>78</v>
      </c>
      <c r="AD180" s="0">
        <v>43012.5454390856</v>
      </c>
      <c r="AG180" s="0" t="b">
        <v>1</v>
      </c>
    </row>
    <row r="181">
      <c r="A181" s="3">
        <v>7</v>
      </c>
      <c r="B181" s="1">
        <v>1600</v>
      </c>
      <c r="C181" s="1" t="s">
        <v>75</v>
      </c>
      <c r="D181" s="18"/>
      <c r="E181" s="18"/>
      <c r="F181" s="18"/>
      <c r="G181" s="18"/>
      <c r="H181" s="1"/>
      <c r="I181" s="1"/>
      <c r="J181" s="1"/>
      <c r="K181" s="1"/>
      <c r="L181" s="1"/>
      <c r="M181" s="1"/>
      <c r="N181" s="1" t="b">
        <v>1</v>
      </c>
      <c r="O181" s="1" t="b">
        <v>0</v>
      </c>
      <c r="P181" s="1"/>
      <c r="Q181" s="1"/>
      <c r="R181" s="1"/>
      <c r="S181" s="1"/>
      <c r="T181" s="1" t="b">
        <v>0</v>
      </c>
      <c r="U181" s="1"/>
      <c r="V181" s="1"/>
      <c r="W181" s="1"/>
      <c r="X181" s="1"/>
      <c r="Y181" s="1">
        <v>0</v>
      </c>
      <c r="Z181" s="1" t="s">
        <v>83</v>
      </c>
      <c r="AA181" s="0" t="s">
        <v>77</v>
      </c>
      <c r="AC181" s="0" t="s">
        <v>78</v>
      </c>
      <c r="AD181" s="0">
        <v>43012.5457757292</v>
      </c>
      <c r="AG181" s="0" t="b">
        <v>1</v>
      </c>
    </row>
    <row r="182">
      <c r="A182" s="3">
        <v>8</v>
      </c>
      <c r="B182" s="1">
        <v>1648</v>
      </c>
      <c r="C182" s="1" t="s">
        <v>75</v>
      </c>
      <c r="D182" s="18"/>
      <c r="E182" s="18"/>
      <c r="F182" s="18"/>
      <c r="G182" s="18"/>
      <c r="H182" s="1"/>
      <c r="I182" s="1"/>
      <c r="J182" s="1"/>
      <c r="K182" s="1"/>
      <c r="L182" s="1"/>
      <c r="M182" s="1"/>
      <c r="N182" s="1" t="b">
        <v>1</v>
      </c>
      <c r="O182" s="1" t="b">
        <v>0</v>
      </c>
      <c r="P182" s="1"/>
      <c r="Q182" s="1"/>
      <c r="R182" s="1"/>
      <c r="S182" s="1"/>
      <c r="T182" s="1" t="b">
        <v>0</v>
      </c>
      <c r="U182" s="1"/>
      <c r="V182" s="1"/>
      <c r="W182" s="1"/>
      <c r="X182" s="1"/>
      <c r="Y182" s="1">
        <v>0</v>
      </c>
      <c r="Z182" s="1" t="s">
        <v>84</v>
      </c>
      <c r="AA182" s="0" t="s">
        <v>77</v>
      </c>
      <c r="AC182" s="0" t="s">
        <v>78</v>
      </c>
      <c r="AD182" s="0">
        <v>43012.5471386227</v>
      </c>
      <c r="AG182" s="0" t="b">
        <v>1</v>
      </c>
    </row>
    <row r="183">
      <c r="A183" s="3">
        <v>9</v>
      </c>
      <c r="B183" s="1">
        <v>1556</v>
      </c>
      <c r="C183" s="1" t="s">
        <v>75</v>
      </c>
      <c r="D183" s="18"/>
      <c r="E183" s="18"/>
      <c r="F183" s="18"/>
      <c r="G183" s="18"/>
      <c r="H183" s="1"/>
      <c r="I183" s="1"/>
      <c r="J183" s="1"/>
      <c r="K183" s="1"/>
      <c r="L183" s="1"/>
      <c r="M183" s="1"/>
      <c r="N183" s="1" t="b">
        <v>1</v>
      </c>
      <c r="O183" s="1" t="b">
        <v>0</v>
      </c>
      <c r="P183" s="1"/>
      <c r="Q183" s="1"/>
      <c r="R183" s="1"/>
      <c r="S183" s="1"/>
      <c r="T183" s="1" t="b">
        <v>0</v>
      </c>
      <c r="U183" s="1"/>
      <c r="V183" s="1"/>
      <c r="W183" s="1"/>
      <c r="X183" s="1"/>
      <c r="Y183" s="1">
        <v>0</v>
      </c>
      <c r="Z183" s="1" t="s">
        <v>85</v>
      </c>
      <c r="AA183" s="0" t="s">
        <v>77</v>
      </c>
      <c r="AC183" s="0" t="s">
        <v>78</v>
      </c>
      <c r="AD183" s="0">
        <v>43014.3255336806</v>
      </c>
      <c r="AG183" s="0" t="b">
        <v>1</v>
      </c>
    </row>
    <row r="184">
      <c r="A184" s="3">
        <v>10</v>
      </c>
      <c r="B184" s="1">
        <v>1600</v>
      </c>
      <c r="C184" s="1" t="s">
        <v>75</v>
      </c>
      <c r="D184" s="18"/>
      <c r="E184" s="18"/>
      <c r="F184" s="18"/>
      <c r="G184" s="18"/>
      <c r="H184" s="1"/>
      <c r="I184" s="1"/>
      <c r="J184" s="1"/>
      <c r="K184" s="1"/>
      <c r="L184" s="1"/>
      <c r="M184" s="1"/>
      <c r="N184" s="1" t="b">
        <v>1</v>
      </c>
      <c r="O184" s="1" t="b">
        <v>0</v>
      </c>
      <c r="P184" s="1"/>
      <c r="Q184" s="1"/>
      <c r="R184" s="1"/>
      <c r="S184" s="1"/>
      <c r="T184" s="1" t="b">
        <v>0</v>
      </c>
      <c r="U184" s="1"/>
      <c r="V184" s="1"/>
      <c r="W184" s="1"/>
      <c r="X184" s="1"/>
      <c r="Y184" s="1">
        <v>0</v>
      </c>
      <c r="Z184" s="1" t="s">
        <v>86</v>
      </c>
      <c r="AA184" s="0" t="s">
        <v>77</v>
      </c>
      <c r="AC184" s="0" t="s">
        <v>78</v>
      </c>
      <c r="AD184" s="0">
        <v>43014.3274375</v>
      </c>
      <c r="AG184" s="0" t="b">
        <v>1</v>
      </c>
    </row>
    <row r="185">
      <c r="A185" s="3">
        <v>11</v>
      </c>
      <c r="B185" s="1">
        <v>1634</v>
      </c>
      <c r="C185" s="1" t="s">
        <v>75</v>
      </c>
      <c r="D185" s="18"/>
      <c r="E185" s="18"/>
      <c r="F185" s="18"/>
      <c r="G185" s="18"/>
      <c r="H185" s="1"/>
      <c r="I185" s="1"/>
      <c r="J185" s="1"/>
      <c r="K185" s="1"/>
      <c r="L185" s="1"/>
      <c r="M185" s="1"/>
      <c r="N185" s="1" t="b">
        <v>1</v>
      </c>
      <c r="O185" s="1" t="b">
        <v>0</v>
      </c>
      <c r="P185" s="1"/>
      <c r="Q185" s="1"/>
      <c r="R185" s="1"/>
      <c r="S185" s="1"/>
      <c r="T185" s="1" t="b">
        <v>0</v>
      </c>
      <c r="U185" s="1"/>
      <c r="V185" s="1"/>
      <c r="W185" s="1"/>
      <c r="X185" s="1"/>
      <c r="Y185" s="1">
        <v>0</v>
      </c>
      <c r="Z185" s="1" t="s">
        <v>87</v>
      </c>
      <c r="AA185" s="0" t="s">
        <v>77</v>
      </c>
      <c r="AC185" s="0" t="s">
        <v>78</v>
      </c>
      <c r="AD185" s="0">
        <v>43014.3287704861</v>
      </c>
      <c r="AG185" s="0" t="b">
        <v>1</v>
      </c>
    </row>
    <row r="186">
      <c r="A186" s="3">
        <v>12</v>
      </c>
      <c r="B186" s="1">
        <v>1733</v>
      </c>
      <c r="C186" s="1" t="s">
        <v>75</v>
      </c>
      <c r="D186" s="18"/>
      <c r="E186" s="18"/>
      <c r="F186" s="18"/>
      <c r="G186" s="18"/>
      <c r="H186" s="1"/>
      <c r="I186" s="1"/>
      <c r="J186" s="1"/>
      <c r="K186" s="1"/>
      <c r="L186" s="1"/>
      <c r="M186" s="1"/>
      <c r="N186" s="1" t="b">
        <v>1</v>
      </c>
      <c r="O186" s="1" t="b">
        <v>0</v>
      </c>
      <c r="P186" s="1"/>
      <c r="Q186" s="1"/>
      <c r="R186" s="1"/>
      <c r="S186" s="1"/>
      <c r="T186" s="1" t="b">
        <v>0</v>
      </c>
      <c r="U186" s="1"/>
      <c r="V186" s="1"/>
      <c r="W186" s="1"/>
      <c r="X186" s="1"/>
      <c r="Y186" s="1">
        <v>0</v>
      </c>
      <c r="Z186" s="1" t="s">
        <v>88</v>
      </c>
      <c r="AA186" s="0" t="s">
        <v>77</v>
      </c>
      <c r="AC186" s="0" t="s">
        <v>89</v>
      </c>
      <c r="AD186" s="0">
        <v>43014.3476151273</v>
      </c>
      <c r="AG186" s="0" t="b">
        <v>1</v>
      </c>
    </row>
    <row r="187">
      <c r="A187" s="3">
        <v>13</v>
      </c>
      <c r="B187" s="1">
        <v>1635</v>
      </c>
      <c r="C187" s="1" t="s">
        <v>75</v>
      </c>
      <c r="D187" s="18"/>
      <c r="E187" s="18"/>
      <c r="F187" s="18"/>
      <c r="G187" s="18"/>
      <c r="H187" s="1"/>
      <c r="I187" s="1"/>
      <c r="J187" s="1"/>
      <c r="K187" s="1"/>
      <c r="L187" s="1"/>
      <c r="M187" s="1"/>
      <c r="N187" s="1" t="b">
        <v>1</v>
      </c>
      <c r="O187" s="1" t="b">
        <v>0</v>
      </c>
      <c r="P187" s="1"/>
      <c r="Q187" s="1"/>
      <c r="R187" s="1"/>
      <c r="S187" s="1"/>
      <c r="T187" s="1" t="b">
        <v>0</v>
      </c>
      <c r="U187" s="1"/>
      <c r="V187" s="1"/>
      <c r="W187" s="1"/>
      <c r="X187" s="1"/>
      <c r="Y187" s="1">
        <v>0</v>
      </c>
      <c r="Z187" s="1" t="s">
        <v>90</v>
      </c>
      <c r="AA187" s="0" t="s">
        <v>77</v>
      </c>
      <c r="AC187" s="0" t="s">
        <v>78</v>
      </c>
      <c r="AD187" s="0">
        <v>43014.5405577546</v>
      </c>
      <c r="AG187" s="0" t="b">
        <v>1</v>
      </c>
    </row>
    <row r="188">
      <c r="A188" s="3">
        <v>14</v>
      </c>
      <c r="B188" s="1">
        <v>1600</v>
      </c>
      <c r="C188" s="1" t="s">
        <v>75</v>
      </c>
      <c r="D188" s="18"/>
      <c r="E188" s="18"/>
      <c r="F188" s="18"/>
      <c r="G188" s="18"/>
      <c r="H188" s="1"/>
      <c r="I188" s="1"/>
      <c r="J188" s="1"/>
      <c r="K188" s="1"/>
      <c r="L188" s="1"/>
      <c r="M188" s="1"/>
      <c r="N188" s="1" t="b">
        <v>1</v>
      </c>
      <c r="O188" s="1" t="b">
        <v>0</v>
      </c>
      <c r="P188" s="1"/>
      <c r="Q188" s="1"/>
      <c r="R188" s="1"/>
      <c r="S188" s="1"/>
      <c r="T188" s="1" t="b">
        <v>0</v>
      </c>
      <c r="U188" s="1"/>
      <c r="V188" s="1"/>
      <c r="W188" s="1"/>
      <c r="X188" s="1"/>
      <c r="Y188" s="1">
        <v>0</v>
      </c>
      <c r="Z188" s="1" t="s">
        <v>90</v>
      </c>
      <c r="AA188" s="0" t="s">
        <v>77</v>
      </c>
      <c r="AC188" s="0" t="s">
        <v>78</v>
      </c>
      <c r="AD188" s="0">
        <v>43014.5409683218</v>
      </c>
      <c r="AG188" s="0" t="b">
        <v>1</v>
      </c>
    </row>
    <row r="189">
      <c r="A189" s="3">
        <v>15</v>
      </c>
      <c r="B189" s="1">
        <v>1634</v>
      </c>
      <c r="C189" s="1" t="s">
        <v>75</v>
      </c>
      <c r="D189" s="18"/>
      <c r="E189" s="18"/>
      <c r="F189" s="18"/>
      <c r="G189" s="18"/>
      <c r="H189" s="1"/>
      <c r="I189" s="1"/>
      <c r="J189" s="1"/>
      <c r="K189" s="1"/>
      <c r="L189" s="1"/>
      <c r="M189" s="1"/>
      <c r="N189" s="1" t="b">
        <v>1</v>
      </c>
      <c r="O189" s="1" t="b">
        <v>0</v>
      </c>
      <c r="P189" s="1"/>
      <c r="Q189" s="1"/>
      <c r="R189" s="1"/>
      <c r="S189" s="1"/>
      <c r="T189" s="1" t="b">
        <v>0</v>
      </c>
      <c r="U189" s="1"/>
      <c r="V189" s="1"/>
      <c r="W189" s="1"/>
      <c r="X189" s="1"/>
      <c r="Y189" s="1">
        <v>0</v>
      </c>
      <c r="Z189" s="1" t="s">
        <v>91</v>
      </c>
      <c r="AA189" s="0" t="s">
        <v>77</v>
      </c>
      <c r="AC189" s="0" t="s">
        <v>78</v>
      </c>
      <c r="AD189" s="0">
        <v>43014.5413530903</v>
      </c>
      <c r="AG189" s="0" t="b">
        <v>1</v>
      </c>
    </row>
    <row r="190">
      <c r="A190" s="3">
        <v>16</v>
      </c>
      <c r="B190" s="1">
        <v>1640</v>
      </c>
      <c r="C190" s="1" t="s">
        <v>75</v>
      </c>
      <c r="D190" s="18"/>
      <c r="E190" s="18"/>
      <c r="F190" s="18"/>
      <c r="G190" s="18"/>
      <c r="H190" s="1"/>
      <c r="I190" s="1"/>
      <c r="J190" s="1"/>
      <c r="K190" s="1"/>
      <c r="L190" s="1"/>
      <c r="M190" s="1"/>
      <c r="N190" s="1" t="b">
        <v>1</v>
      </c>
      <c r="O190" s="1" t="b">
        <v>0</v>
      </c>
      <c r="P190" s="1"/>
      <c r="Q190" s="1"/>
      <c r="R190" s="1"/>
      <c r="S190" s="1"/>
      <c r="T190" s="1" t="b">
        <v>0</v>
      </c>
      <c r="U190" s="1"/>
      <c r="V190" s="1"/>
      <c r="W190" s="1"/>
      <c r="X190" s="1"/>
      <c r="Y190" s="1">
        <v>0</v>
      </c>
      <c r="Z190" s="1" t="s">
        <v>91</v>
      </c>
      <c r="AA190" s="0" t="s">
        <v>77</v>
      </c>
      <c r="AC190" s="0" t="s">
        <v>78</v>
      </c>
      <c r="AD190" s="0">
        <v>43014.5419787847</v>
      </c>
      <c r="AG190" s="0" t="b">
        <v>1</v>
      </c>
    </row>
    <row r="191">
      <c r="A191" s="3">
        <v>17</v>
      </c>
      <c r="B191" s="1">
        <v>1646</v>
      </c>
      <c r="C191" s="1" t="s">
        <v>75</v>
      </c>
      <c r="D191" s="18"/>
      <c r="E191" s="18"/>
      <c r="F191" s="18"/>
      <c r="G191" s="18"/>
      <c r="H191" s="1"/>
      <c r="I191" s="1"/>
      <c r="J191" s="1"/>
      <c r="K191" s="1"/>
      <c r="L191" s="1"/>
      <c r="M191" s="1"/>
      <c r="N191" s="1" t="b">
        <v>1</v>
      </c>
      <c r="O191" s="1" t="b">
        <v>0</v>
      </c>
      <c r="P191" s="1"/>
      <c r="Q191" s="1"/>
      <c r="R191" s="1"/>
      <c r="S191" s="1"/>
      <c r="T191" s="1" t="b">
        <v>0</v>
      </c>
      <c r="U191" s="1"/>
      <c r="V191" s="1"/>
      <c r="W191" s="1"/>
      <c r="X191" s="1"/>
      <c r="Y191" s="1">
        <v>0</v>
      </c>
      <c r="Z191" s="1" t="s">
        <v>92</v>
      </c>
      <c r="AA191" s="0" t="s">
        <v>77</v>
      </c>
      <c r="AC191" s="0" t="s">
        <v>78</v>
      </c>
      <c r="AD191" s="0">
        <v>43016.3095236458</v>
      </c>
      <c r="AG191" s="0" t="b">
        <v>1</v>
      </c>
    </row>
    <row r="192">
      <c r="A192" s="3">
        <v>18</v>
      </c>
      <c r="B192" s="1">
        <v>1635</v>
      </c>
      <c r="C192" s="1" t="s">
        <v>75</v>
      </c>
      <c r="D192" s="18"/>
      <c r="E192" s="18"/>
      <c r="F192" s="18"/>
      <c r="G192" s="18"/>
      <c r="H192" s="1"/>
      <c r="I192" s="1"/>
      <c r="J192" s="1"/>
      <c r="K192" s="1"/>
      <c r="L192" s="1"/>
      <c r="M192" s="1"/>
      <c r="N192" s="1" t="b">
        <v>1</v>
      </c>
      <c r="O192" s="1" t="b">
        <v>0</v>
      </c>
      <c r="P192" s="1"/>
      <c r="Q192" s="1"/>
      <c r="R192" s="1"/>
      <c r="S192" s="1"/>
      <c r="T192" s="1" t="b">
        <v>0</v>
      </c>
      <c r="U192" s="1"/>
      <c r="V192" s="1"/>
      <c r="W192" s="1"/>
      <c r="X192" s="1"/>
      <c r="Y192" s="1">
        <v>0</v>
      </c>
      <c r="Z192" s="1" t="s">
        <v>92</v>
      </c>
      <c r="AA192" s="0" t="s">
        <v>77</v>
      </c>
      <c r="AC192" s="0" t="s">
        <v>78</v>
      </c>
      <c r="AD192" s="0">
        <v>43016.3103086458</v>
      </c>
      <c r="AG192" s="0" t="b">
        <v>1</v>
      </c>
    </row>
    <row r="193">
      <c r="A193" s="3">
        <v>19</v>
      </c>
      <c r="B193" s="1">
        <v>1600</v>
      </c>
      <c r="C193" s="1" t="s">
        <v>75</v>
      </c>
      <c r="D193" s="18"/>
      <c r="E193" s="18"/>
      <c r="F193" s="18"/>
      <c r="G193" s="18"/>
      <c r="H193" s="1"/>
      <c r="I193" s="1"/>
      <c r="J193" s="1"/>
      <c r="K193" s="1"/>
      <c r="L193" s="1"/>
      <c r="M193" s="1"/>
      <c r="N193" s="1" t="b">
        <v>1</v>
      </c>
      <c r="O193" s="1" t="b">
        <v>0</v>
      </c>
      <c r="P193" s="1"/>
      <c r="Q193" s="1"/>
      <c r="R193" s="1"/>
      <c r="S193" s="1"/>
      <c r="T193" s="1" t="b">
        <v>0</v>
      </c>
      <c r="U193" s="1"/>
      <c r="V193" s="1"/>
      <c r="W193" s="1"/>
      <c r="X193" s="1"/>
      <c r="Y193" s="1">
        <v>0</v>
      </c>
      <c r="Z193" s="1" t="s">
        <v>93</v>
      </c>
      <c r="AA193" s="0" t="s">
        <v>77</v>
      </c>
      <c r="AC193" s="0" t="s">
        <v>78</v>
      </c>
      <c r="AD193" s="0">
        <v>43016.3108309838</v>
      </c>
      <c r="AG193" s="0" t="b">
        <v>1</v>
      </c>
    </row>
    <row r="194">
      <c r="A194" s="3">
        <v>20</v>
      </c>
      <c r="B194" s="1">
        <v>1641</v>
      </c>
      <c r="C194" s="1" t="s">
        <v>75</v>
      </c>
      <c r="D194" s="18"/>
      <c r="E194" s="18"/>
      <c r="F194" s="18"/>
      <c r="G194" s="18"/>
      <c r="H194" s="1"/>
      <c r="I194" s="1"/>
      <c r="J194" s="1"/>
      <c r="K194" s="1"/>
      <c r="L194" s="1"/>
      <c r="M194" s="1"/>
      <c r="N194" s="1" t="b">
        <v>0</v>
      </c>
      <c r="O194" s="1" t="b">
        <v>0</v>
      </c>
      <c r="P194" s="1"/>
      <c r="Q194" s="1"/>
      <c r="R194" s="1"/>
      <c r="S194" s="1"/>
      <c r="T194" s="1" t="b">
        <v>0</v>
      </c>
      <c r="U194" s="1"/>
      <c r="V194" s="1"/>
      <c r="W194" s="1"/>
      <c r="X194" s="1"/>
      <c r="Y194" s="1">
        <v>0</v>
      </c>
      <c r="Z194" s="1" t="s">
        <v>94</v>
      </c>
      <c r="AA194" s="0" t="s">
        <v>77</v>
      </c>
      <c r="AC194" s="0" t="s">
        <v>78</v>
      </c>
      <c r="AD194" s="0">
        <v>43016.3124628472</v>
      </c>
      <c r="AG194" s="0" t="b">
        <v>1</v>
      </c>
    </row>
    <row r="195">
      <c r="A195" s="3">
        <v>21</v>
      </c>
      <c r="B195" s="1">
        <v>1600</v>
      </c>
      <c r="C195" s="1" t="s">
        <v>75</v>
      </c>
      <c r="D195" s="18"/>
      <c r="E195" s="18"/>
      <c r="F195" s="18"/>
      <c r="G195" s="18"/>
      <c r="H195" s="1"/>
      <c r="I195" s="1"/>
      <c r="J195" s="1"/>
      <c r="K195" s="1"/>
      <c r="L195" s="1"/>
      <c r="M195" s="1"/>
      <c r="N195" s="1" t="b">
        <v>1</v>
      </c>
      <c r="O195" s="1" t="b">
        <v>0</v>
      </c>
      <c r="P195" s="1"/>
      <c r="Q195" s="1"/>
      <c r="R195" s="1"/>
      <c r="S195" s="1"/>
      <c r="T195" s="1" t="b">
        <v>0</v>
      </c>
      <c r="U195" s="1"/>
      <c r="V195" s="1"/>
      <c r="W195" s="1"/>
      <c r="X195" s="1"/>
      <c r="Y195" s="1">
        <v>0</v>
      </c>
      <c r="Z195" s="1" t="s">
        <v>95</v>
      </c>
      <c r="AA195" s="0" t="s">
        <v>77</v>
      </c>
      <c r="AC195" s="0" t="s">
        <v>78</v>
      </c>
      <c r="AD195" s="0">
        <v>43016.5208549769</v>
      </c>
      <c r="AG195" s="0" t="b">
        <v>1</v>
      </c>
    </row>
    <row r="196">
      <c r="A196" s="3">
        <v>22</v>
      </c>
      <c r="B196" s="1">
        <v>1729</v>
      </c>
      <c r="C196" s="1" t="s">
        <v>75</v>
      </c>
      <c r="D196" s="18"/>
      <c r="E196" s="18"/>
      <c r="F196" s="18"/>
      <c r="G196" s="18"/>
      <c r="H196" s="1"/>
      <c r="I196" s="1"/>
      <c r="J196" s="1"/>
      <c r="K196" s="1"/>
      <c r="L196" s="1"/>
      <c r="M196" s="1"/>
      <c r="N196" s="1" t="b">
        <v>1</v>
      </c>
      <c r="O196" s="1" t="b">
        <v>0</v>
      </c>
      <c r="P196" s="1"/>
      <c r="Q196" s="1"/>
      <c r="R196" s="1"/>
      <c r="S196" s="1"/>
      <c r="T196" s="1" t="b">
        <v>0</v>
      </c>
      <c r="U196" s="1"/>
      <c r="V196" s="1"/>
      <c r="W196" s="1"/>
      <c r="X196" s="1"/>
      <c r="Y196" s="1">
        <v>0</v>
      </c>
      <c r="Z196" s="1" t="s">
        <v>96</v>
      </c>
      <c r="AA196" s="0" t="s">
        <v>77</v>
      </c>
      <c r="AC196" s="0" t="s">
        <v>78</v>
      </c>
      <c r="AD196" s="0">
        <v>43016.5211447106</v>
      </c>
      <c r="AG196" s="0" t="b">
        <v>1</v>
      </c>
    </row>
    <row r="197">
      <c r="A197" s="3">
        <v>23</v>
      </c>
      <c r="B197" s="1">
        <v>1641</v>
      </c>
      <c r="C197" s="1" t="s">
        <v>75</v>
      </c>
      <c r="D197" s="18"/>
      <c r="E197" s="18"/>
      <c r="F197" s="18"/>
      <c r="G197" s="18"/>
      <c r="H197" s="1"/>
      <c r="I197" s="1"/>
      <c r="J197" s="1"/>
      <c r="K197" s="1"/>
      <c r="L197" s="1"/>
      <c r="M197" s="1"/>
      <c r="N197" s="1" t="b">
        <v>0</v>
      </c>
      <c r="O197" s="1" t="b">
        <v>0</v>
      </c>
      <c r="P197" s="1"/>
      <c r="Q197" s="1"/>
      <c r="R197" s="1"/>
      <c r="S197" s="1"/>
      <c r="T197" s="1" t="b">
        <v>0</v>
      </c>
      <c r="U197" s="1"/>
      <c r="V197" s="1"/>
      <c r="W197" s="1"/>
      <c r="X197" s="1"/>
      <c r="Y197" s="1">
        <v>0</v>
      </c>
      <c r="Z197" s="1" t="s">
        <v>96</v>
      </c>
      <c r="AA197" s="0" t="s">
        <v>77</v>
      </c>
      <c r="AC197" s="0" t="s">
        <v>78</v>
      </c>
      <c r="AD197" s="0">
        <v>43016.5214467245</v>
      </c>
      <c r="AG197" s="0" t="b">
        <v>1</v>
      </c>
    </row>
    <row r="198">
      <c r="A198" s="3">
        <v>24</v>
      </c>
      <c r="B198" s="1">
        <v>1644</v>
      </c>
      <c r="C198" s="1" t="s">
        <v>75</v>
      </c>
      <c r="D198" s="18"/>
      <c r="E198" s="18"/>
      <c r="F198" s="18"/>
      <c r="G198" s="18"/>
      <c r="H198" s="1"/>
      <c r="I198" s="1"/>
      <c r="J198" s="1"/>
      <c r="K198" s="1"/>
      <c r="L198" s="1"/>
      <c r="M198" s="1"/>
      <c r="N198" s="1" t="b">
        <v>1</v>
      </c>
      <c r="O198" s="1" t="b">
        <v>0</v>
      </c>
      <c r="P198" s="1"/>
      <c r="Q198" s="1"/>
      <c r="R198" s="1"/>
      <c r="S198" s="1"/>
      <c r="T198" s="1" t="b">
        <v>0</v>
      </c>
      <c r="U198" s="1"/>
      <c r="V198" s="1"/>
      <c r="W198" s="1"/>
      <c r="X198" s="1"/>
      <c r="Y198" s="1">
        <v>0</v>
      </c>
      <c r="Z198" s="1" t="s">
        <v>97</v>
      </c>
      <c r="AA198" s="0" t="s">
        <v>77</v>
      </c>
      <c r="AC198" s="0" t="s">
        <v>78</v>
      </c>
      <c r="AD198" s="0">
        <v>43016.5222214468</v>
      </c>
      <c r="AG198" s="0" t="b">
        <v>1</v>
      </c>
      <c r="AH198" s="0" t="s">
        <v>78</v>
      </c>
      <c r="AI198" s="0">
        <v>43017.3672696759</v>
      </c>
    </row>
    <row r="199">
      <c r="A199" s="3">
        <v>25</v>
      </c>
      <c r="B199" s="1">
        <v>1635</v>
      </c>
      <c r="C199" s="1" t="s">
        <v>75</v>
      </c>
      <c r="D199" s="18"/>
      <c r="E199" s="18"/>
      <c r="F199" s="18"/>
      <c r="G199" s="18"/>
      <c r="H199" s="1"/>
      <c r="I199" s="1"/>
      <c r="J199" s="1"/>
      <c r="K199" s="1"/>
      <c r="L199" s="1"/>
      <c r="M199" s="1"/>
      <c r="N199" s="1" t="b">
        <v>1</v>
      </c>
      <c r="O199" s="1" t="b">
        <v>0</v>
      </c>
      <c r="P199" s="1"/>
      <c r="Q199" s="1"/>
      <c r="R199" s="1"/>
      <c r="S199" s="1"/>
      <c r="T199" s="1" t="b">
        <v>0</v>
      </c>
      <c r="U199" s="1"/>
      <c r="V199" s="1"/>
      <c r="W199" s="1"/>
      <c r="X199" s="1"/>
      <c r="Y199" s="1">
        <v>0</v>
      </c>
      <c r="Z199" s="1" t="s">
        <v>98</v>
      </c>
      <c r="AA199" s="0" t="s">
        <v>77</v>
      </c>
      <c r="AC199" s="0" t="s">
        <v>78</v>
      </c>
      <c r="AD199" s="0">
        <v>43016.5225666319</v>
      </c>
      <c r="AG199" s="0" t="b">
        <v>1</v>
      </c>
    </row>
    <row r="200">
      <c r="A200" s="3">
        <v>26</v>
      </c>
      <c r="B200" s="1">
        <v>1641</v>
      </c>
      <c r="C200" s="1" t="s">
        <v>75</v>
      </c>
      <c r="D200" s="18"/>
      <c r="E200" s="18"/>
      <c r="F200" s="18"/>
      <c r="G200" s="18"/>
      <c r="H200" s="1"/>
      <c r="I200" s="1"/>
      <c r="J200" s="1"/>
      <c r="K200" s="1"/>
      <c r="L200" s="1"/>
      <c r="M200" s="1"/>
      <c r="N200" s="1" t="b">
        <v>0</v>
      </c>
      <c r="O200" s="1" t="b">
        <v>0</v>
      </c>
      <c r="P200" s="1"/>
      <c r="Q200" s="1"/>
      <c r="R200" s="1"/>
      <c r="S200" s="1"/>
      <c r="T200" s="1" t="b">
        <v>0</v>
      </c>
      <c r="U200" s="1"/>
      <c r="V200" s="1"/>
      <c r="W200" s="1"/>
      <c r="X200" s="1"/>
      <c r="Y200" s="1">
        <v>0</v>
      </c>
      <c r="Z200" s="1" t="s">
        <v>99</v>
      </c>
      <c r="AA200" s="0" t="s">
        <v>77</v>
      </c>
      <c r="AC200" s="0" t="s">
        <v>78</v>
      </c>
      <c r="AD200" s="0">
        <v>43019.5560323727</v>
      </c>
      <c r="AG200" s="0" t="b">
        <v>1</v>
      </c>
    </row>
    <row r="201">
      <c r="A201" s="3">
        <v>27</v>
      </c>
      <c r="B201" s="1">
        <v>1636</v>
      </c>
      <c r="C201" s="1" t="s">
        <v>75</v>
      </c>
      <c r="D201" s="18"/>
      <c r="E201" s="18"/>
      <c r="F201" s="18"/>
      <c r="G201" s="18"/>
      <c r="H201" s="1"/>
      <c r="I201" s="1"/>
      <c r="J201" s="1"/>
      <c r="K201" s="1"/>
      <c r="L201" s="1"/>
      <c r="M201" s="1"/>
      <c r="N201" s="1" t="b">
        <v>1</v>
      </c>
      <c r="O201" s="1" t="b">
        <v>0</v>
      </c>
      <c r="P201" s="1"/>
      <c r="Q201" s="1"/>
      <c r="R201" s="1"/>
      <c r="S201" s="1"/>
      <c r="T201" s="1" t="b">
        <v>0</v>
      </c>
      <c r="U201" s="1"/>
      <c r="V201" s="1"/>
      <c r="W201" s="1"/>
      <c r="X201" s="1"/>
      <c r="Y201" s="1">
        <v>0</v>
      </c>
      <c r="Z201" s="1" t="s">
        <v>99</v>
      </c>
      <c r="AA201" s="0" t="s">
        <v>77</v>
      </c>
      <c r="AC201" s="0" t="s">
        <v>78</v>
      </c>
      <c r="AD201" s="0">
        <v>43019.5563304051</v>
      </c>
      <c r="AG201" s="0" t="b">
        <v>1</v>
      </c>
    </row>
    <row r="202">
      <c r="A202" s="3">
        <v>28</v>
      </c>
      <c r="B202" s="1">
        <v>1635</v>
      </c>
      <c r="C202" s="1" t="s">
        <v>75</v>
      </c>
      <c r="D202" s="18"/>
      <c r="E202" s="18"/>
      <c r="F202" s="18"/>
      <c r="G202" s="18"/>
      <c r="H202" s="1"/>
      <c r="I202" s="1"/>
      <c r="J202" s="1"/>
      <c r="K202" s="1"/>
      <c r="L202" s="1"/>
      <c r="M202" s="1"/>
      <c r="N202" s="1" t="b">
        <v>1</v>
      </c>
      <c r="O202" s="1" t="b">
        <v>0</v>
      </c>
      <c r="P202" s="1"/>
      <c r="Q202" s="1"/>
      <c r="R202" s="1"/>
      <c r="S202" s="1"/>
      <c r="T202" s="1" t="b">
        <v>0</v>
      </c>
      <c r="U202" s="1"/>
      <c r="V202" s="1"/>
      <c r="W202" s="1"/>
      <c r="X202" s="1"/>
      <c r="Y202" s="1">
        <v>0</v>
      </c>
      <c r="Z202" s="1" t="s">
        <v>100</v>
      </c>
      <c r="AA202" s="0" t="s">
        <v>77</v>
      </c>
      <c r="AC202" s="0" t="s">
        <v>78</v>
      </c>
      <c r="AD202" s="0">
        <v>43019.5567128472</v>
      </c>
      <c r="AG202" s="0" t="b">
        <v>1</v>
      </c>
    </row>
    <row r="203">
      <c r="A203" s="3">
        <v>29</v>
      </c>
      <c r="B203" s="1">
        <v>1600</v>
      </c>
      <c r="C203" s="1" t="s">
        <v>75</v>
      </c>
      <c r="D203" s="18"/>
      <c r="E203" s="18"/>
      <c r="F203" s="18"/>
      <c r="G203" s="18"/>
      <c r="H203" s="1"/>
      <c r="I203" s="1"/>
      <c r="J203" s="1"/>
      <c r="K203" s="1"/>
      <c r="L203" s="1"/>
      <c r="M203" s="1"/>
      <c r="N203" s="1" t="b">
        <v>1</v>
      </c>
      <c r="O203" s="1" t="b">
        <v>0</v>
      </c>
      <c r="P203" s="1"/>
      <c r="Q203" s="1"/>
      <c r="R203" s="1"/>
      <c r="S203" s="1"/>
      <c r="T203" s="1" t="b">
        <v>0</v>
      </c>
      <c r="U203" s="1"/>
      <c r="V203" s="1"/>
      <c r="W203" s="1"/>
      <c r="X203" s="1"/>
      <c r="Y203" s="1">
        <v>0</v>
      </c>
      <c r="Z203" s="1" t="s">
        <v>100</v>
      </c>
      <c r="AA203" s="0" t="s">
        <v>77</v>
      </c>
      <c r="AC203" s="0" t="s">
        <v>78</v>
      </c>
      <c r="AD203" s="0">
        <v>43019.5571243866</v>
      </c>
      <c r="AG203" s="0" t="b">
        <v>1</v>
      </c>
    </row>
    <row r="204">
      <c r="A204" s="3">
        <v>30</v>
      </c>
      <c r="B204" s="1">
        <v>1732</v>
      </c>
      <c r="C204" s="1" t="s">
        <v>75</v>
      </c>
      <c r="D204" s="18"/>
      <c r="E204" s="18"/>
      <c r="F204" s="18"/>
      <c r="G204" s="18"/>
      <c r="H204" s="1"/>
      <c r="I204" s="1"/>
      <c r="J204" s="1"/>
      <c r="K204" s="1"/>
      <c r="L204" s="1"/>
      <c r="M204" s="1"/>
      <c r="N204" s="1" t="b">
        <v>1</v>
      </c>
      <c r="O204" s="1" t="b">
        <v>0</v>
      </c>
      <c r="P204" s="1"/>
      <c r="Q204" s="1"/>
      <c r="R204" s="1"/>
      <c r="S204" s="1"/>
      <c r="T204" s="1" t="b">
        <v>0</v>
      </c>
      <c r="U204" s="1"/>
      <c r="V204" s="1"/>
      <c r="W204" s="1"/>
      <c r="X204" s="1"/>
      <c r="Y204" s="1">
        <v>0</v>
      </c>
      <c r="Z204" s="1" t="s">
        <v>101</v>
      </c>
      <c r="AA204" s="0" t="s">
        <v>77</v>
      </c>
      <c r="AC204" s="0" t="s">
        <v>78</v>
      </c>
      <c r="AD204" s="0">
        <v>43019.557475</v>
      </c>
      <c r="AG204" s="0" t="b">
        <v>1</v>
      </c>
    </row>
    <row r="205">
      <c r="A205" s="3">
        <v>31</v>
      </c>
      <c r="B205" s="1">
        <v>1728</v>
      </c>
      <c r="C205" s="1" t="s">
        <v>75</v>
      </c>
      <c r="D205" s="18"/>
      <c r="E205" s="18"/>
      <c r="F205" s="18"/>
      <c r="G205" s="18"/>
      <c r="H205" s="1"/>
      <c r="I205" s="1"/>
      <c r="J205" s="1"/>
      <c r="K205" s="1"/>
      <c r="L205" s="1"/>
      <c r="M205" s="1"/>
      <c r="N205" s="1" t="b">
        <v>1</v>
      </c>
      <c r="O205" s="1" t="b">
        <v>0</v>
      </c>
      <c r="P205" s="1"/>
      <c r="Q205" s="1"/>
      <c r="R205" s="1"/>
      <c r="S205" s="1"/>
      <c r="T205" s="1" t="b">
        <v>0</v>
      </c>
      <c r="U205" s="1"/>
      <c r="V205" s="1"/>
      <c r="W205" s="1"/>
      <c r="X205" s="1"/>
      <c r="Y205" s="1">
        <v>0</v>
      </c>
      <c r="Z205" s="1" t="s">
        <v>102</v>
      </c>
      <c r="AA205" s="0" t="s">
        <v>77</v>
      </c>
      <c r="AC205" s="0" t="s">
        <v>78</v>
      </c>
      <c r="AD205" s="0">
        <v>43019.5579471875</v>
      </c>
      <c r="AG205" s="0" t="b">
        <v>1</v>
      </c>
    </row>
    <row r="206">
      <c r="A206" s="3">
        <v>32</v>
      </c>
      <c r="B206" s="1">
        <v>1730</v>
      </c>
      <c r="C206" s="1" t="s">
        <v>75</v>
      </c>
      <c r="D206" s="18"/>
      <c r="E206" s="18"/>
      <c r="F206" s="18"/>
      <c r="G206" s="18"/>
      <c r="H206" s="1"/>
      <c r="I206" s="1"/>
      <c r="J206" s="1"/>
      <c r="K206" s="1"/>
      <c r="L206" s="1"/>
      <c r="M206" s="1"/>
      <c r="N206" s="1" t="b">
        <v>1</v>
      </c>
      <c r="O206" s="1" t="b">
        <v>0</v>
      </c>
      <c r="P206" s="1"/>
      <c r="Q206" s="1"/>
      <c r="R206" s="1"/>
      <c r="S206" s="1"/>
      <c r="T206" s="1" t="b">
        <v>0</v>
      </c>
      <c r="U206" s="1"/>
      <c r="V206" s="1"/>
      <c r="W206" s="1"/>
      <c r="X206" s="1"/>
      <c r="Y206" s="1">
        <v>0</v>
      </c>
      <c r="Z206" s="1" t="s">
        <v>102</v>
      </c>
      <c r="AA206" s="0" t="s">
        <v>77</v>
      </c>
      <c r="AC206" s="0" t="s">
        <v>78</v>
      </c>
      <c r="AD206" s="0">
        <v>43019.5581693634</v>
      </c>
      <c r="AG206" s="0" t="b">
        <v>1</v>
      </c>
    </row>
    <row r="207">
      <c r="A207" s="3">
        <v>33</v>
      </c>
      <c r="B207" s="1">
        <v>1632</v>
      </c>
      <c r="C207" s="1" t="s">
        <v>75</v>
      </c>
      <c r="D207" s="18"/>
      <c r="E207" s="18"/>
      <c r="F207" s="18"/>
      <c r="G207" s="18"/>
      <c r="H207" s="1"/>
      <c r="I207" s="1"/>
      <c r="J207" s="1"/>
      <c r="K207" s="1"/>
      <c r="L207" s="1"/>
      <c r="M207" s="1"/>
      <c r="N207" s="1" t="b">
        <v>1</v>
      </c>
      <c r="O207" s="1" t="b">
        <v>0</v>
      </c>
      <c r="P207" s="1"/>
      <c r="Q207" s="1"/>
      <c r="R207" s="1"/>
      <c r="S207" s="1"/>
      <c r="T207" s="1" t="b">
        <v>0</v>
      </c>
      <c r="U207" s="1"/>
      <c r="V207" s="1"/>
      <c r="W207" s="1"/>
      <c r="X207" s="1"/>
      <c r="Y207" s="1">
        <v>0</v>
      </c>
      <c r="Z207" s="1" t="s">
        <v>103</v>
      </c>
      <c r="AA207" s="0" t="s">
        <v>77</v>
      </c>
      <c r="AC207" s="0" t="s">
        <v>78</v>
      </c>
      <c r="AD207" s="0">
        <v>43019.5587019329</v>
      </c>
      <c r="AG207" s="0" t="b">
        <v>1</v>
      </c>
    </row>
    <row r="208">
      <c r="A208" s="3">
        <v>34</v>
      </c>
      <c r="B208" s="1">
        <v>1636</v>
      </c>
      <c r="C208" s="1" t="s">
        <v>75</v>
      </c>
      <c r="D208" s="18"/>
      <c r="E208" s="18"/>
      <c r="F208" s="18"/>
      <c r="G208" s="18"/>
      <c r="H208" s="1"/>
      <c r="I208" s="1"/>
      <c r="J208" s="1"/>
      <c r="K208" s="1"/>
      <c r="L208" s="1"/>
      <c r="M208" s="1"/>
      <c r="N208" s="1" t="b">
        <v>1</v>
      </c>
      <c r="O208" s="1" t="b">
        <v>0</v>
      </c>
      <c r="P208" s="1"/>
      <c r="Q208" s="1"/>
      <c r="R208" s="1"/>
      <c r="S208" s="1"/>
      <c r="T208" s="1" t="b">
        <v>0</v>
      </c>
      <c r="U208" s="1"/>
      <c r="V208" s="1"/>
      <c r="W208" s="1"/>
      <c r="X208" s="1"/>
      <c r="Y208" s="1">
        <v>0</v>
      </c>
      <c r="Z208" s="1" t="s">
        <v>104</v>
      </c>
      <c r="AA208" s="0" t="s">
        <v>77</v>
      </c>
      <c r="AC208" s="0" t="s">
        <v>78</v>
      </c>
      <c r="AD208" s="0">
        <v>43021.6437050579</v>
      </c>
      <c r="AG208" s="0" t="b">
        <v>1</v>
      </c>
    </row>
    <row r="209">
      <c r="A209" s="3">
        <v>35</v>
      </c>
      <c r="B209" s="1">
        <v>1635</v>
      </c>
      <c r="C209" s="1" t="s">
        <v>75</v>
      </c>
      <c r="D209" s="18"/>
      <c r="E209" s="18"/>
      <c r="F209" s="18"/>
      <c r="G209" s="18"/>
      <c r="H209" s="1"/>
      <c r="I209" s="1"/>
      <c r="J209" s="1"/>
      <c r="K209" s="1"/>
      <c r="L209" s="1"/>
      <c r="M209" s="1"/>
      <c r="N209" s="1" t="b">
        <v>1</v>
      </c>
      <c r="O209" s="1" t="b">
        <v>0</v>
      </c>
      <c r="P209" s="1"/>
      <c r="Q209" s="1"/>
      <c r="R209" s="1"/>
      <c r="S209" s="1"/>
      <c r="T209" s="1" t="b">
        <v>0</v>
      </c>
      <c r="U209" s="1"/>
      <c r="V209" s="1"/>
      <c r="W209" s="1"/>
      <c r="X209" s="1"/>
      <c r="Y209" s="1">
        <v>0</v>
      </c>
      <c r="Z209" s="1" t="s">
        <v>105</v>
      </c>
      <c r="AA209" s="0" t="s">
        <v>77</v>
      </c>
      <c r="AC209" s="0" t="s">
        <v>78</v>
      </c>
      <c r="AD209" s="0">
        <v>43021.6457771991</v>
      </c>
      <c r="AG209" s="0" t="b">
        <v>1</v>
      </c>
    </row>
    <row r="210">
      <c r="A210" s="3">
        <v>36</v>
      </c>
      <c r="B210" s="1">
        <v>1641</v>
      </c>
      <c r="C210" s="1" t="s">
        <v>75</v>
      </c>
      <c r="D210" s="18"/>
      <c r="E210" s="18"/>
      <c r="F210" s="18"/>
      <c r="G210" s="18"/>
      <c r="H210" s="1"/>
      <c r="I210" s="1"/>
      <c r="J210" s="1"/>
      <c r="K210" s="1"/>
      <c r="L210" s="1"/>
      <c r="M210" s="1"/>
      <c r="N210" s="1" t="b">
        <v>1</v>
      </c>
      <c r="O210" s="1" t="b">
        <v>0</v>
      </c>
      <c r="P210" s="1"/>
      <c r="Q210" s="1"/>
      <c r="R210" s="1"/>
      <c r="S210" s="1"/>
      <c r="T210" s="1" t="b">
        <v>0</v>
      </c>
      <c r="U210" s="1"/>
      <c r="V210" s="1"/>
      <c r="W210" s="1"/>
      <c r="X210" s="1"/>
      <c r="Y210" s="1">
        <v>0</v>
      </c>
      <c r="Z210" s="1" t="s">
        <v>106</v>
      </c>
      <c r="AA210" s="0" t="s">
        <v>77</v>
      </c>
      <c r="AC210" s="0" t="s">
        <v>78</v>
      </c>
      <c r="AD210" s="0">
        <v>43021.6463802083</v>
      </c>
      <c r="AG210" s="0" t="b">
        <v>1</v>
      </c>
    </row>
    <row r="211">
      <c r="A211" s="3">
        <v>37</v>
      </c>
      <c r="B211" s="1">
        <v>1556</v>
      </c>
      <c r="C211" s="1" t="s">
        <v>75</v>
      </c>
      <c r="D211" s="18"/>
      <c r="E211" s="18"/>
      <c r="F211" s="18"/>
      <c r="G211" s="18"/>
      <c r="H211" s="1"/>
      <c r="I211" s="1"/>
      <c r="J211" s="1"/>
      <c r="K211" s="1"/>
      <c r="L211" s="1"/>
      <c r="M211" s="1"/>
      <c r="N211" s="1" t="b">
        <v>1</v>
      </c>
      <c r="O211" s="1" t="b">
        <v>0</v>
      </c>
      <c r="P211" s="1"/>
      <c r="Q211" s="1"/>
      <c r="R211" s="1"/>
      <c r="S211" s="1"/>
      <c r="T211" s="1" t="b">
        <v>0</v>
      </c>
      <c r="U211" s="1"/>
      <c r="V211" s="1"/>
      <c r="W211" s="1"/>
      <c r="X211" s="1"/>
      <c r="Y211" s="1">
        <v>0</v>
      </c>
      <c r="Z211" s="1" t="s">
        <v>107</v>
      </c>
      <c r="AA211" s="0" t="s">
        <v>77</v>
      </c>
      <c r="AC211" s="0" t="s">
        <v>78</v>
      </c>
      <c r="AD211" s="0">
        <v>43021.6470214468</v>
      </c>
      <c r="AG211" s="0" t="b">
        <v>1</v>
      </c>
    </row>
    <row r="212">
      <c r="A212" s="3">
        <v>38</v>
      </c>
      <c r="B212" s="1">
        <v>1556</v>
      </c>
      <c r="C212" s="1" t="s">
        <v>75</v>
      </c>
      <c r="D212" s="18"/>
      <c r="E212" s="18"/>
      <c r="F212" s="18"/>
      <c r="G212" s="18"/>
      <c r="H212" s="1"/>
      <c r="I212" s="1"/>
      <c r="J212" s="1"/>
      <c r="K212" s="1"/>
      <c r="L212" s="1"/>
      <c r="M212" s="1"/>
      <c r="N212" s="1" t="b">
        <v>1</v>
      </c>
      <c r="O212" s="1" t="b">
        <v>0</v>
      </c>
      <c r="P212" s="1"/>
      <c r="Q212" s="1"/>
      <c r="R212" s="1"/>
      <c r="S212" s="1"/>
      <c r="T212" s="1" t="b">
        <v>0</v>
      </c>
      <c r="U212" s="1"/>
      <c r="V212" s="1"/>
      <c r="W212" s="1"/>
      <c r="X212" s="1"/>
      <c r="Y212" s="1">
        <v>0</v>
      </c>
      <c r="Z212" s="1" t="s">
        <v>108</v>
      </c>
      <c r="AA212" s="0" t="s">
        <v>77</v>
      </c>
      <c r="AC212" s="0" t="s">
        <v>78</v>
      </c>
      <c r="AD212" s="0">
        <v>43023.5478564815</v>
      </c>
      <c r="AG212" s="0" t="b">
        <v>1</v>
      </c>
    </row>
    <row r="213">
      <c r="A213" s="3">
        <v>39</v>
      </c>
      <c r="B213" s="1">
        <v>1600</v>
      </c>
      <c r="C213" s="1" t="s">
        <v>75</v>
      </c>
      <c r="D213" s="18"/>
      <c r="E213" s="18"/>
      <c r="F213" s="18"/>
      <c r="G213" s="18"/>
      <c r="H213" s="1"/>
      <c r="I213" s="1"/>
      <c r="J213" s="1"/>
      <c r="K213" s="1"/>
      <c r="L213" s="1"/>
      <c r="M213" s="1"/>
      <c r="N213" s="1" t="b">
        <v>1</v>
      </c>
      <c r="O213" s="1" t="b">
        <v>0</v>
      </c>
      <c r="P213" s="1"/>
      <c r="Q213" s="1"/>
      <c r="R213" s="1"/>
      <c r="S213" s="1"/>
      <c r="T213" s="1" t="b">
        <v>0</v>
      </c>
      <c r="U213" s="1"/>
      <c r="V213" s="1"/>
      <c r="W213" s="1"/>
      <c r="X213" s="1"/>
      <c r="Y213" s="1">
        <v>0</v>
      </c>
      <c r="Z213" s="1" t="s">
        <v>109</v>
      </c>
      <c r="AA213" s="0" t="s">
        <v>77</v>
      </c>
      <c r="AC213" s="0" t="s">
        <v>78</v>
      </c>
      <c r="AD213" s="0">
        <v>43023.5481586458</v>
      </c>
      <c r="AG213" s="0" t="b">
        <v>1</v>
      </c>
    </row>
    <row r="214">
      <c r="A214" s="3">
        <v>40</v>
      </c>
      <c r="B214" s="1">
        <v>1636</v>
      </c>
      <c r="C214" s="1" t="s">
        <v>75</v>
      </c>
      <c r="D214" s="18"/>
      <c r="E214" s="18"/>
      <c r="F214" s="18"/>
      <c r="G214" s="18"/>
      <c r="H214" s="1"/>
      <c r="I214" s="1"/>
      <c r="J214" s="1"/>
      <c r="K214" s="1"/>
      <c r="L214" s="1"/>
      <c r="M214" s="1"/>
      <c r="N214" s="1" t="b">
        <v>1</v>
      </c>
      <c r="O214" s="1" t="b">
        <v>0</v>
      </c>
      <c r="P214" s="1"/>
      <c r="Q214" s="1"/>
      <c r="R214" s="1"/>
      <c r="S214" s="1"/>
      <c r="T214" s="1" t="b">
        <v>0</v>
      </c>
      <c r="U214" s="1"/>
      <c r="V214" s="1"/>
      <c r="W214" s="1"/>
      <c r="X214" s="1"/>
      <c r="Y214" s="1">
        <v>0</v>
      </c>
      <c r="Z214" s="1" t="s">
        <v>109</v>
      </c>
      <c r="AA214" s="0" t="s">
        <v>77</v>
      </c>
      <c r="AC214" s="0" t="s">
        <v>78</v>
      </c>
      <c r="AD214" s="0">
        <v>43023.5484189005</v>
      </c>
      <c r="AG214" s="0" t="b">
        <v>1</v>
      </c>
    </row>
    <row r="215">
      <c r="A215" s="3">
        <v>41</v>
      </c>
      <c r="B215" s="1">
        <v>1635</v>
      </c>
      <c r="C215" s="1" t="s">
        <v>75</v>
      </c>
      <c r="D215" s="18"/>
      <c r="E215" s="18"/>
      <c r="F215" s="18"/>
      <c r="G215" s="18"/>
      <c r="H215" s="1"/>
      <c r="I215" s="1"/>
      <c r="J215" s="1"/>
      <c r="K215" s="1"/>
      <c r="L215" s="1"/>
      <c r="M215" s="1"/>
      <c r="N215" s="1" t="b">
        <v>1</v>
      </c>
      <c r="O215" s="1" t="b">
        <v>0</v>
      </c>
      <c r="P215" s="1"/>
      <c r="Q215" s="1"/>
      <c r="R215" s="1"/>
      <c r="S215" s="1"/>
      <c r="T215" s="1" t="b">
        <v>0</v>
      </c>
      <c r="U215" s="1"/>
      <c r="V215" s="1"/>
      <c r="W215" s="1"/>
      <c r="X215" s="1"/>
      <c r="Y215" s="1">
        <v>0</v>
      </c>
      <c r="Z215" s="1" t="s">
        <v>109</v>
      </c>
      <c r="AA215" s="0" t="s">
        <v>77</v>
      </c>
      <c r="AC215" s="0" t="s">
        <v>78</v>
      </c>
      <c r="AD215" s="0">
        <v>43023.5486770833</v>
      </c>
      <c r="AG215" s="0" t="b">
        <v>1</v>
      </c>
    </row>
    <row r="216">
      <c r="A216" s="3">
        <v>42</v>
      </c>
      <c r="B216" s="1">
        <v>1762</v>
      </c>
      <c r="C216" s="1" t="s">
        <v>75</v>
      </c>
      <c r="D216" s="18"/>
      <c r="E216" s="18"/>
      <c r="F216" s="18"/>
      <c r="G216" s="18"/>
      <c r="H216" s="1"/>
      <c r="I216" s="1"/>
      <c r="J216" s="1"/>
      <c r="K216" s="1"/>
      <c r="L216" s="1"/>
      <c r="M216" s="1"/>
      <c r="N216" s="1" t="b">
        <v>1</v>
      </c>
      <c r="O216" s="1" t="b">
        <v>0</v>
      </c>
      <c r="P216" s="1"/>
      <c r="Q216" s="1"/>
      <c r="R216" s="1"/>
      <c r="S216" s="1"/>
      <c r="T216" s="1" t="b">
        <v>0</v>
      </c>
      <c r="U216" s="1"/>
      <c r="V216" s="1"/>
      <c r="W216" s="1"/>
      <c r="X216" s="1"/>
      <c r="Y216" s="1">
        <v>0</v>
      </c>
      <c r="Z216" s="1" t="s">
        <v>110</v>
      </c>
      <c r="AA216" s="0" t="s">
        <v>77</v>
      </c>
      <c r="AC216" s="0" t="s">
        <v>78</v>
      </c>
      <c r="AD216" s="0">
        <v>43023.5490074884</v>
      </c>
      <c r="AG216" s="0" t="b">
        <v>1</v>
      </c>
    </row>
    <row r="217">
      <c r="A217" s="3">
        <v>43</v>
      </c>
      <c r="B217" s="1">
        <v>1761</v>
      </c>
      <c r="C217" s="1" t="s">
        <v>75</v>
      </c>
      <c r="D217" s="18"/>
      <c r="E217" s="18"/>
      <c r="F217" s="18"/>
      <c r="G217" s="18"/>
      <c r="H217" s="1"/>
      <c r="I217" s="1"/>
      <c r="J217" s="1"/>
      <c r="K217" s="1"/>
      <c r="L217" s="1"/>
      <c r="M217" s="1"/>
      <c r="N217" s="1" t="b">
        <v>1</v>
      </c>
      <c r="O217" s="1" t="b">
        <v>0</v>
      </c>
      <c r="P217" s="1"/>
      <c r="Q217" s="1"/>
      <c r="R217" s="1"/>
      <c r="S217" s="1"/>
      <c r="T217" s="1" t="b">
        <v>0</v>
      </c>
      <c r="U217" s="1"/>
      <c r="V217" s="1"/>
      <c r="W217" s="1"/>
      <c r="X217" s="1"/>
      <c r="Y217" s="1">
        <v>0</v>
      </c>
      <c r="Z217" s="1" t="s">
        <v>110</v>
      </c>
      <c r="AA217" s="0" t="s">
        <v>77</v>
      </c>
      <c r="AC217" s="0" t="s">
        <v>78</v>
      </c>
      <c r="AD217" s="0">
        <v>43023.5492495023</v>
      </c>
      <c r="AG217" s="0" t="b">
        <v>1</v>
      </c>
    </row>
    <row r="218">
      <c r="A218" s="3">
        <v>44</v>
      </c>
      <c r="B218" s="1">
        <v>1764</v>
      </c>
      <c r="C218" s="1" t="s">
        <v>75</v>
      </c>
      <c r="D218" s="18"/>
      <c r="E218" s="18"/>
      <c r="F218" s="18"/>
      <c r="G218" s="18"/>
      <c r="H218" s="1"/>
      <c r="I218" s="1"/>
      <c r="J218" s="1"/>
      <c r="K218" s="1"/>
      <c r="L218" s="1"/>
      <c r="M218" s="1"/>
      <c r="N218" s="1" t="b">
        <v>1</v>
      </c>
      <c r="O218" s="1" t="b">
        <v>0</v>
      </c>
      <c r="P218" s="1"/>
      <c r="Q218" s="1"/>
      <c r="R218" s="1"/>
      <c r="S218" s="1"/>
      <c r="T218" s="1" t="b">
        <v>0</v>
      </c>
      <c r="U218" s="1"/>
      <c r="V218" s="1"/>
      <c r="W218" s="1"/>
      <c r="X218" s="1"/>
      <c r="Y218" s="1">
        <v>0</v>
      </c>
      <c r="Z218" s="1" t="s">
        <v>111</v>
      </c>
      <c r="AA218" s="0" t="s">
        <v>77</v>
      </c>
      <c r="AC218" s="0" t="s">
        <v>78</v>
      </c>
      <c r="AD218" s="0">
        <v>43023.549552662</v>
      </c>
      <c r="AG218" s="0" t="b">
        <v>1</v>
      </c>
    </row>
    <row r="219">
      <c r="A219" s="3">
        <v>45</v>
      </c>
      <c r="B219" s="1">
        <v>1763</v>
      </c>
      <c r="C219" s="1" t="s">
        <v>75</v>
      </c>
      <c r="D219" s="18"/>
      <c r="E219" s="18"/>
      <c r="F219" s="18"/>
      <c r="G219" s="18"/>
      <c r="H219" s="1"/>
      <c r="I219" s="1"/>
      <c r="J219" s="1"/>
      <c r="K219" s="1"/>
      <c r="L219" s="1"/>
      <c r="M219" s="1"/>
      <c r="N219" s="1" t="b">
        <v>1</v>
      </c>
      <c r="O219" s="1" t="b">
        <v>0</v>
      </c>
      <c r="P219" s="1"/>
      <c r="Q219" s="1"/>
      <c r="R219" s="1"/>
      <c r="S219" s="1"/>
      <c r="T219" s="1" t="b">
        <v>0</v>
      </c>
      <c r="U219" s="1"/>
      <c r="V219" s="1"/>
      <c r="W219" s="1"/>
      <c r="X219" s="1"/>
      <c r="Y219" s="1">
        <v>0</v>
      </c>
      <c r="Z219" s="1" t="s">
        <v>111</v>
      </c>
      <c r="AA219" s="0" t="s">
        <v>77</v>
      </c>
      <c r="AC219" s="0" t="s">
        <v>78</v>
      </c>
      <c r="AD219" s="0">
        <v>43023.5497611921</v>
      </c>
      <c r="AG219" s="0" t="b">
        <v>1</v>
      </c>
    </row>
    <row r="220">
      <c r="A220" s="3">
        <v>46</v>
      </c>
      <c r="B220" s="1">
        <v>1634</v>
      </c>
      <c r="C220" s="1" t="s">
        <v>75</v>
      </c>
      <c r="D220" s="18"/>
      <c r="E220" s="18"/>
      <c r="F220" s="18"/>
      <c r="G220" s="18"/>
      <c r="H220" s="1"/>
      <c r="I220" s="1"/>
      <c r="J220" s="1"/>
      <c r="K220" s="1"/>
      <c r="L220" s="1"/>
      <c r="M220" s="1"/>
      <c r="N220" s="1" t="b">
        <v>1</v>
      </c>
      <c r="O220" s="1" t="b">
        <v>0</v>
      </c>
      <c r="P220" s="1"/>
      <c r="Q220" s="1"/>
      <c r="R220" s="1"/>
      <c r="S220" s="1"/>
      <c r="T220" s="1" t="b">
        <v>0</v>
      </c>
      <c r="U220" s="1"/>
      <c r="V220" s="1"/>
      <c r="W220" s="1"/>
      <c r="X220" s="1"/>
      <c r="Y220" s="1">
        <v>0</v>
      </c>
      <c r="Z220" s="1" t="s">
        <v>112</v>
      </c>
      <c r="AA220" s="0" t="s">
        <v>77</v>
      </c>
      <c r="AC220" s="0" t="s">
        <v>78</v>
      </c>
      <c r="AD220" s="0">
        <v>43023.5512953704</v>
      </c>
      <c r="AG220" s="0" t="b">
        <v>1</v>
      </c>
    </row>
    <row r="221">
      <c r="A221" s="3">
        <v>47</v>
      </c>
      <c r="B221" s="1">
        <v>1636</v>
      </c>
      <c r="C221" s="1" t="s">
        <v>75</v>
      </c>
      <c r="D221" s="18"/>
      <c r="E221" s="18"/>
      <c r="F221" s="18"/>
      <c r="G221" s="18"/>
      <c r="H221" s="1"/>
      <c r="I221" s="1"/>
      <c r="J221" s="1"/>
      <c r="K221" s="1"/>
      <c r="L221" s="1"/>
      <c r="M221" s="1"/>
      <c r="N221" s="1" t="b">
        <v>1</v>
      </c>
      <c r="O221" s="1" t="b">
        <v>0</v>
      </c>
      <c r="P221" s="1"/>
      <c r="Q221" s="1"/>
      <c r="R221" s="1"/>
      <c r="S221" s="1"/>
      <c r="T221" s="1" t="b">
        <v>0</v>
      </c>
      <c r="U221" s="1"/>
      <c r="V221" s="1"/>
      <c r="W221" s="1"/>
      <c r="X221" s="1"/>
      <c r="Y221" s="1">
        <v>0</v>
      </c>
      <c r="Z221" s="1" t="s">
        <v>113</v>
      </c>
      <c r="AA221" s="0" t="s">
        <v>77</v>
      </c>
      <c r="AC221" s="0" t="s">
        <v>78</v>
      </c>
      <c r="AD221" s="0">
        <v>43023.5527239931</v>
      </c>
      <c r="AG221" s="0" t="b">
        <v>1</v>
      </c>
    </row>
    <row r="222">
      <c r="A222" s="3">
        <v>48</v>
      </c>
      <c r="B222" s="1">
        <v>1635</v>
      </c>
      <c r="C222" s="1" t="s">
        <v>75</v>
      </c>
      <c r="D222" s="18"/>
      <c r="E222" s="18"/>
      <c r="F222" s="18"/>
      <c r="G222" s="18"/>
      <c r="H222" s="1"/>
      <c r="I222" s="1"/>
      <c r="J222" s="1"/>
      <c r="K222" s="1"/>
      <c r="L222" s="1"/>
      <c r="M222" s="1"/>
      <c r="N222" s="1" t="b">
        <v>1</v>
      </c>
      <c r="O222" s="1" t="b">
        <v>0</v>
      </c>
      <c r="P222" s="1"/>
      <c r="Q222" s="1"/>
      <c r="R222" s="1"/>
      <c r="S222" s="1"/>
      <c r="T222" s="1" t="b">
        <v>0</v>
      </c>
      <c r="U222" s="1"/>
      <c r="V222" s="1"/>
      <c r="W222" s="1"/>
      <c r="X222" s="1"/>
      <c r="Y222" s="1">
        <v>0</v>
      </c>
      <c r="Z222" s="1" t="s">
        <v>114</v>
      </c>
      <c r="AA222" s="0" t="s">
        <v>77</v>
      </c>
      <c r="AC222" s="0" t="s">
        <v>78</v>
      </c>
      <c r="AD222" s="0">
        <v>43023.5532045949</v>
      </c>
      <c r="AG222" s="0" t="b">
        <v>1</v>
      </c>
    </row>
    <row r="223">
      <c r="A223" s="3">
        <v>49</v>
      </c>
      <c r="B223" s="1">
        <v>1640</v>
      </c>
      <c r="C223" s="1" t="s">
        <v>75</v>
      </c>
      <c r="D223" s="18"/>
      <c r="E223" s="18"/>
      <c r="F223" s="18"/>
      <c r="G223" s="18"/>
      <c r="H223" s="1"/>
      <c r="I223" s="1"/>
      <c r="J223" s="1"/>
      <c r="K223" s="1"/>
      <c r="L223" s="1"/>
      <c r="M223" s="1"/>
      <c r="N223" s="1" t="b">
        <v>1</v>
      </c>
      <c r="O223" s="1" t="b">
        <v>0</v>
      </c>
      <c r="P223" s="1"/>
      <c r="Q223" s="1"/>
      <c r="R223" s="1"/>
      <c r="S223" s="1"/>
      <c r="T223" s="1" t="b">
        <v>0</v>
      </c>
      <c r="U223" s="1"/>
      <c r="V223" s="1"/>
      <c r="W223" s="1"/>
      <c r="X223" s="1"/>
      <c r="Y223" s="1">
        <v>0</v>
      </c>
      <c r="Z223" s="1" t="s">
        <v>115</v>
      </c>
      <c r="AA223" s="0" t="s">
        <v>77</v>
      </c>
      <c r="AC223" s="0" t="s">
        <v>78</v>
      </c>
      <c r="AD223" s="0">
        <v>43023.5537267361</v>
      </c>
      <c r="AG223" s="0" t="b">
        <v>1</v>
      </c>
      <c r="AH223" s="0" t="s">
        <v>78</v>
      </c>
      <c r="AI223" s="0">
        <v>43023.5602257755</v>
      </c>
    </row>
    <row r="224">
      <c r="A224" s="3">
        <v>50</v>
      </c>
      <c r="B224" s="1">
        <v>1634</v>
      </c>
      <c r="C224" s="1" t="s">
        <v>75</v>
      </c>
      <c r="D224" s="18"/>
      <c r="E224" s="18"/>
      <c r="F224" s="18"/>
      <c r="G224" s="18"/>
      <c r="H224" s="1"/>
      <c r="I224" s="1"/>
      <c r="J224" s="1"/>
      <c r="K224" s="1"/>
      <c r="L224" s="1"/>
      <c r="M224" s="1"/>
      <c r="N224" s="1" t="b">
        <v>1</v>
      </c>
      <c r="O224" s="1" t="b">
        <v>0</v>
      </c>
      <c r="P224" s="1"/>
      <c r="Q224" s="1"/>
      <c r="R224" s="1"/>
      <c r="S224" s="1"/>
      <c r="T224" s="1" t="b">
        <v>0</v>
      </c>
      <c r="U224" s="1"/>
      <c r="V224" s="1"/>
      <c r="W224" s="1"/>
      <c r="X224" s="1"/>
      <c r="Y224" s="1">
        <v>0</v>
      </c>
      <c r="Z224" s="1" t="s">
        <v>116</v>
      </c>
      <c r="AA224" s="0" t="s">
        <v>77</v>
      </c>
      <c r="AC224" s="0" t="s">
        <v>78</v>
      </c>
      <c r="AD224" s="0">
        <v>43023.5540952894</v>
      </c>
      <c r="AG224" s="0" t="b">
        <v>1</v>
      </c>
    </row>
    <row r="225">
      <c r="A225" s="3">
        <v>51</v>
      </c>
      <c r="B225" s="1">
        <v>1763</v>
      </c>
      <c r="C225" s="1" t="s">
        <v>75</v>
      </c>
      <c r="D225" s="18"/>
      <c r="E225" s="18"/>
      <c r="F225" s="18"/>
      <c r="G225" s="18"/>
      <c r="H225" s="1"/>
      <c r="I225" s="1"/>
      <c r="J225" s="1"/>
      <c r="K225" s="1"/>
      <c r="L225" s="1"/>
      <c r="M225" s="1"/>
      <c r="N225" s="1" t="b">
        <v>1</v>
      </c>
      <c r="O225" s="1" t="b">
        <v>0</v>
      </c>
      <c r="P225" s="1"/>
      <c r="Q225" s="1"/>
      <c r="R225" s="1"/>
      <c r="S225" s="1"/>
      <c r="T225" s="1" t="b">
        <v>0</v>
      </c>
      <c r="U225" s="1"/>
      <c r="V225" s="1"/>
      <c r="W225" s="1"/>
      <c r="X225" s="1"/>
      <c r="Y225" s="1">
        <v>0</v>
      </c>
      <c r="Z225" s="1" t="s">
        <v>117</v>
      </c>
      <c r="AA225" s="0" t="s">
        <v>77</v>
      </c>
      <c r="AC225" s="0" t="s">
        <v>78</v>
      </c>
      <c r="AD225" s="0">
        <v>43023.5548378125</v>
      </c>
      <c r="AG225" s="0" t="b">
        <v>1</v>
      </c>
    </row>
    <row r="226">
      <c r="A226" s="3">
        <v>52</v>
      </c>
      <c r="B226" s="1">
        <v>1764</v>
      </c>
      <c r="C226" s="1" t="s">
        <v>75</v>
      </c>
      <c r="D226" s="18"/>
      <c r="E226" s="18"/>
      <c r="F226" s="18"/>
      <c r="G226" s="18"/>
      <c r="H226" s="1"/>
      <c r="I226" s="1"/>
      <c r="J226" s="1"/>
      <c r="K226" s="1"/>
      <c r="L226" s="1"/>
      <c r="M226" s="1"/>
      <c r="N226" s="1" t="b">
        <v>1</v>
      </c>
      <c r="O226" s="1" t="b">
        <v>0</v>
      </c>
      <c r="P226" s="1"/>
      <c r="Q226" s="1"/>
      <c r="R226" s="1"/>
      <c r="S226" s="1"/>
      <c r="T226" s="1" t="b">
        <v>0</v>
      </c>
      <c r="U226" s="1"/>
      <c r="V226" s="1"/>
      <c r="W226" s="1"/>
      <c r="X226" s="1"/>
      <c r="Y226" s="1">
        <v>0</v>
      </c>
      <c r="Z226" s="1" t="s">
        <v>118</v>
      </c>
      <c r="AA226" s="0" t="s">
        <v>77</v>
      </c>
      <c r="AC226" s="0" t="s">
        <v>78</v>
      </c>
      <c r="AD226" s="0">
        <v>43023.5551719097</v>
      </c>
      <c r="AG226" s="0" t="b">
        <v>1</v>
      </c>
    </row>
    <row r="227">
      <c r="A227" s="3">
        <v>53</v>
      </c>
      <c r="B227" s="1">
        <v>1761</v>
      </c>
      <c r="C227" s="1" t="s">
        <v>75</v>
      </c>
      <c r="D227" s="18"/>
      <c r="E227" s="18"/>
      <c r="F227" s="18"/>
      <c r="G227" s="18"/>
      <c r="H227" s="1"/>
      <c r="I227" s="1"/>
      <c r="J227" s="1"/>
      <c r="K227" s="1"/>
      <c r="L227" s="1"/>
      <c r="M227" s="1"/>
      <c r="N227" s="1" t="b">
        <v>1</v>
      </c>
      <c r="O227" s="1" t="b">
        <v>0</v>
      </c>
      <c r="P227" s="1"/>
      <c r="Q227" s="1"/>
      <c r="R227" s="1"/>
      <c r="S227" s="1"/>
      <c r="T227" s="1" t="b">
        <v>0</v>
      </c>
      <c r="U227" s="1"/>
      <c r="V227" s="1"/>
      <c r="W227" s="1"/>
      <c r="X227" s="1"/>
      <c r="Y227" s="1">
        <v>0</v>
      </c>
      <c r="Z227" s="1" t="s">
        <v>118</v>
      </c>
      <c r="AA227" s="0" t="s">
        <v>77</v>
      </c>
      <c r="AC227" s="0" t="s">
        <v>78</v>
      </c>
      <c r="AD227" s="0">
        <v>43023.5556335995</v>
      </c>
      <c r="AG227" s="0" t="b">
        <v>1</v>
      </c>
    </row>
    <row r="228">
      <c r="A228" s="3">
        <v>54</v>
      </c>
      <c r="B228" s="1">
        <v>1762</v>
      </c>
      <c r="C228" s="1" t="s">
        <v>75</v>
      </c>
      <c r="D228" s="18"/>
      <c r="E228" s="18"/>
      <c r="F228" s="18"/>
      <c r="G228" s="18"/>
      <c r="H228" s="1"/>
      <c r="I228" s="1"/>
      <c r="J228" s="1"/>
      <c r="K228" s="1"/>
      <c r="L228" s="1"/>
      <c r="M228" s="1"/>
      <c r="N228" s="1" t="b">
        <v>1</v>
      </c>
      <c r="O228" s="1" t="b">
        <v>0</v>
      </c>
      <c r="P228" s="1"/>
      <c r="Q228" s="1"/>
      <c r="R228" s="1"/>
      <c r="S228" s="1"/>
      <c r="T228" s="1" t="b">
        <v>0</v>
      </c>
      <c r="U228" s="1"/>
      <c r="V228" s="1"/>
      <c r="W228" s="1"/>
      <c r="X228" s="1"/>
      <c r="Y228" s="1">
        <v>0</v>
      </c>
      <c r="Z228" s="1" t="s">
        <v>119</v>
      </c>
      <c r="AA228" s="0" t="s">
        <v>77</v>
      </c>
      <c r="AC228" s="0" t="s">
        <v>78</v>
      </c>
      <c r="AD228" s="0">
        <v>43023.5561445949</v>
      </c>
      <c r="AG228" s="0" t="b">
        <v>1</v>
      </c>
    </row>
    <row r="229">
      <c r="A229" s="3">
        <v>55</v>
      </c>
      <c r="B229" s="1">
        <v>1556</v>
      </c>
      <c r="C229" s="1" t="s">
        <v>75</v>
      </c>
      <c r="D229" s="18"/>
      <c r="E229" s="18"/>
      <c r="F229" s="18"/>
      <c r="G229" s="18"/>
      <c r="H229" s="1"/>
      <c r="I229" s="1"/>
      <c r="J229" s="1"/>
      <c r="K229" s="1"/>
      <c r="L229" s="1"/>
      <c r="M229" s="1"/>
      <c r="N229" s="1" t="b">
        <v>1</v>
      </c>
      <c r="O229" s="1" t="b">
        <v>0</v>
      </c>
      <c r="P229" s="1"/>
      <c r="Q229" s="1"/>
      <c r="R229" s="1"/>
      <c r="S229" s="1"/>
      <c r="T229" s="1" t="b">
        <v>0</v>
      </c>
      <c r="U229" s="1"/>
      <c r="V229" s="1"/>
      <c r="W229" s="1"/>
      <c r="X229" s="1"/>
      <c r="Y229" s="1">
        <v>0</v>
      </c>
      <c r="Z229" s="1" t="s">
        <v>120</v>
      </c>
      <c r="AA229" s="0" t="s">
        <v>77</v>
      </c>
      <c r="AC229" s="0" t="s">
        <v>78</v>
      </c>
      <c r="AD229" s="0">
        <v>43023.5613725347</v>
      </c>
      <c r="AG229" s="0" t="b">
        <v>1</v>
      </c>
    </row>
    <row r="230">
      <c r="A230" s="3">
        <v>56</v>
      </c>
      <c r="B230" s="1">
        <v>1600</v>
      </c>
      <c r="C230" s="1" t="s">
        <v>75</v>
      </c>
      <c r="D230" s="18"/>
      <c r="E230" s="18"/>
      <c r="F230" s="18"/>
      <c r="G230" s="18"/>
      <c r="H230" s="1"/>
      <c r="I230" s="1"/>
      <c r="J230" s="1"/>
      <c r="K230" s="1"/>
      <c r="L230" s="1"/>
      <c r="M230" s="1"/>
      <c r="N230" s="1" t="b">
        <v>1</v>
      </c>
      <c r="O230" s="1" t="b">
        <v>0</v>
      </c>
      <c r="P230" s="1"/>
      <c r="Q230" s="1"/>
      <c r="R230" s="1"/>
      <c r="S230" s="1"/>
      <c r="T230" s="1" t="b">
        <v>0</v>
      </c>
      <c r="U230" s="1"/>
      <c r="V230" s="1"/>
      <c r="W230" s="1"/>
      <c r="X230" s="1"/>
      <c r="Y230" s="1">
        <v>0</v>
      </c>
      <c r="Z230" s="1" t="s">
        <v>120</v>
      </c>
      <c r="AA230" s="0" t="s">
        <v>77</v>
      </c>
      <c r="AC230" s="0" t="s">
        <v>78</v>
      </c>
      <c r="AD230" s="0">
        <v>43023.5619275463</v>
      </c>
      <c r="AG230" s="0" t="b">
        <v>1</v>
      </c>
    </row>
    <row r="231">
      <c r="A231" s="3">
        <v>57</v>
      </c>
      <c r="B231" s="1">
        <v>1640</v>
      </c>
      <c r="C231" s="1" t="s">
        <v>75</v>
      </c>
      <c r="D231" s="18"/>
      <c r="E231" s="18"/>
      <c r="F231" s="18"/>
      <c r="G231" s="18"/>
      <c r="H231" s="1"/>
      <c r="I231" s="1"/>
      <c r="J231" s="1"/>
      <c r="K231" s="1"/>
      <c r="L231" s="1"/>
      <c r="M231" s="1"/>
      <c r="N231" s="1" t="b">
        <v>1</v>
      </c>
      <c r="O231" s="1" t="b">
        <v>0</v>
      </c>
      <c r="P231" s="1"/>
      <c r="Q231" s="1"/>
      <c r="R231" s="1"/>
      <c r="S231" s="1"/>
      <c r="T231" s="1" t="b">
        <v>0</v>
      </c>
      <c r="U231" s="1"/>
      <c r="V231" s="1"/>
      <c r="W231" s="1"/>
      <c r="X231" s="1"/>
      <c r="Y231" s="1">
        <v>0</v>
      </c>
      <c r="Z231" s="1" t="s">
        <v>121</v>
      </c>
      <c r="AA231" s="0" t="s">
        <v>77</v>
      </c>
      <c r="AC231" s="0" t="s">
        <v>78</v>
      </c>
      <c r="AD231" s="0">
        <v>43023.5632113079</v>
      </c>
      <c r="AG231" s="0" t="b">
        <v>1</v>
      </c>
    </row>
    <row r="232">
      <c r="A232" s="3">
        <v>58</v>
      </c>
      <c r="B232" s="1">
        <v>1600</v>
      </c>
      <c r="C232" s="1" t="s">
        <v>75</v>
      </c>
      <c r="D232" s="18"/>
      <c r="E232" s="18"/>
      <c r="F232" s="18"/>
      <c r="G232" s="18"/>
      <c r="H232" s="1"/>
      <c r="I232" s="1"/>
      <c r="J232" s="1"/>
      <c r="K232" s="1"/>
      <c r="L232" s="1"/>
      <c r="M232" s="1"/>
      <c r="N232" s="1" t="b">
        <v>1</v>
      </c>
      <c r="O232" s="1" t="b">
        <v>0</v>
      </c>
      <c r="P232" s="1"/>
      <c r="Q232" s="1"/>
      <c r="R232" s="1"/>
      <c r="S232" s="1"/>
      <c r="T232" s="1" t="b">
        <v>0</v>
      </c>
      <c r="U232" s="1"/>
      <c r="V232" s="1"/>
      <c r="W232" s="1"/>
      <c r="X232" s="1"/>
      <c r="Y232" s="1">
        <v>0</v>
      </c>
      <c r="Z232" s="1" t="s">
        <v>122</v>
      </c>
      <c r="AA232" s="0" t="s">
        <v>77</v>
      </c>
      <c r="AC232" s="0" t="s">
        <v>78</v>
      </c>
      <c r="AD232" s="0">
        <v>43025.5439503125</v>
      </c>
      <c r="AG232" s="0" t="b">
        <v>1</v>
      </c>
    </row>
    <row r="233">
      <c r="A233" s="3">
        <v>59</v>
      </c>
      <c r="B233" s="1">
        <v>1728</v>
      </c>
      <c r="C233" s="1" t="s">
        <v>75</v>
      </c>
      <c r="D233" s="18"/>
      <c r="E233" s="18"/>
      <c r="F233" s="18"/>
      <c r="G233" s="18"/>
      <c r="H233" s="1"/>
      <c r="I233" s="1"/>
      <c r="J233" s="1"/>
      <c r="K233" s="1"/>
      <c r="L233" s="1"/>
      <c r="M233" s="1"/>
      <c r="N233" s="1" t="b">
        <v>1</v>
      </c>
      <c r="O233" s="1" t="b">
        <v>0</v>
      </c>
      <c r="P233" s="1"/>
      <c r="Q233" s="1"/>
      <c r="R233" s="1"/>
      <c r="S233" s="1"/>
      <c r="T233" s="1" t="b">
        <v>0</v>
      </c>
      <c r="U233" s="1"/>
      <c r="V233" s="1"/>
      <c r="W233" s="1"/>
      <c r="X233" s="1"/>
      <c r="Y233" s="1">
        <v>0</v>
      </c>
      <c r="Z233" s="1" t="s">
        <v>123</v>
      </c>
      <c r="AA233" s="0" t="s">
        <v>77</v>
      </c>
      <c r="AC233" s="0" t="s">
        <v>78</v>
      </c>
      <c r="AD233" s="0">
        <v>43025.5448771991</v>
      </c>
      <c r="AG233" s="0" t="b">
        <v>1</v>
      </c>
    </row>
    <row r="234">
      <c r="A234" s="3">
        <v>60</v>
      </c>
      <c r="B234" s="1">
        <v>1730</v>
      </c>
      <c r="C234" s="1" t="s">
        <v>75</v>
      </c>
      <c r="D234" s="18"/>
      <c r="E234" s="18"/>
      <c r="F234" s="18"/>
      <c r="G234" s="18"/>
      <c r="H234" s="1"/>
      <c r="I234" s="1"/>
      <c r="J234" s="1"/>
      <c r="K234" s="1"/>
      <c r="L234" s="1"/>
      <c r="M234" s="1"/>
      <c r="N234" s="1" t="b">
        <v>1</v>
      </c>
      <c r="O234" s="1" t="b">
        <v>0</v>
      </c>
      <c r="P234" s="1"/>
      <c r="Q234" s="1"/>
      <c r="R234" s="1"/>
      <c r="S234" s="1"/>
      <c r="T234" s="1" t="b">
        <v>0</v>
      </c>
      <c r="U234" s="1"/>
      <c r="V234" s="1"/>
      <c r="W234" s="1"/>
      <c r="X234" s="1"/>
      <c r="Y234" s="1">
        <v>0</v>
      </c>
      <c r="Z234" s="1" t="s">
        <v>123</v>
      </c>
      <c r="AA234" s="0" t="s">
        <v>77</v>
      </c>
      <c r="AC234" s="0" t="s">
        <v>78</v>
      </c>
      <c r="AD234" s="0">
        <v>43025.545081169</v>
      </c>
      <c r="AG234" s="0" t="b">
        <v>1</v>
      </c>
    </row>
    <row r="235">
      <c r="A235" s="3">
        <v>61</v>
      </c>
      <c r="B235" s="1">
        <v>1635</v>
      </c>
      <c r="C235" s="1" t="s">
        <v>75</v>
      </c>
      <c r="D235" s="18"/>
      <c r="E235" s="18"/>
      <c r="F235" s="18"/>
      <c r="G235" s="18"/>
      <c r="H235" s="1"/>
      <c r="I235" s="1"/>
      <c r="J235" s="1"/>
      <c r="K235" s="1"/>
      <c r="L235" s="1"/>
      <c r="M235" s="1"/>
      <c r="N235" s="1" t="b">
        <v>1</v>
      </c>
      <c r="O235" s="1" t="b">
        <v>0</v>
      </c>
      <c r="P235" s="1"/>
      <c r="Q235" s="1"/>
      <c r="R235" s="1"/>
      <c r="S235" s="1"/>
      <c r="T235" s="1" t="b">
        <v>0</v>
      </c>
      <c r="U235" s="1"/>
      <c r="V235" s="1"/>
      <c r="W235" s="1"/>
      <c r="X235" s="1"/>
      <c r="Y235" s="1">
        <v>0</v>
      </c>
      <c r="Z235" s="1" t="s">
        <v>124</v>
      </c>
      <c r="AA235" s="0" t="s">
        <v>77</v>
      </c>
      <c r="AC235" s="0" t="s">
        <v>78</v>
      </c>
      <c r="AD235" s="0">
        <v>43025.5454300116</v>
      </c>
      <c r="AG235" s="0" t="b">
        <v>1</v>
      </c>
    </row>
    <row r="236">
      <c r="A236" s="3">
        <v>62</v>
      </c>
      <c r="B236" s="1">
        <v>1644</v>
      </c>
      <c r="C236" s="1" t="s">
        <v>75</v>
      </c>
      <c r="D236" s="18"/>
      <c r="E236" s="18"/>
      <c r="F236" s="18"/>
      <c r="G236" s="18"/>
      <c r="H236" s="1"/>
      <c r="I236" s="1"/>
      <c r="J236" s="1"/>
      <c r="K236" s="1"/>
      <c r="L236" s="1"/>
      <c r="M236" s="1"/>
      <c r="N236" s="1" t="b">
        <v>1</v>
      </c>
      <c r="O236" s="1" t="b">
        <v>0</v>
      </c>
      <c r="P236" s="1"/>
      <c r="Q236" s="1"/>
      <c r="R236" s="1"/>
      <c r="S236" s="1"/>
      <c r="T236" s="1" t="b">
        <v>0</v>
      </c>
      <c r="U236" s="1"/>
      <c r="V236" s="1"/>
      <c r="W236" s="1"/>
      <c r="X236" s="1"/>
      <c r="Y236" s="1">
        <v>0</v>
      </c>
      <c r="Z236" s="1" t="s">
        <v>124</v>
      </c>
      <c r="AA236" s="0" t="s">
        <v>77</v>
      </c>
      <c r="AC236" s="0" t="s">
        <v>78</v>
      </c>
      <c r="AD236" s="0">
        <v>43025.5457886921</v>
      </c>
      <c r="AG236" s="0" t="b">
        <v>1</v>
      </c>
    </row>
    <row r="237">
      <c r="A237" s="3">
        <v>63</v>
      </c>
      <c r="B237" s="1">
        <v>1641</v>
      </c>
      <c r="C237" s="1" t="s">
        <v>75</v>
      </c>
      <c r="D237" s="18"/>
      <c r="E237" s="18"/>
      <c r="F237" s="18"/>
      <c r="G237" s="18"/>
      <c r="H237" s="1"/>
      <c r="I237" s="1"/>
      <c r="J237" s="1"/>
      <c r="K237" s="1"/>
      <c r="L237" s="1"/>
      <c r="M237" s="1"/>
      <c r="N237" s="1" t="b">
        <v>0</v>
      </c>
      <c r="O237" s="1" t="b">
        <v>0</v>
      </c>
      <c r="P237" s="1"/>
      <c r="Q237" s="1"/>
      <c r="R237" s="1"/>
      <c r="S237" s="1"/>
      <c r="T237" s="1" t="b">
        <v>0</v>
      </c>
      <c r="U237" s="1"/>
      <c r="V237" s="1"/>
      <c r="W237" s="1"/>
      <c r="X237" s="1"/>
      <c r="Y237" s="1">
        <v>0</v>
      </c>
      <c r="Z237" s="1" t="s">
        <v>125</v>
      </c>
      <c r="AA237" s="0" t="s">
        <v>77</v>
      </c>
      <c r="AC237" s="0" t="s">
        <v>78</v>
      </c>
      <c r="AD237" s="0">
        <v>43025.546074919</v>
      </c>
      <c r="AG237" s="0" t="b">
        <v>1</v>
      </c>
      <c r="AH237" s="0" t="s">
        <v>78</v>
      </c>
      <c r="AI237" s="0">
        <v>43025.5469429051</v>
      </c>
    </row>
    <row r="238">
      <c r="A238" s="3">
        <v>64</v>
      </c>
      <c r="B238" s="1">
        <v>1636</v>
      </c>
      <c r="C238" s="1" t="s">
        <v>75</v>
      </c>
      <c r="D238" s="18"/>
      <c r="E238" s="18"/>
      <c r="F238" s="18"/>
      <c r="G238" s="18"/>
      <c r="H238" s="1"/>
      <c r="I238" s="1"/>
      <c r="J238" s="1"/>
      <c r="K238" s="1"/>
      <c r="L238" s="1"/>
      <c r="M238" s="1"/>
      <c r="N238" s="1" t="b">
        <v>1</v>
      </c>
      <c r="O238" s="1" t="b">
        <v>0</v>
      </c>
      <c r="P238" s="1"/>
      <c r="Q238" s="1"/>
      <c r="R238" s="1"/>
      <c r="S238" s="1"/>
      <c r="T238" s="1" t="b">
        <v>0</v>
      </c>
      <c r="U238" s="1"/>
      <c r="V238" s="1"/>
      <c r="W238" s="1"/>
      <c r="X238" s="1"/>
      <c r="Y238" s="1">
        <v>0</v>
      </c>
      <c r="Z238" s="1" t="s">
        <v>126</v>
      </c>
      <c r="AA238" s="0" t="s">
        <v>77</v>
      </c>
      <c r="AC238" s="0" t="s">
        <v>78</v>
      </c>
      <c r="AD238" s="0">
        <v>43025.5474965278</v>
      </c>
      <c r="AG238" s="0" t="b">
        <v>1</v>
      </c>
    </row>
    <row r="239">
      <c r="A239" s="3">
        <v>65</v>
      </c>
      <c r="B239" s="1">
        <v>1636</v>
      </c>
      <c r="C239" s="1" t="s">
        <v>75</v>
      </c>
      <c r="D239" s="18"/>
      <c r="E239" s="18"/>
      <c r="F239" s="18"/>
      <c r="G239" s="18"/>
      <c r="H239" s="1"/>
      <c r="I239" s="1"/>
      <c r="J239" s="1"/>
      <c r="K239" s="1"/>
      <c r="L239" s="1"/>
      <c r="M239" s="1"/>
      <c r="N239" s="1" t="b">
        <v>1</v>
      </c>
      <c r="O239" s="1" t="b">
        <v>0</v>
      </c>
      <c r="P239" s="1"/>
      <c r="Q239" s="1"/>
      <c r="R239" s="1"/>
      <c r="S239" s="1"/>
      <c r="T239" s="1" t="b">
        <v>0</v>
      </c>
      <c r="U239" s="1"/>
      <c r="V239" s="1"/>
      <c r="W239" s="1"/>
      <c r="X239" s="1"/>
      <c r="Y239" s="1">
        <v>0</v>
      </c>
      <c r="Z239" s="1" t="s">
        <v>127</v>
      </c>
      <c r="AA239" s="0" t="s">
        <v>77</v>
      </c>
      <c r="AC239" s="0" t="s">
        <v>78</v>
      </c>
      <c r="AD239" s="0">
        <v>43025.5480791319</v>
      </c>
      <c r="AG239" s="0" t="b">
        <v>1</v>
      </c>
    </row>
    <row r="240">
      <c r="A240" s="3">
        <v>66</v>
      </c>
      <c r="B240" s="1">
        <v>1635</v>
      </c>
      <c r="C240" s="1" t="s">
        <v>75</v>
      </c>
      <c r="D240" s="18"/>
      <c r="E240" s="18"/>
      <c r="F240" s="18"/>
      <c r="G240" s="18"/>
      <c r="H240" s="1"/>
      <c r="I240" s="1"/>
      <c r="J240" s="1"/>
      <c r="K240" s="1"/>
      <c r="L240" s="1"/>
      <c r="M240" s="1"/>
      <c r="N240" s="1" t="b">
        <v>1</v>
      </c>
      <c r="O240" s="1" t="b">
        <v>0</v>
      </c>
      <c r="P240" s="1"/>
      <c r="Q240" s="1"/>
      <c r="R240" s="1"/>
      <c r="S240" s="1"/>
      <c r="T240" s="1" t="b">
        <v>0</v>
      </c>
      <c r="U240" s="1"/>
      <c r="V240" s="1"/>
      <c r="W240" s="1"/>
      <c r="X240" s="1"/>
      <c r="Y240" s="1">
        <v>0</v>
      </c>
      <c r="Z240" s="1" t="s">
        <v>128</v>
      </c>
      <c r="AA240" s="0" t="s">
        <v>77</v>
      </c>
      <c r="AC240" s="0" t="s">
        <v>78</v>
      </c>
      <c r="AD240" s="0">
        <v>43025.5487935185</v>
      </c>
      <c r="AG240" s="0" t="b">
        <v>1</v>
      </c>
    </row>
    <row r="241">
      <c r="A241" s="3">
        <v>67</v>
      </c>
      <c r="B241" s="1">
        <v>1644</v>
      </c>
      <c r="C241" s="1" t="s">
        <v>75</v>
      </c>
      <c r="D241" s="18"/>
      <c r="E241" s="18"/>
      <c r="F241" s="18"/>
      <c r="G241" s="18"/>
      <c r="H241" s="1"/>
      <c r="I241" s="1"/>
      <c r="J241" s="1"/>
      <c r="K241" s="1"/>
      <c r="L241" s="1"/>
      <c r="M241" s="1"/>
      <c r="N241" s="1" t="b">
        <v>1</v>
      </c>
      <c r="O241" s="1" t="b">
        <v>0</v>
      </c>
      <c r="P241" s="1"/>
      <c r="Q241" s="1"/>
      <c r="R241" s="1"/>
      <c r="S241" s="1"/>
      <c r="T241" s="1" t="b">
        <v>0</v>
      </c>
      <c r="U241" s="1"/>
      <c r="V241" s="1"/>
      <c r="W241" s="1"/>
      <c r="X241" s="1"/>
      <c r="Y241" s="1">
        <v>0</v>
      </c>
      <c r="Z241" s="1" t="s">
        <v>129</v>
      </c>
      <c r="AA241" s="0" t="s">
        <v>77</v>
      </c>
      <c r="AC241" s="0" t="s">
        <v>78</v>
      </c>
      <c r="AD241" s="0">
        <v>43025.5491032407</v>
      </c>
      <c r="AG241" s="0" t="b">
        <v>1</v>
      </c>
    </row>
    <row r="242">
      <c r="A242" s="3">
        <v>68</v>
      </c>
      <c r="B242" s="1">
        <v>1638</v>
      </c>
      <c r="C242" s="1" t="s">
        <v>75</v>
      </c>
      <c r="D242" s="18"/>
      <c r="E242" s="18"/>
      <c r="F242" s="18"/>
      <c r="G242" s="18"/>
      <c r="H242" s="1"/>
      <c r="I242" s="1"/>
      <c r="J242" s="1"/>
      <c r="K242" s="1"/>
      <c r="L242" s="1"/>
      <c r="M242" s="1"/>
      <c r="N242" s="1" t="b">
        <v>1</v>
      </c>
      <c r="O242" s="1" t="b">
        <v>0</v>
      </c>
      <c r="P242" s="1"/>
      <c r="Q242" s="1"/>
      <c r="R242" s="1"/>
      <c r="S242" s="1"/>
      <c r="T242" s="1" t="b">
        <v>0</v>
      </c>
      <c r="U242" s="1"/>
      <c r="V242" s="1"/>
      <c r="W242" s="1"/>
      <c r="X242" s="1"/>
      <c r="Y242" s="1">
        <v>0</v>
      </c>
      <c r="Z242" s="1" t="s">
        <v>129</v>
      </c>
      <c r="AA242" s="0" t="s">
        <v>77</v>
      </c>
      <c r="AC242" s="0" t="s">
        <v>78</v>
      </c>
      <c r="AD242" s="0">
        <v>43025.5493935532</v>
      </c>
      <c r="AG242" s="0" t="b">
        <v>1</v>
      </c>
    </row>
    <row r="243">
      <c r="A243" s="3">
        <v>69</v>
      </c>
      <c r="B243" s="1">
        <v>1556</v>
      </c>
      <c r="C243" s="1" t="s">
        <v>75</v>
      </c>
      <c r="D243" s="18"/>
      <c r="E243" s="18"/>
      <c r="F243" s="18"/>
      <c r="G243" s="18"/>
      <c r="H243" s="1"/>
      <c r="I243" s="1"/>
      <c r="J243" s="1"/>
      <c r="K243" s="1"/>
      <c r="L243" s="1"/>
      <c r="M243" s="1"/>
      <c r="N243" s="1" t="b">
        <v>1</v>
      </c>
      <c r="O243" s="1" t="b">
        <v>0</v>
      </c>
      <c r="P243" s="1"/>
      <c r="Q243" s="1"/>
      <c r="R243" s="1"/>
      <c r="S243" s="1"/>
      <c r="T243" s="1" t="b">
        <v>0</v>
      </c>
      <c r="U243" s="1"/>
      <c r="V243" s="1"/>
      <c r="W243" s="1"/>
      <c r="X243" s="1"/>
      <c r="Y243" s="1">
        <v>0</v>
      </c>
      <c r="Z243" s="1" t="s">
        <v>130</v>
      </c>
      <c r="AA243" s="0" t="s">
        <v>77</v>
      </c>
      <c r="AC243" s="0" t="s">
        <v>78</v>
      </c>
      <c r="AD243" s="0">
        <v>43025.5498487616</v>
      </c>
      <c r="AG243" s="0" t="b">
        <v>1</v>
      </c>
    </row>
    <row r="244">
      <c r="A244" s="3">
        <v>70</v>
      </c>
      <c r="B244" s="1">
        <v>1600</v>
      </c>
      <c r="C244" s="1" t="s">
        <v>75</v>
      </c>
      <c r="D244" s="18"/>
      <c r="E244" s="18"/>
      <c r="F244" s="18"/>
      <c r="G244" s="18"/>
      <c r="H244" s="1"/>
      <c r="I244" s="1"/>
      <c r="J244" s="1"/>
      <c r="K244" s="1"/>
      <c r="L244" s="1"/>
      <c r="M244" s="1"/>
      <c r="N244" s="1" t="b">
        <v>1</v>
      </c>
      <c r="O244" s="1" t="b">
        <v>0</v>
      </c>
      <c r="P244" s="1"/>
      <c r="Q244" s="1"/>
      <c r="R244" s="1"/>
      <c r="S244" s="1"/>
      <c r="T244" s="1" t="b">
        <v>0</v>
      </c>
      <c r="U244" s="1"/>
      <c r="V244" s="1"/>
      <c r="W244" s="1"/>
      <c r="X244" s="1"/>
      <c r="Y244" s="1">
        <v>0</v>
      </c>
      <c r="Z244" s="1" t="s">
        <v>130</v>
      </c>
      <c r="AA244" s="0" t="s">
        <v>77</v>
      </c>
      <c r="AC244" s="0" t="s">
        <v>78</v>
      </c>
      <c r="AD244" s="0">
        <v>43025.5503202546</v>
      </c>
      <c r="AG244" s="0" t="b">
        <v>1</v>
      </c>
    </row>
    <row r="245">
      <c r="A245" s="3">
        <v>71</v>
      </c>
      <c r="B245" s="1">
        <v>1728</v>
      </c>
      <c r="C245" s="1" t="s">
        <v>75</v>
      </c>
      <c r="D245" s="18"/>
      <c r="E245" s="18"/>
      <c r="F245" s="18"/>
      <c r="G245" s="18"/>
      <c r="H245" s="1"/>
      <c r="I245" s="1"/>
      <c r="J245" s="1"/>
      <c r="K245" s="1"/>
      <c r="L245" s="1"/>
      <c r="M245" s="1"/>
      <c r="N245" s="1" t="b">
        <v>1</v>
      </c>
      <c r="O245" s="1" t="b">
        <v>0</v>
      </c>
      <c r="P245" s="1"/>
      <c r="Q245" s="1"/>
      <c r="R245" s="1"/>
      <c r="S245" s="1"/>
      <c r="T245" s="1" t="b">
        <v>0</v>
      </c>
      <c r="U245" s="1"/>
      <c r="V245" s="1"/>
      <c r="W245" s="1"/>
      <c r="X245" s="1"/>
      <c r="Y245" s="1">
        <v>0</v>
      </c>
      <c r="Z245" s="1" t="s">
        <v>131</v>
      </c>
      <c r="AA245" s="0" t="s">
        <v>77</v>
      </c>
      <c r="AC245" s="0" t="s">
        <v>78</v>
      </c>
      <c r="AD245" s="0">
        <v>43025.5507791667</v>
      </c>
      <c r="AG245" s="0" t="b">
        <v>1</v>
      </c>
    </row>
    <row r="246">
      <c r="A246" s="3">
        <v>72</v>
      </c>
      <c r="B246" s="1">
        <v>1730</v>
      </c>
      <c r="C246" s="1" t="s">
        <v>75</v>
      </c>
      <c r="D246" s="18"/>
      <c r="E246" s="18"/>
      <c r="F246" s="18"/>
      <c r="G246" s="18"/>
      <c r="H246" s="1"/>
      <c r="I246" s="1"/>
      <c r="J246" s="1"/>
      <c r="K246" s="1"/>
      <c r="L246" s="1"/>
      <c r="M246" s="1"/>
      <c r="N246" s="1" t="b">
        <v>1</v>
      </c>
      <c r="O246" s="1" t="b">
        <v>0</v>
      </c>
      <c r="P246" s="1"/>
      <c r="Q246" s="1"/>
      <c r="R246" s="1"/>
      <c r="S246" s="1"/>
      <c r="T246" s="1" t="b">
        <v>0</v>
      </c>
      <c r="U246" s="1"/>
      <c r="V246" s="1"/>
      <c r="W246" s="1"/>
      <c r="X246" s="1"/>
      <c r="Y246" s="1">
        <v>0</v>
      </c>
      <c r="Z246" s="1" t="s">
        <v>132</v>
      </c>
      <c r="AA246" s="0" t="s">
        <v>77</v>
      </c>
      <c r="AC246" s="0" t="s">
        <v>78</v>
      </c>
      <c r="AD246" s="0">
        <v>43025.5510371875</v>
      </c>
      <c r="AG246" s="0" t="b">
        <v>1</v>
      </c>
    </row>
    <row r="247">
      <c r="A247" s="3">
        <v>73</v>
      </c>
      <c r="B247" s="1">
        <v>1632</v>
      </c>
      <c r="C247" s="1" t="s">
        <v>75</v>
      </c>
      <c r="D247" s="18"/>
      <c r="E247" s="18"/>
      <c r="F247" s="18"/>
      <c r="G247" s="18"/>
      <c r="H247" s="1"/>
      <c r="I247" s="1"/>
      <c r="J247" s="1"/>
      <c r="K247" s="1"/>
      <c r="L247" s="1"/>
      <c r="M247" s="1"/>
      <c r="N247" s="1" t="b">
        <v>1</v>
      </c>
      <c r="O247" s="1" t="b">
        <v>0</v>
      </c>
      <c r="P247" s="1"/>
      <c r="Q247" s="1"/>
      <c r="R247" s="1"/>
      <c r="S247" s="1"/>
      <c r="T247" s="1" t="b">
        <v>0</v>
      </c>
      <c r="U247" s="1"/>
      <c r="V247" s="1"/>
      <c r="W247" s="1"/>
      <c r="X247" s="1"/>
      <c r="Y247" s="1">
        <v>0</v>
      </c>
      <c r="Z247" s="1" t="s">
        <v>133</v>
      </c>
      <c r="AA247" s="0" t="s">
        <v>77</v>
      </c>
      <c r="AC247" s="0" t="s">
        <v>78</v>
      </c>
      <c r="AD247" s="0">
        <v>43025.5517175116</v>
      </c>
      <c r="AG247" s="0" t="b">
        <v>1</v>
      </c>
    </row>
    <row r="248">
      <c r="A248" s="3">
        <v>74</v>
      </c>
      <c r="B248" s="1">
        <v>1732</v>
      </c>
      <c r="C248" s="1" t="s">
        <v>75</v>
      </c>
      <c r="D248" s="18"/>
      <c r="E248" s="18"/>
      <c r="F248" s="18"/>
      <c r="G248" s="18"/>
      <c r="H248" s="1"/>
      <c r="I248" s="1"/>
      <c r="J248" s="1"/>
      <c r="K248" s="1"/>
      <c r="L248" s="1"/>
      <c r="M248" s="1"/>
      <c r="N248" s="1" t="b">
        <v>1</v>
      </c>
      <c r="O248" s="1" t="b">
        <v>0</v>
      </c>
      <c r="P248" s="1"/>
      <c r="Q248" s="1"/>
      <c r="R248" s="1"/>
      <c r="S248" s="1"/>
      <c r="T248" s="1" t="b">
        <v>0</v>
      </c>
      <c r="U248" s="1"/>
      <c r="V248" s="1"/>
      <c r="W248" s="1"/>
      <c r="X248" s="1"/>
      <c r="Y248" s="1">
        <v>0</v>
      </c>
      <c r="Z248" s="1" t="s">
        <v>133</v>
      </c>
      <c r="AA248" s="0" t="s">
        <v>77</v>
      </c>
      <c r="AC248" s="0" t="s">
        <v>78</v>
      </c>
      <c r="AD248" s="0">
        <v>43025.5520901273</v>
      </c>
      <c r="AG248" s="0" t="b">
        <v>1</v>
      </c>
    </row>
    <row r="249">
      <c r="A249" s="3">
        <v>75</v>
      </c>
      <c r="B249" s="1">
        <v>1641</v>
      </c>
      <c r="C249" s="1" t="s">
        <v>75</v>
      </c>
      <c r="D249" s="18"/>
      <c r="E249" s="18"/>
      <c r="F249" s="18"/>
      <c r="G249" s="18"/>
      <c r="H249" s="1"/>
      <c r="I249" s="1"/>
      <c r="J249" s="1"/>
      <c r="K249" s="1"/>
      <c r="L249" s="1"/>
      <c r="M249" s="1"/>
      <c r="N249" s="1" t="b">
        <v>0</v>
      </c>
      <c r="O249" s="1" t="b">
        <v>0</v>
      </c>
      <c r="P249" s="1"/>
      <c r="Q249" s="1"/>
      <c r="R249" s="1"/>
      <c r="S249" s="1"/>
      <c r="T249" s="1" t="b">
        <v>0</v>
      </c>
      <c r="U249" s="1"/>
      <c r="V249" s="1"/>
      <c r="W249" s="1"/>
      <c r="X249" s="1"/>
      <c r="Y249" s="1">
        <v>0</v>
      </c>
      <c r="Z249" s="1" t="s">
        <v>134</v>
      </c>
      <c r="AA249" s="0" t="s">
        <v>77</v>
      </c>
      <c r="AC249" s="0" t="s">
        <v>78</v>
      </c>
      <c r="AD249" s="0">
        <v>43025.5528769676</v>
      </c>
      <c r="AG249" s="0" t="b">
        <v>1</v>
      </c>
    </row>
    <row r="250">
      <c r="A250" s="3">
        <v>76</v>
      </c>
      <c r="B250" s="1">
        <v>1636</v>
      </c>
      <c r="C250" s="1" t="s">
        <v>75</v>
      </c>
      <c r="D250" s="18"/>
      <c r="E250" s="18"/>
      <c r="F250" s="18"/>
      <c r="G250" s="18"/>
      <c r="H250" s="1"/>
      <c r="I250" s="1"/>
      <c r="J250" s="1"/>
      <c r="K250" s="1"/>
      <c r="L250" s="1"/>
      <c r="M250" s="1"/>
      <c r="N250" s="1" t="b">
        <v>1</v>
      </c>
      <c r="O250" s="1" t="b">
        <v>0</v>
      </c>
      <c r="P250" s="1"/>
      <c r="Q250" s="1"/>
      <c r="R250" s="1"/>
      <c r="S250" s="1"/>
      <c r="T250" s="1" t="b">
        <v>0</v>
      </c>
      <c r="U250" s="1"/>
      <c r="V250" s="1"/>
      <c r="W250" s="1"/>
      <c r="X250" s="1"/>
      <c r="Y250" s="1">
        <v>0</v>
      </c>
      <c r="Z250" s="1" t="s">
        <v>135</v>
      </c>
      <c r="AA250" s="0" t="s">
        <v>77</v>
      </c>
      <c r="AC250" s="0" t="s">
        <v>78</v>
      </c>
      <c r="AD250" s="0">
        <v>43027.8327167477</v>
      </c>
      <c r="AG250" s="0" t="b">
        <v>1</v>
      </c>
    </row>
    <row r="251">
      <c r="A251" s="3">
        <v>77</v>
      </c>
      <c r="B251" s="1">
        <v>1635</v>
      </c>
      <c r="C251" s="1" t="s">
        <v>75</v>
      </c>
      <c r="D251" s="18"/>
      <c r="E251" s="18"/>
      <c r="F251" s="18"/>
      <c r="G251" s="18"/>
      <c r="H251" s="1"/>
      <c r="I251" s="1"/>
      <c r="J251" s="1"/>
      <c r="K251" s="1"/>
      <c r="L251" s="1"/>
      <c r="M251" s="1"/>
      <c r="N251" s="1" t="b">
        <v>1</v>
      </c>
      <c r="O251" s="1" t="b">
        <v>0</v>
      </c>
      <c r="P251" s="1"/>
      <c r="Q251" s="1"/>
      <c r="R251" s="1"/>
      <c r="S251" s="1"/>
      <c r="T251" s="1" t="b">
        <v>0</v>
      </c>
      <c r="U251" s="1"/>
      <c r="V251" s="1"/>
      <c r="W251" s="1"/>
      <c r="X251" s="1"/>
      <c r="Y251" s="1">
        <v>0</v>
      </c>
      <c r="Z251" s="1" t="s">
        <v>136</v>
      </c>
      <c r="AA251" s="0" t="s">
        <v>77</v>
      </c>
      <c r="AC251" s="0" t="s">
        <v>78</v>
      </c>
      <c r="AD251" s="0">
        <v>43027.8330511227</v>
      </c>
      <c r="AG251" s="0" t="b">
        <v>1</v>
      </c>
    </row>
    <row r="252">
      <c r="A252" s="3">
        <v>78</v>
      </c>
      <c r="B252" s="1">
        <v>1640</v>
      </c>
      <c r="C252" s="1" t="s">
        <v>75</v>
      </c>
      <c r="D252" s="18"/>
      <c r="E252" s="18"/>
      <c r="F252" s="18"/>
      <c r="G252" s="18"/>
      <c r="H252" s="1"/>
      <c r="I252" s="1"/>
      <c r="J252" s="1"/>
      <c r="K252" s="1"/>
      <c r="L252" s="1"/>
      <c r="M252" s="1"/>
      <c r="N252" s="1" t="b">
        <v>1</v>
      </c>
      <c r="O252" s="1" t="b">
        <v>0</v>
      </c>
      <c r="P252" s="1"/>
      <c r="Q252" s="1"/>
      <c r="R252" s="1"/>
      <c r="S252" s="1"/>
      <c r="T252" s="1" t="b">
        <v>0</v>
      </c>
      <c r="U252" s="1"/>
      <c r="V252" s="1"/>
      <c r="W252" s="1"/>
      <c r="X252" s="1"/>
      <c r="Y252" s="1">
        <v>0</v>
      </c>
      <c r="Z252" s="1" t="s">
        <v>136</v>
      </c>
      <c r="AA252" s="0" t="s">
        <v>77</v>
      </c>
      <c r="AC252" s="0" t="s">
        <v>78</v>
      </c>
      <c r="AD252" s="0">
        <v>43027.8332734144</v>
      </c>
      <c r="AG252" s="0" t="b">
        <v>1</v>
      </c>
    </row>
    <row r="253">
      <c r="A253" s="3">
        <v>79</v>
      </c>
      <c r="B253" s="1">
        <v>1656</v>
      </c>
      <c r="C253" s="1" t="s">
        <v>75</v>
      </c>
      <c r="D253" s="18"/>
      <c r="E253" s="18"/>
      <c r="F253" s="18"/>
      <c r="G253" s="18"/>
      <c r="H253" s="1"/>
      <c r="I253" s="1"/>
      <c r="J253" s="1"/>
      <c r="K253" s="1"/>
      <c r="L253" s="1"/>
      <c r="M253" s="1"/>
      <c r="N253" s="1" t="b">
        <v>1</v>
      </c>
      <c r="O253" s="1" t="b">
        <v>0</v>
      </c>
      <c r="P253" s="1"/>
      <c r="Q253" s="1"/>
      <c r="R253" s="1"/>
      <c r="S253" s="1"/>
      <c r="T253" s="1" t="b">
        <v>0</v>
      </c>
      <c r="U253" s="1"/>
      <c r="V253" s="1"/>
      <c r="W253" s="1"/>
      <c r="X253" s="1"/>
      <c r="Y253" s="1">
        <v>0</v>
      </c>
      <c r="Z253" s="1" t="s">
        <v>137</v>
      </c>
      <c r="AA253" s="0" t="s">
        <v>77</v>
      </c>
      <c r="AC253" s="0" t="s">
        <v>78</v>
      </c>
      <c r="AD253" s="0">
        <v>43027.8336046296</v>
      </c>
      <c r="AG253" s="0" t="b">
        <v>1</v>
      </c>
    </row>
    <row r="254">
      <c r="A254" s="3">
        <v>80</v>
      </c>
      <c r="B254" s="1">
        <v>1646</v>
      </c>
      <c r="C254" s="1" t="s">
        <v>75</v>
      </c>
      <c r="D254" s="18"/>
      <c r="E254" s="18"/>
      <c r="F254" s="18"/>
      <c r="G254" s="18"/>
      <c r="H254" s="1"/>
      <c r="I254" s="1"/>
      <c r="J254" s="1"/>
      <c r="K254" s="1"/>
      <c r="L254" s="1"/>
      <c r="M254" s="1"/>
      <c r="N254" s="1" t="b">
        <v>1</v>
      </c>
      <c r="O254" s="1" t="b">
        <v>0</v>
      </c>
      <c r="P254" s="1"/>
      <c r="Q254" s="1"/>
      <c r="R254" s="1"/>
      <c r="S254" s="1"/>
      <c r="T254" s="1" t="b">
        <v>0</v>
      </c>
      <c r="U254" s="1"/>
      <c r="V254" s="1"/>
      <c r="W254" s="1"/>
      <c r="X254" s="1"/>
      <c r="Y254" s="1">
        <v>0</v>
      </c>
      <c r="Z254" s="1" t="s">
        <v>137</v>
      </c>
      <c r="AA254" s="0" t="s">
        <v>77</v>
      </c>
      <c r="AC254" s="0" t="s">
        <v>78</v>
      </c>
      <c r="AD254" s="0">
        <v>43027.833924537</v>
      </c>
      <c r="AG254" s="0" t="b">
        <v>1</v>
      </c>
    </row>
    <row r="255">
      <c r="A255" s="3">
        <v>81</v>
      </c>
      <c r="B255" s="1">
        <v>1556</v>
      </c>
      <c r="C255" s="1" t="s">
        <v>75</v>
      </c>
      <c r="D255" s="18"/>
      <c r="E255" s="18"/>
      <c r="F255" s="18"/>
      <c r="G255" s="18"/>
      <c r="H255" s="1"/>
      <c r="I255" s="1"/>
      <c r="J255" s="1"/>
      <c r="K255" s="1"/>
      <c r="L255" s="1"/>
      <c r="M255" s="1"/>
      <c r="N255" s="1" t="b">
        <v>1</v>
      </c>
      <c r="O255" s="1" t="b">
        <v>0</v>
      </c>
      <c r="P255" s="1"/>
      <c r="Q255" s="1"/>
      <c r="R255" s="1"/>
      <c r="S255" s="1"/>
      <c r="T255" s="1" t="b">
        <v>0</v>
      </c>
      <c r="U255" s="1"/>
      <c r="V255" s="1"/>
      <c r="W255" s="1"/>
      <c r="X255" s="1"/>
      <c r="Y255" s="1">
        <v>0</v>
      </c>
      <c r="Z255" s="1" t="s">
        <v>138</v>
      </c>
      <c r="AA255" s="0" t="s">
        <v>77</v>
      </c>
      <c r="AC255" s="0" t="s">
        <v>78</v>
      </c>
      <c r="AD255" s="0">
        <v>43029.5428938657</v>
      </c>
      <c r="AG255" s="0" t="b">
        <v>1</v>
      </c>
    </row>
    <row r="256">
      <c r="A256" s="3">
        <v>82</v>
      </c>
      <c r="B256" s="1">
        <v>1600</v>
      </c>
      <c r="C256" s="1" t="s">
        <v>75</v>
      </c>
      <c r="D256" s="18"/>
      <c r="E256" s="18"/>
      <c r="F256" s="18"/>
      <c r="G256" s="18"/>
      <c r="H256" s="1"/>
      <c r="I256" s="1"/>
      <c r="J256" s="1"/>
      <c r="K256" s="1"/>
      <c r="L256" s="1"/>
      <c r="M256" s="1"/>
      <c r="N256" s="1" t="b">
        <v>1</v>
      </c>
      <c r="O256" s="1" t="b">
        <v>0</v>
      </c>
      <c r="P256" s="1"/>
      <c r="Q256" s="1"/>
      <c r="R256" s="1"/>
      <c r="S256" s="1"/>
      <c r="T256" s="1" t="b">
        <v>0</v>
      </c>
      <c r="U256" s="1"/>
      <c r="V256" s="1"/>
      <c r="W256" s="1"/>
      <c r="X256" s="1"/>
      <c r="Y256" s="1">
        <v>0</v>
      </c>
      <c r="Z256" s="1" t="s">
        <v>138</v>
      </c>
      <c r="AA256" s="0" t="s">
        <v>77</v>
      </c>
      <c r="AC256" s="0" t="s">
        <v>78</v>
      </c>
      <c r="AD256" s="0">
        <v>43029.5432525116</v>
      </c>
      <c r="AG256" s="0" t="b">
        <v>1</v>
      </c>
    </row>
    <row r="257">
      <c r="A257" s="3">
        <v>83</v>
      </c>
      <c r="B257" s="1">
        <v>1634</v>
      </c>
      <c r="C257" s="1" t="s">
        <v>75</v>
      </c>
      <c r="D257" s="18"/>
      <c r="E257" s="18"/>
      <c r="F257" s="18"/>
      <c r="G257" s="18"/>
      <c r="H257" s="1"/>
      <c r="I257" s="1"/>
      <c r="J257" s="1"/>
      <c r="K257" s="1"/>
      <c r="L257" s="1"/>
      <c r="M257" s="1"/>
      <c r="N257" s="1" t="b">
        <v>1</v>
      </c>
      <c r="O257" s="1" t="b">
        <v>0</v>
      </c>
      <c r="P257" s="1"/>
      <c r="Q257" s="1"/>
      <c r="R257" s="1"/>
      <c r="S257" s="1"/>
      <c r="T257" s="1" t="b">
        <v>0</v>
      </c>
      <c r="U257" s="1"/>
      <c r="V257" s="1"/>
      <c r="W257" s="1"/>
      <c r="X257" s="1"/>
      <c r="Y257" s="1">
        <v>0</v>
      </c>
      <c r="Z257" s="1" t="s">
        <v>139</v>
      </c>
      <c r="AA257" s="0" t="s">
        <v>77</v>
      </c>
      <c r="AC257" s="0" t="s">
        <v>78</v>
      </c>
      <c r="AD257" s="0">
        <v>43029.5435354167</v>
      </c>
      <c r="AG257" s="0" t="b">
        <v>1</v>
      </c>
    </row>
    <row r="258">
      <c r="A258" s="3">
        <v>84</v>
      </c>
      <c r="B258" s="1">
        <v>1761</v>
      </c>
      <c r="C258" s="1" t="s">
        <v>75</v>
      </c>
      <c r="D258" s="18"/>
      <c r="E258" s="18"/>
      <c r="F258" s="18"/>
      <c r="G258" s="18"/>
      <c r="H258" s="1"/>
      <c r="I258" s="1"/>
      <c r="J258" s="1"/>
      <c r="K258" s="1"/>
      <c r="L258" s="1"/>
      <c r="M258" s="1"/>
      <c r="N258" s="1" t="b">
        <v>1</v>
      </c>
      <c r="O258" s="1" t="b">
        <v>0</v>
      </c>
      <c r="P258" s="1"/>
      <c r="Q258" s="1"/>
      <c r="R258" s="1"/>
      <c r="S258" s="1"/>
      <c r="T258" s="1" t="b">
        <v>0</v>
      </c>
      <c r="U258" s="1"/>
      <c r="V258" s="1"/>
      <c r="W258" s="1"/>
      <c r="X258" s="1"/>
      <c r="Y258" s="1">
        <v>0</v>
      </c>
      <c r="Z258" s="1" t="s">
        <v>139</v>
      </c>
      <c r="AA258" s="0" t="s">
        <v>77</v>
      </c>
      <c r="AC258" s="0" t="s">
        <v>78</v>
      </c>
      <c r="AD258" s="0">
        <v>43029.5445009259</v>
      </c>
      <c r="AG258" s="0" t="b">
        <v>1</v>
      </c>
    </row>
    <row r="259">
      <c r="A259" s="3">
        <v>85</v>
      </c>
      <c r="B259" s="1">
        <v>1762</v>
      </c>
      <c r="C259" s="1" t="s">
        <v>75</v>
      </c>
      <c r="D259" s="18"/>
      <c r="E259" s="18"/>
      <c r="F259" s="18"/>
      <c r="G259" s="18"/>
      <c r="H259" s="1"/>
      <c r="I259" s="1"/>
      <c r="J259" s="1"/>
      <c r="K259" s="1"/>
      <c r="L259" s="1"/>
      <c r="M259" s="1"/>
      <c r="N259" s="1" t="b">
        <v>1</v>
      </c>
      <c r="O259" s="1" t="b">
        <v>0</v>
      </c>
      <c r="P259" s="1"/>
      <c r="Q259" s="1"/>
      <c r="R259" s="1"/>
      <c r="S259" s="1"/>
      <c r="T259" s="1" t="b">
        <v>0</v>
      </c>
      <c r="U259" s="1"/>
      <c r="V259" s="1"/>
      <c r="W259" s="1"/>
      <c r="X259" s="1"/>
      <c r="Y259" s="1">
        <v>0</v>
      </c>
      <c r="Z259" s="1" t="s">
        <v>140</v>
      </c>
      <c r="AA259" s="0" t="s">
        <v>77</v>
      </c>
      <c r="AC259" s="0" t="s">
        <v>78</v>
      </c>
      <c r="AD259" s="0">
        <v>43029.5448413542</v>
      </c>
      <c r="AG259" s="0" t="b">
        <v>1</v>
      </c>
    </row>
    <row r="260">
      <c r="A260" s="3">
        <v>86</v>
      </c>
      <c r="B260" s="1">
        <v>1656</v>
      </c>
      <c r="C260" s="1" t="s">
        <v>75</v>
      </c>
      <c r="D260" s="18"/>
      <c r="E260" s="18"/>
      <c r="F260" s="18"/>
      <c r="G260" s="18"/>
      <c r="H260" s="1"/>
      <c r="I260" s="1"/>
      <c r="J260" s="1"/>
      <c r="K260" s="1"/>
      <c r="L260" s="1"/>
      <c r="M260" s="1"/>
      <c r="N260" s="1" t="b">
        <v>1</v>
      </c>
      <c r="O260" s="1" t="b">
        <v>0</v>
      </c>
      <c r="P260" s="1"/>
      <c r="Q260" s="1"/>
      <c r="R260" s="1"/>
      <c r="S260" s="1"/>
      <c r="T260" s="1" t="b">
        <v>0</v>
      </c>
      <c r="U260" s="1"/>
      <c r="V260" s="1"/>
      <c r="W260" s="1"/>
      <c r="X260" s="1"/>
      <c r="Y260" s="1">
        <v>0</v>
      </c>
      <c r="Z260" s="1" t="s">
        <v>140</v>
      </c>
      <c r="AA260" s="0" t="s">
        <v>77</v>
      </c>
      <c r="AC260" s="0" t="s">
        <v>78</v>
      </c>
      <c r="AD260" s="0">
        <v>43029.5455094907</v>
      </c>
      <c r="AG260" s="0" t="b">
        <v>1</v>
      </c>
    </row>
    <row r="261">
      <c r="A261" s="3">
        <v>87</v>
      </c>
      <c r="B261" s="1">
        <v>1630</v>
      </c>
      <c r="C261" s="1" t="s">
        <v>75</v>
      </c>
      <c r="D261" s="18"/>
      <c r="E261" s="18"/>
      <c r="F261" s="18"/>
      <c r="G261" s="18"/>
      <c r="H261" s="1"/>
      <c r="I261" s="1"/>
      <c r="J261" s="1"/>
      <c r="K261" s="1"/>
      <c r="L261" s="1"/>
      <c r="M261" s="1"/>
      <c r="N261" s="1" t="b">
        <v>1</v>
      </c>
      <c r="O261" s="1" t="b">
        <v>0</v>
      </c>
      <c r="P261" s="1"/>
      <c r="Q261" s="1"/>
      <c r="R261" s="1"/>
      <c r="S261" s="1"/>
      <c r="T261" s="1" t="b">
        <v>0</v>
      </c>
      <c r="U261" s="1"/>
      <c r="V261" s="1"/>
      <c r="W261" s="1"/>
      <c r="X261" s="1"/>
      <c r="Y261" s="1">
        <v>0</v>
      </c>
      <c r="Z261" s="1" t="s">
        <v>141</v>
      </c>
      <c r="AA261" s="0" t="s">
        <v>77</v>
      </c>
      <c r="AC261" s="0" t="s">
        <v>78</v>
      </c>
      <c r="AD261" s="0">
        <v>43029.5460430903</v>
      </c>
      <c r="AG261" s="0" t="b">
        <v>1</v>
      </c>
    </row>
    <row r="262">
      <c r="A262" s="3">
        <v>88</v>
      </c>
      <c r="B262" s="1">
        <v>1636</v>
      </c>
      <c r="C262" s="1" t="s">
        <v>75</v>
      </c>
      <c r="D262" s="18"/>
      <c r="E262" s="18"/>
      <c r="F262" s="18"/>
      <c r="G262" s="18"/>
      <c r="H262" s="1"/>
      <c r="I262" s="1"/>
      <c r="J262" s="1"/>
      <c r="K262" s="1"/>
      <c r="L262" s="1"/>
      <c r="M262" s="1"/>
      <c r="N262" s="1" t="b">
        <v>1</v>
      </c>
      <c r="O262" s="1" t="b">
        <v>0</v>
      </c>
      <c r="P262" s="1"/>
      <c r="Q262" s="1"/>
      <c r="R262" s="1"/>
      <c r="S262" s="1"/>
      <c r="T262" s="1" t="b">
        <v>0</v>
      </c>
      <c r="U262" s="1"/>
      <c r="V262" s="1"/>
      <c r="W262" s="1"/>
      <c r="X262" s="1"/>
      <c r="Y262" s="1">
        <v>0</v>
      </c>
      <c r="Z262" s="1" t="s">
        <v>142</v>
      </c>
      <c r="AA262" s="0" t="s">
        <v>77</v>
      </c>
      <c r="AC262" s="0" t="s">
        <v>78</v>
      </c>
      <c r="AD262" s="0">
        <v>43029.5506738079</v>
      </c>
      <c r="AG262" s="0" t="b">
        <v>1</v>
      </c>
    </row>
    <row r="263">
      <c r="A263" s="3">
        <v>89</v>
      </c>
      <c r="B263" s="1">
        <v>1635</v>
      </c>
      <c r="C263" s="1" t="s">
        <v>75</v>
      </c>
      <c r="D263" s="18"/>
      <c r="E263" s="18"/>
      <c r="F263" s="18"/>
      <c r="G263" s="18"/>
      <c r="H263" s="1"/>
      <c r="I263" s="1"/>
      <c r="J263" s="1"/>
      <c r="K263" s="1"/>
      <c r="L263" s="1"/>
      <c r="M263" s="1"/>
      <c r="N263" s="1" t="b">
        <v>1</v>
      </c>
      <c r="O263" s="1" t="b">
        <v>0</v>
      </c>
      <c r="P263" s="1"/>
      <c r="Q263" s="1"/>
      <c r="R263" s="1"/>
      <c r="S263" s="1"/>
      <c r="T263" s="1" t="b">
        <v>0</v>
      </c>
      <c r="U263" s="1"/>
      <c r="V263" s="1"/>
      <c r="W263" s="1"/>
      <c r="X263" s="1"/>
      <c r="Y263" s="1">
        <v>0</v>
      </c>
      <c r="Z263" s="1" t="s">
        <v>143</v>
      </c>
      <c r="AA263" s="0" t="s">
        <v>77</v>
      </c>
      <c r="AC263" s="0" t="s">
        <v>78</v>
      </c>
      <c r="AD263" s="0">
        <v>43029.5509137384</v>
      </c>
      <c r="AG263" s="0" t="b">
        <v>1</v>
      </c>
    </row>
    <row r="264">
      <c r="A264" s="3">
        <v>90</v>
      </c>
      <c r="B264" s="1">
        <v>1600</v>
      </c>
      <c r="C264" s="1" t="s">
        <v>75</v>
      </c>
      <c r="D264" s="18"/>
      <c r="E264" s="18"/>
      <c r="F264" s="18"/>
      <c r="G264" s="18"/>
      <c r="H264" s="1"/>
      <c r="I264" s="1"/>
      <c r="J264" s="1"/>
      <c r="K264" s="1"/>
      <c r="L264" s="1"/>
      <c r="M264" s="1"/>
      <c r="N264" s="1" t="b">
        <v>1</v>
      </c>
      <c r="O264" s="1" t="b">
        <v>0</v>
      </c>
      <c r="P264" s="1"/>
      <c r="Q264" s="1"/>
      <c r="R264" s="1"/>
      <c r="S264" s="1"/>
      <c r="T264" s="1" t="b">
        <v>0</v>
      </c>
      <c r="U264" s="1"/>
      <c r="V264" s="1"/>
      <c r="W264" s="1"/>
      <c r="X264" s="1"/>
      <c r="Y264" s="1">
        <v>0</v>
      </c>
      <c r="Z264" s="1" t="s">
        <v>143</v>
      </c>
      <c r="AA264" s="0" t="s">
        <v>77</v>
      </c>
      <c r="AC264" s="0" t="s">
        <v>78</v>
      </c>
      <c r="AD264" s="0">
        <v>43029.5511418171</v>
      </c>
      <c r="AG264" s="0" t="b">
        <v>1</v>
      </c>
    </row>
    <row r="265">
      <c r="A265" s="3">
        <v>91</v>
      </c>
      <c r="B265" s="1">
        <v>1640</v>
      </c>
      <c r="C265" s="1" t="s">
        <v>75</v>
      </c>
      <c r="D265" s="18"/>
      <c r="E265" s="18"/>
      <c r="F265" s="18"/>
      <c r="G265" s="18"/>
      <c r="H265" s="1"/>
      <c r="I265" s="1"/>
      <c r="J265" s="1"/>
      <c r="K265" s="1"/>
      <c r="L265" s="1"/>
      <c r="M265" s="1"/>
      <c r="N265" s="1" t="b">
        <v>1</v>
      </c>
      <c r="O265" s="1" t="b">
        <v>0</v>
      </c>
      <c r="P265" s="1"/>
      <c r="Q265" s="1"/>
      <c r="R265" s="1"/>
      <c r="S265" s="1"/>
      <c r="T265" s="1" t="b">
        <v>0</v>
      </c>
      <c r="U265" s="1"/>
      <c r="V265" s="1"/>
      <c r="W265" s="1"/>
      <c r="X265" s="1"/>
      <c r="Y265" s="1">
        <v>0</v>
      </c>
      <c r="Z265" s="1" t="s">
        <v>143</v>
      </c>
      <c r="AA265" s="0" t="s">
        <v>77</v>
      </c>
      <c r="AC265" s="0" t="s">
        <v>78</v>
      </c>
      <c r="AD265" s="0">
        <v>43029.5513910532</v>
      </c>
      <c r="AG265" s="0" t="b">
        <v>1</v>
      </c>
    </row>
    <row r="266">
      <c r="A266" s="3">
        <v>92</v>
      </c>
      <c r="B266" s="1">
        <v>1762</v>
      </c>
      <c r="C266" s="1" t="s">
        <v>75</v>
      </c>
      <c r="D266" s="18"/>
      <c r="E266" s="18"/>
      <c r="F266" s="18"/>
      <c r="G266" s="18"/>
      <c r="H266" s="1"/>
      <c r="I266" s="1"/>
      <c r="J266" s="1"/>
      <c r="K266" s="1"/>
      <c r="L266" s="1"/>
      <c r="M266" s="1"/>
      <c r="N266" s="1" t="b">
        <v>1</v>
      </c>
      <c r="O266" s="1" t="b">
        <v>0</v>
      </c>
      <c r="P266" s="1"/>
      <c r="Q266" s="1"/>
      <c r="R266" s="1"/>
      <c r="S266" s="1"/>
      <c r="T266" s="1" t="b">
        <v>0</v>
      </c>
      <c r="U266" s="1"/>
      <c r="V266" s="1"/>
      <c r="W266" s="1"/>
      <c r="X266" s="1"/>
      <c r="Y266" s="1">
        <v>0</v>
      </c>
      <c r="Z266" s="1" t="s">
        <v>144</v>
      </c>
      <c r="AA266" s="0" t="s">
        <v>77</v>
      </c>
      <c r="AC266" s="0" t="s">
        <v>78</v>
      </c>
      <c r="AD266" s="0">
        <v>43029.5518976852</v>
      </c>
      <c r="AG266" s="0" t="b">
        <v>1</v>
      </c>
    </row>
    <row r="267">
      <c r="A267" s="3">
        <v>93</v>
      </c>
      <c r="B267" s="1">
        <v>1763</v>
      </c>
      <c r="C267" s="1" t="s">
        <v>75</v>
      </c>
      <c r="D267" s="18"/>
      <c r="E267" s="18"/>
      <c r="F267" s="18"/>
      <c r="G267" s="18"/>
      <c r="H267" s="1"/>
      <c r="I267" s="1"/>
      <c r="J267" s="1"/>
      <c r="K267" s="1"/>
      <c r="L267" s="1"/>
      <c r="M267" s="1"/>
      <c r="N267" s="1" t="b">
        <v>1</v>
      </c>
      <c r="O267" s="1" t="b">
        <v>0</v>
      </c>
      <c r="P267" s="1"/>
      <c r="Q267" s="1"/>
      <c r="R267" s="1"/>
      <c r="S267" s="1"/>
      <c r="T267" s="1" t="b">
        <v>0</v>
      </c>
      <c r="U267" s="1"/>
      <c r="V267" s="1"/>
      <c r="W267" s="1"/>
      <c r="X267" s="1"/>
      <c r="Y267" s="1">
        <v>0</v>
      </c>
      <c r="Z267" s="1" t="s">
        <v>145</v>
      </c>
      <c r="AA267" s="0" t="s">
        <v>77</v>
      </c>
      <c r="AC267" s="0" t="s">
        <v>78</v>
      </c>
      <c r="AD267" s="0">
        <v>43029.5527476042</v>
      </c>
      <c r="AG267" s="0" t="b">
        <v>1</v>
      </c>
    </row>
    <row r="268">
      <c r="A268" s="3">
        <v>94</v>
      </c>
      <c r="B268" s="1">
        <v>1764</v>
      </c>
      <c r="C268" s="1" t="s">
        <v>75</v>
      </c>
      <c r="D268" s="18"/>
      <c r="E268" s="18"/>
      <c r="F268" s="18"/>
      <c r="G268" s="18"/>
      <c r="H268" s="1"/>
      <c r="I268" s="1"/>
      <c r="J268" s="1"/>
      <c r="K268" s="1"/>
      <c r="L268" s="1"/>
      <c r="M268" s="1"/>
      <c r="N268" s="1" t="b">
        <v>1</v>
      </c>
      <c r="O268" s="1" t="b">
        <v>0</v>
      </c>
      <c r="P268" s="1"/>
      <c r="Q268" s="1"/>
      <c r="R268" s="1"/>
      <c r="S268" s="1"/>
      <c r="T268" s="1" t="b">
        <v>0</v>
      </c>
      <c r="U268" s="1"/>
      <c r="V268" s="1"/>
      <c r="W268" s="1"/>
      <c r="X268" s="1"/>
      <c r="Y268" s="1">
        <v>0</v>
      </c>
      <c r="Z268" s="1" t="s">
        <v>146</v>
      </c>
      <c r="AA268" s="0" t="s">
        <v>77</v>
      </c>
      <c r="AC268" s="0" t="s">
        <v>78</v>
      </c>
      <c r="AD268" s="0">
        <v>43029.5529629282</v>
      </c>
      <c r="AG268" s="0" t="b">
        <v>1</v>
      </c>
    </row>
    <row r="269">
      <c r="A269" s="3">
        <v>95</v>
      </c>
      <c r="B269" s="1">
        <v>1656</v>
      </c>
      <c r="C269" s="1" t="s">
        <v>75</v>
      </c>
      <c r="D269" s="18"/>
      <c r="E269" s="18"/>
      <c r="F269" s="18"/>
      <c r="G269" s="18"/>
      <c r="H269" s="1"/>
      <c r="I269" s="1"/>
      <c r="J269" s="1"/>
      <c r="K269" s="1"/>
      <c r="L269" s="1"/>
      <c r="M269" s="1"/>
      <c r="N269" s="1" t="b">
        <v>1</v>
      </c>
      <c r="O269" s="1" t="b">
        <v>0</v>
      </c>
      <c r="P269" s="1"/>
      <c r="Q269" s="1"/>
      <c r="R269" s="1"/>
      <c r="S269" s="1"/>
      <c r="T269" s="1" t="b">
        <v>0</v>
      </c>
      <c r="U269" s="1"/>
      <c r="V269" s="1"/>
      <c r="W269" s="1"/>
      <c r="X269" s="1"/>
      <c r="Y269" s="1">
        <v>0</v>
      </c>
      <c r="Z269" s="1" t="s">
        <v>146</v>
      </c>
      <c r="AA269" s="0" t="s">
        <v>77</v>
      </c>
      <c r="AC269" s="0" t="s">
        <v>78</v>
      </c>
      <c r="AD269" s="0">
        <v>43029.5532545139</v>
      </c>
      <c r="AG269" s="0" t="b">
        <v>1</v>
      </c>
    </row>
    <row r="270">
      <c r="A270" s="3">
        <v>96</v>
      </c>
      <c r="B270" s="1">
        <v>1630</v>
      </c>
      <c r="C270" s="1" t="s">
        <v>75</v>
      </c>
      <c r="D270" s="18"/>
      <c r="E270" s="18"/>
      <c r="F270" s="18"/>
      <c r="G270" s="18"/>
      <c r="H270" s="1"/>
      <c r="I270" s="1"/>
      <c r="J270" s="1"/>
      <c r="K270" s="1"/>
      <c r="L270" s="1"/>
      <c r="M270" s="1"/>
      <c r="N270" s="1" t="b">
        <v>1</v>
      </c>
      <c r="O270" s="1" t="b">
        <v>0</v>
      </c>
      <c r="P270" s="1"/>
      <c r="Q270" s="1"/>
      <c r="R270" s="1"/>
      <c r="S270" s="1"/>
      <c r="T270" s="1" t="b">
        <v>0</v>
      </c>
      <c r="U270" s="1"/>
      <c r="V270" s="1"/>
      <c r="W270" s="1"/>
      <c r="X270" s="1"/>
      <c r="Y270" s="1">
        <v>0</v>
      </c>
      <c r="Z270" s="1" t="s">
        <v>147</v>
      </c>
      <c r="AA270" s="0" t="s">
        <v>77</v>
      </c>
      <c r="AC270" s="0" t="s">
        <v>78</v>
      </c>
      <c r="AD270" s="0">
        <v>43032.3076226505</v>
      </c>
      <c r="AG270" s="0" t="b">
        <v>1</v>
      </c>
    </row>
    <row r="271">
      <c r="A271" s="3">
        <v>97</v>
      </c>
      <c r="B271" s="1">
        <v>1556</v>
      </c>
      <c r="C271" s="1" t="s">
        <v>75</v>
      </c>
      <c r="D271" s="18"/>
      <c r="E271" s="18"/>
      <c r="F271" s="18"/>
      <c r="G271" s="18"/>
      <c r="H271" s="1"/>
      <c r="I271" s="1"/>
      <c r="J271" s="1"/>
      <c r="K271" s="1"/>
      <c r="L271" s="1"/>
      <c r="M271" s="1"/>
      <c r="N271" s="1" t="b">
        <v>1</v>
      </c>
      <c r="O271" s="1" t="b">
        <v>0</v>
      </c>
      <c r="P271" s="1"/>
      <c r="Q271" s="1"/>
      <c r="R271" s="1"/>
      <c r="S271" s="1"/>
      <c r="T271" s="1" t="b">
        <v>0</v>
      </c>
      <c r="U271" s="1"/>
      <c r="V271" s="1"/>
      <c r="W271" s="1"/>
      <c r="X271" s="1"/>
      <c r="Y271" s="1">
        <v>0</v>
      </c>
      <c r="Z271" s="1" t="s">
        <v>148</v>
      </c>
      <c r="AA271" s="0" t="s">
        <v>77</v>
      </c>
      <c r="AC271" s="0" t="s">
        <v>78</v>
      </c>
      <c r="AD271" s="0">
        <v>43032.3079695949</v>
      </c>
      <c r="AG271" s="0" t="b">
        <v>1</v>
      </c>
    </row>
    <row r="272">
      <c r="A272" s="3">
        <v>98</v>
      </c>
      <c r="B272" s="1">
        <v>1600</v>
      </c>
      <c r="C272" s="1" t="s">
        <v>75</v>
      </c>
      <c r="D272" s="18"/>
      <c r="E272" s="18"/>
      <c r="F272" s="18"/>
      <c r="G272" s="18"/>
      <c r="H272" s="1"/>
      <c r="I272" s="1"/>
      <c r="J272" s="1"/>
      <c r="K272" s="1"/>
      <c r="L272" s="1"/>
      <c r="M272" s="1"/>
      <c r="N272" s="1" t="b">
        <v>1</v>
      </c>
      <c r="O272" s="1" t="b">
        <v>0</v>
      </c>
      <c r="P272" s="1"/>
      <c r="Q272" s="1"/>
      <c r="R272" s="1"/>
      <c r="S272" s="1"/>
      <c r="T272" s="1" t="b">
        <v>0</v>
      </c>
      <c r="U272" s="1"/>
      <c r="V272" s="1"/>
      <c r="W272" s="1"/>
      <c r="X272" s="1"/>
      <c r="Y272" s="1">
        <v>0</v>
      </c>
      <c r="Z272" s="1" t="s">
        <v>148</v>
      </c>
      <c r="AA272" s="0" t="s">
        <v>77</v>
      </c>
      <c r="AC272" s="0" t="s">
        <v>78</v>
      </c>
      <c r="AD272" s="0">
        <v>43032.3084286227</v>
      </c>
      <c r="AG272" s="0" t="b">
        <v>1</v>
      </c>
    </row>
    <row r="273">
      <c r="A273" s="3">
        <v>99</v>
      </c>
      <c r="B273" s="1">
        <v>1634</v>
      </c>
      <c r="C273" s="1" t="s">
        <v>75</v>
      </c>
      <c r="D273" s="18"/>
      <c r="E273" s="18"/>
      <c r="F273" s="18"/>
      <c r="G273" s="18"/>
      <c r="H273" s="1"/>
      <c r="I273" s="1"/>
      <c r="J273" s="1"/>
      <c r="K273" s="1"/>
      <c r="L273" s="1"/>
      <c r="M273" s="1"/>
      <c r="N273" s="1" t="b">
        <v>1</v>
      </c>
      <c r="O273" s="1" t="b">
        <v>0</v>
      </c>
      <c r="P273" s="1"/>
      <c r="Q273" s="1"/>
      <c r="R273" s="1"/>
      <c r="S273" s="1"/>
      <c r="T273" s="1" t="b">
        <v>0</v>
      </c>
      <c r="U273" s="1"/>
      <c r="V273" s="1"/>
      <c r="W273" s="1"/>
      <c r="X273" s="1"/>
      <c r="Y273" s="1">
        <v>0</v>
      </c>
      <c r="Z273" s="1" t="s">
        <v>149</v>
      </c>
      <c r="AA273" s="0" t="s">
        <v>77</v>
      </c>
      <c r="AC273" s="0" t="s">
        <v>78</v>
      </c>
      <c r="AD273" s="0">
        <v>43032.3091423611</v>
      </c>
      <c r="AG273" s="0" t="b">
        <v>1</v>
      </c>
    </row>
    <row r="274">
      <c r="A274" s="3">
        <v>100</v>
      </c>
      <c r="B274" s="1">
        <v>1656</v>
      </c>
      <c r="C274" s="1" t="s">
        <v>75</v>
      </c>
      <c r="D274" s="18"/>
      <c r="E274" s="18"/>
      <c r="F274" s="18"/>
      <c r="G274" s="18"/>
      <c r="H274" s="1"/>
      <c r="I274" s="1"/>
      <c r="J274" s="1"/>
      <c r="K274" s="1"/>
      <c r="L274" s="1"/>
      <c r="M274" s="1"/>
      <c r="N274" s="1" t="b">
        <v>1</v>
      </c>
      <c r="O274" s="1" t="b">
        <v>0</v>
      </c>
      <c r="P274" s="1"/>
      <c r="Q274" s="1"/>
      <c r="R274" s="1"/>
      <c r="S274" s="1"/>
      <c r="T274" s="1" t="b">
        <v>0</v>
      </c>
      <c r="U274" s="1"/>
      <c r="V274" s="1"/>
      <c r="W274" s="1"/>
      <c r="X274" s="1"/>
      <c r="Y274" s="1">
        <v>0</v>
      </c>
      <c r="Z274" s="1" t="s">
        <v>150</v>
      </c>
      <c r="AA274" s="0" t="s">
        <v>77</v>
      </c>
      <c r="AC274" s="0" t="s">
        <v>78</v>
      </c>
      <c r="AD274" s="0">
        <v>43032.3104985301</v>
      </c>
      <c r="AG274" s="0" t="b">
        <v>1</v>
      </c>
    </row>
    <row r="275">
      <c r="A275" s="3">
        <v>101</v>
      </c>
      <c r="B275" s="1">
        <v>1761</v>
      </c>
      <c r="C275" s="1" t="s">
        <v>75</v>
      </c>
      <c r="D275" s="18"/>
      <c r="E275" s="18"/>
      <c r="F275" s="18"/>
      <c r="G275" s="18"/>
      <c r="H275" s="1"/>
      <c r="I275" s="1"/>
      <c r="J275" s="1"/>
      <c r="K275" s="1"/>
      <c r="L275" s="1"/>
      <c r="M275" s="1"/>
      <c r="N275" s="1" t="b">
        <v>1</v>
      </c>
      <c r="O275" s="1" t="b">
        <v>0</v>
      </c>
      <c r="P275" s="1"/>
      <c r="Q275" s="1"/>
      <c r="R275" s="1"/>
      <c r="S275" s="1"/>
      <c r="T275" s="1" t="b">
        <v>0</v>
      </c>
      <c r="U275" s="1"/>
      <c r="V275" s="1"/>
      <c r="W275" s="1"/>
      <c r="X275" s="1"/>
      <c r="Y275" s="1">
        <v>0</v>
      </c>
      <c r="Z275" s="1" t="s">
        <v>151</v>
      </c>
      <c r="AA275" s="0" t="s">
        <v>77</v>
      </c>
      <c r="AC275" s="0" t="s">
        <v>78</v>
      </c>
      <c r="AD275" s="0">
        <v>43032.3108444792</v>
      </c>
      <c r="AG275" s="0" t="b">
        <v>1</v>
      </c>
    </row>
    <row r="276">
      <c r="A276" s="3">
        <v>102</v>
      </c>
      <c r="B276" s="1">
        <v>1762</v>
      </c>
      <c r="C276" s="1" t="s">
        <v>75</v>
      </c>
      <c r="D276" s="18"/>
      <c r="E276" s="18"/>
      <c r="F276" s="18"/>
      <c r="G276" s="18"/>
      <c r="H276" s="1"/>
      <c r="I276" s="1"/>
      <c r="J276" s="1"/>
      <c r="K276" s="1"/>
      <c r="L276" s="1"/>
      <c r="M276" s="1"/>
      <c r="N276" s="1" t="b">
        <v>1</v>
      </c>
      <c r="O276" s="1" t="b">
        <v>0</v>
      </c>
      <c r="P276" s="1"/>
      <c r="Q276" s="1"/>
      <c r="R276" s="1"/>
      <c r="S276" s="1"/>
      <c r="T276" s="1" t="b">
        <v>0</v>
      </c>
      <c r="U276" s="1"/>
      <c r="V276" s="1"/>
      <c r="W276" s="1"/>
      <c r="X276" s="1"/>
      <c r="Y276" s="1">
        <v>0</v>
      </c>
      <c r="Z276" s="1" t="s">
        <v>151</v>
      </c>
      <c r="AA276" s="0" t="s">
        <v>77</v>
      </c>
      <c r="AC276" s="0" t="s">
        <v>78</v>
      </c>
      <c r="AD276" s="0">
        <v>43032.3114721875</v>
      </c>
      <c r="AG276" s="0" t="b">
        <v>1</v>
      </c>
    </row>
    <row r="277">
      <c r="A277" s="3">
        <v>103</v>
      </c>
      <c r="B277" s="1">
        <v>1766</v>
      </c>
      <c r="C277" s="1" t="s">
        <v>75</v>
      </c>
      <c r="D277" s="18"/>
      <c r="E277" s="18"/>
      <c r="F277" s="18"/>
      <c r="G277" s="18"/>
      <c r="H277" s="1"/>
      <c r="I277" s="1"/>
      <c r="J277" s="1"/>
      <c r="K277" s="1"/>
      <c r="L277" s="1"/>
      <c r="M277" s="1"/>
      <c r="N277" s="1" t="b">
        <v>1</v>
      </c>
      <c r="O277" s="1" t="b">
        <v>0</v>
      </c>
      <c r="P277" s="1"/>
      <c r="Q277" s="1"/>
      <c r="R277" s="1"/>
      <c r="S277" s="1"/>
      <c r="T277" s="1" t="b">
        <v>0</v>
      </c>
      <c r="U277" s="1"/>
      <c r="V277" s="1"/>
      <c r="W277" s="1"/>
      <c r="X277" s="1"/>
      <c r="Y277" s="1">
        <v>0</v>
      </c>
      <c r="Z277" s="1" t="s">
        <v>152</v>
      </c>
      <c r="AA277" s="0" t="s">
        <v>77</v>
      </c>
      <c r="AC277" s="0" t="s">
        <v>78</v>
      </c>
      <c r="AD277" s="0">
        <v>43034.328297338</v>
      </c>
      <c r="AG277" s="0" t="b">
        <v>1</v>
      </c>
    </row>
    <row r="278">
      <c r="A278" s="3">
        <v>104</v>
      </c>
      <c r="B278" s="1">
        <v>1556</v>
      </c>
      <c r="C278" s="1" t="s">
        <v>75</v>
      </c>
      <c r="D278" s="18"/>
      <c r="E278" s="18"/>
      <c r="F278" s="18"/>
      <c r="G278" s="18"/>
      <c r="H278" s="1"/>
      <c r="I278" s="1"/>
      <c r="J278" s="1"/>
      <c r="K278" s="1"/>
      <c r="L278" s="1"/>
      <c r="M278" s="1"/>
      <c r="N278" s="1" t="b">
        <v>1</v>
      </c>
      <c r="O278" s="1" t="b">
        <v>0</v>
      </c>
      <c r="P278" s="1"/>
      <c r="Q278" s="1"/>
      <c r="R278" s="1"/>
      <c r="S278" s="1"/>
      <c r="T278" s="1" t="b">
        <v>0</v>
      </c>
      <c r="U278" s="1"/>
      <c r="V278" s="1"/>
      <c r="W278" s="1"/>
      <c r="X278" s="1"/>
      <c r="Y278" s="1">
        <v>0</v>
      </c>
      <c r="Z278" s="1" t="s">
        <v>153</v>
      </c>
      <c r="AA278" s="0" t="s">
        <v>77</v>
      </c>
      <c r="AC278" s="0" t="s">
        <v>78</v>
      </c>
      <c r="AD278" s="0">
        <v>43034.328674456</v>
      </c>
      <c r="AG278" s="0" t="b">
        <v>1</v>
      </c>
    </row>
    <row r="279">
      <c r="A279" s="3">
        <v>105</v>
      </c>
      <c r="B279" s="1">
        <v>1600</v>
      </c>
      <c r="C279" s="1" t="s">
        <v>75</v>
      </c>
      <c r="D279" s="18"/>
      <c r="E279" s="18"/>
      <c r="F279" s="18"/>
      <c r="G279" s="18"/>
      <c r="H279" s="1"/>
      <c r="I279" s="1"/>
      <c r="J279" s="1"/>
      <c r="K279" s="1"/>
      <c r="L279" s="1"/>
      <c r="M279" s="1"/>
      <c r="N279" s="1" t="b">
        <v>1</v>
      </c>
      <c r="O279" s="1" t="b">
        <v>0</v>
      </c>
      <c r="P279" s="1"/>
      <c r="Q279" s="1"/>
      <c r="R279" s="1"/>
      <c r="S279" s="1"/>
      <c r="T279" s="1" t="b">
        <v>0</v>
      </c>
      <c r="U279" s="1"/>
      <c r="V279" s="1"/>
      <c r="W279" s="1"/>
      <c r="X279" s="1"/>
      <c r="Y279" s="1">
        <v>0</v>
      </c>
      <c r="Z279" s="1" t="s">
        <v>153</v>
      </c>
      <c r="AA279" s="0" t="s">
        <v>77</v>
      </c>
      <c r="AC279" s="0" t="s">
        <v>78</v>
      </c>
      <c r="AD279" s="0">
        <v>43034.3291792014</v>
      </c>
      <c r="AG279" s="0" t="b">
        <v>1</v>
      </c>
    </row>
    <row r="280">
      <c r="A280" s="3">
        <v>106</v>
      </c>
      <c r="B280" s="1">
        <v>1728</v>
      </c>
      <c r="C280" s="1" t="s">
        <v>75</v>
      </c>
      <c r="D280" s="18"/>
      <c r="E280" s="18"/>
      <c r="F280" s="18"/>
      <c r="G280" s="18"/>
      <c r="H280" s="1"/>
      <c r="I280" s="1"/>
      <c r="J280" s="1"/>
      <c r="K280" s="1"/>
      <c r="L280" s="1"/>
      <c r="M280" s="1"/>
      <c r="N280" s="1" t="b">
        <v>1</v>
      </c>
      <c r="O280" s="1" t="b">
        <v>0</v>
      </c>
      <c r="P280" s="1"/>
      <c r="Q280" s="1"/>
      <c r="R280" s="1"/>
      <c r="S280" s="1"/>
      <c r="T280" s="1" t="b">
        <v>0</v>
      </c>
      <c r="U280" s="1"/>
      <c r="V280" s="1"/>
      <c r="W280" s="1"/>
      <c r="X280" s="1"/>
      <c r="Y280" s="1">
        <v>0</v>
      </c>
      <c r="Z280" s="1" t="s">
        <v>154</v>
      </c>
      <c r="AA280" s="0" t="s">
        <v>77</v>
      </c>
      <c r="AC280" s="0" t="s">
        <v>78</v>
      </c>
      <c r="AD280" s="0">
        <v>43034.3294397801</v>
      </c>
      <c r="AG280" s="0" t="b">
        <v>1</v>
      </c>
    </row>
    <row r="281">
      <c r="A281" s="3">
        <v>107</v>
      </c>
      <c r="B281" s="1">
        <v>1730</v>
      </c>
      <c r="C281" s="1" t="s">
        <v>75</v>
      </c>
      <c r="D281" s="18"/>
      <c r="E281" s="18"/>
      <c r="F281" s="18"/>
      <c r="G281" s="18"/>
      <c r="H281" s="1"/>
      <c r="I281" s="1"/>
      <c r="J281" s="1"/>
      <c r="K281" s="1"/>
      <c r="L281" s="1"/>
      <c r="M281" s="1"/>
      <c r="N281" s="1" t="b">
        <v>1</v>
      </c>
      <c r="O281" s="1" t="b">
        <v>0</v>
      </c>
      <c r="P281" s="1"/>
      <c r="Q281" s="1"/>
      <c r="R281" s="1"/>
      <c r="S281" s="1"/>
      <c r="T281" s="1" t="b">
        <v>0</v>
      </c>
      <c r="U281" s="1"/>
      <c r="V281" s="1"/>
      <c r="W281" s="1"/>
      <c r="X281" s="1"/>
      <c r="Y281" s="1">
        <v>0</v>
      </c>
      <c r="Z281" s="1" t="s">
        <v>154</v>
      </c>
      <c r="AA281" s="0" t="s">
        <v>77</v>
      </c>
      <c r="AC281" s="0" t="s">
        <v>78</v>
      </c>
      <c r="AD281" s="0">
        <v>43034.3297006597</v>
      </c>
      <c r="AG281" s="0" t="b">
        <v>1</v>
      </c>
    </row>
    <row r="282">
      <c r="A282" s="3">
        <v>108</v>
      </c>
      <c r="B282" s="1">
        <v>1644</v>
      </c>
      <c r="C282" s="1" t="s">
        <v>75</v>
      </c>
      <c r="D282" s="18"/>
      <c r="E282" s="18"/>
      <c r="F282" s="18"/>
      <c r="G282" s="18"/>
      <c r="H282" s="1"/>
      <c r="I282" s="1"/>
      <c r="J282" s="1"/>
      <c r="K282" s="1"/>
      <c r="L282" s="1"/>
      <c r="M282" s="1"/>
      <c r="N282" s="1" t="b">
        <v>1</v>
      </c>
      <c r="O282" s="1" t="b">
        <v>0</v>
      </c>
      <c r="P282" s="1"/>
      <c r="Q282" s="1"/>
      <c r="R282" s="1"/>
      <c r="S282" s="1"/>
      <c r="T282" s="1" t="b">
        <v>0</v>
      </c>
      <c r="U282" s="1"/>
      <c r="V282" s="1"/>
      <c r="W282" s="1"/>
      <c r="X282" s="1"/>
      <c r="Y282" s="1">
        <v>0</v>
      </c>
      <c r="Z282" s="1" t="s">
        <v>154</v>
      </c>
      <c r="AA282" s="0" t="s">
        <v>77</v>
      </c>
      <c r="AC282" s="0" t="s">
        <v>78</v>
      </c>
      <c r="AD282" s="0">
        <v>43034.3299832176</v>
      </c>
      <c r="AG282" s="0" t="b">
        <v>1</v>
      </c>
    </row>
    <row r="283">
      <c r="A283" s="3">
        <v>109</v>
      </c>
      <c r="B283" s="1">
        <v>1636</v>
      </c>
      <c r="C283" s="1" t="s">
        <v>75</v>
      </c>
      <c r="D283" s="18"/>
      <c r="E283" s="18"/>
      <c r="F283" s="18"/>
      <c r="G283" s="18"/>
      <c r="H283" s="1"/>
      <c r="I283" s="1"/>
      <c r="J283" s="1"/>
      <c r="K283" s="1"/>
      <c r="L283" s="1"/>
      <c r="M283" s="1"/>
      <c r="N283" s="1" t="b">
        <v>1</v>
      </c>
      <c r="O283" s="1" t="b">
        <v>0</v>
      </c>
      <c r="P283" s="1"/>
      <c r="Q283" s="1"/>
      <c r="R283" s="1"/>
      <c r="S283" s="1"/>
      <c r="T283" s="1" t="b">
        <v>0</v>
      </c>
      <c r="U283" s="1"/>
      <c r="V283" s="1"/>
      <c r="W283" s="1"/>
      <c r="X283" s="1"/>
      <c r="Y283" s="1">
        <v>0</v>
      </c>
      <c r="Z283" s="1" t="s">
        <v>155</v>
      </c>
      <c r="AA283" s="0" t="s">
        <v>77</v>
      </c>
      <c r="AC283" s="0" t="s">
        <v>78</v>
      </c>
      <c r="AD283" s="0">
        <v>43034.3303502662</v>
      </c>
      <c r="AG283" s="0" t="b">
        <v>1</v>
      </c>
    </row>
    <row r="284">
      <c r="A284" s="3">
        <v>110</v>
      </c>
      <c r="B284" s="1">
        <v>1635</v>
      </c>
      <c r="C284" s="1" t="s">
        <v>75</v>
      </c>
      <c r="D284" s="18"/>
      <c r="E284" s="18"/>
      <c r="F284" s="18"/>
      <c r="G284" s="18"/>
      <c r="H284" s="1"/>
      <c r="I284" s="1"/>
      <c r="J284" s="1"/>
      <c r="K284" s="1"/>
      <c r="L284" s="1"/>
      <c r="M284" s="1"/>
      <c r="N284" s="1" t="b">
        <v>1</v>
      </c>
      <c r="O284" s="1" t="b">
        <v>0</v>
      </c>
      <c r="P284" s="1"/>
      <c r="Q284" s="1"/>
      <c r="R284" s="1"/>
      <c r="S284" s="1"/>
      <c r="T284" s="1" t="b">
        <v>0</v>
      </c>
      <c r="U284" s="1"/>
      <c r="V284" s="1"/>
      <c r="W284" s="1"/>
      <c r="X284" s="1"/>
      <c r="Y284" s="1">
        <v>0</v>
      </c>
      <c r="Z284" s="1" t="s">
        <v>155</v>
      </c>
      <c r="AA284" s="0" t="s">
        <v>77</v>
      </c>
      <c r="AC284" s="0" t="s">
        <v>78</v>
      </c>
      <c r="AD284" s="0">
        <v>43034.3306679398</v>
      </c>
      <c r="AG284" s="0" t="b">
        <v>1</v>
      </c>
    </row>
    <row r="285">
      <c r="A285" s="3">
        <v>111</v>
      </c>
      <c r="B285" s="1">
        <v>1650</v>
      </c>
      <c r="C285" s="1" t="s">
        <v>75</v>
      </c>
      <c r="D285" s="18"/>
      <c r="E285" s="18"/>
      <c r="F285" s="18"/>
      <c r="G285" s="18"/>
      <c r="H285" s="1"/>
      <c r="I285" s="1"/>
      <c r="J285" s="1"/>
      <c r="K285" s="1"/>
      <c r="L285" s="1"/>
      <c r="M285" s="1"/>
      <c r="N285" s="1" t="b">
        <v>1</v>
      </c>
      <c r="O285" s="1" t="b">
        <v>0</v>
      </c>
      <c r="P285" s="1"/>
      <c r="Q285" s="1"/>
      <c r="R285" s="1"/>
      <c r="S285" s="1"/>
      <c r="T285" s="1" t="b">
        <v>0</v>
      </c>
      <c r="U285" s="1"/>
      <c r="V285" s="1"/>
      <c r="W285" s="1"/>
      <c r="X285" s="1"/>
      <c r="Y285" s="1">
        <v>0</v>
      </c>
      <c r="Z285" s="1" t="s">
        <v>156</v>
      </c>
      <c r="AA285" s="0" t="s">
        <v>77</v>
      </c>
      <c r="AC285" s="0" t="s">
        <v>78</v>
      </c>
      <c r="AD285" s="0">
        <v>43034.3312570602</v>
      </c>
      <c r="AG285" s="0" t="b">
        <v>1</v>
      </c>
    </row>
    <row r="286">
      <c r="A286" s="3">
        <v>112</v>
      </c>
      <c r="B286" s="1">
        <v>1648</v>
      </c>
      <c r="C286" s="1" t="s">
        <v>75</v>
      </c>
      <c r="D286" s="18"/>
      <c r="E286" s="18"/>
      <c r="F286" s="18"/>
      <c r="G286" s="18"/>
      <c r="H286" s="1"/>
      <c r="I286" s="1"/>
      <c r="J286" s="1"/>
      <c r="K286" s="1"/>
      <c r="L286" s="1"/>
      <c r="M286" s="1"/>
      <c r="N286" s="1" t="b">
        <v>1</v>
      </c>
      <c r="O286" s="1" t="b">
        <v>0</v>
      </c>
      <c r="P286" s="1"/>
      <c r="Q286" s="1"/>
      <c r="R286" s="1"/>
      <c r="S286" s="1"/>
      <c r="T286" s="1" t="b">
        <v>0</v>
      </c>
      <c r="U286" s="1"/>
      <c r="V286" s="1"/>
      <c r="W286" s="1"/>
      <c r="X286" s="1"/>
      <c r="Y286" s="1">
        <v>0</v>
      </c>
      <c r="Z286" s="1" t="s">
        <v>157</v>
      </c>
      <c r="AA286" s="0" t="s">
        <v>77</v>
      </c>
      <c r="AC286" s="0" t="s">
        <v>78</v>
      </c>
      <c r="AD286" s="0">
        <v>43034.3339632292</v>
      </c>
      <c r="AG286" s="0" t="b">
        <v>1</v>
      </c>
    </row>
    <row r="287">
      <c r="A287" s="3">
        <v>113</v>
      </c>
      <c r="B287" s="1">
        <v>1732</v>
      </c>
      <c r="C287" s="1" t="s">
        <v>75</v>
      </c>
      <c r="D287" s="18"/>
      <c r="E287" s="18"/>
      <c r="F287" s="18"/>
      <c r="G287" s="18"/>
      <c r="H287" s="1"/>
      <c r="I287" s="1"/>
      <c r="J287" s="1"/>
      <c r="K287" s="1"/>
      <c r="L287" s="1"/>
      <c r="M287" s="1"/>
      <c r="N287" s="1" t="b">
        <v>1</v>
      </c>
      <c r="O287" s="1" t="b">
        <v>0</v>
      </c>
      <c r="P287" s="1"/>
      <c r="Q287" s="1"/>
      <c r="R287" s="1"/>
      <c r="S287" s="1"/>
      <c r="T287" s="1" t="b">
        <v>0</v>
      </c>
      <c r="U287" s="1"/>
      <c r="V287" s="1"/>
      <c r="W287" s="1"/>
      <c r="X287" s="1"/>
      <c r="Y287" s="1">
        <v>0</v>
      </c>
      <c r="Z287" s="1" t="s">
        <v>158</v>
      </c>
      <c r="AA287" s="0" t="s">
        <v>77</v>
      </c>
      <c r="AC287" s="0" t="s">
        <v>78</v>
      </c>
      <c r="AD287" s="0">
        <v>43034.3346931713</v>
      </c>
      <c r="AG287" s="0" t="b">
        <v>1</v>
      </c>
    </row>
    <row r="288">
      <c r="A288" s="3">
        <v>114</v>
      </c>
      <c r="B288" s="1">
        <v>1641</v>
      </c>
      <c r="C288" s="1" t="s">
        <v>75</v>
      </c>
      <c r="D288" s="18"/>
      <c r="E288" s="18"/>
      <c r="F288" s="18"/>
      <c r="G288" s="18"/>
      <c r="H288" s="1"/>
      <c r="I288" s="1"/>
      <c r="J288" s="1"/>
      <c r="K288" s="1"/>
      <c r="L288" s="1"/>
      <c r="M288" s="1"/>
      <c r="N288" s="1" t="b">
        <v>0</v>
      </c>
      <c r="O288" s="1" t="b">
        <v>0</v>
      </c>
      <c r="P288" s="1"/>
      <c r="Q288" s="1"/>
      <c r="R288" s="1"/>
      <c r="S288" s="1"/>
      <c r="T288" s="1" t="b">
        <v>0</v>
      </c>
      <c r="U288" s="1"/>
      <c r="V288" s="1"/>
      <c r="W288" s="1"/>
      <c r="X288" s="1"/>
      <c r="Y288" s="1">
        <v>0</v>
      </c>
      <c r="Z288" s="1" t="s">
        <v>159</v>
      </c>
      <c r="AA288" s="0" t="s">
        <v>77</v>
      </c>
      <c r="AC288" s="0" t="s">
        <v>78</v>
      </c>
      <c r="AD288" s="0">
        <v>43034.3350321759</v>
      </c>
      <c r="AG288" s="0" t="b">
        <v>1</v>
      </c>
    </row>
    <row r="289">
      <c r="A289" s="3">
        <v>115</v>
      </c>
      <c r="B289" s="1">
        <v>1636</v>
      </c>
      <c r="C289" s="1" t="s">
        <v>75</v>
      </c>
      <c r="D289" s="18"/>
      <c r="E289" s="18"/>
      <c r="F289" s="18"/>
      <c r="G289" s="18"/>
      <c r="H289" s="1"/>
      <c r="I289" s="1"/>
      <c r="J289" s="1"/>
      <c r="K289" s="1"/>
      <c r="L289" s="1"/>
      <c r="M289" s="1"/>
      <c r="N289" s="1" t="b">
        <v>1</v>
      </c>
      <c r="O289" s="1" t="b">
        <v>1</v>
      </c>
      <c r="P289" s="1"/>
      <c r="Q289" s="1"/>
      <c r="R289" s="1"/>
      <c r="S289" s="1"/>
      <c r="T289" s="1" t="b">
        <v>0</v>
      </c>
      <c r="U289" s="1"/>
      <c r="V289" s="1"/>
      <c r="W289" s="1"/>
      <c r="X289" s="1"/>
      <c r="Y289" s="1">
        <v>0</v>
      </c>
      <c r="Z289" s="1" t="s">
        <v>160</v>
      </c>
      <c r="AA289" s="0" t="s">
        <v>77</v>
      </c>
      <c r="AC289" s="0" t="s">
        <v>78</v>
      </c>
      <c r="AD289" s="0">
        <v>43035.6349972222</v>
      </c>
      <c r="AG289" s="0" t="b">
        <v>1</v>
      </c>
    </row>
    <row r="290">
      <c r="A290" s="3">
        <v>116</v>
      </c>
      <c r="B290" s="1">
        <v>1635</v>
      </c>
      <c r="C290" s="1" t="s">
        <v>75</v>
      </c>
      <c r="D290" s="18"/>
      <c r="E290" s="18"/>
      <c r="F290" s="18"/>
      <c r="G290" s="18"/>
      <c r="H290" s="1"/>
      <c r="I290" s="1"/>
      <c r="J290" s="1"/>
      <c r="K290" s="1"/>
      <c r="L290" s="1"/>
      <c r="M290" s="1"/>
      <c r="N290" s="1" t="b">
        <v>1</v>
      </c>
      <c r="O290" s="1" t="b">
        <v>1</v>
      </c>
      <c r="P290" s="1"/>
      <c r="Q290" s="1"/>
      <c r="R290" s="1"/>
      <c r="S290" s="1"/>
      <c r="T290" s="1" t="b">
        <v>0</v>
      </c>
      <c r="U290" s="1"/>
      <c r="V290" s="1"/>
      <c r="W290" s="1"/>
      <c r="X290" s="1"/>
      <c r="Y290" s="1">
        <v>0</v>
      </c>
      <c r="Z290" s="1" t="s">
        <v>161</v>
      </c>
      <c r="AA290" s="0" t="s">
        <v>77</v>
      </c>
      <c r="AC290" s="0" t="s">
        <v>78</v>
      </c>
      <c r="AD290" s="0">
        <v>43035.6352859144</v>
      </c>
      <c r="AG290" s="0" t="b">
        <v>1</v>
      </c>
    </row>
    <row r="291">
      <c r="A291" s="3">
        <v>117</v>
      </c>
      <c r="B291" s="1">
        <v>1641</v>
      </c>
      <c r="C291" s="1" t="s">
        <v>75</v>
      </c>
      <c r="D291" s="18"/>
      <c r="E291" s="18"/>
      <c r="F291" s="18"/>
      <c r="G291" s="18"/>
      <c r="H291" s="1"/>
      <c r="I291" s="1"/>
      <c r="J291" s="1"/>
      <c r="K291" s="1"/>
      <c r="L291" s="1"/>
      <c r="M291" s="1"/>
      <c r="N291" s="1" t="b">
        <v>0</v>
      </c>
      <c r="O291" s="1" t="b">
        <v>1</v>
      </c>
      <c r="P291" s="1"/>
      <c r="Q291" s="1"/>
      <c r="R291" s="1"/>
      <c r="S291" s="1"/>
      <c r="T291" s="1" t="b">
        <v>0</v>
      </c>
      <c r="U291" s="1"/>
      <c r="V291" s="1"/>
      <c r="W291" s="1"/>
      <c r="X291" s="1"/>
      <c r="Y291" s="1">
        <v>0</v>
      </c>
      <c r="Z291" s="1" t="s">
        <v>161</v>
      </c>
      <c r="AA291" s="0" t="s">
        <v>77</v>
      </c>
      <c r="AC291" s="0" t="s">
        <v>78</v>
      </c>
      <c r="AD291" s="0">
        <v>43035.6356146991</v>
      </c>
      <c r="AG291" s="0" t="b">
        <v>1</v>
      </c>
    </row>
    <row r="292">
      <c r="A292" s="3">
        <v>118</v>
      </c>
      <c r="B292" s="1">
        <v>1600</v>
      </c>
      <c r="C292" s="1" t="s">
        <v>75</v>
      </c>
      <c r="D292" s="18"/>
      <c r="E292" s="18"/>
      <c r="F292" s="18"/>
      <c r="G292" s="18"/>
      <c r="H292" s="1"/>
      <c r="I292" s="1"/>
      <c r="J292" s="1"/>
      <c r="K292" s="1"/>
      <c r="L292" s="1"/>
      <c r="M292" s="1"/>
      <c r="N292" s="1" t="b">
        <v>1</v>
      </c>
      <c r="O292" s="1" t="b">
        <v>1</v>
      </c>
      <c r="P292" s="1"/>
      <c r="Q292" s="1"/>
      <c r="R292" s="1"/>
      <c r="S292" s="1"/>
      <c r="T292" s="1" t="b">
        <v>0</v>
      </c>
      <c r="U292" s="1"/>
      <c r="V292" s="1"/>
      <c r="W292" s="1"/>
      <c r="X292" s="1"/>
      <c r="Y292" s="1">
        <v>0</v>
      </c>
      <c r="Z292" s="1" t="s">
        <v>162</v>
      </c>
      <c r="AA292" s="0" t="s">
        <v>77</v>
      </c>
      <c r="AC292" s="0" t="s">
        <v>78</v>
      </c>
      <c r="AD292" s="0">
        <v>43035.6358635764</v>
      </c>
      <c r="AG292" s="0" t="b">
        <v>1</v>
      </c>
    </row>
    <row r="293">
      <c r="A293" s="3">
        <v>119</v>
      </c>
      <c r="B293" s="1">
        <v>1732</v>
      </c>
      <c r="C293" s="1" t="s">
        <v>75</v>
      </c>
      <c r="D293" s="18"/>
      <c r="E293" s="18"/>
      <c r="F293" s="18"/>
      <c r="G293" s="18"/>
      <c r="H293" s="1"/>
      <c r="I293" s="1"/>
      <c r="J293" s="1"/>
      <c r="K293" s="1"/>
      <c r="L293" s="1"/>
      <c r="M293" s="1"/>
      <c r="N293" s="1" t="b">
        <v>1</v>
      </c>
      <c r="O293" s="1" t="b">
        <v>1</v>
      </c>
      <c r="P293" s="1"/>
      <c r="Q293" s="1"/>
      <c r="R293" s="1"/>
      <c r="S293" s="1"/>
      <c r="T293" s="1" t="b">
        <v>0</v>
      </c>
      <c r="U293" s="1"/>
      <c r="V293" s="1"/>
      <c r="W293" s="1"/>
      <c r="X293" s="1"/>
      <c r="Y293" s="1">
        <v>0</v>
      </c>
      <c r="Z293" s="1" t="s">
        <v>163</v>
      </c>
      <c r="AA293" s="0" t="s">
        <v>77</v>
      </c>
      <c r="AC293" s="0" t="s">
        <v>78</v>
      </c>
      <c r="AD293" s="0">
        <v>43035.6362350694</v>
      </c>
      <c r="AG293" s="0" t="b">
        <v>1</v>
      </c>
    </row>
    <row r="294">
      <c r="A294" s="3">
        <v>120</v>
      </c>
      <c r="B294" s="1">
        <v>1766</v>
      </c>
      <c r="C294" s="1" t="s">
        <v>75</v>
      </c>
      <c r="D294" s="18"/>
      <c r="E294" s="18"/>
      <c r="F294" s="18"/>
      <c r="G294" s="18"/>
      <c r="H294" s="1"/>
      <c r="I294" s="1"/>
      <c r="J294" s="1"/>
      <c r="K294" s="1"/>
      <c r="L294" s="1"/>
      <c r="M294" s="1"/>
      <c r="N294" s="1" t="b">
        <v>1</v>
      </c>
      <c r="O294" s="1" t="b">
        <v>1</v>
      </c>
      <c r="P294" s="1"/>
      <c r="Q294" s="1"/>
      <c r="R294" s="1"/>
      <c r="S294" s="1"/>
      <c r="T294" s="1" t="b">
        <v>0</v>
      </c>
      <c r="U294" s="1"/>
      <c r="V294" s="1"/>
      <c r="W294" s="1"/>
      <c r="X294" s="1"/>
      <c r="Y294" s="1">
        <v>0</v>
      </c>
      <c r="Z294" s="1" t="s">
        <v>163</v>
      </c>
      <c r="AA294" s="0" t="s">
        <v>77</v>
      </c>
      <c r="AC294" s="0" t="s">
        <v>78</v>
      </c>
      <c r="AD294" s="0">
        <v>43035.6365002662</v>
      </c>
      <c r="AG294" s="0" t="b">
        <v>1</v>
      </c>
    </row>
    <row r="295">
      <c r="A295" s="3">
        <v>121</v>
      </c>
      <c r="B295" s="1">
        <v>1728</v>
      </c>
      <c r="C295" s="1" t="s">
        <v>75</v>
      </c>
      <c r="D295" s="18"/>
      <c r="E295" s="18"/>
      <c r="F295" s="18"/>
      <c r="G295" s="18"/>
      <c r="H295" s="1"/>
      <c r="I295" s="1"/>
      <c r="J295" s="1"/>
      <c r="K295" s="1"/>
      <c r="L295" s="1"/>
      <c r="M295" s="1"/>
      <c r="N295" s="1" t="b">
        <v>1</v>
      </c>
      <c r="O295" s="1" t="b">
        <v>1</v>
      </c>
      <c r="P295" s="1"/>
      <c r="Q295" s="1"/>
      <c r="R295" s="1"/>
      <c r="S295" s="1"/>
      <c r="T295" s="1" t="b">
        <v>0</v>
      </c>
      <c r="U295" s="1"/>
      <c r="V295" s="1"/>
      <c r="W295" s="1"/>
      <c r="X295" s="1"/>
      <c r="Y295" s="1">
        <v>0</v>
      </c>
      <c r="Z295" s="1" t="s">
        <v>164</v>
      </c>
      <c r="AA295" s="0" t="s">
        <v>77</v>
      </c>
      <c r="AC295" s="0" t="s">
        <v>78</v>
      </c>
      <c r="AD295" s="0">
        <v>43035.636936956</v>
      </c>
      <c r="AG295" s="0" t="b">
        <v>1</v>
      </c>
    </row>
    <row r="296">
      <c r="A296" s="3">
        <v>122</v>
      </c>
      <c r="B296" s="1">
        <v>1730</v>
      </c>
      <c r="C296" s="1" t="s">
        <v>75</v>
      </c>
      <c r="D296" s="18"/>
      <c r="E296" s="18"/>
      <c r="F296" s="18"/>
      <c r="G296" s="18"/>
      <c r="H296" s="1"/>
      <c r="I296" s="1"/>
      <c r="J296" s="1"/>
      <c r="K296" s="1"/>
      <c r="L296" s="1"/>
      <c r="M296" s="1"/>
      <c r="N296" s="1" t="b">
        <v>1</v>
      </c>
      <c r="O296" s="1" t="b">
        <v>1</v>
      </c>
      <c r="P296" s="1"/>
      <c r="Q296" s="1"/>
      <c r="R296" s="1"/>
      <c r="S296" s="1"/>
      <c r="T296" s="1" t="b">
        <v>0</v>
      </c>
      <c r="U296" s="1"/>
      <c r="V296" s="1"/>
      <c r="W296" s="1"/>
      <c r="X296" s="1"/>
      <c r="Y296" s="1">
        <v>0</v>
      </c>
      <c r="Z296" s="1" t="s">
        <v>164</v>
      </c>
      <c r="AA296" s="0" t="s">
        <v>77</v>
      </c>
      <c r="AC296" s="0" t="s">
        <v>78</v>
      </c>
      <c r="AD296" s="0">
        <v>43035.6371625347</v>
      </c>
      <c r="AG296" s="0" t="b">
        <v>1</v>
      </c>
    </row>
    <row r="297">
      <c r="A297" s="3">
        <v>123</v>
      </c>
      <c r="B297" s="1">
        <v>1646</v>
      </c>
      <c r="C297" s="1" t="s">
        <v>75</v>
      </c>
      <c r="D297" s="18"/>
      <c r="E297" s="18"/>
      <c r="F297" s="18"/>
      <c r="G297" s="18"/>
      <c r="H297" s="1"/>
      <c r="I297" s="1"/>
      <c r="J297" s="1"/>
      <c r="K297" s="1"/>
      <c r="L297" s="1"/>
      <c r="M297" s="1"/>
      <c r="N297" s="1" t="b">
        <v>1</v>
      </c>
      <c r="O297" s="1" t="b">
        <v>1</v>
      </c>
      <c r="P297" s="1"/>
      <c r="Q297" s="1"/>
      <c r="R297" s="1"/>
      <c r="S297" s="1"/>
      <c r="T297" s="1" t="b">
        <v>0</v>
      </c>
      <c r="U297" s="1"/>
      <c r="V297" s="1"/>
      <c r="W297" s="1"/>
      <c r="X297" s="1"/>
      <c r="Y297" s="1">
        <v>0</v>
      </c>
      <c r="Z297" s="1" t="s">
        <v>165</v>
      </c>
      <c r="AA297" s="0" t="s">
        <v>77</v>
      </c>
      <c r="AC297" s="0" t="s">
        <v>78</v>
      </c>
      <c r="AD297" s="0">
        <v>43035.8169383102</v>
      </c>
      <c r="AG297" s="0" t="b">
        <v>1</v>
      </c>
    </row>
    <row r="298">
      <c r="A298" s="3">
        <v>124</v>
      </c>
      <c r="B298" s="1">
        <v>1640</v>
      </c>
      <c r="C298" s="1" t="s">
        <v>75</v>
      </c>
      <c r="D298" s="18"/>
      <c r="E298" s="18"/>
      <c r="F298" s="18"/>
      <c r="G298" s="18"/>
      <c r="H298" s="1"/>
      <c r="I298" s="1"/>
      <c r="J298" s="1"/>
      <c r="K298" s="1"/>
      <c r="L298" s="1"/>
      <c r="M298" s="1"/>
      <c r="N298" s="1" t="b">
        <v>1</v>
      </c>
      <c r="O298" s="1" t="b">
        <v>1</v>
      </c>
      <c r="P298" s="1"/>
      <c r="Q298" s="1"/>
      <c r="R298" s="1"/>
      <c r="S298" s="1"/>
      <c r="T298" s="1" t="b">
        <v>0</v>
      </c>
      <c r="U298" s="1"/>
      <c r="V298" s="1"/>
      <c r="W298" s="1"/>
      <c r="X298" s="1"/>
      <c r="Y298" s="1">
        <v>0</v>
      </c>
      <c r="Z298" s="1" t="s">
        <v>165</v>
      </c>
      <c r="AA298" s="0" t="s">
        <v>77</v>
      </c>
      <c r="AC298" s="0" t="s">
        <v>78</v>
      </c>
      <c r="AD298" s="0">
        <v>43035.8172938657</v>
      </c>
      <c r="AG298" s="0" t="b">
        <v>1</v>
      </c>
    </row>
    <row r="299">
      <c r="A299" s="3">
        <v>125</v>
      </c>
      <c r="B299" s="1">
        <v>1635</v>
      </c>
      <c r="C299" s="1" t="s">
        <v>75</v>
      </c>
      <c r="D299" s="18"/>
      <c r="E299" s="18"/>
      <c r="F299" s="18"/>
      <c r="G299" s="18"/>
      <c r="H299" s="1"/>
      <c r="I299" s="1"/>
      <c r="J299" s="1"/>
      <c r="K299" s="1"/>
      <c r="L299" s="1"/>
      <c r="M299" s="1"/>
      <c r="N299" s="1" t="b">
        <v>1</v>
      </c>
      <c r="O299" s="1" t="b">
        <v>1</v>
      </c>
      <c r="P299" s="1"/>
      <c r="Q299" s="1"/>
      <c r="R299" s="1"/>
      <c r="S299" s="1"/>
      <c r="T299" s="1" t="b">
        <v>0</v>
      </c>
      <c r="U299" s="1"/>
      <c r="V299" s="1"/>
      <c r="W299" s="1"/>
      <c r="X299" s="1"/>
      <c r="Y299" s="1">
        <v>0</v>
      </c>
      <c r="Z299" s="1" t="s">
        <v>166</v>
      </c>
      <c r="AA299" s="0" t="s">
        <v>77</v>
      </c>
      <c r="AC299" s="0" t="s">
        <v>78</v>
      </c>
      <c r="AD299" s="0">
        <v>43035.8177818634</v>
      </c>
      <c r="AG299" s="0" t="b">
        <v>1</v>
      </c>
    </row>
    <row r="300">
      <c r="A300" s="3">
        <v>126</v>
      </c>
      <c r="B300" s="1">
        <v>1636</v>
      </c>
      <c r="C300" s="1" t="s">
        <v>75</v>
      </c>
      <c r="D300" s="18"/>
      <c r="E300" s="18"/>
      <c r="F300" s="18"/>
      <c r="G300" s="18"/>
      <c r="H300" s="1"/>
      <c r="I300" s="1"/>
      <c r="J300" s="1"/>
      <c r="K300" s="1"/>
      <c r="L300" s="1"/>
      <c r="M300" s="1"/>
      <c r="N300" s="1" t="b">
        <v>1</v>
      </c>
      <c r="O300" s="1" t="b">
        <v>1</v>
      </c>
      <c r="P300" s="1"/>
      <c r="Q300" s="1"/>
      <c r="R300" s="1"/>
      <c r="S300" s="1"/>
      <c r="T300" s="1" t="b">
        <v>0</v>
      </c>
      <c r="U300" s="1"/>
      <c r="V300" s="1"/>
      <c r="W300" s="1"/>
      <c r="X300" s="1"/>
      <c r="Y300" s="1">
        <v>0</v>
      </c>
      <c r="Z300" s="1" t="s">
        <v>166</v>
      </c>
      <c r="AA300" s="0" t="s">
        <v>77</v>
      </c>
      <c r="AC300" s="0" t="s">
        <v>78</v>
      </c>
      <c r="AD300" s="0">
        <v>43035.8180448264</v>
      </c>
      <c r="AG300" s="0" t="b">
        <v>1</v>
      </c>
    </row>
    <row r="301">
      <c r="A301" s="3">
        <v>127</v>
      </c>
      <c r="B301" s="1">
        <v>1763</v>
      </c>
      <c r="C301" s="1" t="s">
        <v>75</v>
      </c>
      <c r="D301" s="18"/>
      <c r="E301" s="18"/>
      <c r="F301" s="18"/>
      <c r="G301" s="18"/>
      <c r="H301" s="1"/>
      <c r="I301" s="1"/>
      <c r="J301" s="1"/>
      <c r="K301" s="1"/>
      <c r="L301" s="1"/>
      <c r="M301" s="1"/>
      <c r="N301" s="1" t="b">
        <v>1</v>
      </c>
      <c r="O301" s="1" t="b">
        <v>1</v>
      </c>
      <c r="P301" s="1"/>
      <c r="Q301" s="1"/>
      <c r="R301" s="1"/>
      <c r="S301" s="1"/>
      <c r="T301" s="1" t="b">
        <v>0</v>
      </c>
      <c r="U301" s="1"/>
      <c r="V301" s="1"/>
      <c r="W301" s="1"/>
      <c r="X301" s="1"/>
      <c r="Y301" s="1">
        <v>0</v>
      </c>
      <c r="Z301" s="1" t="s">
        <v>167</v>
      </c>
      <c r="AA301" s="0" t="s">
        <v>77</v>
      </c>
      <c r="AC301" s="0" t="s">
        <v>78</v>
      </c>
      <c r="AD301" s="0">
        <v>43035.8183227662</v>
      </c>
      <c r="AG301" s="0" t="b">
        <v>1</v>
      </c>
    </row>
    <row r="302">
      <c r="A302" s="3">
        <v>128</v>
      </c>
      <c r="B302" s="1">
        <v>1764</v>
      </c>
      <c r="C302" s="1" t="s">
        <v>75</v>
      </c>
      <c r="D302" s="18"/>
      <c r="E302" s="18"/>
      <c r="F302" s="18"/>
      <c r="G302" s="18"/>
      <c r="H302" s="1"/>
      <c r="I302" s="1"/>
      <c r="J302" s="1"/>
      <c r="K302" s="1"/>
      <c r="L302" s="1"/>
      <c r="M302" s="1"/>
      <c r="N302" s="1" t="b">
        <v>1</v>
      </c>
      <c r="O302" s="1" t="b">
        <v>1</v>
      </c>
      <c r="P302" s="1"/>
      <c r="Q302" s="1"/>
      <c r="R302" s="1"/>
      <c r="S302" s="1"/>
      <c r="T302" s="1" t="b">
        <v>0</v>
      </c>
      <c r="U302" s="1"/>
      <c r="V302" s="1"/>
      <c r="W302" s="1"/>
      <c r="X302" s="1"/>
      <c r="Y302" s="1">
        <v>0</v>
      </c>
      <c r="Z302" s="1" t="s">
        <v>167</v>
      </c>
      <c r="AA302" s="0" t="s">
        <v>77</v>
      </c>
      <c r="AC302" s="0" t="s">
        <v>78</v>
      </c>
      <c r="AD302" s="0">
        <v>43035.8186177894</v>
      </c>
      <c r="AG302" s="0" t="b">
        <v>1</v>
      </c>
    </row>
    <row r="303">
      <c r="A303" s="3">
        <v>129</v>
      </c>
      <c r="B303" s="1">
        <v>1636</v>
      </c>
      <c r="C303" s="1" t="s">
        <v>75</v>
      </c>
      <c r="D303" s="18"/>
      <c r="E303" s="18"/>
      <c r="F303" s="18"/>
      <c r="G303" s="18"/>
      <c r="H303" s="1"/>
      <c r="I303" s="1"/>
      <c r="J303" s="1"/>
      <c r="K303" s="1"/>
      <c r="L303" s="1"/>
      <c r="M303" s="1"/>
      <c r="N303" s="1" t="b">
        <v>1</v>
      </c>
      <c r="O303" s="1" t="b">
        <v>1</v>
      </c>
      <c r="P303" s="1"/>
      <c r="Q303" s="1"/>
      <c r="R303" s="1"/>
      <c r="S303" s="1"/>
      <c r="T303" s="1" t="b">
        <v>0</v>
      </c>
      <c r="U303" s="1"/>
      <c r="V303" s="1"/>
      <c r="W303" s="1"/>
      <c r="X303" s="1"/>
      <c r="Y303" s="1">
        <v>0</v>
      </c>
      <c r="Z303" s="1" t="s">
        <v>168</v>
      </c>
      <c r="AA303" s="0" t="s">
        <v>77</v>
      </c>
      <c r="AC303" s="0" t="s">
        <v>78</v>
      </c>
      <c r="AD303" s="0">
        <v>43037.5944769676</v>
      </c>
      <c r="AG303" s="0" t="b">
        <v>1</v>
      </c>
    </row>
    <row r="304">
      <c r="A304" s="3">
        <v>130</v>
      </c>
      <c r="B304" s="1">
        <v>1635</v>
      </c>
      <c r="C304" s="1" t="s">
        <v>75</v>
      </c>
      <c r="D304" s="18"/>
      <c r="E304" s="18"/>
      <c r="F304" s="18"/>
      <c r="G304" s="18"/>
      <c r="H304" s="1"/>
      <c r="I304" s="1"/>
      <c r="J304" s="1"/>
      <c r="K304" s="1"/>
      <c r="L304" s="1"/>
      <c r="M304" s="1"/>
      <c r="N304" s="1" t="b">
        <v>1</v>
      </c>
      <c r="O304" s="1" t="b">
        <v>1</v>
      </c>
      <c r="P304" s="1"/>
      <c r="Q304" s="1"/>
      <c r="R304" s="1"/>
      <c r="S304" s="1"/>
      <c r="T304" s="1" t="b">
        <v>0</v>
      </c>
      <c r="U304" s="1"/>
      <c r="V304" s="1"/>
      <c r="W304" s="1"/>
      <c r="X304" s="1"/>
      <c r="Y304" s="1">
        <v>0</v>
      </c>
      <c r="Z304" s="1" t="s">
        <v>169</v>
      </c>
      <c r="AA304" s="0" t="s">
        <v>77</v>
      </c>
      <c r="AC304" s="0" t="s">
        <v>78</v>
      </c>
      <c r="AD304" s="0">
        <v>43037.5947880787</v>
      </c>
      <c r="AG304" s="0" t="b">
        <v>1</v>
      </c>
    </row>
    <row r="305">
      <c r="A305" s="3">
        <v>131</v>
      </c>
      <c r="B305" s="1">
        <v>1634</v>
      </c>
      <c r="C305" s="1" t="s">
        <v>75</v>
      </c>
      <c r="D305" s="18"/>
      <c r="E305" s="18"/>
      <c r="F305" s="18"/>
      <c r="G305" s="18"/>
      <c r="H305" s="1"/>
      <c r="I305" s="1"/>
      <c r="J305" s="1"/>
      <c r="K305" s="1"/>
      <c r="L305" s="1"/>
      <c r="M305" s="1"/>
      <c r="N305" s="1" t="b">
        <v>1</v>
      </c>
      <c r="O305" s="1" t="b">
        <v>1</v>
      </c>
      <c r="P305" s="1"/>
      <c r="Q305" s="1"/>
      <c r="R305" s="1"/>
      <c r="S305" s="1"/>
      <c r="T305" s="1" t="b">
        <v>0</v>
      </c>
      <c r="U305" s="1"/>
      <c r="V305" s="1"/>
      <c r="W305" s="1"/>
      <c r="X305" s="1"/>
      <c r="Y305" s="1">
        <v>0</v>
      </c>
      <c r="Z305" s="1" t="s">
        <v>170</v>
      </c>
      <c r="AA305" s="0" t="s">
        <v>77</v>
      </c>
      <c r="AC305" s="0" t="s">
        <v>78</v>
      </c>
      <c r="AD305" s="0">
        <v>43037.5951814005</v>
      </c>
      <c r="AG305" s="0" t="b">
        <v>1</v>
      </c>
    </row>
    <row r="306">
      <c r="A306" s="3">
        <v>132</v>
      </c>
      <c r="B306" s="1">
        <v>1556</v>
      </c>
      <c r="C306" s="1" t="s">
        <v>75</v>
      </c>
      <c r="D306" s="18"/>
      <c r="E306" s="18"/>
      <c r="F306" s="18"/>
      <c r="G306" s="18"/>
      <c r="H306" s="1"/>
      <c r="I306" s="1"/>
      <c r="J306" s="1"/>
      <c r="K306" s="1"/>
      <c r="L306" s="1"/>
      <c r="M306" s="1"/>
      <c r="N306" s="1" t="b">
        <v>1</v>
      </c>
      <c r="O306" s="1" t="b">
        <v>1</v>
      </c>
      <c r="P306" s="1"/>
      <c r="Q306" s="1"/>
      <c r="R306" s="1"/>
      <c r="S306" s="1"/>
      <c r="T306" s="1" t="b">
        <v>0</v>
      </c>
      <c r="U306" s="1"/>
      <c r="V306" s="1"/>
      <c r="W306" s="1"/>
      <c r="X306" s="1"/>
      <c r="Y306" s="1">
        <v>0</v>
      </c>
      <c r="Z306" s="1" t="s">
        <v>170</v>
      </c>
      <c r="AA306" s="0" t="s">
        <v>77</v>
      </c>
      <c r="AC306" s="0" t="s">
        <v>78</v>
      </c>
      <c r="AD306" s="0">
        <v>43037.5955286227</v>
      </c>
      <c r="AG306" s="0" t="b">
        <v>1</v>
      </c>
    </row>
    <row r="307">
      <c r="A307" s="3">
        <v>133</v>
      </c>
      <c r="B307" s="1">
        <v>1600</v>
      </c>
      <c r="C307" s="1" t="s">
        <v>75</v>
      </c>
      <c r="D307" s="18"/>
      <c r="E307" s="18"/>
      <c r="F307" s="18"/>
      <c r="G307" s="18"/>
      <c r="H307" s="1"/>
      <c r="I307" s="1"/>
      <c r="J307" s="1"/>
      <c r="K307" s="1"/>
      <c r="L307" s="1"/>
      <c r="M307" s="1"/>
      <c r="N307" s="1" t="b">
        <v>1</v>
      </c>
      <c r="O307" s="1" t="b">
        <v>1</v>
      </c>
      <c r="P307" s="1"/>
      <c r="Q307" s="1"/>
      <c r="R307" s="1"/>
      <c r="S307" s="1"/>
      <c r="T307" s="1" t="b">
        <v>0</v>
      </c>
      <c r="U307" s="1"/>
      <c r="V307" s="1"/>
      <c r="W307" s="1"/>
      <c r="X307" s="1"/>
      <c r="Y307" s="1">
        <v>0</v>
      </c>
      <c r="Z307" s="1" t="s">
        <v>170</v>
      </c>
      <c r="AA307" s="0" t="s">
        <v>77</v>
      </c>
      <c r="AC307" s="0" t="s">
        <v>78</v>
      </c>
      <c r="AD307" s="0">
        <v>43037.5957984144</v>
      </c>
      <c r="AG307" s="0" t="b">
        <v>1</v>
      </c>
    </row>
    <row r="308">
      <c r="A308" s="3">
        <v>134</v>
      </c>
      <c r="B308" s="1">
        <v>1761</v>
      </c>
      <c r="C308" s="1" t="s">
        <v>75</v>
      </c>
      <c r="D308" s="18"/>
      <c r="E308" s="18"/>
      <c r="F308" s="18"/>
      <c r="G308" s="18"/>
      <c r="H308" s="1"/>
      <c r="I308" s="1"/>
      <c r="J308" s="1"/>
      <c r="K308" s="1"/>
      <c r="L308" s="1"/>
      <c r="M308" s="1"/>
      <c r="N308" s="1" t="b">
        <v>1</v>
      </c>
      <c r="O308" s="1" t="b">
        <v>1</v>
      </c>
      <c r="P308" s="1"/>
      <c r="Q308" s="1"/>
      <c r="R308" s="1"/>
      <c r="S308" s="1"/>
      <c r="T308" s="1" t="b">
        <v>0</v>
      </c>
      <c r="U308" s="1"/>
      <c r="V308" s="1"/>
      <c r="W308" s="1"/>
      <c r="X308" s="1"/>
      <c r="Y308" s="1">
        <v>0</v>
      </c>
      <c r="Z308" s="1" t="s">
        <v>171</v>
      </c>
      <c r="AA308" s="0" t="s">
        <v>77</v>
      </c>
      <c r="AC308" s="0" t="s">
        <v>78</v>
      </c>
      <c r="AD308" s="0">
        <v>43037.5961702199</v>
      </c>
      <c r="AG308" s="0" t="b">
        <v>1</v>
      </c>
    </row>
    <row r="309">
      <c r="A309" s="3">
        <v>135</v>
      </c>
      <c r="B309" s="1">
        <v>1762</v>
      </c>
      <c r="C309" s="1" t="s">
        <v>75</v>
      </c>
      <c r="D309" s="18"/>
      <c r="E309" s="18"/>
      <c r="F309" s="18"/>
      <c r="G309" s="18"/>
      <c r="H309" s="1"/>
      <c r="I309" s="1"/>
      <c r="J309" s="1"/>
      <c r="K309" s="1"/>
      <c r="L309" s="1"/>
      <c r="M309" s="1"/>
      <c r="N309" s="1" t="b">
        <v>1</v>
      </c>
      <c r="O309" s="1" t="b">
        <v>1</v>
      </c>
      <c r="P309" s="1"/>
      <c r="Q309" s="1"/>
      <c r="R309" s="1"/>
      <c r="S309" s="1"/>
      <c r="T309" s="1" t="b">
        <v>0</v>
      </c>
      <c r="U309" s="1"/>
      <c r="V309" s="1"/>
      <c r="W309" s="1"/>
      <c r="X309" s="1"/>
      <c r="Y309" s="1">
        <v>0</v>
      </c>
      <c r="Z309" s="1" t="s">
        <v>171</v>
      </c>
      <c r="AA309" s="0" t="s">
        <v>77</v>
      </c>
      <c r="AC309" s="0" t="s">
        <v>78</v>
      </c>
      <c r="AD309" s="0">
        <v>43037.5964442477</v>
      </c>
      <c r="AG309" s="0" t="b">
        <v>1</v>
      </c>
    </row>
    <row r="310">
      <c r="A310" s="3">
        <v>136</v>
      </c>
      <c r="B310" s="1">
        <v>1763</v>
      </c>
      <c r="C310" s="1" t="s">
        <v>75</v>
      </c>
      <c r="D310" s="18"/>
      <c r="E310" s="18"/>
      <c r="F310" s="18"/>
      <c r="G310" s="18"/>
      <c r="H310" s="1"/>
      <c r="I310" s="1"/>
      <c r="J310" s="1"/>
      <c r="K310" s="1"/>
      <c r="L310" s="1"/>
      <c r="M310" s="1"/>
      <c r="N310" s="1" t="b">
        <v>1</v>
      </c>
      <c r="O310" s="1" t="b">
        <v>1</v>
      </c>
      <c r="P310" s="1"/>
      <c r="Q310" s="1"/>
      <c r="R310" s="1"/>
      <c r="S310" s="1"/>
      <c r="T310" s="1" t="b">
        <v>0</v>
      </c>
      <c r="U310" s="1"/>
      <c r="V310" s="1"/>
      <c r="W310" s="1"/>
      <c r="X310" s="1"/>
      <c r="Y310" s="1">
        <v>0</v>
      </c>
      <c r="Z310" s="1" t="s">
        <v>172</v>
      </c>
      <c r="AA310" s="0" t="s">
        <v>77</v>
      </c>
      <c r="AC310" s="0" t="s">
        <v>78</v>
      </c>
      <c r="AD310" s="0">
        <v>43037.5969881944</v>
      </c>
      <c r="AG310" s="0" t="b">
        <v>1</v>
      </c>
    </row>
    <row r="311">
      <c r="A311" s="3">
        <v>137</v>
      </c>
      <c r="B311" s="1">
        <v>1764</v>
      </c>
      <c r="C311" s="1" t="s">
        <v>75</v>
      </c>
      <c r="D311" s="18"/>
      <c r="E311" s="18"/>
      <c r="F311" s="18"/>
      <c r="G311" s="18"/>
      <c r="H311" s="1"/>
      <c r="I311" s="1"/>
      <c r="J311" s="1"/>
      <c r="K311" s="1"/>
      <c r="L311" s="1"/>
      <c r="M311" s="1"/>
      <c r="N311" s="1" t="b">
        <v>1</v>
      </c>
      <c r="O311" s="1" t="b">
        <v>1</v>
      </c>
      <c r="P311" s="1"/>
      <c r="Q311" s="1"/>
      <c r="R311" s="1"/>
      <c r="S311" s="1"/>
      <c r="T311" s="1" t="b">
        <v>0</v>
      </c>
      <c r="U311" s="1"/>
      <c r="V311" s="1"/>
      <c r="W311" s="1"/>
      <c r="X311" s="1"/>
      <c r="Y311" s="1">
        <v>0</v>
      </c>
      <c r="Z311" s="1" t="s">
        <v>172</v>
      </c>
      <c r="AA311" s="0" t="s">
        <v>77</v>
      </c>
      <c r="AC311" s="0" t="s">
        <v>78</v>
      </c>
      <c r="AD311" s="0">
        <v>43037.5973063657</v>
      </c>
      <c r="AG311" s="0" t="b">
        <v>1</v>
      </c>
    </row>
    <row r="312">
      <c r="A312" s="3">
        <v>138</v>
      </c>
      <c r="B312" s="1">
        <v>1636</v>
      </c>
      <c r="C312" s="1" t="s">
        <v>75</v>
      </c>
      <c r="D312" s="18"/>
      <c r="E312" s="18"/>
      <c r="F312" s="18"/>
      <c r="G312" s="18"/>
      <c r="H312" s="1"/>
      <c r="I312" s="1"/>
      <c r="J312" s="1"/>
      <c r="K312" s="1"/>
      <c r="L312" s="1"/>
      <c r="M312" s="1"/>
      <c r="N312" s="1" t="b">
        <v>1</v>
      </c>
      <c r="O312" s="1" t="b">
        <v>1</v>
      </c>
      <c r="P312" s="1"/>
      <c r="Q312" s="1"/>
      <c r="R312" s="1"/>
      <c r="S312" s="1"/>
      <c r="T312" s="1" t="b">
        <v>0</v>
      </c>
      <c r="U312" s="1"/>
      <c r="V312" s="1"/>
      <c r="W312" s="1"/>
      <c r="X312" s="1"/>
      <c r="Y312" s="1">
        <v>0</v>
      </c>
      <c r="Z312" s="1" t="s">
        <v>173</v>
      </c>
      <c r="AA312" s="0" t="s">
        <v>77</v>
      </c>
      <c r="AC312" s="0" t="s">
        <v>78</v>
      </c>
      <c r="AD312" s="0">
        <v>43037.8149765857</v>
      </c>
      <c r="AG312" s="0" t="b">
        <v>1</v>
      </c>
    </row>
    <row r="313">
      <c r="A313" s="3">
        <v>139</v>
      </c>
      <c r="B313" s="1">
        <v>1635</v>
      </c>
      <c r="C313" s="1" t="s">
        <v>75</v>
      </c>
      <c r="D313" s="18"/>
      <c r="E313" s="18"/>
      <c r="F313" s="18"/>
      <c r="G313" s="18"/>
      <c r="H313" s="1"/>
      <c r="I313" s="1"/>
      <c r="J313" s="1"/>
      <c r="K313" s="1"/>
      <c r="L313" s="1"/>
      <c r="M313" s="1"/>
      <c r="N313" s="1" t="b">
        <v>1</v>
      </c>
      <c r="O313" s="1" t="b">
        <v>1</v>
      </c>
      <c r="P313" s="1"/>
      <c r="Q313" s="1"/>
      <c r="R313" s="1"/>
      <c r="S313" s="1"/>
      <c r="T313" s="1" t="b">
        <v>0</v>
      </c>
      <c r="U313" s="1"/>
      <c r="V313" s="1"/>
      <c r="W313" s="1"/>
      <c r="X313" s="1"/>
      <c r="Y313" s="1">
        <v>0</v>
      </c>
      <c r="Z313" s="1" t="s">
        <v>173</v>
      </c>
      <c r="AA313" s="0" t="s">
        <v>77</v>
      </c>
      <c r="AC313" s="0" t="s">
        <v>78</v>
      </c>
      <c r="AD313" s="0">
        <v>43037.8153230324</v>
      </c>
      <c r="AG313" s="0" t="b">
        <v>1</v>
      </c>
    </row>
    <row r="314">
      <c r="A314" s="3">
        <v>140</v>
      </c>
      <c r="B314" s="1">
        <v>1640</v>
      </c>
      <c r="C314" s="1" t="s">
        <v>75</v>
      </c>
      <c r="D314" s="18"/>
      <c r="E314" s="18"/>
      <c r="F314" s="18"/>
      <c r="G314" s="18"/>
      <c r="H314" s="1"/>
      <c r="I314" s="1"/>
      <c r="J314" s="1"/>
      <c r="K314" s="1"/>
      <c r="L314" s="1"/>
      <c r="M314" s="1"/>
      <c r="N314" s="1" t="b">
        <v>1</v>
      </c>
      <c r="O314" s="1" t="b">
        <v>1</v>
      </c>
      <c r="P314" s="1"/>
      <c r="Q314" s="1"/>
      <c r="R314" s="1"/>
      <c r="S314" s="1"/>
      <c r="T314" s="1" t="b">
        <v>0</v>
      </c>
      <c r="U314" s="1"/>
      <c r="V314" s="1"/>
      <c r="W314" s="1"/>
      <c r="X314" s="1"/>
      <c r="Y314" s="1">
        <v>0</v>
      </c>
      <c r="Z314" s="1" t="s">
        <v>174</v>
      </c>
      <c r="AA314" s="0" t="s">
        <v>77</v>
      </c>
      <c r="AC314" s="0" t="s">
        <v>78</v>
      </c>
      <c r="AD314" s="0">
        <v>43037.8155813657</v>
      </c>
      <c r="AG314" s="0" t="b">
        <v>1</v>
      </c>
    </row>
    <row r="315">
      <c r="A315" s="3">
        <v>141</v>
      </c>
      <c r="B315" s="1">
        <v>1556</v>
      </c>
      <c r="C315" s="1" t="s">
        <v>75</v>
      </c>
      <c r="D315" s="18"/>
      <c r="E315" s="18"/>
      <c r="F315" s="18"/>
      <c r="G315" s="18"/>
      <c r="H315" s="1"/>
      <c r="I315" s="1"/>
      <c r="J315" s="1"/>
      <c r="K315" s="1"/>
      <c r="L315" s="1"/>
      <c r="M315" s="1"/>
      <c r="N315" s="1" t="b">
        <v>1</v>
      </c>
      <c r="O315" s="1" t="b">
        <v>1</v>
      </c>
      <c r="P315" s="1"/>
      <c r="Q315" s="1"/>
      <c r="R315" s="1"/>
      <c r="S315" s="1"/>
      <c r="T315" s="1" t="b">
        <v>0</v>
      </c>
      <c r="U315" s="1"/>
      <c r="V315" s="1"/>
      <c r="W315" s="1"/>
      <c r="X315" s="1"/>
      <c r="Y315" s="1">
        <v>0</v>
      </c>
      <c r="Z315" s="1" t="s">
        <v>174</v>
      </c>
      <c r="AA315" s="0" t="s">
        <v>77</v>
      </c>
      <c r="AC315" s="0" t="s">
        <v>78</v>
      </c>
      <c r="AD315" s="0">
        <v>43037.815821412</v>
      </c>
      <c r="AG315" s="0" t="b">
        <v>1</v>
      </c>
    </row>
    <row r="316">
      <c r="A316" s="3">
        <v>142</v>
      </c>
      <c r="B316" s="1">
        <v>1600</v>
      </c>
      <c r="C316" s="1" t="s">
        <v>75</v>
      </c>
      <c r="D316" s="18"/>
      <c r="E316" s="18"/>
      <c r="F316" s="18"/>
      <c r="G316" s="18"/>
      <c r="H316" s="1"/>
      <c r="I316" s="1"/>
      <c r="J316" s="1"/>
      <c r="K316" s="1"/>
      <c r="L316" s="1"/>
      <c r="M316" s="1"/>
      <c r="N316" s="1" t="b">
        <v>1</v>
      </c>
      <c r="O316" s="1" t="b">
        <v>1</v>
      </c>
      <c r="P316" s="1"/>
      <c r="Q316" s="1"/>
      <c r="R316" s="1"/>
      <c r="S316" s="1"/>
      <c r="T316" s="1" t="b">
        <v>0</v>
      </c>
      <c r="U316" s="1"/>
      <c r="V316" s="1"/>
      <c r="W316" s="1"/>
      <c r="X316" s="1"/>
      <c r="Y316" s="1">
        <v>0</v>
      </c>
      <c r="Z316" s="1" t="s">
        <v>174</v>
      </c>
      <c r="AA316" s="0" t="s">
        <v>77</v>
      </c>
      <c r="AC316" s="0" t="s">
        <v>78</v>
      </c>
      <c r="AD316" s="0">
        <v>43037.8160813657</v>
      </c>
      <c r="AG316" s="0" t="b">
        <v>1</v>
      </c>
    </row>
    <row r="317">
      <c r="A317" s="3">
        <v>143</v>
      </c>
      <c r="B317" s="1">
        <v>1634</v>
      </c>
      <c r="C317" s="1" t="s">
        <v>75</v>
      </c>
      <c r="D317" s="18"/>
      <c r="E317" s="18"/>
      <c r="F317" s="18"/>
      <c r="G317" s="18"/>
      <c r="H317" s="1"/>
      <c r="I317" s="1"/>
      <c r="J317" s="1"/>
      <c r="K317" s="1"/>
      <c r="L317" s="1"/>
      <c r="M317" s="1"/>
      <c r="N317" s="1" t="b">
        <v>1</v>
      </c>
      <c r="O317" s="1" t="b">
        <v>1</v>
      </c>
      <c r="P317" s="1"/>
      <c r="Q317" s="1"/>
      <c r="R317" s="1"/>
      <c r="S317" s="1"/>
      <c r="T317" s="1" t="b">
        <v>0</v>
      </c>
      <c r="U317" s="1"/>
      <c r="V317" s="1"/>
      <c r="W317" s="1"/>
      <c r="X317" s="1"/>
      <c r="Y317" s="1">
        <v>0</v>
      </c>
      <c r="Z317" s="1" t="s">
        <v>175</v>
      </c>
      <c r="AA317" s="0" t="s">
        <v>77</v>
      </c>
      <c r="AC317" s="0" t="s">
        <v>78</v>
      </c>
      <c r="AD317" s="0">
        <v>43037.8162819444</v>
      </c>
      <c r="AG317" s="0" t="b">
        <v>1</v>
      </c>
    </row>
    <row r="318">
      <c r="A318" s="3">
        <v>144</v>
      </c>
      <c r="B318" s="1">
        <v>1761</v>
      </c>
      <c r="C318" s="1" t="s">
        <v>75</v>
      </c>
      <c r="D318" s="18"/>
      <c r="E318" s="18"/>
      <c r="F318" s="18"/>
      <c r="G318" s="18"/>
      <c r="H318" s="1"/>
      <c r="I318" s="1"/>
      <c r="J318" s="1"/>
      <c r="K318" s="1"/>
      <c r="L318" s="1"/>
      <c r="M318" s="1"/>
      <c r="N318" s="1" t="b">
        <v>1</v>
      </c>
      <c r="O318" s="1" t="b">
        <v>1</v>
      </c>
      <c r="P318" s="1"/>
      <c r="Q318" s="1"/>
      <c r="R318" s="1"/>
      <c r="S318" s="1"/>
      <c r="T318" s="1" t="b">
        <v>0</v>
      </c>
      <c r="U318" s="1"/>
      <c r="V318" s="1"/>
      <c r="W318" s="1"/>
      <c r="X318" s="1"/>
      <c r="Y318" s="1">
        <v>0</v>
      </c>
      <c r="Z318" s="1" t="s">
        <v>175</v>
      </c>
      <c r="AA318" s="0" t="s">
        <v>77</v>
      </c>
      <c r="AC318" s="0" t="s">
        <v>78</v>
      </c>
      <c r="AD318" s="0">
        <v>43037.8165213773</v>
      </c>
      <c r="AG318" s="0" t="b">
        <v>1</v>
      </c>
    </row>
    <row r="319">
      <c r="A319" s="3">
        <v>145</v>
      </c>
      <c r="B319" s="1">
        <v>1762</v>
      </c>
      <c r="C319" s="1" t="s">
        <v>75</v>
      </c>
      <c r="D319" s="18"/>
      <c r="E319" s="18"/>
      <c r="F319" s="18"/>
      <c r="G319" s="18"/>
      <c r="H319" s="1"/>
      <c r="I319" s="1"/>
      <c r="J319" s="1"/>
      <c r="K319" s="1"/>
      <c r="L319" s="1"/>
      <c r="M319" s="1"/>
      <c r="N319" s="1" t="b">
        <v>1</v>
      </c>
      <c r="O319" s="1" t="b">
        <v>1</v>
      </c>
      <c r="P319" s="1"/>
      <c r="Q319" s="1"/>
      <c r="R319" s="1"/>
      <c r="S319" s="1"/>
      <c r="T319" s="1" t="b">
        <v>0</v>
      </c>
      <c r="U319" s="1"/>
      <c r="V319" s="1"/>
      <c r="W319" s="1"/>
      <c r="X319" s="1"/>
      <c r="Y319" s="1">
        <v>0</v>
      </c>
      <c r="Z319" s="1" t="s">
        <v>175</v>
      </c>
      <c r="AA319" s="0" t="s">
        <v>77</v>
      </c>
      <c r="AC319" s="0" t="s">
        <v>78</v>
      </c>
      <c r="AD319" s="0">
        <v>43037.816775544</v>
      </c>
      <c r="AG319" s="0" t="b">
        <v>1</v>
      </c>
    </row>
    <row r="320">
      <c r="A320" s="3">
        <v>146</v>
      </c>
      <c r="B320" s="1">
        <v>1763</v>
      </c>
      <c r="C320" s="1" t="s">
        <v>75</v>
      </c>
      <c r="D320" s="18"/>
      <c r="E320" s="18"/>
      <c r="F320" s="18"/>
      <c r="G320" s="18"/>
      <c r="H320" s="1"/>
      <c r="I320" s="1"/>
      <c r="J320" s="1"/>
      <c r="K320" s="1"/>
      <c r="L320" s="1"/>
      <c r="M320" s="1"/>
      <c r="N320" s="1" t="b">
        <v>1</v>
      </c>
      <c r="O320" s="1" t="b">
        <v>1</v>
      </c>
      <c r="P320" s="1"/>
      <c r="Q320" s="1"/>
      <c r="R320" s="1"/>
      <c r="S320" s="1"/>
      <c r="T320" s="1" t="b">
        <v>0</v>
      </c>
      <c r="U320" s="1"/>
      <c r="V320" s="1"/>
      <c r="W320" s="1"/>
      <c r="X320" s="1"/>
      <c r="Y320" s="1">
        <v>0</v>
      </c>
      <c r="Z320" s="1" t="s">
        <v>176</v>
      </c>
      <c r="AA320" s="0" t="s">
        <v>77</v>
      </c>
      <c r="AC320" s="0" t="s">
        <v>78</v>
      </c>
      <c r="AD320" s="0">
        <v>43037.8170185185</v>
      </c>
      <c r="AG320" s="0" t="b">
        <v>1</v>
      </c>
    </row>
    <row r="321">
      <c r="A321" s="3">
        <v>147</v>
      </c>
      <c r="B321" s="1">
        <v>1764</v>
      </c>
      <c r="C321" s="1" t="s">
        <v>75</v>
      </c>
      <c r="D321" s="18"/>
      <c r="E321" s="18"/>
      <c r="F321" s="18"/>
      <c r="G321" s="18"/>
      <c r="H321" s="1"/>
      <c r="I321" s="1"/>
      <c r="J321" s="1"/>
      <c r="K321" s="1"/>
      <c r="L321" s="1"/>
      <c r="M321" s="1"/>
      <c r="N321" s="1" t="b">
        <v>1</v>
      </c>
      <c r="O321" s="1" t="b">
        <v>1</v>
      </c>
      <c r="P321" s="1"/>
      <c r="Q321" s="1"/>
      <c r="R321" s="1"/>
      <c r="S321" s="1"/>
      <c r="T321" s="1" t="b">
        <v>0</v>
      </c>
      <c r="U321" s="1"/>
      <c r="V321" s="1"/>
      <c r="W321" s="1"/>
      <c r="X321" s="1"/>
      <c r="Y321" s="1">
        <v>0</v>
      </c>
      <c r="Z321" s="1" t="s">
        <v>176</v>
      </c>
      <c r="AA321" s="0" t="s">
        <v>77</v>
      </c>
      <c r="AC321" s="0" t="s">
        <v>78</v>
      </c>
      <c r="AD321" s="0">
        <v>43037.8173022801</v>
      </c>
      <c r="AG321" s="0" t="b">
        <v>1</v>
      </c>
    </row>
    <row r="322">
      <c r="A322" s="3">
        <v>148</v>
      </c>
      <c r="B322" s="1">
        <v>1646</v>
      </c>
      <c r="C322" s="1" t="s">
        <v>75</v>
      </c>
      <c r="D322" s="18"/>
      <c r="E322" s="18"/>
      <c r="F322" s="18"/>
      <c r="G322" s="18"/>
      <c r="H322" s="1"/>
      <c r="I322" s="1"/>
      <c r="J322" s="1"/>
      <c r="K322" s="1"/>
      <c r="L322" s="1"/>
      <c r="M322" s="1"/>
      <c r="N322" s="1" t="b">
        <v>1</v>
      </c>
      <c r="O322" s="1" t="b">
        <v>1</v>
      </c>
      <c r="P322" s="1"/>
      <c r="Q322" s="1"/>
      <c r="R322" s="1"/>
      <c r="S322" s="1"/>
      <c r="T322" s="1" t="b">
        <v>0</v>
      </c>
      <c r="U322" s="1"/>
      <c r="V322" s="1"/>
      <c r="W322" s="1"/>
      <c r="X322" s="1"/>
      <c r="Y322" s="1">
        <v>0</v>
      </c>
      <c r="Z322" s="1" t="s">
        <v>177</v>
      </c>
      <c r="AA322" s="0" t="s">
        <v>77</v>
      </c>
      <c r="AC322" s="0" t="s">
        <v>78</v>
      </c>
      <c r="AD322" s="0">
        <v>43038.8040812847</v>
      </c>
      <c r="AG322" s="0" t="b">
        <v>1</v>
      </c>
    </row>
    <row r="323">
      <c r="A323" s="3">
        <v>149</v>
      </c>
      <c r="B323" s="1">
        <v>1636</v>
      </c>
      <c r="C323" s="1" t="s">
        <v>75</v>
      </c>
      <c r="D323" s="18"/>
      <c r="E323" s="18"/>
      <c r="F323" s="18"/>
      <c r="G323" s="18"/>
      <c r="H323" s="1"/>
      <c r="I323" s="1"/>
      <c r="J323" s="1"/>
      <c r="K323" s="1"/>
      <c r="L323" s="1"/>
      <c r="M323" s="1"/>
      <c r="N323" s="1" t="b">
        <v>1</v>
      </c>
      <c r="O323" s="1" t="b">
        <v>1</v>
      </c>
      <c r="P323" s="1"/>
      <c r="Q323" s="1"/>
      <c r="R323" s="1"/>
      <c r="S323" s="1"/>
      <c r="T323" s="1" t="b">
        <v>0</v>
      </c>
      <c r="U323" s="1"/>
      <c r="V323" s="1"/>
      <c r="W323" s="1"/>
      <c r="X323" s="1"/>
      <c r="Y323" s="1">
        <v>0</v>
      </c>
      <c r="Z323" s="1" t="s">
        <v>177</v>
      </c>
      <c r="AA323" s="0" t="s">
        <v>77</v>
      </c>
      <c r="AC323" s="0" t="s">
        <v>78</v>
      </c>
      <c r="AD323" s="0">
        <v>43038.8043728009</v>
      </c>
      <c r="AG323" s="0" t="b">
        <v>1</v>
      </c>
    </row>
    <row r="324">
      <c r="A324" s="3">
        <v>150</v>
      </c>
      <c r="B324" s="1">
        <v>1635</v>
      </c>
      <c r="C324" s="1" t="s">
        <v>75</v>
      </c>
      <c r="D324" s="18"/>
      <c r="E324" s="18"/>
      <c r="F324" s="18"/>
      <c r="G324" s="18"/>
      <c r="H324" s="1"/>
      <c r="I324" s="1"/>
      <c r="J324" s="1"/>
      <c r="K324" s="1"/>
      <c r="L324" s="1"/>
      <c r="M324" s="1"/>
      <c r="N324" s="1" t="b">
        <v>1</v>
      </c>
      <c r="O324" s="1" t="b">
        <v>1</v>
      </c>
      <c r="P324" s="1"/>
      <c r="Q324" s="1"/>
      <c r="R324" s="1"/>
      <c r="S324" s="1"/>
      <c r="T324" s="1" t="b">
        <v>0</v>
      </c>
      <c r="U324" s="1"/>
      <c r="V324" s="1"/>
      <c r="W324" s="1"/>
      <c r="X324" s="1"/>
      <c r="Y324" s="1">
        <v>0</v>
      </c>
      <c r="Z324" s="1" t="s">
        <v>178</v>
      </c>
      <c r="AA324" s="0" t="s">
        <v>77</v>
      </c>
      <c r="AC324" s="0" t="s">
        <v>78</v>
      </c>
      <c r="AD324" s="0">
        <v>43038.8047476852</v>
      </c>
      <c r="AG324" s="0" t="b">
        <v>1</v>
      </c>
    </row>
    <row r="325">
      <c r="A325" s="3">
        <v>151</v>
      </c>
      <c r="B325" s="1">
        <v>1640</v>
      </c>
      <c r="C325" s="1" t="s">
        <v>75</v>
      </c>
      <c r="D325" s="18"/>
      <c r="E325" s="18"/>
      <c r="F325" s="18"/>
      <c r="G325" s="18"/>
      <c r="H325" s="1"/>
      <c r="I325" s="1"/>
      <c r="J325" s="1"/>
      <c r="K325" s="1"/>
      <c r="L325" s="1"/>
      <c r="M325" s="1"/>
      <c r="N325" s="1" t="b">
        <v>1</v>
      </c>
      <c r="O325" s="1" t="b">
        <v>1</v>
      </c>
      <c r="P325" s="1"/>
      <c r="Q325" s="1"/>
      <c r="R325" s="1"/>
      <c r="S325" s="1"/>
      <c r="T325" s="1" t="b">
        <v>0</v>
      </c>
      <c r="U325" s="1"/>
      <c r="V325" s="1"/>
      <c r="W325" s="1"/>
      <c r="X325" s="1"/>
      <c r="Y325" s="1">
        <v>0</v>
      </c>
      <c r="Z325" s="1" t="s">
        <v>178</v>
      </c>
      <c r="AA325" s="0" t="s">
        <v>77</v>
      </c>
      <c r="AC325" s="0" t="s">
        <v>78</v>
      </c>
      <c r="AD325" s="0">
        <v>43038.805058912</v>
      </c>
      <c r="AG325" s="0" t="b">
        <v>1</v>
      </c>
    </row>
    <row r="326">
      <c r="A326" s="3">
        <v>152</v>
      </c>
      <c r="B326" s="1">
        <v>1763</v>
      </c>
      <c r="C326" s="1" t="s">
        <v>75</v>
      </c>
      <c r="D326" s="18"/>
      <c r="E326" s="18"/>
      <c r="F326" s="18"/>
      <c r="G326" s="18"/>
      <c r="H326" s="1"/>
      <c r="I326" s="1"/>
      <c r="J326" s="1"/>
      <c r="K326" s="1"/>
      <c r="L326" s="1"/>
      <c r="M326" s="1"/>
      <c r="N326" s="1" t="b">
        <v>1</v>
      </c>
      <c r="O326" s="1" t="b">
        <v>1</v>
      </c>
      <c r="P326" s="1"/>
      <c r="Q326" s="1"/>
      <c r="R326" s="1"/>
      <c r="S326" s="1"/>
      <c r="T326" s="1" t="b">
        <v>0</v>
      </c>
      <c r="U326" s="1"/>
      <c r="V326" s="1"/>
      <c r="W326" s="1"/>
      <c r="X326" s="1"/>
      <c r="Y326" s="1">
        <v>0</v>
      </c>
      <c r="Z326" s="1" t="s">
        <v>179</v>
      </c>
      <c r="AA326" s="0" t="s">
        <v>77</v>
      </c>
      <c r="AC326" s="0" t="s">
        <v>78</v>
      </c>
      <c r="AD326" s="0">
        <v>43038.8054008449</v>
      </c>
      <c r="AG326" s="0" t="b">
        <v>1</v>
      </c>
    </row>
    <row r="327">
      <c r="A327" s="3">
        <v>153</v>
      </c>
      <c r="B327" s="1">
        <v>1764</v>
      </c>
      <c r="C327" s="1" t="s">
        <v>75</v>
      </c>
      <c r="D327" s="18"/>
      <c r="E327" s="18"/>
      <c r="F327" s="18"/>
      <c r="G327" s="18"/>
      <c r="H327" s="1"/>
      <c r="I327" s="1"/>
      <c r="J327" s="1"/>
      <c r="K327" s="1"/>
      <c r="L327" s="1"/>
      <c r="M327" s="1"/>
      <c r="N327" s="1" t="b">
        <v>1</v>
      </c>
      <c r="O327" s="1" t="b">
        <v>1</v>
      </c>
      <c r="P327" s="1"/>
      <c r="Q327" s="1"/>
      <c r="R327" s="1"/>
      <c r="S327" s="1"/>
      <c r="T327" s="1" t="b">
        <v>0</v>
      </c>
      <c r="U327" s="1"/>
      <c r="V327" s="1"/>
      <c r="W327" s="1"/>
      <c r="X327" s="1"/>
      <c r="Y327" s="1">
        <v>0</v>
      </c>
      <c r="Z327" s="1" t="s">
        <v>179</v>
      </c>
      <c r="AA327" s="0" t="s">
        <v>77</v>
      </c>
      <c r="AC327" s="0" t="s">
        <v>78</v>
      </c>
      <c r="AD327" s="0">
        <v>43038.8056263542</v>
      </c>
      <c r="AG327" s="0" t="b">
        <v>1</v>
      </c>
    </row>
    <row r="328">
      <c r="A328" s="3">
        <v>154</v>
      </c>
      <c r="B328" s="1">
        <v>1656</v>
      </c>
      <c r="C328" s="1" t="s">
        <v>75</v>
      </c>
      <c r="D328" s="18"/>
      <c r="E328" s="18"/>
      <c r="F328" s="18"/>
      <c r="G328" s="18"/>
      <c r="H328" s="1"/>
      <c r="I328" s="1"/>
      <c r="J328" s="1"/>
      <c r="K328" s="1"/>
      <c r="L328" s="1"/>
      <c r="M328" s="1"/>
      <c r="N328" s="1" t="b">
        <v>1</v>
      </c>
      <c r="O328" s="1" t="b">
        <v>1</v>
      </c>
      <c r="P328" s="1"/>
      <c r="Q328" s="1"/>
      <c r="R328" s="1"/>
      <c r="S328" s="1"/>
      <c r="T328" s="1" t="b">
        <v>0</v>
      </c>
      <c r="U328" s="1"/>
      <c r="V328" s="1"/>
      <c r="W328" s="1"/>
      <c r="X328" s="1"/>
      <c r="Y328" s="1">
        <v>0</v>
      </c>
      <c r="Z328" s="1" t="s">
        <v>180</v>
      </c>
      <c r="AA328" s="0" t="s">
        <v>77</v>
      </c>
      <c r="AC328" s="0" t="s">
        <v>78</v>
      </c>
      <c r="AD328" s="0">
        <v>43038.8058636921</v>
      </c>
      <c r="AG328" s="0" t="b">
        <v>1</v>
      </c>
    </row>
    <row r="329">
      <c r="A329" s="3">
        <v>155</v>
      </c>
      <c r="B329" s="1">
        <v>1651</v>
      </c>
      <c r="C329" s="1" t="s">
        <v>75</v>
      </c>
      <c r="D329" s="18"/>
      <c r="E329" s="18"/>
      <c r="F329" s="18"/>
      <c r="G329" s="18"/>
      <c r="H329" s="1"/>
      <c r="I329" s="1"/>
      <c r="J329" s="1"/>
      <c r="K329" s="1"/>
      <c r="L329" s="1"/>
      <c r="M329" s="1"/>
      <c r="N329" s="1" t="b">
        <v>0</v>
      </c>
      <c r="O329" s="1" t="b">
        <v>1</v>
      </c>
      <c r="P329" s="1"/>
      <c r="Q329" s="1"/>
      <c r="R329" s="1"/>
      <c r="S329" s="1"/>
      <c r="T329" s="1" t="b">
        <v>0</v>
      </c>
      <c r="U329" s="1"/>
      <c r="V329" s="1"/>
      <c r="W329" s="1"/>
      <c r="X329" s="1"/>
      <c r="Y329" s="1">
        <v>0</v>
      </c>
      <c r="Z329" s="1" t="s">
        <v>181</v>
      </c>
      <c r="AA329" s="0" t="s">
        <v>77</v>
      </c>
      <c r="AC329" s="0" t="s">
        <v>78</v>
      </c>
      <c r="AD329" s="0">
        <v>43038.8081797801</v>
      </c>
      <c r="AG329" s="0" t="b">
        <v>1</v>
      </c>
    </row>
    <row r="330">
      <c r="A330" s="3">
        <v>156</v>
      </c>
      <c r="B330" s="1">
        <v>1636</v>
      </c>
      <c r="C330" s="1" t="s">
        <v>75</v>
      </c>
      <c r="D330" s="18"/>
      <c r="E330" s="18"/>
      <c r="F330" s="18"/>
      <c r="G330" s="18"/>
      <c r="H330" s="1"/>
      <c r="I330" s="1"/>
      <c r="J330" s="1"/>
      <c r="K330" s="1"/>
      <c r="L330" s="1"/>
      <c r="M330" s="1"/>
      <c r="N330" s="1" t="b">
        <v>1</v>
      </c>
      <c r="O330" s="1" t="b">
        <v>1</v>
      </c>
      <c r="P330" s="1"/>
      <c r="Q330" s="1"/>
      <c r="R330" s="1"/>
      <c r="S330" s="1"/>
      <c r="T330" s="1" t="b">
        <v>0</v>
      </c>
      <c r="U330" s="1"/>
      <c r="V330" s="1"/>
      <c r="W330" s="1"/>
      <c r="X330" s="1"/>
      <c r="Y330" s="1">
        <v>0</v>
      </c>
      <c r="Z330" s="1" t="s">
        <v>182</v>
      </c>
      <c r="AA330" s="0" t="s">
        <v>77</v>
      </c>
      <c r="AC330" s="0" t="s">
        <v>78</v>
      </c>
      <c r="AD330" s="0">
        <v>43040.3727844907</v>
      </c>
      <c r="AG330" s="0" t="b">
        <v>1</v>
      </c>
    </row>
    <row r="331">
      <c r="A331" s="3">
        <v>157</v>
      </c>
      <c r="B331" s="1">
        <v>1635</v>
      </c>
      <c r="C331" s="1" t="s">
        <v>75</v>
      </c>
      <c r="D331" s="18"/>
      <c r="E331" s="18"/>
      <c r="F331" s="18"/>
      <c r="G331" s="18"/>
      <c r="H331" s="1"/>
      <c r="I331" s="1"/>
      <c r="J331" s="1"/>
      <c r="K331" s="1"/>
      <c r="L331" s="1"/>
      <c r="M331" s="1"/>
      <c r="N331" s="1" t="b">
        <v>1</v>
      </c>
      <c r="O331" s="1" t="b">
        <v>1</v>
      </c>
      <c r="P331" s="1"/>
      <c r="Q331" s="1"/>
      <c r="R331" s="1"/>
      <c r="S331" s="1"/>
      <c r="T331" s="1" t="b">
        <v>0</v>
      </c>
      <c r="U331" s="1"/>
      <c r="V331" s="1"/>
      <c r="W331" s="1"/>
      <c r="X331" s="1"/>
      <c r="Y331" s="1">
        <v>0</v>
      </c>
      <c r="Z331" s="1" t="s">
        <v>182</v>
      </c>
      <c r="AA331" s="0" t="s">
        <v>77</v>
      </c>
      <c r="AC331" s="0" t="s">
        <v>78</v>
      </c>
      <c r="AD331" s="0">
        <v>43040.3730442477</v>
      </c>
      <c r="AG331" s="0" t="b">
        <v>1</v>
      </c>
    </row>
    <row r="332">
      <c r="A332" s="3">
        <v>158</v>
      </c>
      <c r="B332" s="1">
        <v>1600</v>
      </c>
      <c r="C332" s="1" t="s">
        <v>75</v>
      </c>
      <c r="D332" s="18"/>
      <c r="E332" s="18"/>
      <c r="F332" s="18"/>
      <c r="G332" s="18"/>
      <c r="H332" s="1"/>
      <c r="I332" s="1"/>
      <c r="J332" s="1"/>
      <c r="K332" s="1"/>
      <c r="L332" s="1"/>
      <c r="M332" s="1"/>
      <c r="N332" s="1" t="b">
        <v>1</v>
      </c>
      <c r="O332" s="1" t="b">
        <v>1</v>
      </c>
      <c r="P332" s="1"/>
      <c r="Q332" s="1"/>
      <c r="R332" s="1"/>
      <c r="S332" s="1"/>
      <c r="T332" s="1" t="b">
        <v>0</v>
      </c>
      <c r="U332" s="1"/>
      <c r="V332" s="1"/>
      <c r="W332" s="1"/>
      <c r="X332" s="1"/>
      <c r="Y332" s="1">
        <v>0</v>
      </c>
      <c r="Z332" s="1" t="s">
        <v>183</v>
      </c>
      <c r="AA332" s="0" t="s">
        <v>77</v>
      </c>
      <c r="AC332" s="0" t="s">
        <v>78</v>
      </c>
      <c r="AD332" s="0">
        <v>43040.3733486111</v>
      </c>
      <c r="AG332" s="0" t="b">
        <v>1</v>
      </c>
    </row>
    <row r="333">
      <c r="A333" s="3">
        <v>159</v>
      </c>
      <c r="B333" s="1">
        <v>1641</v>
      </c>
      <c r="C333" s="1" t="s">
        <v>75</v>
      </c>
      <c r="D333" s="18"/>
      <c r="E333" s="18"/>
      <c r="F333" s="18"/>
      <c r="G333" s="18"/>
      <c r="H333" s="1"/>
      <c r="I333" s="1"/>
      <c r="J333" s="1"/>
      <c r="K333" s="1"/>
      <c r="L333" s="1"/>
      <c r="M333" s="1"/>
      <c r="N333" s="1" t="b">
        <v>0</v>
      </c>
      <c r="O333" s="1" t="b">
        <v>1</v>
      </c>
      <c r="P333" s="1"/>
      <c r="Q333" s="1"/>
      <c r="R333" s="1"/>
      <c r="S333" s="1"/>
      <c r="T333" s="1" t="b">
        <v>0</v>
      </c>
      <c r="U333" s="1"/>
      <c r="V333" s="1"/>
      <c r="W333" s="1"/>
      <c r="X333" s="1"/>
      <c r="Y333" s="1">
        <v>0</v>
      </c>
      <c r="Z333" s="1" t="s">
        <v>183</v>
      </c>
      <c r="AA333" s="0" t="s">
        <v>77</v>
      </c>
      <c r="AC333" s="0" t="s">
        <v>78</v>
      </c>
      <c r="AD333" s="0">
        <v>43040.3737447917</v>
      </c>
      <c r="AG333" s="0" t="b">
        <v>1</v>
      </c>
    </row>
    <row r="334">
      <c r="A334" s="3">
        <v>160</v>
      </c>
      <c r="B334" s="1">
        <v>1728</v>
      </c>
      <c r="C334" s="1" t="s">
        <v>75</v>
      </c>
      <c r="D334" s="18"/>
      <c r="E334" s="18"/>
      <c r="F334" s="18"/>
      <c r="G334" s="18"/>
      <c r="H334" s="1"/>
      <c r="I334" s="1"/>
      <c r="J334" s="1"/>
      <c r="K334" s="1"/>
      <c r="L334" s="1"/>
      <c r="M334" s="1"/>
      <c r="N334" s="1" t="b">
        <v>1</v>
      </c>
      <c r="O334" s="1" t="b">
        <v>1</v>
      </c>
      <c r="P334" s="1"/>
      <c r="Q334" s="1"/>
      <c r="R334" s="1"/>
      <c r="S334" s="1"/>
      <c r="T334" s="1" t="b">
        <v>0</v>
      </c>
      <c r="U334" s="1"/>
      <c r="V334" s="1"/>
      <c r="W334" s="1"/>
      <c r="X334" s="1"/>
      <c r="Y334" s="1">
        <v>0</v>
      </c>
      <c r="Z334" s="1" t="s">
        <v>184</v>
      </c>
      <c r="AA334" s="0" t="s">
        <v>77</v>
      </c>
      <c r="AC334" s="0" t="s">
        <v>78</v>
      </c>
      <c r="AD334" s="0">
        <v>43040.3772892361</v>
      </c>
      <c r="AG334" s="0" t="b">
        <v>1</v>
      </c>
    </row>
    <row r="335">
      <c r="A335" s="3">
        <v>161</v>
      </c>
      <c r="B335" s="1">
        <v>1730</v>
      </c>
      <c r="C335" s="1" t="s">
        <v>75</v>
      </c>
      <c r="D335" s="18"/>
      <c r="E335" s="18"/>
      <c r="F335" s="18"/>
      <c r="G335" s="18"/>
      <c r="H335" s="1"/>
      <c r="I335" s="1"/>
      <c r="J335" s="1"/>
      <c r="K335" s="1"/>
      <c r="L335" s="1"/>
      <c r="M335" s="1"/>
      <c r="N335" s="1" t="b">
        <v>1</v>
      </c>
      <c r="O335" s="1" t="b">
        <v>1</v>
      </c>
      <c r="P335" s="1"/>
      <c r="Q335" s="1"/>
      <c r="R335" s="1"/>
      <c r="S335" s="1"/>
      <c r="T335" s="1" t="b">
        <v>0</v>
      </c>
      <c r="U335" s="1"/>
      <c r="V335" s="1"/>
      <c r="W335" s="1"/>
      <c r="X335" s="1"/>
      <c r="Y335" s="1">
        <v>0</v>
      </c>
      <c r="Z335" s="1" t="s">
        <v>185</v>
      </c>
      <c r="AA335" s="0" t="s">
        <v>77</v>
      </c>
      <c r="AC335" s="0" t="s">
        <v>78</v>
      </c>
      <c r="AD335" s="0">
        <v>43040.3777107292</v>
      </c>
      <c r="AG335" s="0" t="b">
        <v>1</v>
      </c>
    </row>
    <row r="336" s="10" customFormat="1">
      <c r="A336" s="5"/>
      <c r="B336" s="5" t="s">
        <v>42</v>
      </c>
      <c r="C336" s="7">
        <f>sum(c175:c335)</f>
      </c>
      <c r="D336" s="19"/>
      <c r="E336" s="19">
        <f>sum(e175:e335)</f>
      </c>
      <c r="F336" s="19">
        <f>sum(F175:F335)</f>
      </c>
      <c r="G336" s="19">
        <f>sum(G175:G335)</f>
      </c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="13" customFormat="1">
      <c r="A338" s="8" t="s">
        <v>186</v>
      </c>
      <c r="B338" s="8" t="s">
        <v>186</v>
      </c>
      <c r="C338" s="8" t="s">
        <v>186</v>
      </c>
      <c r="D338" s="8" t="s">
        <v>186</v>
      </c>
      <c r="E338" s="8" t="s">
        <v>186</v>
      </c>
      <c r="F338" s="8" t="s">
        <v>186</v>
      </c>
      <c r="G338" s="8" t="s">
        <v>186</v>
      </c>
      <c r="H338" s="8" t="s">
        <v>186</v>
      </c>
      <c r="I338" s="8" t="s">
        <v>186</v>
      </c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30" customHeight="1" s="15" customFormat="1">
      <c r="A339" s="16" t="s">
        <v>8</v>
      </c>
      <c r="B339" s="16" t="s">
        <v>9</v>
      </c>
      <c r="C339" s="16" t="s">
        <v>10</v>
      </c>
      <c r="D339" s="16" t="s">
        <v>187</v>
      </c>
      <c r="E339" s="16" t="s">
        <v>11</v>
      </c>
      <c r="F339" s="16" t="s">
        <v>188</v>
      </c>
      <c r="G339" s="16" t="s">
        <v>12</v>
      </c>
      <c r="H339" s="16" t="s">
        <v>189</v>
      </c>
      <c r="I339" s="16" t="s">
        <v>48</v>
      </c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>
      <c r="A340" s="3">
        <v>1</v>
      </c>
      <c r="B340" s="1" t="s">
        <v>190</v>
      </c>
      <c r="C340" s="18">
        <v>5</v>
      </c>
      <c r="D340" s="18">
        <v>0</v>
      </c>
      <c r="E340" s="18">
        <v>104000000</v>
      </c>
      <c r="F340" s="18"/>
      <c r="G340" s="18"/>
      <c r="H340" s="18"/>
      <c r="I340" s="18">
        <v>162727.27272727274</v>
      </c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>
        <v>2</v>
      </c>
      <c r="B341" s="1" t="s">
        <v>191</v>
      </c>
      <c r="C341" s="18">
        <v>8</v>
      </c>
      <c r="D341" s="18">
        <v>20592824</v>
      </c>
      <c r="E341" s="18">
        <v>0</v>
      </c>
      <c r="F341" s="18"/>
      <c r="G341" s="18"/>
      <c r="H341" s="18"/>
      <c r="I341" s="18">
        <v>181662</v>
      </c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>
        <v>3</v>
      </c>
      <c r="B342" s="1" t="s">
        <v>190</v>
      </c>
      <c r="C342" s="18">
        <v>4</v>
      </c>
      <c r="D342" s="18">
        <v>0</v>
      </c>
      <c r="E342" s="18">
        <v>126000000</v>
      </c>
      <c r="F342" s="18">
        <v>0</v>
      </c>
      <c r="G342" s="18"/>
      <c r="H342" s="18"/>
      <c r="I342" s="18">
        <v>169090.90909090909</v>
      </c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>
        <v>4</v>
      </c>
      <c r="B343" s="1" t="s">
        <v>192</v>
      </c>
      <c r="C343" s="18">
        <v>4</v>
      </c>
      <c r="D343" s="18">
        <v>0</v>
      </c>
      <c r="E343" s="18">
        <v>107000000</v>
      </c>
      <c r="F343" s="18">
        <v>0</v>
      </c>
      <c r="G343" s="18"/>
      <c r="H343" s="18"/>
      <c r="I343" s="18">
        <v>97272.727272727279</v>
      </c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>
        <v>5</v>
      </c>
      <c r="B344" s="1" t="s">
        <v>191</v>
      </c>
      <c r="C344" s="18">
        <v>24</v>
      </c>
      <c r="D344" s="18">
        <v>53323450</v>
      </c>
      <c r="E344" s="18">
        <v>0</v>
      </c>
      <c r="F344" s="18">
        <v>973450</v>
      </c>
      <c r="G344" s="18"/>
      <c r="H344" s="18"/>
      <c r="I344" s="18">
        <v>486725</v>
      </c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5" t="s">
        <v>193</v>
      </c>
      <c r="B345" s="5" t="s">
        <v>193</v>
      </c>
      <c r="C345" s="18">
        <v>18</v>
      </c>
      <c r="D345" s="18">
        <v>41208000</v>
      </c>
      <c r="E345" s="18">
        <v>0</v>
      </c>
      <c r="F345" s="18">
        <v>0</v>
      </c>
      <c r="G345" s="20" t="s">
        <v>194</v>
      </c>
      <c r="H345" s="20" t="s">
        <v>194</v>
      </c>
      <c r="I345" s="20" t="s">
        <v>194</v>
      </c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>
        <v>7</v>
      </c>
      <c r="B346" s="1" t="s">
        <v>195</v>
      </c>
      <c r="C346" s="18">
        <v>2</v>
      </c>
      <c r="D346" s="18">
        <v>3738600</v>
      </c>
      <c r="E346" s="18">
        <v>0</v>
      </c>
      <c r="F346" s="18">
        <v>0</v>
      </c>
      <c r="G346" s="18"/>
      <c r="H346" s="18"/>
      <c r="I346" s="18">
        <v>14000</v>
      </c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>
        <v>8</v>
      </c>
      <c r="B347" s="1" t="s">
        <v>196</v>
      </c>
      <c r="C347" s="18">
        <v>1</v>
      </c>
      <c r="D347" s="18">
        <v>224873</v>
      </c>
      <c r="E347" s="18">
        <v>0</v>
      </c>
      <c r="F347" s="18">
        <v>0</v>
      </c>
      <c r="G347" s="18"/>
      <c r="H347" s="18"/>
      <c r="I347" s="18">
        <v>1210</v>
      </c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5" t="s">
        <v>89</v>
      </c>
      <c r="B348" s="5" t="s">
        <v>89</v>
      </c>
      <c r="C348" s="18">
        <v>125</v>
      </c>
      <c r="D348" s="18">
        <v>207051979</v>
      </c>
      <c r="E348" s="18">
        <v>0</v>
      </c>
      <c r="F348" s="18">
        <v>0</v>
      </c>
      <c r="G348" s="18"/>
      <c r="H348" s="18"/>
      <c r="I348" s="18">
        <v>1306818.1818181819</v>
      </c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>
        <v>10</v>
      </c>
      <c r="B349" s="1" t="s">
        <v>197</v>
      </c>
      <c r="C349" s="21">
        <v>43056.6711815278</v>
      </c>
      <c r="D349" s="21">
        <v>43056.6711815278</v>
      </c>
      <c r="E349" s="21">
        <v>43056.6711815278</v>
      </c>
      <c r="F349" s="21">
        <v>43056.6711815278</v>
      </c>
      <c r="G349" s="21">
        <v>43056.6711815278</v>
      </c>
      <c r="H349" s="21">
        <v>43056.6711815278</v>
      </c>
      <c r="I349" s="21">
        <v>43056.6711815278</v>
      </c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>
        <v>11</v>
      </c>
      <c r="B350" s="1" t="s">
        <v>198</v>
      </c>
      <c r="C350" s="18">
        <v>1</v>
      </c>
      <c r="D350" s="18">
        <v>300000</v>
      </c>
      <c r="E350" s="18">
        <v>0</v>
      </c>
      <c r="F350" s="18">
        <v>300000</v>
      </c>
      <c r="G350" s="18"/>
      <c r="H350" s="18"/>
      <c r="I350" s="18">
        <v>150000</v>
      </c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>
        <v>12</v>
      </c>
      <c r="B351" s="1" t="s">
        <v>199</v>
      </c>
      <c r="C351" s="18">
        <v>15</v>
      </c>
      <c r="D351" s="18">
        <v>23869000</v>
      </c>
      <c r="E351" s="18">
        <v>0</v>
      </c>
      <c r="F351" s="18">
        <v>0</v>
      </c>
      <c r="G351" s="18"/>
      <c r="H351" s="18"/>
      <c r="I351" s="18">
        <v>156818.18181818185</v>
      </c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>
        <v>13</v>
      </c>
      <c r="B352" s="1" t="s">
        <v>200</v>
      </c>
      <c r="C352" s="18">
        <v>13</v>
      </c>
      <c r="D352" s="18">
        <v>24016600</v>
      </c>
      <c r="E352" s="18">
        <v>0</v>
      </c>
      <c r="F352" s="18">
        <v>0</v>
      </c>
      <c r="G352" s="18"/>
      <c r="H352" s="18"/>
      <c r="I352" s="18">
        <v>130000</v>
      </c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>
        <v>14</v>
      </c>
      <c r="B353" s="1" t="s">
        <v>201</v>
      </c>
      <c r="C353" s="18">
        <v>43</v>
      </c>
      <c r="D353" s="18">
        <v>69793786</v>
      </c>
      <c r="E353" s="18">
        <v>0</v>
      </c>
      <c r="F353" s="18">
        <v>0</v>
      </c>
      <c r="G353" s="18"/>
      <c r="H353" s="18"/>
      <c r="I353" s="18">
        <v>449545.45454545465</v>
      </c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>
        <v>15</v>
      </c>
      <c r="B354" s="1" t="s">
        <v>202</v>
      </c>
      <c r="C354" s="18">
        <v>38</v>
      </c>
      <c r="D354" s="18">
        <v>99068220</v>
      </c>
      <c r="E354" s="18">
        <v>0</v>
      </c>
      <c r="F354" s="18">
        <v>0</v>
      </c>
      <c r="G354" s="18"/>
      <c r="H354" s="18"/>
      <c r="I354" s="18">
        <v>180124.03636363638</v>
      </c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>
        <v>16</v>
      </c>
      <c r="B355" s="1" t="s">
        <v>195</v>
      </c>
      <c r="C355" s="18">
        <v>4</v>
      </c>
      <c r="D355" s="18">
        <v>101923620</v>
      </c>
      <c r="E355" s="18">
        <v>0</v>
      </c>
      <c r="F355" s="18">
        <v>0</v>
      </c>
      <c r="G355" s="18"/>
      <c r="H355" s="18"/>
      <c r="I355" s="18">
        <v>28000</v>
      </c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>
        <v>17</v>
      </c>
      <c r="B356" s="1" t="s">
        <v>203</v>
      </c>
      <c r="C356" s="18">
        <v>1</v>
      </c>
      <c r="D356" s="18">
        <v>1181000</v>
      </c>
      <c r="E356" s="18">
        <v>0</v>
      </c>
      <c r="F356" s="18">
        <v>0</v>
      </c>
      <c r="G356" s="18"/>
      <c r="H356" s="18"/>
      <c r="I356" s="18">
        <v>11900.454545454546</v>
      </c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>
        <v>18</v>
      </c>
      <c r="B357" s="1" t="s">
        <v>196</v>
      </c>
      <c r="C357" s="18">
        <v>1</v>
      </c>
      <c r="D357" s="18">
        <v>135582</v>
      </c>
      <c r="E357" s="18">
        <v>0</v>
      </c>
      <c r="F357" s="18">
        <v>0</v>
      </c>
      <c r="G357" s="18"/>
      <c r="H357" s="18"/>
      <c r="I357" s="18">
        <v>1210</v>
      </c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>
        <v>19</v>
      </c>
      <c r="B358" s="1" t="s">
        <v>204</v>
      </c>
      <c r="C358" s="18">
        <v>1</v>
      </c>
      <c r="D358" s="18">
        <v>3007000</v>
      </c>
      <c r="E358" s="18">
        <v>0</v>
      </c>
      <c r="F358" s="18">
        <v>0</v>
      </c>
      <c r="G358" s="18"/>
      <c r="H358" s="18"/>
      <c r="I358" s="18">
        <v>10275.909090909092</v>
      </c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>
        <v>20</v>
      </c>
      <c r="B359" s="1" t="s">
        <v>205</v>
      </c>
      <c r="C359" s="18">
        <v>2</v>
      </c>
      <c r="D359" s="18">
        <v>1000000</v>
      </c>
      <c r="E359" s="18">
        <v>0</v>
      </c>
      <c r="F359" s="18">
        <v>0</v>
      </c>
      <c r="G359" s="18"/>
      <c r="H359" s="18"/>
      <c r="I359" s="18">
        <v>18636.363636363636</v>
      </c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>
        <v>21</v>
      </c>
      <c r="B360" s="1" t="s">
        <v>197</v>
      </c>
      <c r="C360" s="18">
        <v>18</v>
      </c>
      <c r="D360" s="18">
        <v>33904000</v>
      </c>
      <c r="E360" s="18">
        <v>0</v>
      </c>
      <c r="F360" s="18">
        <v>0</v>
      </c>
      <c r="G360" s="18"/>
      <c r="H360" s="18"/>
      <c r="I360" s="18">
        <v>170865.45454545456</v>
      </c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>
        <v>22</v>
      </c>
      <c r="B361" s="1" t="s">
        <v>202</v>
      </c>
      <c r="C361" s="18">
        <v>16</v>
      </c>
      <c r="D361" s="18">
        <v>15978914</v>
      </c>
      <c r="E361" s="18">
        <v>0</v>
      </c>
      <c r="F361" s="18">
        <v>0</v>
      </c>
      <c r="G361" s="18"/>
      <c r="H361" s="18"/>
      <c r="I361" s="18">
        <v>29052.570909090911</v>
      </c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>
        <v>23</v>
      </c>
      <c r="B362" s="1" t="s">
        <v>199</v>
      </c>
      <c r="C362" s="18">
        <v>9</v>
      </c>
      <c r="D362" s="18">
        <v>12647000</v>
      </c>
      <c r="E362" s="18">
        <v>0</v>
      </c>
      <c r="F362" s="18">
        <v>0</v>
      </c>
      <c r="G362" s="18"/>
      <c r="H362" s="18"/>
      <c r="I362" s="18">
        <v>94090.9090909091</v>
      </c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>
        <v>24</v>
      </c>
      <c r="B363" s="1" t="s">
        <v>196</v>
      </c>
      <c r="C363" s="18">
        <v>10</v>
      </c>
      <c r="D363" s="18">
        <v>6327859</v>
      </c>
      <c r="E363" s="18">
        <v>0</v>
      </c>
      <c r="F363" s="18">
        <v>0</v>
      </c>
      <c r="G363" s="18"/>
      <c r="H363" s="18"/>
      <c r="I363" s="18">
        <v>12100</v>
      </c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>
        <v>25</v>
      </c>
      <c r="B364" s="1" t="s">
        <v>205</v>
      </c>
      <c r="C364" s="18">
        <v>2</v>
      </c>
      <c r="D364" s="18">
        <v>4893000</v>
      </c>
      <c r="E364" s="18">
        <v>0</v>
      </c>
      <c r="F364" s="18">
        <v>0</v>
      </c>
      <c r="G364" s="18"/>
      <c r="H364" s="18"/>
      <c r="I364" s="18">
        <v>20405.909090909092</v>
      </c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>
        <v>26</v>
      </c>
      <c r="B365" s="1" t="s">
        <v>201</v>
      </c>
      <c r="C365" s="18">
        <v>32</v>
      </c>
      <c r="D365" s="18">
        <v>51553000</v>
      </c>
      <c r="E365" s="18">
        <v>0</v>
      </c>
      <c r="F365" s="18">
        <v>0</v>
      </c>
      <c r="G365" s="18"/>
      <c r="H365" s="18"/>
      <c r="I365" s="18">
        <v>334545.45454545459</v>
      </c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>
        <v>27</v>
      </c>
      <c r="B366" s="1" t="s">
        <v>200</v>
      </c>
      <c r="C366" s="18">
        <v>6</v>
      </c>
      <c r="D366" s="18">
        <v>4095000</v>
      </c>
      <c r="E366" s="18">
        <v>0</v>
      </c>
      <c r="F366" s="18">
        <v>0</v>
      </c>
      <c r="G366" s="18"/>
      <c r="H366" s="18"/>
      <c r="I366" s="18">
        <v>60000</v>
      </c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>
        <v>28</v>
      </c>
      <c r="B367" s="1" t="s">
        <v>206</v>
      </c>
      <c r="C367" s="18">
        <v>1</v>
      </c>
      <c r="D367" s="18">
        <v>298000</v>
      </c>
      <c r="E367" s="18">
        <v>0</v>
      </c>
      <c r="F367" s="18">
        <v>0</v>
      </c>
      <c r="G367" s="18"/>
      <c r="H367" s="18"/>
      <c r="I367" s="18">
        <v>15149</v>
      </c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>
        <v>29</v>
      </c>
      <c r="B368" s="1" t="s">
        <v>195</v>
      </c>
      <c r="C368" s="18">
        <v>3</v>
      </c>
      <c r="D368" s="18">
        <v>26543300</v>
      </c>
      <c r="E368" s="18">
        <v>0</v>
      </c>
      <c r="F368" s="18">
        <v>0</v>
      </c>
      <c r="G368" s="18"/>
      <c r="H368" s="18"/>
      <c r="I368" s="18">
        <v>21000</v>
      </c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>
        <v>30</v>
      </c>
      <c r="B369" s="1" t="s">
        <v>207</v>
      </c>
      <c r="C369" s="18">
        <v>24</v>
      </c>
      <c r="D369" s="18">
        <v>0</v>
      </c>
      <c r="E369" s="18">
        <v>475600000</v>
      </c>
      <c r="F369" s="18">
        <v>0</v>
      </c>
      <c r="G369" s="18"/>
      <c r="H369" s="18"/>
      <c r="I369" s="18">
        <v>43236.36363636364</v>
      </c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>
        <v>31</v>
      </c>
      <c r="B370" s="1" t="s">
        <v>190</v>
      </c>
      <c r="C370" s="18">
        <v>4</v>
      </c>
      <c r="D370" s="18">
        <v>0</v>
      </c>
      <c r="E370" s="18">
        <v>95000000</v>
      </c>
      <c r="F370" s="18">
        <v>0</v>
      </c>
      <c r="G370" s="18"/>
      <c r="H370" s="18"/>
      <c r="I370" s="18">
        <v>140909.09090909091</v>
      </c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>
        <v>32</v>
      </c>
      <c r="B371" s="1" t="s">
        <v>192</v>
      </c>
      <c r="C371" s="18">
        <v>1</v>
      </c>
      <c r="D371" s="18">
        <v>0</v>
      </c>
      <c r="E371" s="18">
        <v>30000000</v>
      </c>
      <c r="F371" s="18">
        <v>0</v>
      </c>
      <c r="G371" s="18"/>
      <c r="H371" s="18"/>
      <c r="I371" s="18">
        <v>27272.727272727272</v>
      </c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>
        <v>33</v>
      </c>
      <c r="B372" s="1" t="s">
        <v>208</v>
      </c>
      <c r="C372" s="18">
        <v>40</v>
      </c>
      <c r="D372" s="18">
        <v>0</v>
      </c>
      <c r="E372" s="18">
        <v>66992965</v>
      </c>
      <c r="F372" s="18">
        <v>1446760</v>
      </c>
      <c r="G372" s="18"/>
      <c r="H372" s="18"/>
      <c r="I372" s="18">
        <v>591856.36363636365</v>
      </c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>
        <v>34</v>
      </c>
      <c r="B373" s="1" t="s">
        <v>191</v>
      </c>
      <c r="C373" s="18">
        <v>16</v>
      </c>
      <c r="D373" s="18">
        <v>17021498</v>
      </c>
      <c r="E373" s="18">
        <v>0</v>
      </c>
      <c r="F373" s="18">
        <v>445498</v>
      </c>
      <c r="G373" s="18"/>
      <c r="H373" s="18"/>
      <c r="I373" s="18">
        <v>222749</v>
      </c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>
        <v>35</v>
      </c>
      <c r="B374" s="1" t="s">
        <v>207</v>
      </c>
      <c r="C374" s="18">
        <v>6</v>
      </c>
      <c r="D374" s="18">
        <v>0</v>
      </c>
      <c r="E374" s="18">
        <v>155700000</v>
      </c>
      <c r="F374" s="18">
        <v>0</v>
      </c>
      <c r="G374" s="18"/>
      <c r="H374" s="18"/>
      <c r="I374" s="18">
        <v>14154.545454545456</v>
      </c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>
        <v>36</v>
      </c>
      <c r="B375" s="1" t="s">
        <v>190</v>
      </c>
      <c r="C375" s="18">
        <v>2</v>
      </c>
      <c r="D375" s="18">
        <v>0</v>
      </c>
      <c r="E375" s="18">
        <v>83000000</v>
      </c>
      <c r="F375" s="18">
        <v>0</v>
      </c>
      <c r="G375" s="18"/>
      <c r="H375" s="18"/>
      <c r="I375" s="18">
        <v>102727.27272727275</v>
      </c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>
        <v>37</v>
      </c>
      <c r="B376" s="1" t="s">
        <v>208</v>
      </c>
      <c r="C376" s="18">
        <v>20</v>
      </c>
      <c r="D376" s="18">
        <v>0</v>
      </c>
      <c r="E376" s="18">
        <v>24897120</v>
      </c>
      <c r="F376" s="18">
        <v>627120</v>
      </c>
      <c r="G376" s="18"/>
      <c r="H376" s="18"/>
      <c r="I376" s="18">
        <v>256549.09090909091</v>
      </c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>
        <v>38</v>
      </c>
      <c r="B377" s="1" t="s">
        <v>191</v>
      </c>
      <c r="C377" s="18">
        <v>8</v>
      </c>
      <c r="D377" s="18">
        <v>7932032</v>
      </c>
      <c r="E377" s="18">
        <v>0</v>
      </c>
      <c r="F377" s="18">
        <v>232032</v>
      </c>
      <c r="G377" s="18"/>
      <c r="H377" s="18"/>
      <c r="I377" s="18">
        <v>116016</v>
      </c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>
        <v>39</v>
      </c>
      <c r="B378" s="1" t="s">
        <v>197</v>
      </c>
      <c r="C378" s="18">
        <v>13</v>
      </c>
      <c r="D378" s="18">
        <v>22380000</v>
      </c>
      <c r="E378" s="18">
        <v>0</v>
      </c>
      <c r="F378" s="18">
        <v>0</v>
      </c>
      <c r="G378" s="18"/>
      <c r="H378" s="18"/>
      <c r="I378" s="18">
        <v>122445.45454545456</v>
      </c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>
        <v>40</v>
      </c>
      <c r="B379" s="1" t="s">
        <v>202</v>
      </c>
      <c r="C379" s="18">
        <v>73</v>
      </c>
      <c r="D379" s="18">
        <v>145677922</v>
      </c>
      <c r="E379" s="18">
        <v>0</v>
      </c>
      <c r="F379" s="18">
        <v>0</v>
      </c>
      <c r="G379" s="18"/>
      <c r="H379" s="18"/>
      <c r="I379" s="18">
        <v>264868.9490909091</v>
      </c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>
        <v>41</v>
      </c>
      <c r="B380" s="1" t="s">
        <v>199</v>
      </c>
      <c r="C380" s="18">
        <v>13</v>
      </c>
      <c r="D380" s="18">
        <v>18786000</v>
      </c>
      <c r="E380" s="18">
        <v>0</v>
      </c>
      <c r="F380" s="18">
        <v>0</v>
      </c>
      <c r="G380" s="18"/>
      <c r="H380" s="18"/>
      <c r="I380" s="18">
        <v>135909.09090909091</v>
      </c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>
        <v>42</v>
      </c>
      <c r="B381" s="1" t="s">
        <v>195</v>
      </c>
      <c r="C381" s="18">
        <v>15</v>
      </c>
      <c r="D381" s="18">
        <v>132171484</v>
      </c>
      <c r="E381" s="18">
        <v>0</v>
      </c>
      <c r="F381" s="18">
        <v>0</v>
      </c>
      <c r="G381" s="18"/>
      <c r="H381" s="18"/>
      <c r="I381" s="18">
        <v>105000</v>
      </c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>
        <v>43</v>
      </c>
      <c r="B382" s="1" t="s">
        <v>196</v>
      </c>
      <c r="C382" s="18">
        <v>4</v>
      </c>
      <c r="D382" s="18">
        <v>2168178</v>
      </c>
      <c r="E382" s="18">
        <v>0</v>
      </c>
      <c r="F382" s="18">
        <v>0</v>
      </c>
      <c r="G382" s="18"/>
      <c r="H382" s="18"/>
      <c r="I382" s="18">
        <v>4840</v>
      </c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>
        <v>44</v>
      </c>
      <c r="B383" s="1" t="s">
        <v>203</v>
      </c>
      <c r="C383" s="18">
        <v>1</v>
      </c>
      <c r="D383" s="18">
        <v>1330000</v>
      </c>
      <c r="E383" s="18">
        <v>0</v>
      </c>
      <c r="F383" s="18">
        <v>0</v>
      </c>
      <c r="G383" s="18"/>
      <c r="H383" s="18"/>
      <c r="I383" s="18">
        <v>11968.181818181818</v>
      </c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>
        <v>45</v>
      </c>
      <c r="B384" s="1" t="s">
        <v>209</v>
      </c>
      <c r="C384" s="18">
        <v>1</v>
      </c>
      <c r="D384" s="18">
        <v>1206000</v>
      </c>
      <c r="E384" s="18">
        <v>0</v>
      </c>
      <c r="F384" s="18">
        <v>0</v>
      </c>
      <c r="G384" s="18"/>
      <c r="H384" s="18"/>
      <c r="I384" s="18">
        <v>1090.9090909090908</v>
      </c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>
        <v>46</v>
      </c>
      <c r="B385" s="1" t="s">
        <v>201</v>
      </c>
      <c r="C385" s="18">
        <v>87</v>
      </c>
      <c r="D385" s="18">
        <v>191075170</v>
      </c>
      <c r="E385" s="18">
        <v>0</v>
      </c>
      <c r="F385" s="18">
        <v>0</v>
      </c>
      <c r="G385" s="18"/>
      <c r="H385" s="18"/>
      <c r="I385" s="18">
        <v>909545.45454545447</v>
      </c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>
        <v>47</v>
      </c>
      <c r="B386" s="1" t="s">
        <v>200</v>
      </c>
      <c r="C386" s="18">
        <v>10</v>
      </c>
      <c r="D386" s="18">
        <v>5202000</v>
      </c>
      <c r="E386" s="18">
        <v>0</v>
      </c>
      <c r="F386" s="18">
        <v>0</v>
      </c>
      <c r="G386" s="18"/>
      <c r="H386" s="18"/>
      <c r="I386" s="18">
        <v>100000</v>
      </c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>
        <v>48</v>
      </c>
      <c r="B387" s="1" t="s">
        <v>198</v>
      </c>
      <c r="C387" s="18">
        <v>5</v>
      </c>
      <c r="D387" s="18">
        <v>6254000</v>
      </c>
      <c r="E387" s="18">
        <v>0</v>
      </c>
      <c r="F387" s="18">
        <v>6254000</v>
      </c>
      <c r="G387" s="18"/>
      <c r="H387" s="18"/>
      <c r="I387" s="18">
        <v>3127000</v>
      </c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>
        <v>49</v>
      </c>
      <c r="B388" s="1" t="s">
        <v>207</v>
      </c>
      <c r="C388" s="18">
        <v>38</v>
      </c>
      <c r="D388" s="18">
        <v>0</v>
      </c>
      <c r="E388" s="18">
        <v>814300000</v>
      </c>
      <c r="F388" s="18">
        <v>0</v>
      </c>
      <c r="G388" s="18"/>
      <c r="H388" s="18"/>
      <c r="I388" s="18">
        <v>74027.272727272735</v>
      </c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>
        <v>50</v>
      </c>
      <c r="B389" s="1" t="s">
        <v>190</v>
      </c>
      <c r="C389" s="18">
        <v>3</v>
      </c>
      <c r="D389" s="18">
        <v>0</v>
      </c>
      <c r="E389" s="18">
        <v>70000000</v>
      </c>
      <c r="F389" s="18">
        <v>0</v>
      </c>
      <c r="G389" s="18"/>
      <c r="H389" s="18"/>
      <c r="I389" s="18">
        <v>104545.45454545454</v>
      </c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>
        <v>51</v>
      </c>
      <c r="B390" s="1" t="s">
        <v>192</v>
      </c>
      <c r="C390" s="18">
        <v>3</v>
      </c>
      <c r="D390" s="18">
        <v>0</v>
      </c>
      <c r="E390" s="18">
        <v>200000000</v>
      </c>
      <c r="F390" s="18">
        <v>0</v>
      </c>
      <c r="G390" s="18"/>
      <c r="H390" s="18"/>
      <c r="I390" s="18">
        <v>181818.18181818182</v>
      </c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>
        <v>52</v>
      </c>
      <c r="B391" s="1" t="s">
        <v>208</v>
      </c>
      <c r="C391" s="18">
        <v>50</v>
      </c>
      <c r="D391" s="18">
        <v>0</v>
      </c>
      <c r="E391" s="18">
        <v>97243220</v>
      </c>
      <c r="F391" s="18">
        <v>1848220</v>
      </c>
      <c r="G391" s="18"/>
      <c r="H391" s="18"/>
      <c r="I391" s="18">
        <v>756090</v>
      </c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>
        <v>53</v>
      </c>
      <c r="B392" s="1" t="s">
        <v>191</v>
      </c>
      <c r="C392" s="18">
        <v>21</v>
      </c>
      <c r="D392" s="18">
        <v>49089579</v>
      </c>
      <c r="E392" s="18">
        <v>0</v>
      </c>
      <c r="F392" s="18">
        <v>889579</v>
      </c>
      <c r="G392" s="18"/>
      <c r="H392" s="18"/>
      <c r="I392" s="18">
        <v>444789.5</v>
      </c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>
        <v>54</v>
      </c>
      <c r="B393" s="1" t="s">
        <v>207</v>
      </c>
      <c r="C393" s="18">
        <v>5</v>
      </c>
      <c r="D393" s="18">
        <v>0</v>
      </c>
      <c r="E393" s="18">
        <v>88000000</v>
      </c>
      <c r="F393" s="18">
        <v>0</v>
      </c>
      <c r="G393" s="18"/>
      <c r="H393" s="18"/>
      <c r="I393" s="18">
        <v>8000</v>
      </c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>
        <v>55</v>
      </c>
      <c r="B394" s="1" t="s">
        <v>190</v>
      </c>
      <c r="C394" s="18">
        <v>1</v>
      </c>
      <c r="D394" s="18">
        <v>0</v>
      </c>
      <c r="E394" s="18">
        <v>25000000</v>
      </c>
      <c r="F394" s="18">
        <v>0</v>
      </c>
      <c r="G394" s="18"/>
      <c r="H394" s="18"/>
      <c r="I394" s="18">
        <v>36363.636363636368</v>
      </c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>
        <v>56</v>
      </c>
      <c r="B395" s="1" t="s">
        <v>208</v>
      </c>
      <c r="C395" s="18">
        <v>24</v>
      </c>
      <c r="D395" s="18">
        <v>0</v>
      </c>
      <c r="E395" s="18">
        <v>34382000</v>
      </c>
      <c r="F395" s="18">
        <v>782000</v>
      </c>
      <c r="G395" s="18"/>
      <c r="H395" s="18"/>
      <c r="I395" s="18">
        <v>319909.09090909094</v>
      </c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>
        <v>57</v>
      </c>
      <c r="B396" s="1" t="s">
        <v>191</v>
      </c>
      <c r="C396" s="18">
        <v>14</v>
      </c>
      <c r="D396" s="18">
        <v>38526198</v>
      </c>
      <c r="E396" s="18">
        <v>0</v>
      </c>
      <c r="F396" s="18">
        <v>626198</v>
      </c>
      <c r="G396" s="18"/>
      <c r="H396" s="18"/>
      <c r="I396" s="18">
        <v>313099</v>
      </c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>
        <v>58</v>
      </c>
      <c r="B397" s="1" t="s">
        <v>210</v>
      </c>
      <c r="C397" s="18">
        <v>21</v>
      </c>
      <c r="D397" s="18">
        <v>15474000</v>
      </c>
      <c r="E397" s="18">
        <v>0</v>
      </c>
      <c r="F397" s="18">
        <v>1474000</v>
      </c>
      <c r="G397" s="18"/>
      <c r="H397" s="18"/>
      <c r="I397" s="18">
        <v>737000</v>
      </c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>
        <v>59</v>
      </c>
      <c r="B398" s="1" t="s">
        <v>197</v>
      </c>
      <c r="C398" s="18">
        <v>16</v>
      </c>
      <c r="D398" s="18">
        <v>29082000</v>
      </c>
      <c r="E398" s="18">
        <v>0</v>
      </c>
      <c r="F398" s="18">
        <v>0</v>
      </c>
      <c r="G398" s="18"/>
      <c r="H398" s="18"/>
      <c r="I398" s="18">
        <v>151400.90909090909</v>
      </c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>
        <v>60</v>
      </c>
      <c r="B399" s="1" t="s">
        <v>202</v>
      </c>
      <c r="C399" s="18">
        <v>35</v>
      </c>
      <c r="D399" s="18">
        <v>87505506</v>
      </c>
      <c r="E399" s="18">
        <v>0</v>
      </c>
      <c r="F399" s="18">
        <v>0</v>
      </c>
      <c r="G399" s="18"/>
      <c r="H399" s="18"/>
      <c r="I399" s="18">
        <v>159100.92</v>
      </c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>
        <v>61</v>
      </c>
      <c r="B400" s="1" t="s">
        <v>199</v>
      </c>
      <c r="C400" s="18">
        <v>8</v>
      </c>
      <c r="D400" s="18">
        <v>13206000</v>
      </c>
      <c r="E400" s="18">
        <v>0</v>
      </c>
      <c r="F400" s="18">
        <v>0</v>
      </c>
      <c r="G400" s="18"/>
      <c r="H400" s="18"/>
      <c r="I400" s="18">
        <v>83636.363636363647</v>
      </c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>
        <v>62</v>
      </c>
      <c r="B401" s="1" t="s">
        <v>195</v>
      </c>
      <c r="C401" s="18">
        <v>2</v>
      </c>
      <c r="D401" s="18">
        <v>1429400</v>
      </c>
      <c r="E401" s="18">
        <v>0</v>
      </c>
      <c r="F401" s="18">
        <v>0</v>
      </c>
      <c r="G401" s="18"/>
      <c r="H401" s="18"/>
      <c r="I401" s="18">
        <v>14000</v>
      </c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>
        <v>63</v>
      </c>
      <c r="B402" s="1" t="s">
        <v>205</v>
      </c>
      <c r="C402" s="18">
        <v>2</v>
      </c>
      <c r="D402" s="18">
        <v>9895000</v>
      </c>
      <c r="E402" s="18">
        <v>0</v>
      </c>
      <c r="F402" s="18">
        <v>0</v>
      </c>
      <c r="G402" s="18"/>
      <c r="H402" s="18"/>
      <c r="I402" s="18">
        <v>22679.545454545456</v>
      </c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>
        <v>64</v>
      </c>
      <c r="B403" s="1" t="s">
        <v>201</v>
      </c>
      <c r="C403" s="18">
        <v>102</v>
      </c>
      <c r="D403" s="18">
        <v>161686214</v>
      </c>
      <c r="E403" s="18">
        <v>0</v>
      </c>
      <c r="F403" s="18">
        <v>0</v>
      </c>
      <c r="G403" s="18"/>
      <c r="H403" s="18"/>
      <c r="I403" s="18">
        <v>1066363.6363636365</v>
      </c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>
        <v>65</v>
      </c>
      <c r="B404" s="1" t="s">
        <v>211</v>
      </c>
      <c r="C404" s="18">
        <v>1</v>
      </c>
      <c r="D404" s="18">
        <v>218000</v>
      </c>
      <c r="E404" s="18">
        <v>0</v>
      </c>
      <c r="F404" s="18">
        <v>0</v>
      </c>
      <c r="G404" s="18"/>
      <c r="H404" s="18"/>
      <c r="I404" s="18">
        <v>11818.181818181818</v>
      </c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>
        <v>66</v>
      </c>
      <c r="B405" s="1" t="s">
        <v>200</v>
      </c>
      <c r="C405" s="18">
        <v>17</v>
      </c>
      <c r="D405" s="18">
        <v>22593000</v>
      </c>
      <c r="E405" s="18">
        <v>0</v>
      </c>
      <c r="F405" s="18">
        <v>0</v>
      </c>
      <c r="G405" s="18"/>
      <c r="H405" s="18"/>
      <c r="I405" s="18">
        <v>170000</v>
      </c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>
        <v>67</v>
      </c>
      <c r="B406" s="1" t="s">
        <v>212</v>
      </c>
      <c r="C406" s="18">
        <v>1</v>
      </c>
      <c r="D406" s="18">
        <v>3680000</v>
      </c>
      <c r="E406" s="18">
        <v>0</v>
      </c>
      <c r="F406" s="18">
        <v>0</v>
      </c>
      <c r="G406" s="18"/>
      <c r="H406" s="18"/>
      <c r="I406" s="18">
        <v>27000</v>
      </c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>
        <v>68</v>
      </c>
      <c r="B407" s="1" t="s">
        <v>198</v>
      </c>
      <c r="C407" s="18">
        <v>2</v>
      </c>
      <c r="D407" s="18">
        <v>5520000</v>
      </c>
      <c r="E407" s="18">
        <v>0</v>
      </c>
      <c r="F407" s="18">
        <v>5520000</v>
      </c>
      <c r="G407" s="18"/>
      <c r="H407" s="18"/>
      <c r="I407" s="18">
        <v>2760000</v>
      </c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>
        <v>69</v>
      </c>
      <c r="B408" s="1" t="s">
        <v>213</v>
      </c>
      <c r="C408" s="18">
        <v>9</v>
      </c>
      <c r="D408" s="18">
        <v>0</v>
      </c>
      <c r="E408" s="18">
        <v>2133000</v>
      </c>
      <c r="F408" s="18">
        <v>2133000</v>
      </c>
      <c r="G408" s="18"/>
      <c r="H408" s="18"/>
      <c r="I408" s="18">
        <v>872590.90909090906</v>
      </c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>
        <v>70</v>
      </c>
      <c r="B409" s="1" t="s">
        <v>213</v>
      </c>
      <c r="C409" s="18">
        <v>101</v>
      </c>
      <c r="D409" s="18">
        <v>0</v>
      </c>
      <c r="E409" s="18">
        <v>46600000</v>
      </c>
      <c r="F409" s="18">
        <v>46600000</v>
      </c>
      <c r="G409" s="18"/>
      <c r="H409" s="18"/>
      <c r="I409" s="18">
        <v>19063636.363636363</v>
      </c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>
        <v>71</v>
      </c>
      <c r="B410" s="1" t="s">
        <v>213</v>
      </c>
      <c r="C410" s="18">
        <v>32</v>
      </c>
      <c r="D410" s="18">
        <v>0</v>
      </c>
      <c r="E410" s="18">
        <v>10602000</v>
      </c>
      <c r="F410" s="18">
        <v>10602000</v>
      </c>
      <c r="G410" s="18"/>
      <c r="H410" s="18"/>
      <c r="I410" s="18">
        <v>4337181.8181818184</v>
      </c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>
        <v>72</v>
      </c>
      <c r="B411" s="1" t="s">
        <v>213</v>
      </c>
      <c r="C411" s="18">
        <v>95</v>
      </c>
      <c r="D411" s="18">
        <v>0</v>
      </c>
      <c r="E411" s="18">
        <v>45879509</v>
      </c>
      <c r="F411" s="18">
        <v>45879508</v>
      </c>
      <c r="G411" s="18"/>
      <c r="H411" s="18"/>
      <c r="I411" s="18">
        <v>18768890.045454547</v>
      </c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>
        <v>73</v>
      </c>
      <c r="B412" s="1" t="s">
        <v>213</v>
      </c>
      <c r="C412" s="18">
        <v>75</v>
      </c>
      <c r="D412" s="18">
        <v>0</v>
      </c>
      <c r="E412" s="18">
        <v>63044000</v>
      </c>
      <c r="F412" s="18">
        <v>63044000</v>
      </c>
      <c r="G412" s="18"/>
      <c r="H412" s="18"/>
      <c r="I412" s="18">
        <v>25790727.27272727</v>
      </c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>
        <v>74</v>
      </c>
      <c r="B413" s="1" t="s">
        <v>213</v>
      </c>
      <c r="C413" s="18">
        <v>25</v>
      </c>
      <c r="D413" s="18">
        <v>0</v>
      </c>
      <c r="E413" s="18">
        <v>15157000</v>
      </c>
      <c r="F413" s="18">
        <v>15157000</v>
      </c>
      <c r="G413" s="18"/>
      <c r="H413" s="18"/>
      <c r="I413" s="18">
        <v>6200590.9090909092</v>
      </c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>
        <v>75</v>
      </c>
      <c r="B414" s="1" t="s">
        <v>213</v>
      </c>
      <c r="C414" s="18">
        <v>1</v>
      </c>
      <c r="D414" s="18">
        <v>0</v>
      </c>
      <c r="E414" s="18">
        <v>5208340</v>
      </c>
      <c r="F414" s="18">
        <v>0</v>
      </c>
      <c r="G414" s="18"/>
      <c r="H414" s="18"/>
      <c r="I414" s="18">
        <v>0</v>
      </c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="10" customFormat="1">
      <c r="A415" s="5"/>
      <c r="B415" s="5" t="s">
        <v>42</v>
      </c>
      <c r="C415" s="19">
        <f>sum(c340:c414)</f>
      </c>
      <c r="D415" s="19"/>
      <c r="E415" s="19">
        <f>sum(e340:e414)</f>
      </c>
      <c r="F415" s="19">
        <f>sum(F340:F414)</f>
      </c>
      <c r="G415" s="19">
        <f>sum(G340:G414)</f>
      </c>
      <c r="H415" s="19">
        <f>sum(H340:H414)</f>
      </c>
      <c r="I415" s="19">
        <f>sum(I340:I414)</f>
      </c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B1"/>
    <mergeCell ref="A3:H3"/>
    <mergeCell ref="C4:H4"/>
    <mergeCell ref="C5:H5"/>
    <mergeCell ref="C6:H6"/>
    <mergeCell ref="A4:B4"/>
    <mergeCell ref="A5:B5"/>
    <mergeCell ref="A6:B6"/>
    <mergeCell ref="A8:h8"/>
    <mergeCell ref="A173:I173"/>
    <mergeCell ref="A338:I338"/>
    <mergeCell ref="A345:B345"/>
    <mergeCell ref="A348:B348"/>
    <mergeCell ref="G345:I345"/>
    <mergeCell ref="C349:I349"/>
  </mergeCells>
  <pageMargins left="0.3149606299212598425196850394" right="0.3149606299212598425196850394" top="0.7874015748031496062992125984" bottom="0.3937007874015748031496062992" header="0.315" footer="0.315"/>
  <pageSetup orientation="landscape"/>
  <headerFooter/>
  <tableParts>
    <tablePart r:id="rId1"/>
    <tablePart r:id="rId2"/>
    <tablePart r:id="rId3"/>
  </tableParts>
</worksheet>
</file>