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<sst xmlns="http://schemas.openxmlformats.org/spreadsheetml/2006/main" count="74" uniqueCount="74">
  <si>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</si>
  <si>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</si>
  <si>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</si>
  <si>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</si>
  <si>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</si>
  <si>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</si>
  <si>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</si>
  <si>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</si>
  <si>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</si>
  <si>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</si>
  <si>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</si>
  <si>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</si>
  <si>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</si>
  <si>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</si>
  <si>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</si>
  <si>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</si>
  <si>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</si>
  <si>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</si>
  <si>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</si>
  <si>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</si>
  <si>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</si>
  <si>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</si>
  <si>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</si>
  <si>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</si>
  <si>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</si>
  <si>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</si>
  <si>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</si>
  <si>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</si>
  <si>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</si>
  <si>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</si>
  <si>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</si>
  <si>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</si>
  <si>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</si>
  <si>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</si>
  <si>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</si>
  <si>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</si>
  <si>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</si>
  <si>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</si>
  <si>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</si>
  <si>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</si>
  <si>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</si>
  <si>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</si>
  <si>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</si>
  <si>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</si>
  <si>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</si>
  <si>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</si>
  <si>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</si>
  <si>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</si>
  <si>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</si>
  <si>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2332-CHI HỘ HOME CREDIT (PPF)</t>
  </si>
  <si>
    <t>7007- PHÁT HÀNH CHUYỂN TIỀN BƯU ĐIỆN</t>
  </si>
  <si>
    <t>2108-CHI HỘ VPBANK</t>
  </si>
  <si>
    <t>1301-Phí Trả góp HD SaiGon( HDFINANCE/SGVF)</t>
  </si>
  <si>
    <t>1103- Phí tạm thời bảo việt nhân thọ</t>
  </si>
  <si>
    <t>1181-Thu hộ tiền điện EVN</t>
  </si>
  <si>
    <t>1306-THU HỘ TIÊU DÙNG VPB FC (FECREDIT)</t>
  </si>
  <si>
    <t>7009-CHUYỂN TIỀN MẶT VÀO TÀI KHOẢN</t>
  </si>
  <si>
    <t>1302-PHÍ TRẢ GÓP CTY TC HOME_CREDIT (PPF)</t>
  </si>
  <si>
    <t>1305-THU HỘ JACCS (JIVF) TIỀN VAY</t>
  </si>
  <si>
    <t>1202- Phí bảo hiểm bảo việt nhân thọ</t>
  </si>
  <si>
    <t>1107-Thu hộ ngân hàng Phương Đông(OCB)</t>
  </si>
  <si>
    <t>1204-Phí bảo hiểm AIA</t>
  </si>
  <si>
    <t>1303-Phí Trả góp tín dụng VPbank</t>
  </si>
  <si>
    <t>1601-Mua hàng Best Products(Catalogue)</t>
  </si>
  <si>
    <t>2106-CHI HỘ VPB FC</t>
  </si>
  <si>
    <t>7007 - TRẢ CHUYỂN TIỀN BƯU ĐIỆN</t>
  </si>
  <si>
    <t>1308-TÀI CHÍNH MB (MCREDIT)</t>
  </si>
  <si>
    <t>4101-PHÁT HÀNH ĐIỆN HOA</t>
  </si>
  <si>
    <t>1304-PHÍ TRẢ GÓP TÍN DỤNG PRUDENTIAL</t>
  </si>
  <si>
    <t>1102-THU PHÍ XIN CẤP VISA HOA KỲ</t>
  </si>
  <si>
    <t>2104-TRẢ CHUYỂN TIỀN COD</t>
  </si>
  <si>
    <t>Người lập bảng</t>
  </si>
  <si>
    <t>Người phê duyệt</t>
  </si>
  <si>
    <t>11.033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</si>
</sst>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right" vertical="center" wrapText="1" indent="1"/>
    </xf>
    <xf numFmtId="0" applyNumberFormat="1" fontId="3" applyFont="1" xfId="0">
      <alignment horizontal="left" vertical="center" wrapTex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I249">
  <autoFilter ref="A174:I249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 style="2"/>
    <col min="2" max="2" width="25.365230015346" customWidth="1" style="14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6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9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9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5</v>
      </c>
      <c r="B6" s="19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8" t="s">
        <v>7</v>
      </c>
      <c r="B8" s="20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" customHeight="1" s="14" customFormat="1">
      <c r="A9" s="15" t="s">
        <v>8</v>
      </c>
      <c r="B9" s="15" t="s">
        <v>9</v>
      </c>
      <c r="C9" s="15" t="s">
        <v>10</v>
      </c>
      <c r="D9" s="15" t="s">
        <v>11</v>
      </c>
      <c r="E9" s="15" t="s">
        <v>12</v>
      </c>
      <c r="F9" s="15" t="s">
        <v>13</v>
      </c>
      <c r="G9" s="15" t="s">
        <v>14</v>
      </c>
      <c r="H9" s="15" t="s">
        <v>15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6" t="s">
        <v>16</v>
      </c>
      <c r="C10" s="1">
        <v>1</v>
      </c>
      <c r="D10" s="17">
        <v>18563</v>
      </c>
      <c r="E10" s="17">
        <v>0</v>
      </c>
      <c r="F10" s="17">
        <v>16875.454545454544</v>
      </c>
      <c r="G10" s="17">
        <v>1687.5454545454545</v>
      </c>
      <c r="H10" s="17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6" t="s">
        <v>17</v>
      </c>
      <c r="C11" s="1">
        <v>44</v>
      </c>
      <c r="D11" s="17">
        <v>1592988</v>
      </c>
      <c r="E11" s="17">
        <v>0</v>
      </c>
      <c r="F11" s="17">
        <v>1448170.9090909092</v>
      </c>
      <c r="G11" s="17">
        <v>144817.09090909091</v>
      </c>
      <c r="H11" s="17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6" t="s">
        <v>18</v>
      </c>
      <c r="C12" s="1">
        <v>69</v>
      </c>
      <c r="D12" s="17">
        <v>1443000</v>
      </c>
      <c r="E12" s="17">
        <v>0</v>
      </c>
      <c r="F12" s="17">
        <v>1311818.1818181819</v>
      </c>
      <c r="G12" s="17">
        <v>131181.81818181818</v>
      </c>
      <c r="H12" s="17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6" t="s">
        <v>16</v>
      </c>
      <c r="C13" s="1">
        <v>5</v>
      </c>
      <c r="D13" s="17">
        <v>88155</v>
      </c>
      <c r="E13" s="17">
        <v>0</v>
      </c>
      <c r="F13" s="17">
        <v>80140.9090909091</v>
      </c>
      <c r="G13" s="17">
        <v>8014.090909090909</v>
      </c>
      <c r="H13" s="17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6" t="s">
        <v>17</v>
      </c>
      <c r="C14" s="1">
        <v>75</v>
      </c>
      <c r="D14" s="17">
        <v>2849359</v>
      </c>
      <c r="E14" s="17">
        <v>0</v>
      </c>
      <c r="F14" s="17">
        <v>2590326.3636363638</v>
      </c>
      <c r="G14" s="17">
        <v>259032.63636363635</v>
      </c>
      <c r="H14" s="17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6" t="s">
        <v>19</v>
      </c>
      <c r="C15" s="1">
        <v>2</v>
      </c>
      <c r="D15" s="17">
        <v>0</v>
      </c>
      <c r="E15" s="17">
        <v>41746</v>
      </c>
      <c r="F15" s="17">
        <v>37950.909090909096</v>
      </c>
      <c r="G15" s="17">
        <v>3795.090909090909</v>
      </c>
      <c r="H15" s="17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6" t="s">
        <v>20</v>
      </c>
      <c r="C16" s="1">
        <v>10</v>
      </c>
      <c r="D16" s="17">
        <v>469502</v>
      </c>
      <c r="E16" s="17">
        <v>0</v>
      </c>
      <c r="F16" s="17">
        <v>426820</v>
      </c>
      <c r="G16" s="17">
        <v>42682</v>
      </c>
      <c r="H16" s="17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6" t="s">
        <v>21</v>
      </c>
      <c r="C17" s="1">
        <v>3</v>
      </c>
      <c r="D17" s="17">
        <v>105000</v>
      </c>
      <c r="E17" s="17">
        <v>0</v>
      </c>
      <c r="F17" s="17">
        <v>95454.545454545456</v>
      </c>
      <c r="G17" s="17">
        <v>9545.454545454546</v>
      </c>
      <c r="H17" s="17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6" t="s">
        <v>22</v>
      </c>
      <c r="C18" s="1">
        <v>4</v>
      </c>
      <c r="D18" s="17">
        <v>72215</v>
      </c>
      <c r="E18" s="17">
        <v>0</v>
      </c>
      <c r="F18" s="17">
        <v>65650</v>
      </c>
      <c r="G18" s="17">
        <v>6565</v>
      </c>
      <c r="H18" s="17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6" t="s">
        <v>20</v>
      </c>
      <c r="C19" s="1">
        <v>71</v>
      </c>
      <c r="D19" s="17">
        <v>1864245</v>
      </c>
      <c r="E19" s="17">
        <v>0</v>
      </c>
      <c r="F19" s="17">
        <v>1694768.1818181817</v>
      </c>
      <c r="G19" s="17">
        <v>169476.81818181818</v>
      </c>
      <c r="H19" s="17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6" t="s">
        <v>23</v>
      </c>
      <c r="C20" s="1">
        <v>1</v>
      </c>
      <c r="D20" s="17">
        <v>378000</v>
      </c>
      <c r="E20" s="17">
        <v>0</v>
      </c>
      <c r="F20" s="17">
        <v>343636.36363636371</v>
      </c>
      <c r="G20" s="17">
        <v>34363.636363636368</v>
      </c>
      <c r="H20" s="17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6" t="s">
        <v>24</v>
      </c>
      <c r="C21" s="1">
        <v>7</v>
      </c>
      <c r="D21" s="17">
        <v>385000</v>
      </c>
      <c r="E21" s="17">
        <v>0</v>
      </c>
      <c r="F21" s="17">
        <v>350000</v>
      </c>
      <c r="G21" s="17">
        <v>35000</v>
      </c>
      <c r="H21" s="17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6" t="s">
        <v>17</v>
      </c>
      <c r="C22" s="1">
        <v>6</v>
      </c>
      <c r="D22" s="17">
        <v>230507</v>
      </c>
      <c r="E22" s="17">
        <v>0</v>
      </c>
      <c r="F22" s="17">
        <v>209551.81818181818</v>
      </c>
      <c r="G22" s="17">
        <v>20955.18181818182</v>
      </c>
      <c r="H22" s="17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6" t="s">
        <v>20</v>
      </c>
      <c r="C23" s="1">
        <v>12</v>
      </c>
      <c r="D23" s="17">
        <v>394603</v>
      </c>
      <c r="E23" s="17">
        <v>0</v>
      </c>
      <c r="F23" s="17">
        <v>358730</v>
      </c>
      <c r="G23" s="17">
        <v>35873</v>
      </c>
      <c r="H23" s="17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6" t="s">
        <v>23</v>
      </c>
      <c r="C24" s="1">
        <v>1</v>
      </c>
      <c r="D24" s="17">
        <v>117000</v>
      </c>
      <c r="E24" s="17">
        <v>0</v>
      </c>
      <c r="F24" s="17">
        <v>106363.63636363637</v>
      </c>
      <c r="G24" s="17">
        <v>10636.363636363638</v>
      </c>
      <c r="H24" s="17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6" t="s">
        <v>25</v>
      </c>
      <c r="C25" s="1">
        <v>1</v>
      </c>
      <c r="D25" s="17">
        <v>2549210</v>
      </c>
      <c r="E25" s="17">
        <v>0</v>
      </c>
      <c r="F25" s="17">
        <v>2317463.6363636362</v>
      </c>
      <c r="G25" s="17">
        <v>231746.36363636365</v>
      </c>
      <c r="H25" s="17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6" t="s">
        <v>18</v>
      </c>
      <c r="C26" s="1">
        <v>57</v>
      </c>
      <c r="D26" s="17">
        <v>1254000</v>
      </c>
      <c r="E26" s="17">
        <v>0</v>
      </c>
      <c r="F26" s="17">
        <v>1140000</v>
      </c>
      <c r="G26" s="17">
        <v>114000</v>
      </c>
      <c r="H26" s="17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6" t="s">
        <v>17</v>
      </c>
      <c r="C27" s="1">
        <v>51</v>
      </c>
      <c r="D27" s="17">
        <v>1948507</v>
      </c>
      <c r="E27" s="17">
        <v>0</v>
      </c>
      <c r="F27" s="17">
        <v>1771370</v>
      </c>
      <c r="G27" s="17">
        <v>177137</v>
      </c>
      <c r="H27" s="17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6" t="s">
        <v>20</v>
      </c>
      <c r="C28" s="1">
        <v>21</v>
      </c>
      <c r="D28" s="17">
        <v>625164</v>
      </c>
      <c r="E28" s="17">
        <v>0</v>
      </c>
      <c r="F28" s="17">
        <v>568330.90909090906</v>
      </c>
      <c r="G28" s="17">
        <v>56833.090909090919</v>
      </c>
      <c r="H28" s="17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6" t="s">
        <v>19</v>
      </c>
      <c r="C29" s="1">
        <v>16</v>
      </c>
      <c r="D29" s="17">
        <v>0</v>
      </c>
      <c r="E29" s="17">
        <v>335233</v>
      </c>
      <c r="F29" s="17">
        <v>304757.27272727276</v>
      </c>
      <c r="G29" s="17">
        <v>30475.727272727272</v>
      </c>
      <c r="H29" s="17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6" t="s">
        <v>20</v>
      </c>
      <c r="C30" s="1">
        <v>10</v>
      </c>
      <c r="D30" s="17">
        <v>247665</v>
      </c>
      <c r="E30" s="17">
        <v>0</v>
      </c>
      <c r="F30" s="17">
        <v>225150</v>
      </c>
      <c r="G30" s="17">
        <v>22515</v>
      </c>
      <c r="H30" s="17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6" t="s">
        <v>26</v>
      </c>
      <c r="C31" s="1">
        <v>7</v>
      </c>
      <c r="D31" s="17">
        <v>707333</v>
      </c>
      <c r="E31" s="17">
        <v>0</v>
      </c>
      <c r="F31" s="17">
        <v>643030</v>
      </c>
      <c r="G31" s="17">
        <v>64303</v>
      </c>
      <c r="H31" s="17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6" t="s">
        <v>19</v>
      </c>
      <c r="C32" s="1">
        <v>3</v>
      </c>
      <c r="D32" s="17">
        <v>0</v>
      </c>
      <c r="E32" s="17">
        <v>56294</v>
      </c>
      <c r="F32" s="17">
        <v>51176.363636363632</v>
      </c>
      <c r="G32" s="17">
        <v>5117.6363636363631</v>
      </c>
      <c r="H32" s="17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6" t="s">
        <v>27</v>
      </c>
      <c r="C33" s="1">
        <v>1</v>
      </c>
      <c r="D33" s="17">
        <v>16130</v>
      </c>
      <c r="E33" s="17">
        <v>0</v>
      </c>
      <c r="F33" s="17">
        <v>14663.636363636364</v>
      </c>
      <c r="G33" s="17">
        <v>1466.3636363636363</v>
      </c>
      <c r="H33" s="17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6" t="s">
        <v>17</v>
      </c>
      <c r="C34" s="1">
        <v>29</v>
      </c>
      <c r="D34" s="17">
        <v>966586</v>
      </c>
      <c r="E34" s="17">
        <v>0</v>
      </c>
      <c r="F34" s="17">
        <v>878714.54545454541</v>
      </c>
      <c r="G34" s="17">
        <v>87871.454545454544</v>
      </c>
      <c r="H34" s="17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6" t="s">
        <v>19</v>
      </c>
      <c r="C35" s="1">
        <v>7</v>
      </c>
      <c r="D35" s="17">
        <v>0</v>
      </c>
      <c r="E35" s="17">
        <v>147376</v>
      </c>
      <c r="F35" s="17">
        <v>133978.18181818182</v>
      </c>
      <c r="G35" s="17">
        <v>13397.818181818182</v>
      </c>
      <c r="H35" s="17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6" t="s">
        <v>16</v>
      </c>
      <c r="C36" s="1">
        <v>17</v>
      </c>
      <c r="D36" s="17">
        <v>215706</v>
      </c>
      <c r="E36" s="17">
        <v>0</v>
      </c>
      <c r="F36" s="17">
        <v>196096.36363636365</v>
      </c>
      <c r="G36" s="17">
        <v>19609.636363636364</v>
      </c>
      <c r="H36" s="17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6" t="s">
        <v>17</v>
      </c>
      <c r="C37" s="1">
        <v>51</v>
      </c>
      <c r="D37" s="17">
        <v>1767051</v>
      </c>
      <c r="E37" s="17">
        <v>0</v>
      </c>
      <c r="F37" s="17">
        <v>1606410</v>
      </c>
      <c r="G37" s="17">
        <v>160641</v>
      </c>
      <c r="H37" s="17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6" t="s">
        <v>20</v>
      </c>
      <c r="C38" s="1">
        <v>11</v>
      </c>
      <c r="D38" s="17">
        <v>368500</v>
      </c>
      <c r="E38" s="17">
        <v>0</v>
      </c>
      <c r="F38" s="17">
        <v>335000</v>
      </c>
      <c r="G38" s="17">
        <v>33500</v>
      </c>
      <c r="H38" s="17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6" t="s">
        <v>28</v>
      </c>
      <c r="C39" s="1">
        <v>12</v>
      </c>
      <c r="D39" s="17">
        <v>540000</v>
      </c>
      <c r="E39" s="17">
        <v>0</v>
      </c>
      <c r="F39" s="17">
        <v>490909.09090909094</v>
      </c>
      <c r="G39" s="17">
        <v>49090.909090909096</v>
      </c>
      <c r="H39" s="17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6" t="s">
        <v>29</v>
      </c>
      <c r="C40" s="1">
        <v>2</v>
      </c>
      <c r="D40" s="17">
        <v>1176604</v>
      </c>
      <c r="E40" s="17">
        <v>0</v>
      </c>
      <c r="F40" s="17">
        <v>1069640</v>
      </c>
      <c r="G40" s="17">
        <v>106964</v>
      </c>
      <c r="H40" s="17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6" t="s">
        <v>30</v>
      </c>
      <c r="C41" s="1">
        <v>2</v>
      </c>
      <c r="D41" s="17">
        <v>34000</v>
      </c>
      <c r="E41" s="17">
        <v>0</v>
      </c>
      <c r="F41" s="17">
        <v>30909.090909090912</v>
      </c>
      <c r="G41" s="17">
        <v>3090.909090909091</v>
      </c>
      <c r="H41" s="17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6" t="s">
        <v>31</v>
      </c>
      <c r="C42" s="1">
        <v>50</v>
      </c>
      <c r="D42" s="17">
        <v>150000</v>
      </c>
      <c r="E42" s="17">
        <v>0</v>
      </c>
      <c r="F42" s="17">
        <v>150000</v>
      </c>
      <c r="G42" s="17">
        <v>0</v>
      </c>
      <c r="H42" s="17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6" t="s">
        <v>16</v>
      </c>
      <c r="C43" s="1">
        <v>17</v>
      </c>
      <c r="D43" s="17">
        <v>216998</v>
      </c>
      <c r="E43" s="17">
        <v>0</v>
      </c>
      <c r="F43" s="17">
        <v>197270.90909090912</v>
      </c>
      <c r="G43" s="17">
        <v>19727.090909090912</v>
      </c>
      <c r="H43" s="17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6" t="s">
        <v>17</v>
      </c>
      <c r="C44" s="1">
        <v>103</v>
      </c>
      <c r="D44" s="17">
        <v>3916650</v>
      </c>
      <c r="E44" s="17">
        <v>0</v>
      </c>
      <c r="F44" s="17">
        <v>3560590.9090909092</v>
      </c>
      <c r="G44" s="17">
        <v>356059.09090909094</v>
      </c>
      <c r="H44" s="17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6" t="s">
        <v>19</v>
      </c>
      <c r="C45" s="1">
        <v>20</v>
      </c>
      <c r="D45" s="17">
        <v>433272</v>
      </c>
      <c r="E45" s="17">
        <v>0</v>
      </c>
      <c r="F45" s="17">
        <v>393883.63636363641</v>
      </c>
      <c r="G45" s="17">
        <v>39388.36363636364</v>
      </c>
      <c r="H45" s="17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6" t="s">
        <v>22</v>
      </c>
      <c r="C46" s="1">
        <v>2</v>
      </c>
      <c r="D46" s="17">
        <v>33605</v>
      </c>
      <c r="E46" s="17">
        <v>0</v>
      </c>
      <c r="F46" s="17">
        <v>30550</v>
      </c>
      <c r="G46" s="17">
        <v>3055</v>
      </c>
      <c r="H46" s="17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6" t="s">
        <v>22</v>
      </c>
      <c r="C47" s="1">
        <v>4</v>
      </c>
      <c r="D47" s="17">
        <v>63085</v>
      </c>
      <c r="E47" s="17">
        <v>0</v>
      </c>
      <c r="F47" s="17">
        <v>57350</v>
      </c>
      <c r="G47" s="17">
        <v>5735</v>
      </c>
      <c r="H47" s="17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6" t="s">
        <v>20</v>
      </c>
      <c r="C48" s="1">
        <v>77</v>
      </c>
      <c r="D48" s="17">
        <v>1571369</v>
      </c>
      <c r="E48" s="17">
        <v>0</v>
      </c>
      <c r="F48" s="17">
        <v>1428517.2727272729</v>
      </c>
      <c r="G48" s="17">
        <v>142851.72727272727</v>
      </c>
      <c r="H48" s="17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6" t="s">
        <v>16</v>
      </c>
      <c r="C49" s="1">
        <v>1</v>
      </c>
      <c r="D49" s="17">
        <v>11880</v>
      </c>
      <c r="E49" s="17">
        <v>0</v>
      </c>
      <c r="F49" s="17">
        <v>10800</v>
      </c>
      <c r="G49" s="17">
        <v>1080</v>
      </c>
      <c r="H49" s="17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6" t="s">
        <v>17</v>
      </c>
      <c r="C50" s="1">
        <v>6</v>
      </c>
      <c r="D50" s="17">
        <v>145119</v>
      </c>
      <c r="E50" s="17">
        <v>0</v>
      </c>
      <c r="F50" s="17">
        <v>131926.36363636365</v>
      </c>
      <c r="G50" s="17">
        <v>13192.636363636364</v>
      </c>
      <c r="H50" s="17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6" t="s">
        <v>32</v>
      </c>
      <c r="C51" s="1">
        <v>77</v>
      </c>
      <c r="D51" s="17">
        <v>1114992</v>
      </c>
      <c r="E51" s="17">
        <v>0</v>
      </c>
      <c r="F51" s="17">
        <v>1013629.0909090909</v>
      </c>
      <c r="G51" s="17">
        <v>101362.90909090909</v>
      </c>
      <c r="H51" s="17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6" t="s">
        <v>33</v>
      </c>
      <c r="C52" s="1">
        <v>4</v>
      </c>
      <c r="D52" s="17">
        <v>54000</v>
      </c>
      <c r="E52" s="17">
        <v>0</v>
      </c>
      <c r="F52" s="17">
        <v>49090.909090909096</v>
      </c>
      <c r="G52" s="17">
        <v>4909.090909090909</v>
      </c>
      <c r="H52" s="17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6" t="s">
        <v>34</v>
      </c>
      <c r="C53" s="1">
        <v>6</v>
      </c>
      <c r="D53" s="17">
        <v>82000</v>
      </c>
      <c r="E53" s="17">
        <v>0</v>
      </c>
      <c r="F53" s="17">
        <v>74545.454545454544</v>
      </c>
      <c r="G53" s="17">
        <v>7454.545454545455</v>
      </c>
      <c r="H53" s="17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6" t="s">
        <v>35</v>
      </c>
      <c r="C54" s="1">
        <v>1</v>
      </c>
      <c r="D54" s="17">
        <v>13000</v>
      </c>
      <c r="E54" s="17">
        <v>0</v>
      </c>
      <c r="F54" s="17">
        <v>11818.181818181818</v>
      </c>
      <c r="G54" s="17">
        <v>1181.8181818181818</v>
      </c>
      <c r="H54" s="17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6" t="s">
        <v>23</v>
      </c>
      <c r="C55" s="1">
        <v>3</v>
      </c>
      <c r="D55" s="17">
        <v>1603000</v>
      </c>
      <c r="E55" s="17">
        <v>0</v>
      </c>
      <c r="F55" s="17">
        <v>1457272.7272727273</v>
      </c>
      <c r="G55" s="17">
        <v>145727.27272727274</v>
      </c>
      <c r="H55" s="17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6" t="s">
        <v>16</v>
      </c>
      <c r="C56" s="1">
        <v>6</v>
      </c>
      <c r="D56" s="17">
        <v>103951</v>
      </c>
      <c r="E56" s="17">
        <v>0</v>
      </c>
      <c r="F56" s="17">
        <v>94500.9090909091</v>
      </c>
      <c r="G56" s="17">
        <v>9450.09090909091</v>
      </c>
      <c r="H56" s="17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6" t="s">
        <v>17</v>
      </c>
      <c r="C57" s="1">
        <v>29</v>
      </c>
      <c r="D57" s="17">
        <v>1125878</v>
      </c>
      <c r="E57" s="17">
        <v>0</v>
      </c>
      <c r="F57" s="17">
        <v>1023525.4545454546</v>
      </c>
      <c r="G57" s="17">
        <v>102352.54545454546</v>
      </c>
      <c r="H57" s="17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6" t="s">
        <v>25</v>
      </c>
      <c r="C58" s="1">
        <v>1</v>
      </c>
      <c r="D58" s="17">
        <v>1384733</v>
      </c>
      <c r="E58" s="17">
        <v>0</v>
      </c>
      <c r="F58" s="17">
        <v>1258848.1818181819</v>
      </c>
      <c r="G58" s="17">
        <v>125884.81818181819</v>
      </c>
      <c r="H58" s="17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6" t="s">
        <v>23</v>
      </c>
      <c r="C59" s="1">
        <v>1</v>
      </c>
      <c r="D59" s="17">
        <v>594000</v>
      </c>
      <c r="E59" s="17">
        <v>0</v>
      </c>
      <c r="F59" s="17">
        <v>540000</v>
      </c>
      <c r="G59" s="17">
        <v>54000</v>
      </c>
      <c r="H59" s="17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6" t="s">
        <v>35</v>
      </c>
      <c r="C60" s="1">
        <v>6</v>
      </c>
      <c r="D60" s="17">
        <v>84000</v>
      </c>
      <c r="E60" s="17">
        <v>0</v>
      </c>
      <c r="F60" s="17">
        <v>76363.636363636368</v>
      </c>
      <c r="G60" s="17">
        <v>7636.363636363636</v>
      </c>
      <c r="H60" s="17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6" t="s">
        <v>34</v>
      </c>
      <c r="C61" s="1">
        <v>29</v>
      </c>
      <c r="D61" s="17">
        <v>469734</v>
      </c>
      <c r="E61" s="17">
        <v>0</v>
      </c>
      <c r="F61" s="17">
        <v>427030.90909090912</v>
      </c>
      <c r="G61" s="17">
        <v>42703.090909090912</v>
      </c>
      <c r="H61" s="17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6" t="s">
        <v>33</v>
      </c>
      <c r="C62" s="1">
        <v>6</v>
      </c>
      <c r="D62" s="17">
        <v>85888</v>
      </c>
      <c r="E62" s="17">
        <v>0</v>
      </c>
      <c r="F62" s="17">
        <v>78080</v>
      </c>
      <c r="G62" s="17">
        <v>7808</v>
      </c>
      <c r="H62" s="17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6" t="s">
        <v>32</v>
      </c>
      <c r="C63" s="1">
        <v>44</v>
      </c>
      <c r="D63" s="17">
        <v>630995</v>
      </c>
      <c r="E63" s="17">
        <v>0</v>
      </c>
      <c r="F63" s="17">
        <v>573631.81818181823</v>
      </c>
      <c r="G63" s="17">
        <v>57363.181818181823</v>
      </c>
      <c r="H63" s="17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6" t="s">
        <v>22</v>
      </c>
      <c r="C64" s="1">
        <v>6</v>
      </c>
      <c r="D64" s="17">
        <v>94492</v>
      </c>
      <c r="E64" s="17">
        <v>0</v>
      </c>
      <c r="F64" s="17">
        <v>85901.818181818191</v>
      </c>
      <c r="G64" s="17">
        <v>8590.18181818182</v>
      </c>
      <c r="H64" s="17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6" t="s">
        <v>20</v>
      </c>
      <c r="C65" s="1">
        <v>44</v>
      </c>
      <c r="D65" s="17">
        <v>978939</v>
      </c>
      <c r="E65" s="17">
        <v>0</v>
      </c>
      <c r="F65" s="17">
        <v>889944.54545454541</v>
      </c>
      <c r="G65" s="17">
        <v>88994.454545454544</v>
      </c>
      <c r="H65" s="17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6" t="s">
        <v>25</v>
      </c>
      <c r="C66" s="1">
        <v>1</v>
      </c>
      <c r="D66" s="17">
        <v>1384733</v>
      </c>
      <c r="E66" s="17">
        <v>0</v>
      </c>
      <c r="F66" s="17">
        <v>1258848.1818181819</v>
      </c>
      <c r="G66" s="17">
        <v>125884.81818181819</v>
      </c>
      <c r="H66" s="17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6" t="s">
        <v>20</v>
      </c>
      <c r="C67" s="1">
        <v>3</v>
      </c>
      <c r="D67" s="17">
        <v>109230</v>
      </c>
      <c r="E67" s="17">
        <v>0</v>
      </c>
      <c r="F67" s="17">
        <v>99300</v>
      </c>
      <c r="G67" s="17">
        <v>9930</v>
      </c>
      <c r="H67" s="17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6" t="s">
        <v>29</v>
      </c>
      <c r="C68" s="1">
        <v>1</v>
      </c>
      <c r="D68" s="17">
        <v>333960</v>
      </c>
      <c r="E68" s="17">
        <v>0</v>
      </c>
      <c r="F68" s="17">
        <v>303600</v>
      </c>
      <c r="G68" s="17">
        <v>30360</v>
      </c>
      <c r="H68" s="17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6" t="s">
        <v>30</v>
      </c>
      <c r="C69" s="1">
        <v>1</v>
      </c>
      <c r="D69" s="17">
        <v>15000</v>
      </c>
      <c r="E69" s="17">
        <v>0</v>
      </c>
      <c r="F69" s="17">
        <v>13636.363636363636</v>
      </c>
      <c r="G69" s="17">
        <v>1363.6363636363635</v>
      </c>
      <c r="H69" s="17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6" t="s">
        <v>17</v>
      </c>
      <c r="C70" s="1">
        <v>62</v>
      </c>
      <c r="D70" s="17">
        <v>1582872</v>
      </c>
      <c r="E70" s="17">
        <v>0</v>
      </c>
      <c r="F70" s="17">
        <v>1438974.5454545454</v>
      </c>
      <c r="G70" s="17">
        <v>143897.45454545453</v>
      </c>
      <c r="H70" s="17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6" t="s">
        <v>27</v>
      </c>
      <c r="C71" s="1">
        <v>3</v>
      </c>
      <c r="D71" s="17">
        <v>84439</v>
      </c>
      <c r="E71" s="17">
        <v>0</v>
      </c>
      <c r="F71" s="17">
        <v>76762.727272727265</v>
      </c>
      <c r="G71" s="17">
        <v>7676.2727272727279</v>
      </c>
      <c r="H71" s="17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6" t="s">
        <v>19</v>
      </c>
      <c r="C72" s="1">
        <v>3</v>
      </c>
      <c r="D72" s="17">
        <v>0</v>
      </c>
      <c r="E72" s="17">
        <v>87286</v>
      </c>
      <c r="F72" s="17">
        <v>79350.909090909088</v>
      </c>
      <c r="G72" s="17">
        <v>7935.090909090909</v>
      </c>
      <c r="H72" s="17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6" t="s">
        <v>16</v>
      </c>
      <c r="C73" s="1">
        <v>3</v>
      </c>
      <c r="D73" s="17">
        <v>127611</v>
      </c>
      <c r="E73" s="17">
        <v>0</v>
      </c>
      <c r="F73" s="17">
        <v>116010</v>
      </c>
      <c r="G73" s="17">
        <v>11601</v>
      </c>
      <c r="H73" s="17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6" t="s">
        <v>16</v>
      </c>
      <c r="C74" s="1">
        <v>10</v>
      </c>
      <c r="D74" s="17">
        <v>123915</v>
      </c>
      <c r="E74" s="17">
        <v>0</v>
      </c>
      <c r="F74" s="17">
        <v>112650</v>
      </c>
      <c r="G74" s="17">
        <v>11265</v>
      </c>
      <c r="H74" s="17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6" t="s">
        <v>17</v>
      </c>
      <c r="C75" s="1">
        <v>102</v>
      </c>
      <c r="D75" s="17">
        <v>3514940</v>
      </c>
      <c r="E75" s="17">
        <v>0</v>
      </c>
      <c r="F75" s="17">
        <v>3195400</v>
      </c>
      <c r="G75" s="17">
        <v>319540</v>
      </c>
      <c r="H75" s="17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6" t="s">
        <v>27</v>
      </c>
      <c r="C76" s="1">
        <v>3</v>
      </c>
      <c r="D76" s="17">
        <v>63567</v>
      </c>
      <c r="E76" s="17">
        <v>0</v>
      </c>
      <c r="F76" s="17">
        <v>57788.181818181816</v>
      </c>
      <c r="G76" s="17">
        <v>5778.818181818182</v>
      </c>
      <c r="H76" s="17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6" t="s">
        <v>36</v>
      </c>
      <c r="C77" s="1">
        <v>1</v>
      </c>
      <c r="D77" s="17">
        <v>14300</v>
      </c>
      <c r="E77" s="17">
        <v>0</v>
      </c>
      <c r="F77" s="17">
        <v>13000</v>
      </c>
      <c r="G77" s="17">
        <v>1300</v>
      </c>
      <c r="H77" s="17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6" t="s">
        <v>22</v>
      </c>
      <c r="C78" s="1">
        <v>1</v>
      </c>
      <c r="D78" s="17">
        <v>19305</v>
      </c>
      <c r="E78" s="17">
        <v>0</v>
      </c>
      <c r="F78" s="17">
        <v>17550</v>
      </c>
      <c r="G78" s="17">
        <v>1755</v>
      </c>
      <c r="H78" s="17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6" t="s">
        <v>20</v>
      </c>
      <c r="C79" s="1">
        <v>24</v>
      </c>
      <c r="D79" s="17">
        <v>1106886</v>
      </c>
      <c r="E79" s="17">
        <v>0</v>
      </c>
      <c r="F79" s="17">
        <v>1006260</v>
      </c>
      <c r="G79" s="17">
        <v>100626</v>
      </c>
      <c r="H79" s="17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6" t="s">
        <v>29</v>
      </c>
      <c r="C80" s="1">
        <v>2</v>
      </c>
      <c r="D80" s="17">
        <v>750915</v>
      </c>
      <c r="E80" s="17">
        <v>0</v>
      </c>
      <c r="F80" s="17">
        <v>682650</v>
      </c>
      <c r="G80" s="17">
        <v>68265</v>
      </c>
      <c r="H80" s="17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6" t="s">
        <v>30</v>
      </c>
      <c r="C81" s="1">
        <v>1</v>
      </c>
      <c r="D81" s="17">
        <v>15000</v>
      </c>
      <c r="E81" s="17">
        <v>0</v>
      </c>
      <c r="F81" s="17">
        <v>13636.363636363636</v>
      </c>
      <c r="G81" s="17">
        <v>1363.6363636363635</v>
      </c>
      <c r="H81" s="17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6" t="s">
        <v>31</v>
      </c>
      <c r="C82" s="1">
        <v>15</v>
      </c>
      <c r="D82" s="17">
        <v>45000</v>
      </c>
      <c r="E82" s="17">
        <v>0</v>
      </c>
      <c r="F82" s="17">
        <v>45000</v>
      </c>
      <c r="G82" s="17">
        <v>0</v>
      </c>
      <c r="H82" s="17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6" t="s">
        <v>28</v>
      </c>
      <c r="C83" s="1">
        <v>3</v>
      </c>
      <c r="D83" s="17">
        <v>135000</v>
      </c>
      <c r="E83" s="17">
        <v>0</v>
      </c>
      <c r="F83" s="17">
        <v>122727.27272727274</v>
      </c>
      <c r="G83" s="17">
        <v>12272.727272727274</v>
      </c>
      <c r="H83" s="17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6" t="s">
        <v>19</v>
      </c>
      <c r="C84" s="1">
        <v>16</v>
      </c>
      <c r="D84" s="17">
        <v>0</v>
      </c>
      <c r="E84" s="17">
        <v>391525</v>
      </c>
      <c r="F84" s="17">
        <v>355931.81818181823</v>
      </c>
      <c r="G84" s="17">
        <v>35593.181818181823</v>
      </c>
      <c r="H84" s="17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6" t="s">
        <v>16</v>
      </c>
      <c r="C85" s="1">
        <v>7</v>
      </c>
      <c r="D85" s="17">
        <v>120285</v>
      </c>
      <c r="E85" s="17">
        <v>0</v>
      </c>
      <c r="F85" s="17">
        <v>109350</v>
      </c>
      <c r="G85" s="17">
        <v>10935</v>
      </c>
      <c r="H85" s="17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6" t="s">
        <v>17</v>
      </c>
      <c r="C86" s="1">
        <v>47</v>
      </c>
      <c r="D86" s="17">
        <v>1757501</v>
      </c>
      <c r="E86" s="17">
        <v>0</v>
      </c>
      <c r="F86" s="17">
        <v>1597728.1818181819</v>
      </c>
      <c r="G86" s="17">
        <v>159772.81818181821</v>
      </c>
      <c r="H86" s="17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6" t="s">
        <v>25</v>
      </c>
      <c r="C87" s="1">
        <v>2</v>
      </c>
      <c r="D87" s="17">
        <v>1114581</v>
      </c>
      <c r="E87" s="17">
        <v>0</v>
      </c>
      <c r="F87" s="17">
        <v>1013255.4545454545</v>
      </c>
      <c r="G87" s="17">
        <v>101325.54545454546</v>
      </c>
      <c r="H87" s="17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6" t="s">
        <v>37</v>
      </c>
      <c r="C88" s="1">
        <v>1</v>
      </c>
      <c r="D88" s="17">
        <v>32000</v>
      </c>
      <c r="E88" s="17">
        <v>0</v>
      </c>
      <c r="F88" s="17">
        <v>32000</v>
      </c>
      <c r="G88" s="17">
        <v>0</v>
      </c>
      <c r="H88" s="17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6" t="s">
        <v>18</v>
      </c>
      <c r="C89" s="1">
        <v>78</v>
      </c>
      <c r="D89" s="17">
        <v>1614000</v>
      </c>
      <c r="E89" s="17">
        <v>0</v>
      </c>
      <c r="F89" s="17">
        <v>1467272.7272727273</v>
      </c>
      <c r="G89" s="17">
        <v>146727.27272727274</v>
      </c>
      <c r="H89" s="17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6" t="s">
        <v>22</v>
      </c>
      <c r="C90" s="1">
        <v>10</v>
      </c>
      <c r="D90" s="17">
        <v>206209</v>
      </c>
      <c r="E90" s="17">
        <v>0</v>
      </c>
      <c r="F90" s="17">
        <v>187462.72727272729</v>
      </c>
      <c r="G90" s="17">
        <v>18746.272727272728</v>
      </c>
      <c r="H90" s="17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6" t="s">
        <v>20</v>
      </c>
      <c r="C91" s="1">
        <v>59</v>
      </c>
      <c r="D91" s="17">
        <v>1403131</v>
      </c>
      <c r="E91" s="17">
        <v>0</v>
      </c>
      <c r="F91" s="17">
        <v>1275573.6363636362</v>
      </c>
      <c r="G91" s="17">
        <v>127557.36363636363</v>
      </c>
      <c r="H91" s="17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6" t="s">
        <v>23</v>
      </c>
      <c r="C92" s="1">
        <v>4</v>
      </c>
      <c r="D92" s="17">
        <v>2797000</v>
      </c>
      <c r="E92" s="17">
        <v>0</v>
      </c>
      <c r="F92" s="17">
        <v>2542727.2727272725</v>
      </c>
      <c r="G92" s="17">
        <v>254272.72727272727</v>
      </c>
      <c r="H92" s="17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6" t="s">
        <v>33</v>
      </c>
      <c r="C93" s="1">
        <v>10</v>
      </c>
      <c r="D93" s="17">
        <v>168737</v>
      </c>
      <c r="E93" s="17">
        <v>0</v>
      </c>
      <c r="F93" s="17">
        <v>153397.27272727274</v>
      </c>
      <c r="G93" s="17">
        <v>15339.727272727274</v>
      </c>
      <c r="H93" s="17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6" t="s">
        <v>32</v>
      </c>
      <c r="C94" s="1">
        <v>59</v>
      </c>
      <c r="D94" s="17">
        <v>945176</v>
      </c>
      <c r="E94" s="17">
        <v>0</v>
      </c>
      <c r="F94" s="17">
        <v>859250.90909090906</v>
      </c>
      <c r="G94" s="17">
        <v>85925.090909090912</v>
      </c>
      <c r="H94" s="17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6" t="s">
        <v>37</v>
      </c>
      <c r="C95" s="1">
        <v>3</v>
      </c>
      <c r="D95" s="17">
        <v>96000</v>
      </c>
      <c r="E95" s="17">
        <v>0</v>
      </c>
      <c r="F95" s="17">
        <v>96000</v>
      </c>
      <c r="G95" s="17">
        <v>0</v>
      </c>
      <c r="H95" s="17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6" t="s">
        <v>38</v>
      </c>
      <c r="C96" s="1">
        <v>1</v>
      </c>
      <c r="D96" s="17">
        <v>78000</v>
      </c>
      <c r="E96" s="17">
        <v>0</v>
      </c>
      <c r="F96" s="17">
        <v>70909.090909090912</v>
      </c>
      <c r="G96" s="17">
        <v>7090.909090909091</v>
      </c>
      <c r="H96" s="17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6" t="s">
        <v>16</v>
      </c>
      <c r="C97" s="1">
        <v>1</v>
      </c>
      <c r="D97" s="17">
        <v>31185</v>
      </c>
      <c r="E97" s="17">
        <v>0</v>
      </c>
      <c r="F97" s="17">
        <v>28350</v>
      </c>
      <c r="G97" s="17">
        <v>2835</v>
      </c>
      <c r="H97" s="17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6" t="s">
        <v>17</v>
      </c>
      <c r="C98" s="1">
        <v>5</v>
      </c>
      <c r="D98" s="17">
        <v>144404</v>
      </c>
      <c r="E98" s="17">
        <v>0</v>
      </c>
      <c r="F98" s="17">
        <v>131276.36363636365</v>
      </c>
      <c r="G98" s="17">
        <v>13127.636363636364</v>
      </c>
      <c r="H98" s="17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6" t="s">
        <v>20</v>
      </c>
      <c r="C99" s="1">
        <v>7</v>
      </c>
      <c r="D99" s="17">
        <v>193523</v>
      </c>
      <c r="E99" s="17">
        <v>0</v>
      </c>
      <c r="F99" s="17">
        <v>175930</v>
      </c>
      <c r="G99" s="17">
        <v>17593</v>
      </c>
      <c r="H99" s="17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6" t="s">
        <v>25</v>
      </c>
      <c r="C100" s="1">
        <v>3</v>
      </c>
      <c r="D100" s="17">
        <v>2412946</v>
      </c>
      <c r="E100" s="17">
        <v>0</v>
      </c>
      <c r="F100" s="17">
        <v>2193587.2727272729</v>
      </c>
      <c r="G100" s="17">
        <v>219358.72727272729</v>
      </c>
      <c r="H100" s="17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6" t="s">
        <v>32</v>
      </c>
      <c r="C101" s="1">
        <v>7</v>
      </c>
      <c r="D101" s="17">
        <v>105000</v>
      </c>
      <c r="E101" s="17">
        <v>0</v>
      </c>
      <c r="F101" s="17">
        <v>95454.545454545456</v>
      </c>
      <c r="G101" s="17">
        <v>9545.454545454546</v>
      </c>
      <c r="H101" s="17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6" t="s">
        <v>35</v>
      </c>
      <c r="C102" s="1">
        <v>1</v>
      </c>
      <c r="D102" s="17">
        <v>18000</v>
      </c>
      <c r="E102" s="17">
        <v>0</v>
      </c>
      <c r="F102" s="17">
        <v>16363.636363636364</v>
      </c>
      <c r="G102" s="17">
        <v>1636.3636363636363</v>
      </c>
      <c r="H102" s="17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6" t="s">
        <v>34</v>
      </c>
      <c r="C103" s="1">
        <v>5</v>
      </c>
      <c r="D103" s="17">
        <v>73000</v>
      </c>
      <c r="E103" s="17">
        <v>0</v>
      </c>
      <c r="F103" s="17">
        <v>66363.636363636368</v>
      </c>
      <c r="G103" s="17">
        <v>6636.363636363636</v>
      </c>
      <c r="H103" s="17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6" t="s">
        <v>37</v>
      </c>
      <c r="C104" s="1">
        <v>2</v>
      </c>
      <c r="D104" s="17">
        <v>64000</v>
      </c>
      <c r="E104" s="17">
        <v>0</v>
      </c>
      <c r="F104" s="17">
        <v>64000</v>
      </c>
      <c r="G104" s="17">
        <v>0</v>
      </c>
      <c r="H104" s="17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6" t="s">
        <v>38</v>
      </c>
      <c r="C105" s="1">
        <v>1</v>
      </c>
      <c r="D105" s="17">
        <v>47000</v>
      </c>
      <c r="E105" s="17">
        <v>0</v>
      </c>
      <c r="F105" s="17">
        <v>42727.272727272728</v>
      </c>
      <c r="G105" s="17">
        <v>4272.727272727273</v>
      </c>
      <c r="H105" s="17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6" t="s">
        <v>22</v>
      </c>
      <c r="C106" s="1">
        <v>6</v>
      </c>
      <c r="D106" s="17">
        <v>97240</v>
      </c>
      <c r="E106" s="17">
        <v>0</v>
      </c>
      <c r="F106" s="17">
        <v>88400</v>
      </c>
      <c r="G106" s="17">
        <v>8840</v>
      </c>
      <c r="H106" s="17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6" t="s">
        <v>20</v>
      </c>
      <c r="C107" s="1">
        <v>127</v>
      </c>
      <c r="D107" s="17">
        <v>2494725</v>
      </c>
      <c r="E107" s="17">
        <v>0</v>
      </c>
      <c r="F107" s="17">
        <v>2267931.8181818184</v>
      </c>
      <c r="G107" s="17">
        <v>226793.18181818182</v>
      </c>
      <c r="H107" s="17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6" t="s">
        <v>23</v>
      </c>
      <c r="C108" s="1">
        <v>2</v>
      </c>
      <c r="D108" s="17">
        <v>1626000</v>
      </c>
      <c r="E108" s="17">
        <v>0</v>
      </c>
      <c r="F108" s="17">
        <v>1478181.8181818181</v>
      </c>
      <c r="G108" s="17">
        <v>147818.18181818182</v>
      </c>
      <c r="H108" s="17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6" t="s">
        <v>37</v>
      </c>
      <c r="C109" s="1">
        <v>2</v>
      </c>
      <c r="D109" s="17">
        <v>64000</v>
      </c>
      <c r="E109" s="17">
        <v>0</v>
      </c>
      <c r="F109" s="17">
        <v>64000</v>
      </c>
      <c r="G109" s="17">
        <v>0</v>
      </c>
      <c r="H109" s="17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6" t="s">
        <v>33</v>
      </c>
      <c r="C110" s="1">
        <v>6</v>
      </c>
      <c r="D110" s="17">
        <v>82000</v>
      </c>
      <c r="E110" s="17">
        <v>0</v>
      </c>
      <c r="F110" s="17">
        <v>74545.454545454544</v>
      </c>
      <c r="G110" s="17">
        <v>7454.545454545455</v>
      </c>
      <c r="H110" s="17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6" t="s">
        <v>32</v>
      </c>
      <c r="C111" s="1">
        <v>127</v>
      </c>
      <c r="D111" s="17">
        <v>1818916</v>
      </c>
      <c r="E111" s="17">
        <v>0</v>
      </c>
      <c r="F111" s="17">
        <v>1653560</v>
      </c>
      <c r="G111" s="17">
        <v>165356</v>
      </c>
      <c r="H111" s="17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6" t="s">
        <v>39</v>
      </c>
      <c r="C112" s="1">
        <v>100</v>
      </c>
      <c r="D112" s="17">
        <v>100000</v>
      </c>
      <c r="E112" s="17">
        <v>0</v>
      </c>
      <c r="F112" s="17">
        <v>90909.090909090912</v>
      </c>
      <c r="G112" s="17">
        <v>9090.9090909090919</v>
      </c>
      <c r="H112" s="17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6" t="s">
        <v>22</v>
      </c>
      <c r="C113" s="1">
        <v>1</v>
      </c>
      <c r="D113" s="17">
        <v>60632</v>
      </c>
      <c r="E113" s="17">
        <v>0</v>
      </c>
      <c r="F113" s="17">
        <v>55120</v>
      </c>
      <c r="G113" s="17">
        <v>5512</v>
      </c>
      <c r="H113" s="17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6" t="s">
        <v>20</v>
      </c>
      <c r="C114" s="1">
        <v>12</v>
      </c>
      <c r="D114" s="17">
        <v>432883</v>
      </c>
      <c r="E114" s="17">
        <v>0</v>
      </c>
      <c r="F114" s="17">
        <v>393530</v>
      </c>
      <c r="G114" s="17">
        <v>39353</v>
      </c>
      <c r="H114" s="17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6" t="s">
        <v>29</v>
      </c>
      <c r="C115" s="1">
        <v>1</v>
      </c>
      <c r="D115" s="17">
        <v>477224</v>
      </c>
      <c r="E115" s="17">
        <v>0</v>
      </c>
      <c r="F115" s="17">
        <v>433840</v>
      </c>
      <c r="G115" s="17">
        <v>43384</v>
      </c>
      <c r="H115" s="17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6" t="s">
        <v>30</v>
      </c>
      <c r="C116" s="1">
        <v>1</v>
      </c>
      <c r="D116" s="17">
        <v>15000</v>
      </c>
      <c r="E116" s="17">
        <v>0</v>
      </c>
      <c r="F116" s="17">
        <v>13636.363636363636</v>
      </c>
      <c r="G116" s="17">
        <v>1363.6363636363635</v>
      </c>
      <c r="H116" s="17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6" t="s">
        <v>27</v>
      </c>
      <c r="C117" s="1">
        <v>1</v>
      </c>
      <c r="D117" s="17">
        <v>31309</v>
      </c>
      <c r="E117" s="17">
        <v>0</v>
      </c>
      <c r="F117" s="17">
        <v>28462.727272727276</v>
      </c>
      <c r="G117" s="17">
        <v>2846.272727272727</v>
      </c>
      <c r="H117" s="17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6" t="s">
        <v>16</v>
      </c>
      <c r="C118" s="1">
        <v>12</v>
      </c>
      <c r="D118" s="17">
        <v>188602</v>
      </c>
      <c r="E118" s="17">
        <v>0</v>
      </c>
      <c r="F118" s="17">
        <v>171456.36363636365</v>
      </c>
      <c r="G118" s="17">
        <v>17145.636363636364</v>
      </c>
      <c r="H118" s="17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6" t="s">
        <v>17</v>
      </c>
      <c r="C119" s="1">
        <v>88</v>
      </c>
      <c r="D119" s="17">
        <v>3324550</v>
      </c>
      <c r="E119" s="17">
        <v>0</v>
      </c>
      <c r="F119" s="17">
        <v>3022318.1818181816</v>
      </c>
      <c r="G119" s="17">
        <v>302231.81818181818</v>
      </c>
      <c r="H119" s="17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6" t="s">
        <v>40</v>
      </c>
      <c r="C120" s="1">
        <v>14</v>
      </c>
      <c r="D120" s="17">
        <v>490000</v>
      </c>
      <c r="E120" s="17">
        <v>0</v>
      </c>
      <c r="F120" s="17">
        <v>445454.54545454547</v>
      </c>
      <c r="G120" s="17">
        <v>44545.454545454544</v>
      </c>
      <c r="H120" s="17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6" t="s">
        <v>21</v>
      </c>
      <c r="C121" s="1">
        <v>138</v>
      </c>
      <c r="D121" s="17">
        <v>4270000</v>
      </c>
      <c r="E121" s="17">
        <v>0</v>
      </c>
      <c r="F121" s="17">
        <v>3881818.1818181816</v>
      </c>
      <c r="G121" s="17">
        <v>388181.81818181818</v>
      </c>
      <c r="H121" s="17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6" t="s">
        <v>28</v>
      </c>
      <c r="C122" s="1">
        <v>10</v>
      </c>
      <c r="D122" s="17">
        <v>450000</v>
      </c>
      <c r="E122" s="17">
        <v>0</v>
      </c>
      <c r="F122" s="17">
        <v>409090.90909090912</v>
      </c>
      <c r="G122" s="17">
        <v>40909.090909090912</v>
      </c>
      <c r="H122" s="17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6" t="s">
        <v>19</v>
      </c>
      <c r="C123" s="1">
        <v>8</v>
      </c>
      <c r="D123" s="17">
        <v>0</v>
      </c>
      <c r="E123" s="17">
        <v>209361</v>
      </c>
      <c r="F123" s="17">
        <v>190328.18181818185</v>
      </c>
      <c r="G123" s="17">
        <v>19032.818181818184</v>
      </c>
      <c r="H123" s="17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6" t="s">
        <v>16</v>
      </c>
      <c r="C124" s="1">
        <v>4</v>
      </c>
      <c r="D124" s="17">
        <v>46970</v>
      </c>
      <c r="E124" s="17">
        <v>0</v>
      </c>
      <c r="F124" s="17">
        <v>42700</v>
      </c>
      <c r="G124" s="17">
        <v>4270</v>
      </c>
      <c r="H124" s="17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6" t="s">
        <v>17</v>
      </c>
      <c r="C125" s="1">
        <v>64</v>
      </c>
      <c r="D125" s="17">
        <v>2004918</v>
      </c>
      <c r="E125" s="17">
        <v>0</v>
      </c>
      <c r="F125" s="17">
        <v>1822652.7272727273</v>
      </c>
      <c r="G125" s="17">
        <v>182265.27272727274</v>
      </c>
      <c r="H125" s="17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6" t="s">
        <v>19</v>
      </c>
      <c r="C126" s="1">
        <v>12</v>
      </c>
      <c r="D126" s="17">
        <v>0</v>
      </c>
      <c r="E126" s="17">
        <v>251280</v>
      </c>
      <c r="F126" s="17">
        <v>228436.36363636365</v>
      </c>
      <c r="G126" s="17">
        <v>22843.636363636364</v>
      </c>
      <c r="H126" s="17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6" t="s">
        <v>20</v>
      </c>
      <c r="C127" s="1">
        <v>5</v>
      </c>
      <c r="D127" s="17">
        <v>188660</v>
      </c>
      <c r="E127" s="17">
        <v>0</v>
      </c>
      <c r="F127" s="17">
        <v>171509.09090909094</v>
      </c>
      <c r="G127" s="17">
        <v>17150.909090909092</v>
      </c>
      <c r="H127" s="17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6" t="s">
        <v>28</v>
      </c>
      <c r="C128" s="1">
        <v>5</v>
      </c>
      <c r="D128" s="17">
        <v>225000</v>
      </c>
      <c r="E128" s="17">
        <v>0</v>
      </c>
      <c r="F128" s="17">
        <v>204545.45454545456</v>
      </c>
      <c r="G128" s="17">
        <v>20454.545454545456</v>
      </c>
      <c r="H128" s="17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6" t="s">
        <v>39</v>
      </c>
      <c r="C129" s="1">
        <v>100</v>
      </c>
      <c r="D129" s="17">
        <v>100000</v>
      </c>
      <c r="E129" s="17">
        <v>0</v>
      </c>
      <c r="F129" s="17">
        <v>90909.090909090912</v>
      </c>
      <c r="G129" s="17">
        <v>9090.9090909090919</v>
      </c>
      <c r="H129" s="17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6" t="s">
        <v>29</v>
      </c>
      <c r="C130" s="1">
        <v>1</v>
      </c>
      <c r="D130" s="17">
        <v>483340</v>
      </c>
      <c r="E130" s="17">
        <v>0</v>
      </c>
      <c r="F130" s="17">
        <v>439400</v>
      </c>
      <c r="G130" s="17">
        <v>43940</v>
      </c>
      <c r="H130" s="17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6" t="s">
        <v>30</v>
      </c>
      <c r="C131" s="1">
        <v>1</v>
      </c>
      <c r="D131" s="17">
        <v>15000</v>
      </c>
      <c r="E131" s="17">
        <v>0</v>
      </c>
      <c r="F131" s="17">
        <v>13636.363636363636</v>
      </c>
      <c r="G131" s="17">
        <v>1363.6363636363635</v>
      </c>
      <c r="H131" s="17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6" t="s">
        <v>18</v>
      </c>
      <c r="C132" s="1">
        <v>90</v>
      </c>
      <c r="D132" s="17">
        <v>1884000</v>
      </c>
      <c r="E132" s="17">
        <v>0</v>
      </c>
      <c r="F132" s="17">
        <v>1712727.2727272727</v>
      </c>
      <c r="G132" s="17">
        <v>171272.72727272729</v>
      </c>
      <c r="H132" s="17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6" t="s">
        <v>25</v>
      </c>
      <c r="C133" s="1">
        <v>1</v>
      </c>
      <c r="D133" s="17">
        <v>493495</v>
      </c>
      <c r="E133" s="17">
        <v>0</v>
      </c>
      <c r="F133" s="17">
        <v>448631.81818181823</v>
      </c>
      <c r="G133" s="17">
        <v>44863.181818181823</v>
      </c>
      <c r="H133" s="17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6" t="s">
        <v>17</v>
      </c>
      <c r="C134" s="1">
        <v>33</v>
      </c>
      <c r="D134" s="17">
        <v>1407630</v>
      </c>
      <c r="E134" s="17">
        <v>0</v>
      </c>
      <c r="F134" s="17">
        <v>1279663.6363636365</v>
      </c>
      <c r="G134" s="17">
        <v>127966.36363636363</v>
      </c>
      <c r="H134" s="17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6" t="s">
        <v>16</v>
      </c>
      <c r="C135" s="1">
        <v>4</v>
      </c>
      <c r="D135" s="17">
        <v>48730</v>
      </c>
      <c r="E135" s="17">
        <v>0</v>
      </c>
      <c r="F135" s="17">
        <v>44300</v>
      </c>
      <c r="G135" s="17">
        <v>4430</v>
      </c>
      <c r="H135" s="17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6" t="s">
        <v>35</v>
      </c>
      <c r="C136" s="1">
        <v>4</v>
      </c>
      <c r="D136" s="17">
        <v>56000</v>
      </c>
      <c r="E136" s="17">
        <v>0</v>
      </c>
      <c r="F136" s="17">
        <v>50909.090909090912</v>
      </c>
      <c r="G136" s="17">
        <v>5090.909090909091</v>
      </c>
      <c r="H136" s="17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6" t="s">
        <v>34</v>
      </c>
      <c r="C137" s="1">
        <v>22</v>
      </c>
      <c r="D137" s="17">
        <v>343674</v>
      </c>
      <c r="E137" s="17">
        <v>0</v>
      </c>
      <c r="F137" s="17">
        <v>312430.90909090912</v>
      </c>
      <c r="G137" s="17">
        <v>31243.090909090908</v>
      </c>
      <c r="H137" s="17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6" t="s">
        <v>16</v>
      </c>
      <c r="C138" s="1">
        <v>1</v>
      </c>
      <c r="D138" s="17">
        <v>22275</v>
      </c>
      <c r="E138" s="17">
        <v>0</v>
      </c>
      <c r="F138" s="17">
        <v>20250</v>
      </c>
      <c r="G138" s="17">
        <v>2025</v>
      </c>
      <c r="H138" s="17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6" t="s">
        <v>17</v>
      </c>
      <c r="C139" s="1">
        <v>23</v>
      </c>
      <c r="D139" s="17">
        <v>783931</v>
      </c>
      <c r="E139" s="17">
        <v>0</v>
      </c>
      <c r="F139" s="17">
        <v>712664.54545454553</v>
      </c>
      <c r="G139" s="17">
        <v>71266.454545454559</v>
      </c>
      <c r="H139" s="17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6" t="s">
        <v>23</v>
      </c>
      <c r="C140" s="1">
        <v>1</v>
      </c>
      <c r="D140" s="17">
        <v>54000</v>
      </c>
      <c r="E140" s="17">
        <v>0</v>
      </c>
      <c r="F140" s="17">
        <v>49090.909090909096</v>
      </c>
      <c r="G140" s="17">
        <v>4909.090909090909</v>
      </c>
      <c r="H140" s="17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6" t="s">
        <v>22</v>
      </c>
      <c r="C141" s="1">
        <v>3</v>
      </c>
      <c r="D141" s="17">
        <v>55055</v>
      </c>
      <c r="E141" s="17">
        <v>0</v>
      </c>
      <c r="F141" s="17">
        <v>50050</v>
      </c>
      <c r="G141" s="17">
        <v>5005</v>
      </c>
      <c r="H141" s="17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6" t="s">
        <v>20</v>
      </c>
      <c r="C142" s="1">
        <v>35</v>
      </c>
      <c r="D142" s="17">
        <v>1126213</v>
      </c>
      <c r="E142" s="17">
        <v>0</v>
      </c>
      <c r="F142" s="17">
        <v>1023830</v>
      </c>
      <c r="G142" s="17">
        <v>102383</v>
      </c>
      <c r="H142" s="17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6" t="s">
        <v>33</v>
      </c>
      <c r="C143" s="1">
        <v>3</v>
      </c>
      <c r="D143" s="17">
        <v>41000</v>
      </c>
      <c r="E143" s="17">
        <v>0</v>
      </c>
      <c r="F143" s="17">
        <v>37272.727272727272</v>
      </c>
      <c r="G143" s="17">
        <v>3727.2727272727275</v>
      </c>
      <c r="H143" s="17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6" t="s">
        <v>32</v>
      </c>
      <c r="C144" s="1">
        <v>35</v>
      </c>
      <c r="D144" s="17">
        <v>531000</v>
      </c>
      <c r="E144" s="17">
        <v>0</v>
      </c>
      <c r="F144" s="17">
        <v>482727.27272727276</v>
      </c>
      <c r="G144" s="17">
        <v>48272.727272727279</v>
      </c>
      <c r="H144" s="17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6" t="s">
        <v>35</v>
      </c>
      <c r="C145" s="1">
        <v>1</v>
      </c>
      <c r="D145" s="17">
        <v>13000</v>
      </c>
      <c r="E145" s="17">
        <v>0</v>
      </c>
      <c r="F145" s="17">
        <v>11818.181818181818</v>
      </c>
      <c r="G145" s="17">
        <v>1181.8181818181818</v>
      </c>
      <c r="H145" s="17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6" t="s">
        <v>34</v>
      </c>
      <c r="C146" s="1">
        <v>23</v>
      </c>
      <c r="D146" s="17">
        <v>315518</v>
      </c>
      <c r="E146" s="17">
        <v>0</v>
      </c>
      <c r="F146" s="17">
        <v>286834.54545454547</v>
      </c>
      <c r="G146" s="17">
        <v>28683.454545454548</v>
      </c>
      <c r="H146" s="17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6" t="s">
        <v>16</v>
      </c>
      <c r="C147" s="1">
        <v>2</v>
      </c>
      <c r="D147" s="17">
        <v>29700</v>
      </c>
      <c r="E147" s="17">
        <v>0</v>
      </c>
      <c r="F147" s="17">
        <v>27000</v>
      </c>
      <c r="G147" s="17">
        <v>2700</v>
      </c>
      <c r="H147" s="17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6" t="s">
        <v>17</v>
      </c>
      <c r="C148" s="1">
        <v>4</v>
      </c>
      <c r="D148" s="17">
        <v>99065</v>
      </c>
      <c r="E148" s="17">
        <v>0</v>
      </c>
      <c r="F148" s="17">
        <v>90059.090909090912</v>
      </c>
      <c r="G148" s="17">
        <v>9005.9090909090919</v>
      </c>
      <c r="H148" s="17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6" t="s">
        <v>25</v>
      </c>
      <c r="C149" s="1">
        <v>1</v>
      </c>
      <c r="D149" s="17">
        <v>493495</v>
      </c>
      <c r="E149" s="17">
        <v>0</v>
      </c>
      <c r="F149" s="17">
        <v>448631.81818181823</v>
      </c>
      <c r="G149" s="17">
        <v>44863.181818181823</v>
      </c>
      <c r="H149" s="17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6" t="s">
        <v>22</v>
      </c>
      <c r="C150" s="1">
        <v>1</v>
      </c>
      <c r="D150" s="17">
        <v>32604</v>
      </c>
      <c r="E150" s="17">
        <v>0</v>
      </c>
      <c r="F150" s="17">
        <v>29640</v>
      </c>
      <c r="G150" s="17">
        <v>2964</v>
      </c>
      <c r="H150" s="17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6" t="s">
        <v>20</v>
      </c>
      <c r="C151" s="1">
        <v>13</v>
      </c>
      <c r="D151" s="17">
        <v>265364</v>
      </c>
      <c r="E151" s="17">
        <v>0</v>
      </c>
      <c r="F151" s="17">
        <v>241240</v>
      </c>
      <c r="G151" s="17">
        <v>24124</v>
      </c>
      <c r="H151" s="17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6" t="s">
        <v>23</v>
      </c>
      <c r="C152" s="1">
        <v>1</v>
      </c>
      <c r="D152" s="17">
        <v>95000</v>
      </c>
      <c r="E152" s="17">
        <v>0</v>
      </c>
      <c r="F152" s="17">
        <v>86363.636363636382</v>
      </c>
      <c r="G152" s="17">
        <v>8636.3636363636379</v>
      </c>
      <c r="H152" s="17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6" t="s">
        <v>33</v>
      </c>
      <c r="C153" s="1">
        <v>1</v>
      </c>
      <c r="D153" s="17">
        <v>15000</v>
      </c>
      <c r="E153" s="17">
        <v>0</v>
      </c>
      <c r="F153" s="17">
        <v>13636.363636363636</v>
      </c>
      <c r="G153" s="17">
        <v>1363.6363636363635</v>
      </c>
      <c r="H153" s="17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6" t="s">
        <v>32</v>
      </c>
      <c r="C154" s="1">
        <v>13</v>
      </c>
      <c r="D154" s="17">
        <v>185000</v>
      </c>
      <c r="E154" s="17">
        <v>0</v>
      </c>
      <c r="F154" s="17">
        <v>168181.81818181818</v>
      </c>
      <c r="G154" s="17">
        <v>16818.18181818182</v>
      </c>
      <c r="H154" s="17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6" t="s">
        <v>35</v>
      </c>
      <c r="C155" s="1">
        <v>2</v>
      </c>
      <c r="D155" s="17">
        <v>28000</v>
      </c>
      <c r="E155" s="17">
        <v>0</v>
      </c>
      <c r="F155" s="17">
        <v>25454.545454545456</v>
      </c>
      <c r="G155" s="17">
        <v>2545.4545454545455</v>
      </c>
      <c r="H155" s="17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6" t="s">
        <v>34</v>
      </c>
      <c r="C156" s="1">
        <v>4</v>
      </c>
      <c r="D156" s="17">
        <v>60000</v>
      </c>
      <c r="E156" s="17">
        <v>0</v>
      </c>
      <c r="F156" s="17">
        <v>54545.454545454544</v>
      </c>
      <c r="G156" s="17">
        <v>5454.545454545454</v>
      </c>
      <c r="H156" s="17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6" t="s">
        <v>18</v>
      </c>
      <c r="C157" s="1">
        <v>52</v>
      </c>
      <c r="D157" s="17">
        <v>1074000</v>
      </c>
      <c r="E157" s="17">
        <v>0</v>
      </c>
      <c r="F157" s="17">
        <v>976363.63636363635</v>
      </c>
      <c r="G157" s="17">
        <v>97636.363636363647</v>
      </c>
      <c r="H157" s="17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6" t="s">
        <v>16</v>
      </c>
      <c r="C158" s="1">
        <v>7</v>
      </c>
      <c r="D158" s="17">
        <v>149466</v>
      </c>
      <c r="E158" s="17">
        <v>0</v>
      </c>
      <c r="F158" s="17">
        <v>135878.18181818182</v>
      </c>
      <c r="G158" s="17">
        <v>13587.818181818184</v>
      </c>
      <c r="H158" s="17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6" t="s">
        <v>17</v>
      </c>
      <c r="C159" s="1">
        <v>27</v>
      </c>
      <c r="D159" s="17">
        <v>1063572</v>
      </c>
      <c r="E159" s="17">
        <v>0</v>
      </c>
      <c r="F159" s="17">
        <v>966883.63636363635</v>
      </c>
      <c r="G159" s="17">
        <v>96688.363636363632</v>
      </c>
      <c r="H159" s="17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6" t="s">
        <v>25</v>
      </c>
      <c r="C160" s="1">
        <v>2</v>
      </c>
      <c r="D160" s="17">
        <v>2913808</v>
      </c>
      <c r="E160" s="17">
        <v>0</v>
      </c>
      <c r="F160" s="17">
        <v>2648916.3636363638</v>
      </c>
      <c r="G160" s="17">
        <v>264891.63636363635</v>
      </c>
      <c r="H160" s="17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6" t="s">
        <v>35</v>
      </c>
      <c r="C161" s="1">
        <v>7</v>
      </c>
      <c r="D161" s="17">
        <v>118480</v>
      </c>
      <c r="E161" s="17">
        <v>0</v>
      </c>
      <c r="F161" s="17">
        <v>107709.09090909093</v>
      </c>
      <c r="G161" s="17">
        <v>10770.909090909092</v>
      </c>
      <c r="H161" s="17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6" t="s">
        <v>34</v>
      </c>
      <c r="C162" s="1">
        <v>15</v>
      </c>
      <c r="D162" s="17">
        <v>224538</v>
      </c>
      <c r="E162" s="17">
        <v>0</v>
      </c>
      <c r="F162" s="17">
        <v>204125.45454545456</v>
      </c>
      <c r="G162" s="17">
        <v>20412.545454545456</v>
      </c>
      <c r="H162" s="17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6" t="s">
        <v>37</v>
      </c>
      <c r="C163" s="1">
        <v>2</v>
      </c>
      <c r="D163" s="17">
        <v>64000</v>
      </c>
      <c r="E163" s="17">
        <v>0</v>
      </c>
      <c r="F163" s="17">
        <v>64000</v>
      </c>
      <c r="G163" s="17">
        <v>0</v>
      </c>
      <c r="H163" s="17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6" t="s">
        <v>41</v>
      </c>
      <c r="C164" s="1">
        <v>214</v>
      </c>
      <c r="D164" s="17">
        <v>0</v>
      </c>
      <c r="E164" s="17">
        <v>84914000</v>
      </c>
      <c r="F164" s="17">
        <v>77194545.454545453</v>
      </c>
      <c r="G164" s="17">
        <v>7719454.5454545449</v>
      </c>
      <c r="H164" s="17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6" t="s">
        <v>16</v>
      </c>
      <c r="C165" s="1">
        <v>4</v>
      </c>
      <c r="D165" s="17">
        <v>49000</v>
      </c>
      <c r="E165" s="17">
        <v>0</v>
      </c>
      <c r="F165" s="17">
        <v>44545.454545454544</v>
      </c>
      <c r="G165" s="17">
        <v>4454.545454545454</v>
      </c>
      <c r="H165" s="17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6" t="s">
        <v>17</v>
      </c>
      <c r="C166" s="1">
        <v>83</v>
      </c>
      <c r="D166" s="17">
        <v>2495325</v>
      </c>
      <c r="E166" s="17">
        <v>0</v>
      </c>
      <c r="F166" s="17">
        <v>2268477.2727272725</v>
      </c>
      <c r="G166" s="17">
        <v>226847.72727272727</v>
      </c>
      <c r="H166" s="17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6" t="s">
        <v>20</v>
      </c>
      <c r="C167" s="1">
        <v>9</v>
      </c>
      <c r="D167" s="17">
        <v>257180</v>
      </c>
      <c r="E167" s="17">
        <v>0</v>
      </c>
      <c r="F167" s="17">
        <v>233800</v>
      </c>
      <c r="G167" s="17">
        <v>23380</v>
      </c>
      <c r="H167" s="17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6" t="s">
        <v>19</v>
      </c>
      <c r="C168" s="1">
        <v>16</v>
      </c>
      <c r="D168" s="17">
        <v>0</v>
      </c>
      <c r="E168" s="17">
        <v>485011</v>
      </c>
      <c r="F168" s="17">
        <v>440919.09090909094</v>
      </c>
      <c r="G168" s="17">
        <v>44091.909090909096</v>
      </c>
      <c r="H168" s="17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6" t="s">
        <v>29</v>
      </c>
      <c r="C169" s="1">
        <v>1</v>
      </c>
      <c r="D169" s="17">
        <v>477224</v>
      </c>
      <c r="E169" s="17">
        <v>0</v>
      </c>
      <c r="F169" s="17">
        <v>433840</v>
      </c>
      <c r="G169" s="17">
        <v>43384</v>
      </c>
      <c r="H169" s="17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6" t="s">
        <v>30</v>
      </c>
      <c r="C170" s="1">
        <v>1</v>
      </c>
      <c r="D170" s="17">
        <v>15000</v>
      </c>
      <c r="E170" s="17">
        <v>0</v>
      </c>
      <c r="F170" s="17">
        <v>13636.363636363636</v>
      </c>
      <c r="G170" s="17">
        <v>1363.6363636363635</v>
      </c>
      <c r="H170" s="17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6" t="s">
        <v>42</v>
      </c>
      <c r="C171" s="7">
        <f>sum(c10:c170)</f>
      </c>
      <c r="D171" s="18">
        <f>sum(d10:d170)</f>
      </c>
      <c r="E171" s="18">
        <f>sum(e10:e170)</f>
      </c>
      <c r="F171" s="18">
        <f>sum(f10:f170)</f>
      </c>
      <c r="G171" s="18">
        <f>sum(g10:g170)</f>
      </c>
      <c r="H171" s="18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2" customFormat="1">
      <c r="A173" s="8" t="s">
        <v>43</v>
      </c>
      <c r="B173" s="20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30" customHeight="1" s="14" customFormat="1">
      <c r="A174" s="15" t="s">
        <v>8</v>
      </c>
      <c r="B174" s="15" t="s">
        <v>9</v>
      </c>
      <c r="C174" s="15" t="s">
        <v>10</v>
      </c>
      <c r="D174" s="15" t="s">
        <v>44</v>
      </c>
      <c r="E174" s="15" t="s">
        <v>45</v>
      </c>
      <c r="F174" s="15" t="s">
        <v>46</v>
      </c>
      <c r="G174" s="15" t="s">
        <v>47</v>
      </c>
      <c r="H174" s="15" t="s">
        <v>14</v>
      </c>
      <c r="I174" s="15" t="s">
        <v>48</v>
      </c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3">
        <v>1</v>
      </c>
      <c r="B175" s="16" t="s">
        <v>49</v>
      </c>
      <c r="C175" s="1">
        <v>5</v>
      </c>
      <c r="D175" s="17">
        <v>0</v>
      </c>
      <c r="E175" s="17">
        <v>104000000</v>
      </c>
      <c r="F175" s="17">
        <v>0</v>
      </c>
      <c r="G175" s="17">
        <v>179000.00000000003</v>
      </c>
      <c r="H175" s="17">
        <v>16272.727272727276</v>
      </c>
      <c r="I175" s="17">
        <v>162727.27272727274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6" t="s">
        <v>50</v>
      </c>
      <c r="C176" s="1">
        <v>8</v>
      </c>
      <c r="D176" s="17">
        <v>20592824</v>
      </c>
      <c r="E176" s="17">
        <v>0</v>
      </c>
      <c r="F176" s="17">
        <v>363324</v>
      </c>
      <c r="G176" s="17">
        <v>199828.2</v>
      </c>
      <c r="H176" s="17">
        <v>18166.2</v>
      </c>
      <c r="I176" s="17">
        <v>181662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6" t="s">
        <v>49</v>
      </c>
      <c r="C177" s="1">
        <v>4</v>
      </c>
      <c r="D177" s="17">
        <v>0</v>
      </c>
      <c r="E177" s="17">
        <v>126000000</v>
      </c>
      <c r="F177" s="17">
        <v>0</v>
      </c>
      <c r="G177" s="17">
        <v>186000.00000000003</v>
      </c>
      <c r="H177" s="17">
        <v>16909.090909090908</v>
      </c>
      <c r="I177" s="17">
        <v>169090.90909090909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6" t="s">
        <v>51</v>
      </c>
      <c r="C178" s="1">
        <v>4</v>
      </c>
      <c r="D178" s="17">
        <v>0</v>
      </c>
      <c r="E178" s="17">
        <v>107000000</v>
      </c>
      <c r="F178" s="17">
        <v>0</v>
      </c>
      <c r="G178" s="17">
        <v>107000.00000000002</v>
      </c>
      <c r="H178" s="17">
        <v>9727.2727272727279</v>
      </c>
      <c r="I178" s="17">
        <v>97272.727272727279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6" t="s">
        <v>50</v>
      </c>
      <c r="C179" s="1">
        <v>24</v>
      </c>
      <c r="D179" s="17">
        <v>53323450</v>
      </c>
      <c r="E179" s="17">
        <v>0</v>
      </c>
      <c r="F179" s="17">
        <v>973450</v>
      </c>
      <c r="G179" s="17">
        <v>535397.5</v>
      </c>
      <c r="H179" s="17">
        <v>48672.5</v>
      </c>
      <c r="I179" s="17">
        <v>486725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6" t="s">
        <v>52</v>
      </c>
      <c r="C180" s="1">
        <v>18</v>
      </c>
      <c r="D180" s="17">
        <v>41208000</v>
      </c>
      <c r="E180" s="17">
        <v>0</v>
      </c>
      <c r="F180" s="17">
        <v>0</v>
      </c>
      <c r="G180" s="17">
        <v>191604</v>
      </c>
      <c r="H180" s="17">
        <v>17418.545454545456</v>
      </c>
      <c r="I180" s="17">
        <v>174185.45454545456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6" t="s">
        <v>53</v>
      </c>
      <c r="C181" s="1">
        <v>2</v>
      </c>
      <c r="D181" s="17">
        <v>3738600</v>
      </c>
      <c r="E181" s="17">
        <v>0</v>
      </c>
      <c r="F181" s="17">
        <v>0</v>
      </c>
      <c r="G181" s="17">
        <v>15400</v>
      </c>
      <c r="H181" s="17">
        <v>1400</v>
      </c>
      <c r="I181" s="17">
        <v>14000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6" t="s">
        <v>54</v>
      </c>
      <c r="C182" s="1">
        <v>1</v>
      </c>
      <c r="D182" s="17">
        <v>224873</v>
      </c>
      <c r="E182" s="17">
        <v>0</v>
      </c>
      <c r="F182" s="17">
        <v>0</v>
      </c>
      <c r="G182" s="17">
        <v>1210</v>
      </c>
      <c r="H182" s="17">
        <v>0</v>
      </c>
      <c r="I182" s="17">
        <v>1210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6" t="s">
        <v>55</v>
      </c>
      <c r="C183" s="1">
        <v>125</v>
      </c>
      <c r="D183" s="17">
        <v>207051979</v>
      </c>
      <c r="E183" s="17">
        <v>0</v>
      </c>
      <c r="F183" s="17">
        <v>0</v>
      </c>
      <c r="G183" s="17">
        <v>1437500</v>
      </c>
      <c r="H183" s="17">
        <v>130681.81818181818</v>
      </c>
      <c r="I183" s="17">
        <v>1306818.1818181819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6" t="s">
        <v>52</v>
      </c>
      <c r="C184" s="1">
        <v>9</v>
      </c>
      <c r="D184" s="17">
        <v>15616000</v>
      </c>
      <c r="E184" s="17">
        <v>0</v>
      </c>
      <c r="F184" s="17">
        <v>0</v>
      </c>
      <c r="G184" s="17">
        <v>93308.000000000015</v>
      </c>
      <c r="H184" s="17">
        <v>8482.5454545454559</v>
      </c>
      <c r="I184" s="17">
        <v>84825.454545454544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6" t="s">
        <v>56</v>
      </c>
      <c r="C185" s="1">
        <v>1</v>
      </c>
      <c r="D185" s="17">
        <v>300000</v>
      </c>
      <c r="E185" s="17">
        <v>0</v>
      </c>
      <c r="F185" s="17">
        <v>300000</v>
      </c>
      <c r="G185" s="17">
        <v>165000</v>
      </c>
      <c r="H185" s="17">
        <v>15000</v>
      </c>
      <c r="I185" s="17">
        <v>150000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6" t="s">
        <v>57</v>
      </c>
      <c r="C186" s="1">
        <v>15</v>
      </c>
      <c r="D186" s="17">
        <v>23869000</v>
      </c>
      <c r="E186" s="17">
        <v>0</v>
      </c>
      <c r="F186" s="17">
        <v>0</v>
      </c>
      <c r="G186" s="17">
        <v>172500</v>
      </c>
      <c r="H186" s="17">
        <v>15681.818181818182</v>
      </c>
      <c r="I186" s="17">
        <v>156818.18181818185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6" t="s">
        <v>58</v>
      </c>
      <c r="C187" s="1">
        <v>13</v>
      </c>
      <c r="D187" s="17">
        <v>24016600</v>
      </c>
      <c r="E187" s="17">
        <v>0</v>
      </c>
      <c r="F187" s="17">
        <v>0</v>
      </c>
      <c r="G187" s="17">
        <v>143000</v>
      </c>
      <c r="H187" s="17">
        <v>13000</v>
      </c>
      <c r="I187" s="17">
        <v>130000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6" t="s">
        <v>55</v>
      </c>
      <c r="C188" s="1">
        <v>43</v>
      </c>
      <c r="D188" s="17">
        <v>69793786</v>
      </c>
      <c r="E188" s="17">
        <v>0</v>
      </c>
      <c r="F188" s="17">
        <v>0</v>
      </c>
      <c r="G188" s="17">
        <v>494500.00000000006</v>
      </c>
      <c r="H188" s="17">
        <v>44954.545454545456</v>
      </c>
      <c r="I188" s="17">
        <v>449545.45454545465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6" t="s">
        <v>59</v>
      </c>
      <c r="C189" s="1">
        <v>38</v>
      </c>
      <c r="D189" s="17">
        <v>99068220</v>
      </c>
      <c r="E189" s="17">
        <v>0</v>
      </c>
      <c r="F189" s="17">
        <v>0</v>
      </c>
      <c r="G189" s="17">
        <v>198136.44</v>
      </c>
      <c r="H189" s="17">
        <v>18012.403636363637</v>
      </c>
      <c r="I189" s="17">
        <v>180124.03636363638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6" t="s">
        <v>53</v>
      </c>
      <c r="C190" s="1">
        <v>4</v>
      </c>
      <c r="D190" s="17">
        <v>101923620</v>
      </c>
      <c r="E190" s="17">
        <v>0</v>
      </c>
      <c r="F190" s="17">
        <v>0</v>
      </c>
      <c r="G190" s="17">
        <v>30800</v>
      </c>
      <c r="H190" s="17">
        <v>2800</v>
      </c>
      <c r="I190" s="17">
        <v>28000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6" t="s">
        <v>60</v>
      </c>
      <c r="C191" s="1">
        <v>1</v>
      </c>
      <c r="D191" s="17">
        <v>1181000</v>
      </c>
      <c r="E191" s="17">
        <v>0</v>
      </c>
      <c r="F191" s="17">
        <v>0</v>
      </c>
      <c r="G191" s="17">
        <v>13090.500000000002</v>
      </c>
      <c r="H191" s="17">
        <v>1190.0454545454545</v>
      </c>
      <c r="I191" s="17">
        <v>11900.454545454546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6" t="s">
        <v>54</v>
      </c>
      <c r="C192" s="1">
        <v>1</v>
      </c>
      <c r="D192" s="17">
        <v>135582</v>
      </c>
      <c r="E192" s="17">
        <v>0</v>
      </c>
      <c r="F192" s="17">
        <v>0</v>
      </c>
      <c r="G192" s="17">
        <v>1210</v>
      </c>
      <c r="H192" s="17">
        <v>0</v>
      </c>
      <c r="I192" s="17">
        <v>1210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6" t="s">
        <v>61</v>
      </c>
      <c r="C193" s="1">
        <v>1</v>
      </c>
      <c r="D193" s="17">
        <v>3007000</v>
      </c>
      <c r="E193" s="17">
        <v>0</v>
      </c>
      <c r="F193" s="17">
        <v>0</v>
      </c>
      <c r="G193" s="17">
        <v>11303.5</v>
      </c>
      <c r="H193" s="17">
        <v>1027.5909090909092</v>
      </c>
      <c r="I193" s="17">
        <v>10275.909090909092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6" t="s">
        <v>62</v>
      </c>
      <c r="C194" s="1">
        <v>2</v>
      </c>
      <c r="D194" s="17">
        <v>1000000</v>
      </c>
      <c r="E194" s="17">
        <v>0</v>
      </c>
      <c r="F194" s="17">
        <v>0</v>
      </c>
      <c r="G194" s="17">
        <v>20500</v>
      </c>
      <c r="H194" s="17">
        <v>1863.6363636363637</v>
      </c>
      <c r="I194" s="17">
        <v>18636.363636363636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6" t="s">
        <v>52</v>
      </c>
      <c r="C195" s="1">
        <v>18</v>
      </c>
      <c r="D195" s="17">
        <v>33904000</v>
      </c>
      <c r="E195" s="17">
        <v>0</v>
      </c>
      <c r="F195" s="17">
        <v>0</v>
      </c>
      <c r="G195" s="17">
        <v>187952</v>
      </c>
      <c r="H195" s="17">
        <v>17086.545454545456</v>
      </c>
      <c r="I195" s="17">
        <v>170865.45454545456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6" t="s">
        <v>59</v>
      </c>
      <c r="C196" s="1">
        <v>16</v>
      </c>
      <c r="D196" s="17">
        <v>15978914</v>
      </c>
      <c r="E196" s="17">
        <v>0</v>
      </c>
      <c r="F196" s="17">
        <v>0</v>
      </c>
      <c r="G196" s="17">
        <v>31957.828</v>
      </c>
      <c r="H196" s="17">
        <v>2905.2570909090909</v>
      </c>
      <c r="I196" s="17">
        <v>29052.570909090911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6" t="s">
        <v>57</v>
      </c>
      <c r="C197" s="1">
        <v>9</v>
      </c>
      <c r="D197" s="17">
        <v>12647000</v>
      </c>
      <c r="E197" s="17">
        <v>0</v>
      </c>
      <c r="F197" s="17">
        <v>0</v>
      </c>
      <c r="G197" s="17">
        <v>103500.00000000002</v>
      </c>
      <c r="H197" s="17">
        <v>9409.09090909091</v>
      </c>
      <c r="I197" s="17">
        <v>94090.9090909091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6" t="s">
        <v>54</v>
      </c>
      <c r="C198" s="1">
        <v>10</v>
      </c>
      <c r="D198" s="17">
        <v>6327859</v>
      </c>
      <c r="E198" s="17">
        <v>0</v>
      </c>
      <c r="F198" s="17">
        <v>0</v>
      </c>
      <c r="G198" s="17">
        <v>12100</v>
      </c>
      <c r="H198" s="17">
        <v>0</v>
      </c>
      <c r="I198" s="17">
        <v>12100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6" t="s">
        <v>62</v>
      </c>
      <c r="C199" s="1">
        <v>2</v>
      </c>
      <c r="D199" s="17">
        <v>4893000</v>
      </c>
      <c r="E199" s="17">
        <v>0</v>
      </c>
      <c r="F199" s="17">
        <v>0</v>
      </c>
      <c r="G199" s="17">
        <v>22446.5</v>
      </c>
      <c r="H199" s="17">
        <v>2040.5909090909092</v>
      </c>
      <c r="I199" s="17">
        <v>20405.909090909092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6" t="s">
        <v>55</v>
      </c>
      <c r="C200" s="1">
        <v>32</v>
      </c>
      <c r="D200" s="17">
        <v>51553000</v>
      </c>
      <c r="E200" s="17">
        <v>0</v>
      </c>
      <c r="F200" s="17">
        <v>0</v>
      </c>
      <c r="G200" s="17">
        <v>368000.00000000006</v>
      </c>
      <c r="H200" s="17">
        <v>33454.545454545456</v>
      </c>
      <c r="I200" s="17">
        <v>334545.45454545459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6" t="s">
        <v>58</v>
      </c>
      <c r="C201" s="1">
        <v>6</v>
      </c>
      <c r="D201" s="17">
        <v>4095000</v>
      </c>
      <c r="E201" s="17">
        <v>0</v>
      </c>
      <c r="F201" s="17">
        <v>0</v>
      </c>
      <c r="G201" s="17">
        <v>66000</v>
      </c>
      <c r="H201" s="17">
        <v>6000</v>
      </c>
      <c r="I201" s="17">
        <v>60000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6" t="s">
        <v>63</v>
      </c>
      <c r="C202" s="1">
        <v>1</v>
      </c>
      <c r="D202" s="17">
        <v>298000</v>
      </c>
      <c r="E202" s="17">
        <v>0</v>
      </c>
      <c r="F202" s="17">
        <v>0</v>
      </c>
      <c r="G202" s="17">
        <v>15149</v>
      </c>
      <c r="H202" s="17">
        <v>0</v>
      </c>
      <c r="I202" s="17">
        <v>15149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6" t="s">
        <v>53</v>
      </c>
      <c r="C203" s="1">
        <v>3</v>
      </c>
      <c r="D203" s="17">
        <v>26543300</v>
      </c>
      <c r="E203" s="17">
        <v>0</v>
      </c>
      <c r="F203" s="17">
        <v>0</v>
      </c>
      <c r="G203" s="17">
        <v>23100</v>
      </c>
      <c r="H203" s="17">
        <v>2100</v>
      </c>
      <c r="I203" s="17">
        <v>21000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6" t="s">
        <v>64</v>
      </c>
      <c r="C204" s="1">
        <v>24</v>
      </c>
      <c r="D204" s="17">
        <v>0</v>
      </c>
      <c r="E204" s="17">
        <v>475600000</v>
      </c>
      <c r="F204" s="17">
        <v>0</v>
      </c>
      <c r="G204" s="17">
        <v>47560</v>
      </c>
      <c r="H204" s="17">
        <v>4323.636363636364</v>
      </c>
      <c r="I204" s="17">
        <v>43236.36363636364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6" t="s">
        <v>49</v>
      </c>
      <c r="C205" s="1">
        <v>4</v>
      </c>
      <c r="D205" s="17">
        <v>0</v>
      </c>
      <c r="E205" s="17">
        <v>95000000</v>
      </c>
      <c r="F205" s="17">
        <v>0</v>
      </c>
      <c r="G205" s="17">
        <v>155000.00000000003</v>
      </c>
      <c r="H205" s="17">
        <v>14090.909090909092</v>
      </c>
      <c r="I205" s="17">
        <v>140909.09090909091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6" t="s">
        <v>51</v>
      </c>
      <c r="C206" s="1">
        <v>1</v>
      </c>
      <c r="D206" s="17">
        <v>0</v>
      </c>
      <c r="E206" s="17">
        <v>30000000</v>
      </c>
      <c r="F206" s="17">
        <v>0</v>
      </c>
      <c r="G206" s="17">
        <v>30000</v>
      </c>
      <c r="H206" s="17">
        <v>2727.272727272727</v>
      </c>
      <c r="I206" s="17">
        <v>27272.727272727272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6" t="s">
        <v>65</v>
      </c>
      <c r="C207" s="1">
        <v>40</v>
      </c>
      <c r="D207" s="17">
        <v>0</v>
      </c>
      <c r="E207" s="17">
        <v>66992965</v>
      </c>
      <c r="F207" s="17">
        <v>1446760</v>
      </c>
      <c r="G207" s="17">
        <v>651042</v>
      </c>
      <c r="H207" s="17">
        <v>59185.636363636368</v>
      </c>
      <c r="I207" s="17">
        <v>591856.36363636365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6" t="s">
        <v>50</v>
      </c>
      <c r="C208" s="1">
        <v>16</v>
      </c>
      <c r="D208" s="17">
        <v>17021498</v>
      </c>
      <c r="E208" s="17">
        <v>0</v>
      </c>
      <c r="F208" s="17">
        <v>445498</v>
      </c>
      <c r="G208" s="17">
        <v>245023.9</v>
      </c>
      <c r="H208" s="17">
        <v>22274.9</v>
      </c>
      <c r="I208" s="17">
        <v>222749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6" t="s">
        <v>64</v>
      </c>
      <c r="C209" s="1">
        <v>6</v>
      </c>
      <c r="D209" s="17">
        <v>0</v>
      </c>
      <c r="E209" s="17">
        <v>155700000</v>
      </c>
      <c r="F209" s="17">
        <v>0</v>
      </c>
      <c r="G209" s="17">
        <v>15570</v>
      </c>
      <c r="H209" s="17">
        <v>1415.4545454545455</v>
      </c>
      <c r="I209" s="17">
        <v>14154.545454545456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6" t="s">
        <v>49</v>
      </c>
      <c r="C210" s="1">
        <v>2</v>
      </c>
      <c r="D210" s="17">
        <v>0</v>
      </c>
      <c r="E210" s="17">
        <v>83000000</v>
      </c>
      <c r="F210" s="17">
        <v>0</v>
      </c>
      <c r="G210" s="17">
        <v>113000.00000000002</v>
      </c>
      <c r="H210" s="17">
        <v>10272.727272727274</v>
      </c>
      <c r="I210" s="17">
        <v>102727.27272727275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6" t="s">
        <v>65</v>
      </c>
      <c r="C211" s="1">
        <v>20</v>
      </c>
      <c r="D211" s="17">
        <v>0</v>
      </c>
      <c r="E211" s="17">
        <v>24897120</v>
      </c>
      <c r="F211" s="17">
        <v>627120</v>
      </c>
      <c r="G211" s="17">
        <v>282204</v>
      </c>
      <c r="H211" s="17">
        <v>25654.909090909096</v>
      </c>
      <c r="I211" s="17">
        <v>256549.09090909091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6" t="s">
        <v>50</v>
      </c>
      <c r="C212" s="1">
        <v>8</v>
      </c>
      <c r="D212" s="17">
        <v>7932032</v>
      </c>
      <c r="E212" s="17">
        <v>0</v>
      </c>
      <c r="F212" s="17">
        <v>232032</v>
      </c>
      <c r="G212" s="17">
        <v>127617.6</v>
      </c>
      <c r="H212" s="17">
        <v>11601.6</v>
      </c>
      <c r="I212" s="17">
        <v>116016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6" t="s">
        <v>52</v>
      </c>
      <c r="C213" s="1">
        <v>13</v>
      </c>
      <c r="D213" s="17">
        <v>22380000</v>
      </c>
      <c r="E213" s="17">
        <v>0</v>
      </c>
      <c r="F213" s="17">
        <v>0</v>
      </c>
      <c r="G213" s="17">
        <v>134690</v>
      </c>
      <c r="H213" s="17">
        <v>12244.545454545456</v>
      </c>
      <c r="I213" s="17">
        <v>122445.45454545456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6" t="s">
        <v>59</v>
      </c>
      <c r="C214" s="1">
        <v>73</v>
      </c>
      <c r="D214" s="17">
        <v>145677922</v>
      </c>
      <c r="E214" s="17">
        <v>0</v>
      </c>
      <c r="F214" s="17">
        <v>0</v>
      </c>
      <c r="G214" s="17">
        <v>291355.84400000004</v>
      </c>
      <c r="H214" s="17">
        <v>26486.894909090915</v>
      </c>
      <c r="I214" s="17">
        <v>264868.9490909091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6" t="s">
        <v>57</v>
      </c>
      <c r="C215" s="1">
        <v>13</v>
      </c>
      <c r="D215" s="17">
        <v>18786000</v>
      </c>
      <c r="E215" s="17">
        <v>0</v>
      </c>
      <c r="F215" s="17">
        <v>0</v>
      </c>
      <c r="G215" s="17">
        <v>149500.00000000003</v>
      </c>
      <c r="H215" s="17">
        <v>13590.909090909092</v>
      </c>
      <c r="I215" s="17">
        <v>135909.09090909091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6" t="s">
        <v>53</v>
      </c>
      <c r="C216" s="1">
        <v>15</v>
      </c>
      <c r="D216" s="17">
        <v>132171484</v>
      </c>
      <c r="E216" s="17">
        <v>0</v>
      </c>
      <c r="F216" s="17">
        <v>0</v>
      </c>
      <c r="G216" s="17">
        <v>115500</v>
      </c>
      <c r="H216" s="17">
        <v>10500</v>
      </c>
      <c r="I216" s="17">
        <v>105000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6" t="s">
        <v>54</v>
      </c>
      <c r="C217" s="1">
        <v>4</v>
      </c>
      <c r="D217" s="17">
        <v>2168178</v>
      </c>
      <c r="E217" s="17">
        <v>0</v>
      </c>
      <c r="F217" s="17">
        <v>0</v>
      </c>
      <c r="G217" s="17">
        <v>4840</v>
      </c>
      <c r="H217" s="17">
        <v>0</v>
      </c>
      <c r="I217" s="17">
        <v>4840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6" t="s">
        <v>60</v>
      </c>
      <c r="C218" s="1">
        <v>1</v>
      </c>
      <c r="D218" s="17">
        <v>1330000</v>
      </c>
      <c r="E218" s="17">
        <v>0</v>
      </c>
      <c r="F218" s="17">
        <v>0</v>
      </c>
      <c r="G218" s="17">
        <v>13165</v>
      </c>
      <c r="H218" s="17">
        <v>1196.8181818181818</v>
      </c>
      <c r="I218" s="17">
        <v>11968.181818181818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6" t="s">
        <v>66</v>
      </c>
      <c r="C219" s="1">
        <v>1</v>
      </c>
      <c r="D219" s="17">
        <v>1206000</v>
      </c>
      <c r="E219" s="17">
        <v>0</v>
      </c>
      <c r="F219" s="17">
        <v>0</v>
      </c>
      <c r="G219" s="17">
        <v>1199.9999999999998</v>
      </c>
      <c r="H219" s="17">
        <v>109.09090909090908</v>
      </c>
      <c r="I219" s="17">
        <v>1090.9090909090908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6" t="s">
        <v>55</v>
      </c>
      <c r="C220" s="1">
        <v>87</v>
      </c>
      <c r="D220" s="17">
        <v>191075170</v>
      </c>
      <c r="E220" s="17">
        <v>0</v>
      </c>
      <c r="F220" s="17">
        <v>0</v>
      </c>
      <c r="G220" s="17">
        <v>1000500.0000000001</v>
      </c>
      <c r="H220" s="17">
        <v>90954.545454545456</v>
      </c>
      <c r="I220" s="17">
        <v>909545.45454545447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6" t="s">
        <v>58</v>
      </c>
      <c r="C221" s="1">
        <v>10</v>
      </c>
      <c r="D221" s="17">
        <v>5202000</v>
      </c>
      <c r="E221" s="17">
        <v>0</v>
      </c>
      <c r="F221" s="17">
        <v>0</v>
      </c>
      <c r="G221" s="17">
        <v>110000</v>
      </c>
      <c r="H221" s="17">
        <v>10000</v>
      </c>
      <c r="I221" s="17">
        <v>100000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6" t="s">
        <v>56</v>
      </c>
      <c r="C222" s="1">
        <v>5</v>
      </c>
      <c r="D222" s="17">
        <v>6254000</v>
      </c>
      <c r="E222" s="17">
        <v>0</v>
      </c>
      <c r="F222" s="17">
        <v>6254000</v>
      </c>
      <c r="G222" s="17">
        <v>3439700</v>
      </c>
      <c r="H222" s="17">
        <v>312700</v>
      </c>
      <c r="I222" s="17">
        <v>3127000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6" t="s">
        <v>64</v>
      </c>
      <c r="C223" s="1">
        <v>38</v>
      </c>
      <c r="D223" s="17">
        <v>0</v>
      </c>
      <c r="E223" s="17">
        <v>814300000</v>
      </c>
      <c r="F223" s="17">
        <v>0</v>
      </c>
      <c r="G223" s="17">
        <v>81430.000000000015</v>
      </c>
      <c r="H223" s="17">
        <v>7402.7272727272721</v>
      </c>
      <c r="I223" s="17">
        <v>74027.272727272735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6" t="s">
        <v>49</v>
      </c>
      <c r="C224" s="1">
        <v>3</v>
      </c>
      <c r="D224" s="17">
        <v>0</v>
      </c>
      <c r="E224" s="17">
        <v>70000000</v>
      </c>
      <c r="F224" s="17">
        <v>0</v>
      </c>
      <c r="G224" s="17">
        <v>115000</v>
      </c>
      <c r="H224" s="17">
        <v>10454.545454545456</v>
      </c>
      <c r="I224" s="17">
        <v>104545.45454545454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6" t="s">
        <v>51</v>
      </c>
      <c r="C225" s="1">
        <v>3</v>
      </c>
      <c r="D225" s="17">
        <v>0</v>
      </c>
      <c r="E225" s="17">
        <v>200000000</v>
      </c>
      <c r="F225" s="17">
        <v>0</v>
      </c>
      <c r="G225" s="17">
        <v>200000</v>
      </c>
      <c r="H225" s="17">
        <v>18181.818181818184</v>
      </c>
      <c r="I225" s="17">
        <v>181818.18181818182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6" t="s">
        <v>65</v>
      </c>
      <c r="C226" s="1">
        <v>50</v>
      </c>
      <c r="D226" s="17">
        <v>0</v>
      </c>
      <c r="E226" s="17">
        <v>97243220</v>
      </c>
      <c r="F226" s="17">
        <v>1848220</v>
      </c>
      <c r="G226" s="17">
        <v>831699</v>
      </c>
      <c r="H226" s="17">
        <v>75609</v>
      </c>
      <c r="I226" s="17">
        <v>756090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6" t="s">
        <v>50</v>
      </c>
      <c r="C227" s="1">
        <v>21</v>
      </c>
      <c r="D227" s="17">
        <v>49089579</v>
      </c>
      <c r="E227" s="17">
        <v>0</v>
      </c>
      <c r="F227" s="17">
        <v>889579</v>
      </c>
      <c r="G227" s="17">
        <v>489268.45</v>
      </c>
      <c r="H227" s="17">
        <v>44478.95</v>
      </c>
      <c r="I227" s="17">
        <v>444789.5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6" t="s">
        <v>64</v>
      </c>
      <c r="C228" s="1">
        <v>5</v>
      </c>
      <c r="D228" s="17">
        <v>0</v>
      </c>
      <c r="E228" s="17">
        <v>88000000</v>
      </c>
      <c r="F228" s="17">
        <v>0</v>
      </c>
      <c r="G228" s="17">
        <v>8800</v>
      </c>
      <c r="H228" s="17">
        <v>800</v>
      </c>
      <c r="I228" s="17">
        <v>8000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6" t="s">
        <v>49</v>
      </c>
      <c r="C229" s="1">
        <v>1</v>
      </c>
      <c r="D229" s="17">
        <v>0</v>
      </c>
      <c r="E229" s="17">
        <v>25000000</v>
      </c>
      <c r="F229" s="17">
        <v>0</v>
      </c>
      <c r="G229" s="17">
        <v>40000</v>
      </c>
      <c r="H229" s="17">
        <v>3636.3636363636365</v>
      </c>
      <c r="I229" s="17">
        <v>36363.636363636368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6" t="s">
        <v>65</v>
      </c>
      <c r="C230" s="1">
        <v>24</v>
      </c>
      <c r="D230" s="17">
        <v>0</v>
      </c>
      <c r="E230" s="17">
        <v>34382000</v>
      </c>
      <c r="F230" s="17">
        <v>782000</v>
      </c>
      <c r="G230" s="17">
        <v>351900</v>
      </c>
      <c r="H230" s="17">
        <v>31990.909090909092</v>
      </c>
      <c r="I230" s="17">
        <v>319909.09090909094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6" t="s">
        <v>50</v>
      </c>
      <c r="C231" s="1">
        <v>14</v>
      </c>
      <c r="D231" s="17">
        <v>38526198</v>
      </c>
      <c r="E231" s="17">
        <v>0</v>
      </c>
      <c r="F231" s="17">
        <v>626198</v>
      </c>
      <c r="G231" s="17">
        <v>344408.9</v>
      </c>
      <c r="H231" s="17">
        <v>31309.9</v>
      </c>
      <c r="I231" s="17">
        <v>313099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6" t="s">
        <v>67</v>
      </c>
      <c r="C232" s="1">
        <v>21</v>
      </c>
      <c r="D232" s="17">
        <v>15474000</v>
      </c>
      <c r="E232" s="17">
        <v>0</v>
      </c>
      <c r="F232" s="17">
        <v>1474000</v>
      </c>
      <c r="G232" s="17">
        <v>810700</v>
      </c>
      <c r="H232" s="17">
        <v>73700</v>
      </c>
      <c r="I232" s="17">
        <v>737000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6" t="s">
        <v>52</v>
      </c>
      <c r="C233" s="1">
        <v>16</v>
      </c>
      <c r="D233" s="17">
        <v>29082000</v>
      </c>
      <c r="E233" s="17">
        <v>0</v>
      </c>
      <c r="F233" s="17">
        <v>0</v>
      </c>
      <c r="G233" s="17">
        <v>166541</v>
      </c>
      <c r="H233" s="17">
        <v>15140.09090909091</v>
      </c>
      <c r="I233" s="17">
        <v>151400.90909090909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6" t="s">
        <v>59</v>
      </c>
      <c r="C234" s="1">
        <v>35</v>
      </c>
      <c r="D234" s="17">
        <v>87505506</v>
      </c>
      <c r="E234" s="17">
        <v>0</v>
      </c>
      <c r="F234" s="17">
        <v>0</v>
      </c>
      <c r="G234" s="17">
        <v>175011.012</v>
      </c>
      <c r="H234" s="17">
        <v>15910.092</v>
      </c>
      <c r="I234" s="17">
        <v>159100.92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6" t="s">
        <v>57</v>
      </c>
      <c r="C235" s="1">
        <v>8</v>
      </c>
      <c r="D235" s="17">
        <v>13206000</v>
      </c>
      <c r="E235" s="17">
        <v>0</v>
      </c>
      <c r="F235" s="17">
        <v>0</v>
      </c>
      <c r="G235" s="17">
        <v>92000.000000000015</v>
      </c>
      <c r="H235" s="17">
        <v>8363.636363636364</v>
      </c>
      <c r="I235" s="17">
        <v>83636.363636363647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6" t="s">
        <v>53</v>
      </c>
      <c r="C236" s="1">
        <v>2</v>
      </c>
      <c r="D236" s="17">
        <v>1429400</v>
      </c>
      <c r="E236" s="17">
        <v>0</v>
      </c>
      <c r="F236" s="17">
        <v>0</v>
      </c>
      <c r="G236" s="17">
        <v>15400</v>
      </c>
      <c r="H236" s="17">
        <v>1400</v>
      </c>
      <c r="I236" s="17">
        <v>14000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6" t="s">
        <v>62</v>
      </c>
      <c r="C237" s="1">
        <v>2</v>
      </c>
      <c r="D237" s="17">
        <v>9895000</v>
      </c>
      <c r="E237" s="17">
        <v>0</v>
      </c>
      <c r="F237" s="17">
        <v>0</v>
      </c>
      <c r="G237" s="17">
        <v>24947.5</v>
      </c>
      <c r="H237" s="17">
        <v>2267.9545454545455</v>
      </c>
      <c r="I237" s="17">
        <v>22679.545454545456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6" t="s">
        <v>55</v>
      </c>
      <c r="C238" s="1">
        <v>102</v>
      </c>
      <c r="D238" s="17">
        <v>161686214</v>
      </c>
      <c r="E238" s="17">
        <v>0</v>
      </c>
      <c r="F238" s="17">
        <v>0</v>
      </c>
      <c r="G238" s="17">
        <v>1173000</v>
      </c>
      <c r="H238" s="17">
        <v>106636.36363636363</v>
      </c>
      <c r="I238" s="17">
        <v>1066363.6363636365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6" t="s">
        <v>68</v>
      </c>
      <c r="C239" s="1">
        <v>1</v>
      </c>
      <c r="D239" s="17">
        <v>218000</v>
      </c>
      <c r="E239" s="17">
        <v>0</v>
      </c>
      <c r="F239" s="17">
        <v>0</v>
      </c>
      <c r="G239" s="17">
        <v>13000.000000000002</v>
      </c>
      <c r="H239" s="17">
        <v>1181.8181818181818</v>
      </c>
      <c r="I239" s="17">
        <v>11818.181818181818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6" t="s">
        <v>58</v>
      </c>
      <c r="C240" s="1">
        <v>17</v>
      </c>
      <c r="D240" s="17">
        <v>22593000</v>
      </c>
      <c r="E240" s="17">
        <v>0</v>
      </c>
      <c r="F240" s="17">
        <v>0</v>
      </c>
      <c r="G240" s="17">
        <v>187000</v>
      </c>
      <c r="H240" s="17">
        <v>17000</v>
      </c>
      <c r="I240" s="17">
        <v>170000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6" t="s">
        <v>69</v>
      </c>
      <c r="C241" s="1">
        <v>1</v>
      </c>
      <c r="D241" s="17">
        <v>3680000</v>
      </c>
      <c r="E241" s="17">
        <v>0</v>
      </c>
      <c r="F241" s="17">
        <v>0</v>
      </c>
      <c r="G241" s="17">
        <v>29700</v>
      </c>
      <c r="H241" s="17">
        <v>2700</v>
      </c>
      <c r="I241" s="17">
        <v>27000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6" t="s">
        <v>56</v>
      </c>
      <c r="C242" s="1">
        <v>2</v>
      </c>
      <c r="D242" s="17">
        <v>5520000</v>
      </c>
      <c r="E242" s="17">
        <v>0</v>
      </c>
      <c r="F242" s="17">
        <v>5520000</v>
      </c>
      <c r="G242" s="17">
        <v>3036000</v>
      </c>
      <c r="H242" s="17">
        <v>276000</v>
      </c>
      <c r="I242" s="17">
        <v>2760000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6" t="s">
        <v>70</v>
      </c>
      <c r="C243" s="1">
        <v>9</v>
      </c>
      <c r="D243" s="17">
        <v>0</v>
      </c>
      <c r="E243" s="17">
        <v>2133000</v>
      </c>
      <c r="F243" s="17">
        <v>2133000</v>
      </c>
      <c r="G243" s="17">
        <v>959850</v>
      </c>
      <c r="H243" s="17">
        <v>87259.090909090912</v>
      </c>
      <c r="I243" s="17">
        <v>872590.90909090906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6" t="s">
        <v>70</v>
      </c>
      <c r="C244" s="1">
        <v>101</v>
      </c>
      <c r="D244" s="17">
        <v>0</v>
      </c>
      <c r="E244" s="17">
        <v>46600000</v>
      </c>
      <c r="F244" s="17">
        <v>46600000</v>
      </c>
      <c r="G244" s="17">
        <v>20970000</v>
      </c>
      <c r="H244" s="17">
        <v>1906363.6363636365</v>
      </c>
      <c r="I244" s="17">
        <v>19063636.363636363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6" t="s">
        <v>70</v>
      </c>
      <c r="C245" s="1">
        <v>32</v>
      </c>
      <c r="D245" s="17">
        <v>0</v>
      </c>
      <c r="E245" s="17">
        <v>10602000</v>
      </c>
      <c r="F245" s="17">
        <v>10602000</v>
      </c>
      <c r="G245" s="17">
        <v>4770900</v>
      </c>
      <c r="H245" s="17">
        <v>433718.18181818182</v>
      </c>
      <c r="I245" s="17">
        <v>4337181.8181818184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6" t="s">
        <v>70</v>
      </c>
      <c r="C246" s="1">
        <v>95</v>
      </c>
      <c r="D246" s="17">
        <v>0</v>
      </c>
      <c r="E246" s="17">
        <v>45879509</v>
      </c>
      <c r="F246" s="17">
        <v>45879508</v>
      </c>
      <c r="G246" s="17">
        <v>20645779.05</v>
      </c>
      <c r="H246" s="17">
        <v>1876889.0045454544</v>
      </c>
      <c r="I246" s="17">
        <v>18768890.045454547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6" t="s">
        <v>70</v>
      </c>
      <c r="C247" s="1">
        <v>75</v>
      </c>
      <c r="D247" s="17">
        <v>0</v>
      </c>
      <c r="E247" s="17">
        <v>63044000</v>
      </c>
      <c r="F247" s="17">
        <v>63044000</v>
      </c>
      <c r="G247" s="17">
        <v>28369800</v>
      </c>
      <c r="H247" s="17">
        <v>2579072.7272727275</v>
      </c>
      <c r="I247" s="17">
        <v>25790727.27272727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6" t="s">
        <v>70</v>
      </c>
      <c r="C248" s="1">
        <v>25</v>
      </c>
      <c r="D248" s="17">
        <v>0</v>
      </c>
      <c r="E248" s="17">
        <v>15157000</v>
      </c>
      <c r="F248" s="17">
        <v>15157000</v>
      </c>
      <c r="G248" s="17">
        <v>6820650</v>
      </c>
      <c r="H248" s="17">
        <v>620059.09090909082</v>
      </c>
      <c r="I248" s="17">
        <v>6200590.9090909092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6" t="s">
        <v>70</v>
      </c>
      <c r="C249" s="1">
        <v>1</v>
      </c>
      <c r="D249" s="17">
        <v>0</v>
      </c>
      <c r="E249" s="17">
        <v>5208340</v>
      </c>
      <c r="F249" s="17">
        <v>0</v>
      </c>
      <c r="G249" s="17">
        <v>0</v>
      </c>
      <c r="H249" s="17">
        <v>0</v>
      </c>
      <c r="I249" s="17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0" customFormat="1">
      <c r="A250" s="5"/>
      <c r="B250" s="6" t="s">
        <v>42</v>
      </c>
      <c r="C250" s="7">
        <f>sum(c175:c249)</f>
      </c>
      <c r="D250" s="18">
        <f>sum(d175:d249)</f>
      </c>
      <c r="E250" s="18">
        <f>sum(e175:e249)</f>
      </c>
      <c r="F250" s="18">
        <f>sum(f175:f249)</f>
      </c>
      <c r="G250" s="18">
        <f>sum(g175:g249)</f>
      </c>
      <c r="H250" s="18">
        <f>sum(h175:h249)</f>
      </c>
      <c r="I250" s="18">
        <f>sum(i175:i249)</f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"/>
      <c r="B251" s="1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5" t="s">
        <v>71</v>
      </c>
      <c r="B259" s="6" t="s">
        <v>71</v>
      </c>
      <c r="C259" s="1"/>
      <c r="D259" s="1"/>
      <c r="E259" s="1"/>
      <c r="F259" s="1"/>
      <c r="G259" s="5" t="s">
        <v>72</v>
      </c>
      <c r="H259" s="5" t="s">
        <v>72</v>
      </c>
      <c r="I259" s="5" t="s">
        <v>72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5" t="s">
        <v>73</v>
      </c>
      <c r="B262" s="6" t="s">
        <v>73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6"/>
      <c r="C263" s="21">
        <v>43056.7052951505</v>
      </c>
      <c r="D263" s="21">
        <v>43056.7052951505</v>
      </c>
      <c r="E263" s="21">
        <v>43056.7052951505</v>
      </c>
      <c r="F263" s="21">
        <v>43056.7052951505</v>
      </c>
      <c r="G263" s="21">
        <v>43056.7052951505</v>
      </c>
      <c r="H263" s="21">
        <v>43056.7052951505</v>
      </c>
      <c r="I263" s="21">
        <v>43056.7052951505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259:B259"/>
    <mergeCell ref="A262:B262"/>
    <mergeCell ref="G259:I259"/>
    <mergeCell ref="C263:I263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