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<sst xmlns="http://schemas.openxmlformats.org/spreadsheetml/2006/main" count="59" uniqueCount="59">
  <si>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</si>
  <si>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</si>
  <si>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</si>
  <si>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</si>
  <si>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</si>
  <si>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</si>
  <si>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01/11/2017 đến 30/11/2017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</si>
  <si>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</si>
  <si>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</si>
  <si>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</si>
  <si>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</si>
  <si>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</si>
  <si>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</si>
  <si>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</si>
  <si>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</si>
  <si>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</si>
  <si>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quốc tế</t>
  </si>
  <si>
    <t>Bưu kiện C</t>
  </si>
  <si>
    <t>Bưu kiện liên tỉnh</t>
  </si>
  <si>
    <t>Bưu kiện nội tỉnh</t>
  </si>
  <si>
    <t>Bưu kiện Quốc tế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</si>
  <si>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</si>
  <si>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</si>
  <si>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</si>
  <si>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</si>
  <si>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</si>
  <si>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</si>
  <si>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</si>
  <si>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EMS Quốc tế</t>
  </si>
  <si>
    <t>Phụ thu nước ngoài</t>
  </si>
  <si>
    <t>Tem máy BP Kinh Doanh</t>
  </si>
  <si>
    <t>Tem thư BP Công ích</t>
  </si>
  <si>
    <t>Tem thư BP Kinh Doanh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</si>
  <si>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</si>
  <si>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</si>
  <si>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</si>
  <si>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</si>
  <si>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</si>
  <si>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</si>
  <si>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</si>
  <si>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1103- Phí tạm thời bảo việt nhân thọ</t>
  </si>
  <si>
    <t>1181-Thu hộ tiền điện EVN</t>
  </si>
  <si>
    <t>1201-phí bảo hiểm Prudential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</si>
  <si>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</si>
  <si>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</si>
  <si>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</si>
  <si>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</si>
  <si>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</si>
  <si>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1305-THU HỘ JACCS (JIVF) TIỀN VAY</t>
  </si>
  <si>
    <t>1306-THU HỘ TIÊU DÙNG VPB FC (FECREDIT)</t>
  </si>
  <si>
    <t>2106-CHI HỘ VPB FC</t>
  </si>
  <si>
    <t>2108-CHI HỘ VPBANK</t>
  </si>
  <si>
    <t>2332-CHI HỘ HOME CREDIT (PPF)</t>
  </si>
  <si>
    <t>4800-Bảo hiểm PTI xe máy &gt; 50 cc</t>
  </si>
  <si>
    <t>5002-Thu phí phạt GT(kèm chuyển phát)</t>
  </si>
  <si>
    <t>7007 - TRẢ CHUYỂN TIỀN BƯU ĐIỆN</t>
  </si>
  <si>
    <t>7007- PHÁT HÀNH CHUYỂN TIỀN BƯU ĐIỆN</t>
  </si>
  <si>
    <t>7009-CHUYỂN TIỀN MẶT VÀO TÀI KHOẢN</t>
  </si>
  <si>
    <t>Chuyển tiền Quốc tế (Western Union)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</si>
</sst>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7">
  <autoFilter ref="A10:H27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1:I50">
  <autoFilter ref="A31:I50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39.6378261021205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/>
      <c r="B6" s="1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6" t="s">
        <v>5</v>
      </c>
      <c r="B7" s="17" t="s">
        <v>5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4</v>
      </c>
      <c r="D11" s="10">
        <v>819000</v>
      </c>
      <c r="E11" s="10">
        <v>0</v>
      </c>
      <c r="F11" s="10">
        <v>744545.45454545459</v>
      </c>
      <c r="G11" s="10">
        <v>74454.545454545456</v>
      </c>
      <c r="H11" s="10">
        <v>431836.34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1</v>
      </c>
      <c r="D12" s="10">
        <v>290000</v>
      </c>
      <c r="E12" s="10">
        <v>0</v>
      </c>
      <c r="F12" s="10">
        <v>263636.36363636365</v>
      </c>
      <c r="G12" s="10">
        <v>26363.636363636364</v>
      </c>
      <c r="H12" s="10">
        <v>152909.09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18</v>
      </c>
      <c r="C13" s="8">
        <v>43</v>
      </c>
      <c r="D13" s="10">
        <v>9505979</v>
      </c>
      <c r="E13" s="10">
        <v>0</v>
      </c>
      <c r="F13" s="10">
        <v>8641799.0909090918</v>
      </c>
      <c r="G13" s="10">
        <v>864179.90909090918</v>
      </c>
      <c r="H13" s="10">
        <v>5012243.5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19</v>
      </c>
      <c r="C14" s="8">
        <v>15</v>
      </c>
      <c r="D14" s="10">
        <v>399365</v>
      </c>
      <c r="E14" s="10">
        <v>0</v>
      </c>
      <c r="F14" s="10">
        <v>363059.09090909094</v>
      </c>
      <c r="G14" s="10">
        <v>36305.909090909096</v>
      </c>
      <c r="H14" s="10">
        <v>363059.09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20</v>
      </c>
      <c r="C15" s="8">
        <v>2</v>
      </c>
      <c r="D15" s="10">
        <v>2670096</v>
      </c>
      <c r="E15" s="10">
        <v>0</v>
      </c>
      <c r="F15" s="10">
        <v>2427360</v>
      </c>
      <c r="G15" s="10">
        <v>242736</v>
      </c>
      <c r="H15" s="10">
        <v>1407868.75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21</v>
      </c>
      <c r="C16" s="8">
        <v>35</v>
      </c>
      <c r="D16" s="10">
        <v>581116</v>
      </c>
      <c r="E16" s="10">
        <v>26000</v>
      </c>
      <c r="F16" s="10">
        <v>551923.63636363635</v>
      </c>
      <c r="G16" s="10">
        <v>55192.363636363632</v>
      </c>
      <c r="H16" s="10">
        <v>320115.72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22</v>
      </c>
      <c r="C17" s="8">
        <v>5</v>
      </c>
      <c r="D17" s="10">
        <v>69000</v>
      </c>
      <c r="E17" s="10">
        <v>0</v>
      </c>
      <c r="F17" s="10">
        <v>62727.272727272735</v>
      </c>
      <c r="G17" s="10">
        <v>6272.7272727272721</v>
      </c>
      <c r="H17" s="10">
        <v>62727.27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23</v>
      </c>
      <c r="C18" s="8">
        <v>12</v>
      </c>
      <c r="D18" s="10">
        <v>181900</v>
      </c>
      <c r="E18" s="10">
        <v>0</v>
      </c>
      <c r="F18" s="10">
        <v>165363.63636363638</v>
      </c>
      <c r="G18" s="10">
        <v>16536.363636363636</v>
      </c>
      <c r="H18" s="10">
        <v>77720.91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24</v>
      </c>
      <c r="C19" s="8">
        <v>3</v>
      </c>
      <c r="D19" s="10">
        <v>47000</v>
      </c>
      <c r="E19" s="10">
        <v>0</v>
      </c>
      <c r="F19" s="10">
        <v>42727.272727272728</v>
      </c>
      <c r="G19" s="10">
        <v>4272.727272727273</v>
      </c>
      <c r="H19" s="10">
        <v>38454.54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25</v>
      </c>
      <c r="C20" s="8">
        <v>15</v>
      </c>
      <c r="D20" s="10">
        <v>0</v>
      </c>
      <c r="E20" s="10">
        <v>115000</v>
      </c>
      <c r="F20" s="10">
        <v>104545.45454545454</v>
      </c>
      <c r="G20" s="10">
        <v>10454.545454545456</v>
      </c>
      <c r="H20" s="10">
        <v>49136.36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26</v>
      </c>
      <c r="C21" s="8">
        <v>3</v>
      </c>
      <c r="D21" s="10">
        <v>308331</v>
      </c>
      <c r="E21" s="10">
        <v>0</v>
      </c>
      <c r="F21" s="10">
        <v>280300.90909090912</v>
      </c>
      <c r="G21" s="10">
        <v>28030.090909090912</v>
      </c>
      <c r="H21" s="10">
        <v>131741.42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27</v>
      </c>
      <c r="C22" s="8">
        <v>3</v>
      </c>
      <c r="D22" s="10">
        <v>63113</v>
      </c>
      <c r="E22" s="10">
        <v>0</v>
      </c>
      <c r="F22" s="10">
        <v>57375.454545454551</v>
      </c>
      <c r="G22" s="10">
        <v>5737.545454545454</v>
      </c>
      <c r="H22" s="10">
        <v>51637.91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28</v>
      </c>
      <c r="C23" s="8">
        <v>4</v>
      </c>
      <c r="D23" s="10">
        <v>5009235</v>
      </c>
      <c r="E23" s="10">
        <v>0</v>
      </c>
      <c r="F23" s="10">
        <v>4553850</v>
      </c>
      <c r="G23" s="10">
        <v>455385</v>
      </c>
      <c r="H23" s="10">
        <v>1502770.38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29</v>
      </c>
      <c r="C24" s="8">
        <v>7</v>
      </c>
      <c r="D24" s="10">
        <v>224000</v>
      </c>
      <c r="E24" s="10">
        <v>0</v>
      </c>
      <c r="F24" s="10">
        <v>224000</v>
      </c>
      <c r="G24" s="10">
        <v>0</v>
      </c>
      <c r="H24" s="10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30</v>
      </c>
      <c r="C25" s="8">
        <v>20</v>
      </c>
      <c r="D25" s="10">
        <v>26806500</v>
      </c>
      <c r="E25" s="10">
        <v>0</v>
      </c>
      <c r="F25" s="10">
        <v>24369545.454545453</v>
      </c>
      <c r="G25" s="10">
        <v>2436954.5454545454</v>
      </c>
      <c r="H25" s="10">
        <v>14134336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31</v>
      </c>
      <c r="C26" s="8">
        <v>1000</v>
      </c>
      <c r="D26" s="10">
        <v>3000000</v>
      </c>
      <c r="E26" s="10">
        <v>0</v>
      </c>
      <c r="F26" s="10">
        <v>3000000</v>
      </c>
      <c r="G26" s="10">
        <v>0</v>
      </c>
      <c r="H26" s="10">
        <v>1740000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32</v>
      </c>
      <c r="C27" s="8">
        <v>1</v>
      </c>
      <c r="D27" s="10">
        <v>23000</v>
      </c>
      <c r="E27" s="10">
        <v>0</v>
      </c>
      <c r="F27" s="10">
        <v>20909.090909090908</v>
      </c>
      <c r="G27" s="10">
        <v>2090.909090909091</v>
      </c>
      <c r="H27" s="10">
        <v>12127.27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="3" customFormat="1">
      <c r="A28" s="6"/>
      <c r="B28" s="19" t="s">
        <v>33</v>
      </c>
      <c r="C28" s="8">
        <f>sum(c11:c27)</f>
      </c>
      <c r="D28" s="10">
        <f>sum(D11:D27)</f>
      </c>
      <c r="E28" s="10">
        <f>sum(E11:E27)</f>
      </c>
      <c r="F28" s="10">
        <f>sum(F11:F27)</f>
      </c>
      <c r="G28" s="10">
        <f>sum(G11:G27)</f>
      </c>
      <c r="H28" s="10">
        <f>sum(H11:H27)</f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="4" customFormat="1">
      <c r="A30" s="11" t="s">
        <v>34</v>
      </c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50" customHeight="1" s="5" customFormat="1">
      <c r="A31" s="13" t="s">
        <v>8</v>
      </c>
      <c r="B31" s="13" t="s">
        <v>9</v>
      </c>
      <c r="C31" s="13" t="s">
        <v>10</v>
      </c>
      <c r="D31" s="13" t="s">
        <v>35</v>
      </c>
      <c r="E31" s="13" t="s">
        <v>36</v>
      </c>
      <c r="F31" s="13" t="s">
        <v>37</v>
      </c>
      <c r="G31" s="13" t="s">
        <v>38</v>
      </c>
      <c r="H31" s="13" t="s">
        <v>39</v>
      </c>
      <c r="I31" s="13" t="s">
        <v>15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6">
        <v>1</v>
      </c>
      <c r="B32" s="12" t="s">
        <v>40</v>
      </c>
      <c r="C32" s="8">
        <v>11</v>
      </c>
      <c r="D32" s="10">
        <v>66616690</v>
      </c>
      <c r="E32" s="10">
        <v>0</v>
      </c>
      <c r="F32" s="10">
        <v>0</v>
      </c>
      <c r="G32" s="10">
        <v>84700</v>
      </c>
      <c r="H32" s="10">
        <v>7700</v>
      </c>
      <c r="I32" s="10">
        <v>77000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</v>
      </c>
      <c r="B33" s="12" t="s">
        <v>41</v>
      </c>
      <c r="C33" s="8">
        <v>4</v>
      </c>
      <c r="D33" s="10">
        <v>851232</v>
      </c>
      <c r="E33" s="10">
        <v>0</v>
      </c>
      <c r="F33" s="10">
        <v>0</v>
      </c>
      <c r="G33" s="10">
        <v>4840</v>
      </c>
      <c r="H33" s="10">
        <v>0</v>
      </c>
      <c r="I33" s="10">
        <v>4840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</v>
      </c>
      <c r="B34" s="12" t="s">
        <v>42</v>
      </c>
      <c r="C34" s="8">
        <v>1</v>
      </c>
      <c r="D34" s="10">
        <v>1220400</v>
      </c>
      <c r="E34" s="10">
        <v>0</v>
      </c>
      <c r="F34" s="10">
        <v>0</v>
      </c>
      <c r="G34" s="10">
        <v>10800</v>
      </c>
      <c r="H34" s="10">
        <v>981.81818181818176</v>
      </c>
      <c r="I34" s="10">
        <v>9818.18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4</v>
      </c>
      <c r="B35" s="12" t="s">
        <v>43</v>
      </c>
      <c r="C35" s="8">
        <v>113</v>
      </c>
      <c r="D35" s="10">
        <v>161077740</v>
      </c>
      <c r="E35" s="10">
        <v>0</v>
      </c>
      <c r="F35" s="10">
        <v>0</v>
      </c>
      <c r="G35" s="10">
        <v>322155.48</v>
      </c>
      <c r="H35" s="10">
        <v>29286.86181818182</v>
      </c>
      <c r="I35" s="10">
        <v>292868.59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5</v>
      </c>
      <c r="B36" s="12" t="s">
        <v>44</v>
      </c>
      <c r="C36" s="8">
        <v>2</v>
      </c>
      <c r="D36" s="10">
        <v>6850000</v>
      </c>
      <c r="E36" s="10">
        <v>0</v>
      </c>
      <c r="F36" s="10">
        <v>0</v>
      </c>
      <c r="G36" s="10">
        <v>23025</v>
      </c>
      <c r="H36" s="10">
        <v>2093.1818181818185</v>
      </c>
      <c r="I36" s="10">
        <v>20931.82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6</v>
      </c>
      <c r="B37" s="12" t="s">
        <v>45</v>
      </c>
      <c r="C37" s="8">
        <v>43</v>
      </c>
      <c r="D37" s="10">
        <v>81363000</v>
      </c>
      <c r="E37" s="10">
        <v>0</v>
      </c>
      <c r="F37" s="10">
        <v>0</v>
      </c>
      <c r="G37" s="10">
        <v>449181.5</v>
      </c>
      <c r="H37" s="10">
        <v>40834.681818181823</v>
      </c>
      <c r="I37" s="10">
        <v>408346.81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7</v>
      </c>
      <c r="B38" s="12" t="s">
        <v>46</v>
      </c>
      <c r="C38" s="8">
        <v>38</v>
      </c>
      <c r="D38" s="10">
        <v>57072000</v>
      </c>
      <c r="E38" s="10">
        <v>0</v>
      </c>
      <c r="F38" s="10">
        <v>0</v>
      </c>
      <c r="G38" s="10">
        <v>437000</v>
      </c>
      <c r="H38" s="10">
        <v>39727.272727272728</v>
      </c>
      <c r="I38" s="10">
        <v>397272.69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8</v>
      </c>
      <c r="B39" s="12" t="s">
        <v>47</v>
      </c>
      <c r="C39" s="8">
        <v>6</v>
      </c>
      <c r="D39" s="10">
        <v>21902000</v>
      </c>
      <c r="E39" s="10">
        <v>0</v>
      </c>
      <c r="F39" s="10">
        <v>0</v>
      </c>
      <c r="G39" s="10">
        <v>70951</v>
      </c>
      <c r="H39" s="10">
        <v>6450.090909090909</v>
      </c>
      <c r="I39" s="10">
        <v>64500.91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9</v>
      </c>
      <c r="B40" s="12" t="s">
        <v>48</v>
      </c>
      <c r="C40" s="8">
        <v>49</v>
      </c>
      <c r="D40" s="10">
        <v>63619032</v>
      </c>
      <c r="E40" s="10">
        <v>0</v>
      </c>
      <c r="F40" s="10">
        <v>0</v>
      </c>
      <c r="G40" s="10">
        <v>539000</v>
      </c>
      <c r="H40" s="10">
        <v>49000</v>
      </c>
      <c r="I40" s="10">
        <v>489999.97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10</v>
      </c>
      <c r="B41" s="12" t="s">
        <v>49</v>
      </c>
      <c r="C41" s="8">
        <v>235</v>
      </c>
      <c r="D41" s="10">
        <v>404003812</v>
      </c>
      <c r="E41" s="10">
        <v>0</v>
      </c>
      <c r="F41" s="10">
        <v>0</v>
      </c>
      <c r="G41" s="10">
        <v>2702500</v>
      </c>
      <c r="H41" s="10">
        <v>245681.81818181818</v>
      </c>
      <c r="I41" s="10">
        <v>2456818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11</v>
      </c>
      <c r="B42" s="12" t="s">
        <v>50</v>
      </c>
      <c r="C42" s="8">
        <v>141</v>
      </c>
      <c r="D42" s="10">
        <v>0</v>
      </c>
      <c r="E42" s="10">
        <v>2873769998</v>
      </c>
      <c r="F42" s="10">
        <v>0</v>
      </c>
      <c r="G42" s="10">
        <v>287377</v>
      </c>
      <c r="H42" s="10">
        <v>26125.18181818182</v>
      </c>
      <c r="I42" s="10">
        <v>261251.81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12</v>
      </c>
      <c r="B43" s="12" t="s">
        <v>51</v>
      </c>
      <c r="C43" s="8">
        <v>6</v>
      </c>
      <c r="D43" s="10">
        <v>0</v>
      </c>
      <c r="E43" s="10">
        <v>335000000</v>
      </c>
      <c r="F43" s="10">
        <v>0</v>
      </c>
      <c r="G43" s="10">
        <v>335000</v>
      </c>
      <c r="H43" s="10">
        <v>30454.545454545456</v>
      </c>
      <c r="I43" s="10">
        <v>304545.44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13</v>
      </c>
      <c r="B44" s="12" t="s">
        <v>52</v>
      </c>
      <c r="C44" s="8">
        <v>13</v>
      </c>
      <c r="D44" s="10">
        <v>0</v>
      </c>
      <c r="E44" s="10">
        <v>401885000</v>
      </c>
      <c r="F44" s="10">
        <v>0</v>
      </c>
      <c r="G44" s="10">
        <v>596885</v>
      </c>
      <c r="H44" s="10">
        <v>54262.272727272735</v>
      </c>
      <c r="I44" s="10">
        <v>542622.75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14</v>
      </c>
      <c r="B45" s="12" t="s">
        <v>53</v>
      </c>
      <c r="C45" s="8">
        <v>1</v>
      </c>
      <c r="D45" s="10">
        <v>86000</v>
      </c>
      <c r="E45" s="10">
        <v>0</v>
      </c>
      <c r="F45" s="10">
        <v>0</v>
      </c>
      <c r="G45" s="10">
        <v>38700</v>
      </c>
      <c r="H45" s="10">
        <v>3518.181818181818</v>
      </c>
      <c r="I45" s="10">
        <v>35181.82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15</v>
      </c>
      <c r="B46" s="12" t="s">
        <v>54</v>
      </c>
      <c r="C46" s="8">
        <v>1</v>
      </c>
      <c r="D46" s="10">
        <v>500000</v>
      </c>
      <c r="E46" s="10">
        <v>0</v>
      </c>
      <c r="F46" s="10">
        <v>132000</v>
      </c>
      <c r="G46" s="10">
        <v>6600</v>
      </c>
      <c r="H46" s="10">
        <v>600</v>
      </c>
      <c r="I46" s="10">
        <v>6000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16</v>
      </c>
      <c r="B47" s="12" t="s">
        <v>55</v>
      </c>
      <c r="C47" s="8">
        <v>369</v>
      </c>
      <c r="D47" s="10">
        <v>0</v>
      </c>
      <c r="E47" s="10">
        <v>803122633</v>
      </c>
      <c r="F47" s="10">
        <v>0</v>
      </c>
      <c r="G47" s="10">
        <v>0</v>
      </c>
      <c r="H47" s="10">
        <v>0</v>
      </c>
      <c r="I47" s="10"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17</v>
      </c>
      <c r="B48" s="12" t="s">
        <v>56</v>
      </c>
      <c r="C48" s="8">
        <v>201</v>
      </c>
      <c r="D48" s="10">
        <v>606073000</v>
      </c>
      <c r="E48" s="10">
        <v>0</v>
      </c>
      <c r="F48" s="10">
        <v>8640509</v>
      </c>
      <c r="G48" s="10">
        <v>4752279.95</v>
      </c>
      <c r="H48" s="10">
        <v>432025.45</v>
      </c>
      <c r="I48" s="10">
        <v>4320254.5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18</v>
      </c>
      <c r="B49" s="12" t="s">
        <v>57</v>
      </c>
      <c r="C49" s="8">
        <v>4</v>
      </c>
      <c r="D49" s="10">
        <v>5132000</v>
      </c>
      <c r="E49" s="10">
        <v>0</v>
      </c>
      <c r="F49" s="10">
        <v>51000</v>
      </c>
      <c r="G49" s="10">
        <v>28050</v>
      </c>
      <c r="H49" s="10">
        <v>2550</v>
      </c>
      <c r="I49" s="10">
        <v>25500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19</v>
      </c>
      <c r="B50" s="12" t="s">
        <v>58</v>
      </c>
      <c r="C50" s="8">
        <v>26</v>
      </c>
      <c r="D50" s="10">
        <v>0</v>
      </c>
      <c r="E50" s="10">
        <v>79571066</v>
      </c>
      <c r="F50" s="10">
        <v>0</v>
      </c>
      <c r="G50" s="10">
        <v>15914213.2</v>
      </c>
      <c r="H50" s="10">
        <v>1446746.6545454545</v>
      </c>
      <c r="I50" s="10">
        <v>14467466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="3" customFormat="1">
      <c r="A51" s="6"/>
      <c r="B51" s="19" t="s">
        <v>33</v>
      </c>
      <c r="C51" s="8">
        <f>sum(c32:c50)</f>
      </c>
      <c r="D51" s="10">
        <f>sum(d32:d50)</f>
      </c>
      <c r="E51" s="10">
        <f>sum(e32:e50)</f>
      </c>
      <c r="F51" s="10">
        <f>sum(f32:f50)</f>
      </c>
      <c r="G51" s="10">
        <f>sum(g32:g50)</f>
      </c>
      <c r="H51" s="10">
        <f>sum(h32:h50)</f>
      </c>
      <c r="I51" s="10">
        <f>sum(i32:i50)</f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0:H30"/>
    <mergeCell ref="A1:B1"/>
    <mergeCell ref="A3:H3"/>
    <mergeCell ref="C4:H4"/>
    <mergeCell ref="C5:H5"/>
    <mergeCell ref="C7:H7"/>
    <mergeCell ref="A4:B4"/>
    <mergeCell ref="A5:B5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