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<sst xmlns="http://schemas.openxmlformats.org/spreadsheetml/2006/main" count="38" uniqueCount="38">
  <si>
    <t xml:space="preserve">TỔNG CÔNG TY BƯU ĐIỆN VIỆT NAM 
 BƯU ĐIỆN TỈNH SÓC TRĂNG</t>
  </si>
  <si>
    <t xml:space="preserve">Huyện: </t>
  </si>
  <si>
    <t>Trần Đề</t>
  </si>
  <si>
    <t xml:space="preserve">Bưu cục: </t>
  </si>
  <si>
    <t>Lịch Hội Thượng</t>
  </si>
  <si>
    <t>Thời gian:</t>
  </si>
  <si>
    <t>Từ 31/01/2018 đến 31/01/2018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</si>
  <si>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</si>
  <si>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</si>
  <si>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</si>
  <si>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</si>
  <si>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</si>
  <si>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</si>
  <si>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</si>
  <si>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</si>
  <si>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</si>
  <si>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Bưu kiện liên tỉnh</t>
  </si>
  <si>
    <t>Cước COD Bưu kiện liên tỉnh</t>
  </si>
  <si>
    <t>EMS liên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</si>
  <si>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</si>
  <si>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</si>
  <si>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</si>
  <si>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</si>
  <si>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</si>
  <si>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</si>
  <si>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</si>
  <si>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1107-Thu hộ ngân hàng Phương Đông(OCB)</t>
  </si>
  <si>
    <t>1181-Thu hộ tiền điện EVN</t>
  </si>
  <si>
    <t>1201-phí bảo hiểm Prudential</t>
  </si>
  <si>
    <t>1301-Phí Trả góp HD SaiGon( HDFINANCE/SGVF)</t>
  </si>
  <si>
    <t>1302-PHÍ TRẢ GÓP CTY TC HOME_CREDIT (PPF)</t>
  </si>
  <si>
    <t>1305-THU HỘ JACCS (JIVF) TIỀN VAY</t>
  </si>
  <si>
    <t>1306-THU HỘ TIÊU DÙNG VPB FC (FECREDIT)</t>
  </si>
  <si>
    <t>7007 - TRẢ CHUYỂN TIỀN BƯU ĐIỆN</t>
  </si>
  <si>
    <t>7007- PHÁT HÀNH CHUYỂN TIỀN BƯU ĐIỆN</t>
  </si>
  <si>
    <t>Người lập bảng</t>
  </si>
  <si>
    <t>Người phê duyệt</t>
  </si>
  <si>
    <t>14.026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</si>
</sst>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0" applyNumberFormat="1" fontId="3" applyFont="1" xfId="0">
      <alignment horizontal="right" vertical="center" wrapText="1" indent="1"/>
    </xf>
    <xf numFmtId="0" applyNumberFormat="1" fontId="3" applyFont="1" xfId="0">
      <alignment horizontal="left" vertical="center" wrapTex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2">
  <autoFilter ref="A9:H12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I25">
  <autoFilter ref="A16:I25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23.449214390346" customWidth="1" style="14"/>
    <col min="3" max="3" width="7.5" customWidth="1"/>
    <col min="4" max="4" width="15.86" customWidth="1"/>
    <col min="5" max="5" width="14.5" customWidth="1"/>
    <col min="6" max="6" width="15.86" customWidth="1"/>
    <col min="7" max="7" width="13.23" customWidth="1"/>
    <col min="8" max="8" width="15.86" customWidth="1"/>
    <col min="9" max="9" width="15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theo nhân viên")</f>
      </c>
      <c r="B3" s="6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1" t="s">
        <v>1</v>
      </c>
      <c r="B4" s="19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1" t="s">
        <v>3</v>
      </c>
      <c r="B5" s="19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1" t="s">
        <v>5</v>
      </c>
      <c r="B6" s="19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2" customFormat="1">
      <c r="A8" s="8" t="s">
        <v>7</v>
      </c>
      <c r="B8" s="20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5" customHeight="1" s="14" customFormat="1">
      <c r="A9" s="15" t="s">
        <v>8</v>
      </c>
      <c r="B9" s="15" t="s">
        <v>9</v>
      </c>
      <c r="C9" s="15" t="s">
        <v>10</v>
      </c>
      <c r="D9" s="15" t="s">
        <v>11</v>
      </c>
      <c r="E9" s="15" t="s">
        <v>12</v>
      </c>
      <c r="F9" s="15" t="s">
        <v>13</v>
      </c>
      <c r="G9" s="15" t="s">
        <v>14</v>
      </c>
      <c r="H9" s="15" t="s">
        <v>15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">
        <v>1</v>
      </c>
      <c r="B10" s="16" t="s">
        <v>16</v>
      </c>
      <c r="C10" s="1">
        <v>4</v>
      </c>
      <c r="D10" s="17">
        <v>93555</v>
      </c>
      <c r="E10" s="17">
        <v>0</v>
      </c>
      <c r="F10" s="17">
        <v>85050</v>
      </c>
      <c r="G10" s="17">
        <v>8505</v>
      </c>
      <c r="H10" s="17">
        <v>49329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6" t="s">
        <v>17</v>
      </c>
      <c r="C11" s="1">
        <v>1</v>
      </c>
      <c r="D11" s="17">
        <v>15000</v>
      </c>
      <c r="E11" s="17">
        <v>0</v>
      </c>
      <c r="F11" s="17">
        <v>13636.363636363636</v>
      </c>
      <c r="G11" s="17">
        <v>1363.6363636363635</v>
      </c>
      <c r="H11" s="17">
        <v>7909.09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6" t="s">
        <v>18</v>
      </c>
      <c r="C12" s="1">
        <v>6</v>
      </c>
      <c r="D12" s="17">
        <v>157710</v>
      </c>
      <c r="E12" s="17">
        <v>0</v>
      </c>
      <c r="F12" s="17">
        <v>143372.72727272727</v>
      </c>
      <c r="G12" s="17">
        <v>14337.27272727273</v>
      </c>
      <c r="H12" s="17">
        <v>67385.18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0" customFormat="1">
      <c r="A13" s="5"/>
      <c r="B13" s="6" t="s">
        <v>19</v>
      </c>
      <c r="C13" s="7">
        <f>sum(c10:c12)</f>
      </c>
      <c r="D13" s="18">
        <f>sum(d10:d12)</f>
      </c>
      <c r="E13" s="18">
        <f>sum(e10:e12)</f>
      </c>
      <c r="F13" s="18">
        <f>sum(f10:f12)</f>
      </c>
      <c r="G13" s="18">
        <f>sum(g10:g12)</f>
      </c>
      <c r="H13" s="18">
        <f>sum(h10:h12)</f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"/>
      <c r="B14" s="1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12" customFormat="1">
      <c r="A15" s="8" t="s">
        <v>20</v>
      </c>
      <c r="B15" s="20" t="s">
        <v>20</v>
      </c>
      <c r="C15" s="8" t="s">
        <v>20</v>
      </c>
      <c r="D15" s="8" t="s">
        <v>20</v>
      </c>
      <c r="E15" s="8" t="s">
        <v>20</v>
      </c>
      <c r="F15" s="8" t="s">
        <v>20</v>
      </c>
      <c r="G15" s="8" t="s">
        <v>20</v>
      </c>
      <c r="H15" s="8" t="s">
        <v>20</v>
      </c>
      <c r="I15" s="8" t="s">
        <v>20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30" customHeight="1" s="14" customFormat="1">
      <c r="A16" s="15" t="s">
        <v>8</v>
      </c>
      <c r="B16" s="15" t="s">
        <v>9</v>
      </c>
      <c r="C16" s="15" t="s">
        <v>10</v>
      </c>
      <c r="D16" s="15" t="s">
        <v>21</v>
      </c>
      <c r="E16" s="15" t="s">
        <v>22</v>
      </c>
      <c r="F16" s="15" t="s">
        <v>23</v>
      </c>
      <c r="G16" s="15" t="s">
        <v>24</v>
      </c>
      <c r="H16" s="15" t="s">
        <v>14</v>
      </c>
      <c r="I16" s="15" t="s">
        <v>25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3">
        <v>1</v>
      </c>
      <c r="B17" s="16" t="s">
        <v>26</v>
      </c>
      <c r="C17" s="1">
        <v>3</v>
      </c>
      <c r="D17" s="17">
        <v>4534000</v>
      </c>
      <c r="E17" s="17">
        <v>0</v>
      </c>
      <c r="F17" s="17">
        <v>0</v>
      </c>
      <c r="G17" s="17">
        <v>39767</v>
      </c>
      <c r="H17" s="17">
        <v>3615.181818181818</v>
      </c>
      <c r="I17" s="17">
        <v>36151.82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2</v>
      </c>
      <c r="B18" s="16" t="s">
        <v>27</v>
      </c>
      <c r="C18" s="1">
        <v>2</v>
      </c>
      <c r="D18" s="17">
        <v>344900</v>
      </c>
      <c r="E18" s="17">
        <v>0</v>
      </c>
      <c r="F18" s="17">
        <v>0</v>
      </c>
      <c r="G18" s="17">
        <v>2420</v>
      </c>
      <c r="H18" s="17">
        <v>0</v>
      </c>
      <c r="I18" s="17">
        <v>2420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3</v>
      </c>
      <c r="B19" s="16" t="s">
        <v>28</v>
      </c>
      <c r="C19" s="1">
        <v>2</v>
      </c>
      <c r="D19" s="17">
        <v>6823400</v>
      </c>
      <c r="E19" s="17">
        <v>0</v>
      </c>
      <c r="F19" s="17">
        <v>0</v>
      </c>
      <c r="G19" s="17">
        <v>21600</v>
      </c>
      <c r="H19" s="17">
        <v>1963.6363636363635</v>
      </c>
      <c r="I19" s="17">
        <v>19636.36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4</v>
      </c>
      <c r="B20" s="16" t="s">
        <v>29</v>
      </c>
      <c r="C20" s="1">
        <v>14</v>
      </c>
      <c r="D20" s="17">
        <v>14774000</v>
      </c>
      <c r="E20" s="17">
        <v>0</v>
      </c>
      <c r="F20" s="17">
        <v>0</v>
      </c>
      <c r="G20" s="17">
        <v>140387</v>
      </c>
      <c r="H20" s="17">
        <v>12762.454545454548</v>
      </c>
      <c r="I20" s="17">
        <v>127624.54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5</v>
      </c>
      <c r="B21" s="16" t="s">
        <v>30</v>
      </c>
      <c r="C21" s="1">
        <v>4</v>
      </c>
      <c r="D21" s="17">
        <v>7273000</v>
      </c>
      <c r="E21" s="17">
        <v>0</v>
      </c>
      <c r="F21" s="17">
        <v>0</v>
      </c>
      <c r="G21" s="17">
        <v>46000</v>
      </c>
      <c r="H21" s="17">
        <v>4181.818181818182</v>
      </c>
      <c r="I21" s="17">
        <v>41818.18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6</v>
      </c>
      <c r="B22" s="16" t="s">
        <v>31</v>
      </c>
      <c r="C22" s="1">
        <v>6</v>
      </c>
      <c r="D22" s="17">
        <v>7254000</v>
      </c>
      <c r="E22" s="17">
        <v>0</v>
      </c>
      <c r="F22" s="17">
        <v>0</v>
      </c>
      <c r="G22" s="17">
        <v>66000</v>
      </c>
      <c r="H22" s="17">
        <v>6000</v>
      </c>
      <c r="I22" s="17">
        <v>60000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7</v>
      </c>
      <c r="B23" s="16" t="s">
        <v>32</v>
      </c>
      <c r="C23" s="1">
        <v>41</v>
      </c>
      <c r="D23" s="17">
        <v>64154000</v>
      </c>
      <c r="E23" s="17">
        <v>0</v>
      </c>
      <c r="F23" s="17">
        <v>0</v>
      </c>
      <c r="G23" s="17">
        <v>471500</v>
      </c>
      <c r="H23" s="17">
        <v>42863.636363636368</v>
      </c>
      <c r="I23" s="17">
        <v>428636.38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8</v>
      </c>
      <c r="B24" s="16" t="s">
        <v>33</v>
      </c>
      <c r="C24" s="1">
        <v>10</v>
      </c>
      <c r="D24" s="17">
        <v>0</v>
      </c>
      <c r="E24" s="17">
        <v>26600000</v>
      </c>
      <c r="F24" s="17">
        <v>0</v>
      </c>
      <c r="G24" s="17">
        <v>0</v>
      </c>
      <c r="H24" s="17">
        <v>0</v>
      </c>
      <c r="I24" s="17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9</v>
      </c>
      <c r="B25" s="16" t="s">
        <v>34</v>
      </c>
      <c r="C25" s="1">
        <v>4</v>
      </c>
      <c r="D25" s="17">
        <v>6300000</v>
      </c>
      <c r="E25" s="17">
        <v>0</v>
      </c>
      <c r="F25" s="17">
        <v>148028</v>
      </c>
      <c r="G25" s="17">
        <v>81415.4</v>
      </c>
      <c r="H25" s="17">
        <v>7401.4</v>
      </c>
      <c r="I25" s="17">
        <v>74014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="10" customFormat="1">
      <c r="A26" s="5"/>
      <c r="B26" s="6" t="s">
        <v>19</v>
      </c>
      <c r="C26" s="7">
        <f>sum(c17:c25)</f>
      </c>
      <c r="D26" s="18">
        <f>sum(d17:d25)</f>
      </c>
      <c r="E26" s="18">
        <f>sum(e17:e25)</f>
      </c>
      <c r="F26" s="18">
        <f>sum(f17:f25)</f>
      </c>
      <c r="G26" s="18">
        <f>sum(g17:g25)</f>
      </c>
      <c r="H26" s="18">
        <f>sum(h17:h25)</f>
      </c>
      <c r="I26" s="18">
        <f>sum(i17:i25)</f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3"/>
      <c r="B27" s="1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5" t="s">
        <v>35</v>
      </c>
      <c r="B35" s="6" t="s">
        <v>35</v>
      </c>
      <c r="C35" s="1"/>
      <c r="D35" s="1"/>
      <c r="E35" s="1"/>
      <c r="F35" s="1"/>
      <c r="G35" s="5" t="s">
        <v>36</v>
      </c>
      <c r="H35" s="5" t="s">
        <v>36</v>
      </c>
      <c r="I35" s="5" t="s">
        <v>36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5" t="s">
        <v>37</v>
      </c>
      <c r="B38" s="6" t="s"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6"/>
      <c r="C39" s="21">
        <v>43132.4586797917</v>
      </c>
      <c r="D39" s="21">
        <v>43132.4586797917</v>
      </c>
      <c r="E39" s="21">
        <v>43132.4586797917</v>
      </c>
      <c r="F39" s="21">
        <v>43132.4586797917</v>
      </c>
      <c r="G39" s="21">
        <v>43132.4586797917</v>
      </c>
      <c r="H39" s="21">
        <v>43132.4586797917</v>
      </c>
      <c r="I39" s="21">
        <v>43132.4586797917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6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6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6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6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6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6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6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6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6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6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6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6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6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6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6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6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6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6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6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6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6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6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6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6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6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6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6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6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6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6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6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6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6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6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6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6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6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6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6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6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6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6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6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6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6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6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5:I15"/>
    <mergeCell ref="A35:B35"/>
    <mergeCell ref="A38:B38"/>
    <mergeCell ref="G35:I35"/>
    <mergeCell ref="C39:I39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