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<sst xmlns="http://schemas.openxmlformats.org/spreadsheetml/2006/main" count="38" uniqueCount="38">
  <si>
    <t xml:space="preserve">TỔNG CÔNG TY BƯU ĐIỆN VIỆT NAM 
 BƯU ĐIỆN TỈNH SÓC TRĂNG</t>
  </si>
  <si>
    <t xml:space="preserve">Huyện: </t>
  </si>
  <si>
    <t>Trần Đề</t>
  </si>
  <si>
    <t xml:space="preserve">Bưu cục: </t>
  </si>
  <si>
    <t>Lịch Hội Thượng</t>
  </si>
  <si>
    <t>Thời gian:</t>
  </si>
  <si>
    <t>Từ 03/01/2018 đến 03/01/2018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</si>
  <si>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</si>
  <si>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</si>
  <si>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</si>
  <si>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</si>
  <si>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</si>
  <si>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</si>
  <si>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</si>
  <si>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</si>
  <si>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</si>
  <si>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Bưu kiện liên tỉnh</t>
  </si>
  <si>
    <t>Cước COD Bưu kiện liên tỉnh</t>
  </si>
  <si>
    <t>EMS C</t>
  </si>
  <si>
    <t>EMS liên tỉnh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</si>
  <si>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</si>
  <si>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</si>
  <si>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</si>
  <si>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</si>
  <si>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</si>
  <si>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</si>
  <si>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</si>
  <si>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1107-Thu hộ ngân hàng Phương Đông(OCB)</t>
  </si>
  <si>
    <t>1301-Phí Trả góp HD SaiGon( HDFINANCE/SGVF)</t>
  </si>
  <si>
    <t>1302-PHÍ TRẢ GÓP CTY TC HOME_CREDIT (PPF)</t>
  </si>
  <si>
    <t>1305-THU HỘ JACCS (JIVF) TIỀN VAY</t>
  </si>
  <si>
    <t>1306-THU HỘ TIÊU DÙNG VPB FC (FECREDIT)</t>
  </si>
  <si>
    <t>4800-Bảo hiểm PTI xe máy &gt; 50 cc</t>
  </si>
  <si>
    <t>7007- PHÁT HÀNH CHUYỂN TIỀN BƯU ĐIỆN</t>
  </si>
  <si>
    <t>7009-CHUYỂN TIỀN MẶT VÀO TÀI KHOẢN</t>
  </si>
  <si>
    <t>Người lập bảng</t>
  </si>
  <si>
    <t>Người phê duyệt</t>
  </si>
  <si>
    <t>14.026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</si>
</sst>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3">
  <autoFilter ref="A9:H13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I25">
  <autoFilter ref="A17:I25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23.44921439034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 t="s">
        <v>0</v>
      </c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theo nhân viên")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6</v>
      </c>
      <c r="D10" s="17">
        <v>142362</v>
      </c>
      <c r="E10" s="17">
        <v>0</v>
      </c>
      <c r="F10" s="17">
        <v>129420</v>
      </c>
      <c r="G10" s="17">
        <v>12942</v>
      </c>
      <c r="H10" s="17">
        <v>75063.6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2</v>
      </c>
      <c r="D11" s="17">
        <v>26000</v>
      </c>
      <c r="E11" s="17">
        <v>0</v>
      </c>
      <c r="F11" s="17">
        <v>23636.363636363636</v>
      </c>
      <c r="G11" s="17">
        <v>2363.6363636363635</v>
      </c>
      <c r="H11" s="17">
        <v>13709.09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6" t="s">
        <v>18</v>
      </c>
      <c r="C12" s="1">
        <v>2</v>
      </c>
      <c r="D12" s="17">
        <v>0</v>
      </c>
      <c r="E12" s="17">
        <v>69796</v>
      </c>
      <c r="F12" s="17">
        <v>63450.909090909088</v>
      </c>
      <c r="G12" s="17">
        <v>6345.090909090909</v>
      </c>
      <c r="H12" s="17">
        <v>29821.93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6" t="s">
        <v>19</v>
      </c>
      <c r="C13" s="1">
        <v>4</v>
      </c>
      <c r="D13" s="17">
        <v>214584</v>
      </c>
      <c r="E13" s="17">
        <v>0</v>
      </c>
      <c r="F13" s="17">
        <v>195076.36363636365</v>
      </c>
      <c r="G13" s="17">
        <v>19507.636363636364</v>
      </c>
      <c r="H13" s="17">
        <v>91685.88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0" customFormat="1">
      <c r="A14" s="5"/>
      <c r="B14" s="6" t="s">
        <v>20</v>
      </c>
      <c r="C14" s="7">
        <f>sum(c10:c13)</f>
      </c>
      <c r="D14" s="18">
        <f>sum(d10:d13)</f>
      </c>
      <c r="E14" s="18">
        <f>sum(e10:e13)</f>
      </c>
      <c r="F14" s="18">
        <f>sum(f10:f13)</f>
      </c>
      <c r="G14" s="18">
        <f>sum(g10:g13)</f>
      </c>
      <c r="H14" s="18">
        <f>sum(h10:h13)</f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/>
      <c r="B15" s="1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2" customFormat="1">
      <c r="A16" s="8" t="s">
        <v>21</v>
      </c>
      <c r="B16" s="20" t="s">
        <v>21</v>
      </c>
      <c r="C16" s="8" t="s">
        <v>21</v>
      </c>
      <c r="D16" s="8" t="s">
        <v>21</v>
      </c>
      <c r="E16" s="8" t="s">
        <v>21</v>
      </c>
      <c r="F16" s="8" t="s">
        <v>21</v>
      </c>
      <c r="G16" s="8" t="s">
        <v>21</v>
      </c>
      <c r="H16" s="8" t="s">
        <v>21</v>
      </c>
      <c r="I16" s="8" t="s">
        <v>21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0" customHeight="1" s="14" customFormat="1">
      <c r="A17" s="15" t="s">
        <v>8</v>
      </c>
      <c r="B17" s="15" t="s">
        <v>9</v>
      </c>
      <c r="C17" s="15" t="s">
        <v>10</v>
      </c>
      <c r="D17" s="15" t="s">
        <v>22</v>
      </c>
      <c r="E17" s="15" t="s">
        <v>23</v>
      </c>
      <c r="F17" s="15" t="s">
        <v>24</v>
      </c>
      <c r="G17" s="15" t="s">
        <v>25</v>
      </c>
      <c r="H17" s="15" t="s">
        <v>14</v>
      </c>
      <c r="I17" s="15" t="s">
        <v>26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>
        <v>1</v>
      </c>
      <c r="B18" s="16" t="s">
        <v>27</v>
      </c>
      <c r="C18" s="1">
        <v>1</v>
      </c>
      <c r="D18" s="17">
        <v>1841000</v>
      </c>
      <c r="E18" s="17">
        <v>0</v>
      </c>
      <c r="F18" s="17">
        <v>0</v>
      </c>
      <c r="G18" s="17">
        <v>13420.5</v>
      </c>
      <c r="H18" s="17">
        <v>1220.0454545454545</v>
      </c>
      <c r="I18" s="17">
        <v>12200.45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</v>
      </c>
      <c r="B19" s="16" t="s">
        <v>28</v>
      </c>
      <c r="C19" s="1">
        <v>16</v>
      </c>
      <c r="D19" s="17">
        <v>16277000</v>
      </c>
      <c r="E19" s="17">
        <v>0</v>
      </c>
      <c r="F19" s="17">
        <v>0</v>
      </c>
      <c r="G19" s="17">
        <v>160138.5</v>
      </c>
      <c r="H19" s="17">
        <v>14558.045454545456</v>
      </c>
      <c r="I19" s="17">
        <v>145580.45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3</v>
      </c>
      <c r="B20" s="16" t="s">
        <v>29</v>
      </c>
      <c r="C20" s="1">
        <v>4</v>
      </c>
      <c r="D20" s="17">
        <v>7149000</v>
      </c>
      <c r="E20" s="17">
        <v>0</v>
      </c>
      <c r="F20" s="17">
        <v>0</v>
      </c>
      <c r="G20" s="17">
        <v>46000</v>
      </c>
      <c r="H20" s="17">
        <v>4181.818181818182</v>
      </c>
      <c r="I20" s="17">
        <v>41818.18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4</v>
      </c>
      <c r="B21" s="16" t="s">
        <v>30</v>
      </c>
      <c r="C21" s="1">
        <v>1</v>
      </c>
      <c r="D21" s="17">
        <v>846000</v>
      </c>
      <c r="E21" s="17">
        <v>0</v>
      </c>
      <c r="F21" s="17">
        <v>0</v>
      </c>
      <c r="G21" s="17">
        <v>11000</v>
      </c>
      <c r="H21" s="17">
        <v>1000</v>
      </c>
      <c r="I21" s="17">
        <v>10000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5</v>
      </c>
      <c r="B22" s="16" t="s">
        <v>31</v>
      </c>
      <c r="C22" s="1">
        <v>27</v>
      </c>
      <c r="D22" s="17">
        <v>29598000</v>
      </c>
      <c r="E22" s="17">
        <v>0</v>
      </c>
      <c r="F22" s="17">
        <v>0</v>
      </c>
      <c r="G22" s="17">
        <v>310500</v>
      </c>
      <c r="H22" s="17">
        <v>28227.272727272732</v>
      </c>
      <c r="I22" s="17">
        <v>282272.72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6</v>
      </c>
      <c r="B23" s="16" t="s">
        <v>32</v>
      </c>
      <c r="C23" s="1">
        <v>2</v>
      </c>
      <c r="D23" s="17">
        <v>172000</v>
      </c>
      <c r="E23" s="17">
        <v>0</v>
      </c>
      <c r="F23" s="17">
        <v>0</v>
      </c>
      <c r="G23" s="17">
        <v>70950</v>
      </c>
      <c r="H23" s="17">
        <v>6450</v>
      </c>
      <c r="I23" s="17">
        <v>64500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7</v>
      </c>
      <c r="B24" s="16" t="s">
        <v>33</v>
      </c>
      <c r="C24" s="1">
        <v>6</v>
      </c>
      <c r="D24" s="17">
        <v>10350000</v>
      </c>
      <c r="E24" s="17">
        <v>0</v>
      </c>
      <c r="F24" s="17">
        <v>265621</v>
      </c>
      <c r="G24" s="17">
        <v>146091.55</v>
      </c>
      <c r="H24" s="17">
        <v>13281.05</v>
      </c>
      <c r="I24" s="17">
        <v>132810.5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8</v>
      </c>
      <c r="B25" s="16" t="s">
        <v>34</v>
      </c>
      <c r="C25" s="1">
        <v>1</v>
      </c>
      <c r="D25" s="17">
        <v>2000000</v>
      </c>
      <c r="E25" s="17">
        <v>0</v>
      </c>
      <c r="F25" s="17">
        <v>12000</v>
      </c>
      <c r="G25" s="17">
        <v>6600</v>
      </c>
      <c r="H25" s="17">
        <v>600</v>
      </c>
      <c r="I25" s="17">
        <v>6000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0" customFormat="1">
      <c r="A26" s="5"/>
      <c r="B26" s="6" t="s">
        <v>20</v>
      </c>
      <c r="C26" s="7">
        <f>sum(c18:c25)</f>
      </c>
      <c r="D26" s="18">
        <f>sum(d18:d25)</f>
      </c>
      <c r="E26" s="18">
        <f>sum(e18:e25)</f>
      </c>
      <c r="F26" s="18">
        <f>sum(f18:f25)</f>
      </c>
      <c r="G26" s="18">
        <f>sum(g18:g25)</f>
      </c>
      <c r="H26" s="18">
        <f>sum(h18:h25)</f>
      </c>
      <c r="I26" s="18">
        <f>sum(i18:i25)</f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3"/>
      <c r="B27" s="1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35</v>
      </c>
      <c r="B35" s="6" t="s">
        <v>35</v>
      </c>
      <c r="C35" s="1"/>
      <c r="D35" s="1"/>
      <c r="E35" s="1"/>
      <c r="F35" s="1"/>
      <c r="G35" s="5" t="s">
        <v>36</v>
      </c>
      <c r="H35" s="5" t="s">
        <v>36</v>
      </c>
      <c r="I35" s="5" t="s">
        <v>36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 t="s">
        <v>37</v>
      </c>
      <c r="B38" s="6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6"/>
      <c r="C39" s="21">
        <v>43132.4615258449</v>
      </c>
      <c r="D39" s="21">
        <v>43132.4615258449</v>
      </c>
      <c r="E39" s="21">
        <v>43132.4615258449</v>
      </c>
      <c r="F39" s="21">
        <v>43132.4615258449</v>
      </c>
      <c r="G39" s="21">
        <v>43132.4615258449</v>
      </c>
      <c r="H39" s="21">
        <v>43132.4615258449</v>
      </c>
      <c r="I39" s="21">
        <v>43132.4615258449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3:H3"/>
    <mergeCell ref="C4:H4"/>
    <mergeCell ref="C5:H5"/>
    <mergeCell ref="C6:H6"/>
    <mergeCell ref="A4:B4"/>
    <mergeCell ref="A5:B5"/>
    <mergeCell ref="A6:B6"/>
    <mergeCell ref="A8:h8"/>
    <mergeCell ref="A16:I16"/>
    <mergeCell ref="A35:B35"/>
    <mergeCell ref="A38:B38"/>
    <mergeCell ref="G35:I35"/>
    <mergeCell ref="C39:I39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