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<sst xmlns="http://schemas.openxmlformats.org/spreadsheetml/2006/main" count="29" uniqueCount="29">
  <si>
    <t xml:space="preserve">TỔNG CÔNG TY BƯU ĐIỆN VIỆT NAM 
 BƯU ĐIỆN TỈNH SÓC TRĂNG</t>
  </si>
  <si>
    <t xml:space="preserve">Huyện: </t>
  </si>
  <si>
    <t>Trần Đề</t>
  </si>
  <si>
    <t xml:space="preserve">Bưu cục: </t>
  </si>
  <si>
    <t>VP BĐH Trần Đề</t>
  </si>
  <si>
    <t>Thời gian:</t>
  </si>
  <si>
    <t>Từ 28/01/2018 đến 02/02/2018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</si>
  <si>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</si>
  <si>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</si>
  <si>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</si>
  <si>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</si>
  <si>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</si>
  <si>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</si>
  <si>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</si>
  <si>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</si>
  <si>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>DTTL</t>
  </si>
  <si>
    <t>BPGS BD nội tỉnh</t>
  </si>
  <si>
    <t>Tổng cộng</t>
  </si>
  <si>
    <t>II. Nhóm Tài Chính Bưu Chính</t>
  </si>
  <si>
    <t xml:space="preserve">Số tiền 
thu hộ</t>
  </si>
  <si>
    <t xml:space="preserve">Số tiền 
chi hộ</t>
  </si>
  <si>
    <t xml:space="preserve">Số tiền 
cước</t>
  </si>
  <si>
    <t xml:space="preserve">Doanh thu 
trước thuế</t>
  </si>
  <si>
    <t xml:space="preserve">Doanh thu 
tính lương</t>
  </si>
  <si>
    <t>Chi trả Bảo trợ xã hội</t>
  </si>
  <si>
    <t>Cho vay Hưu trí</t>
  </si>
  <si>
    <t>Người lập bảng</t>
  </si>
  <si>
    <t>Người phê duyệt</t>
  </si>
  <si>
    <t>14.026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</si>
</sst>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  <font>
      <i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vertical="center"/>
    </xf>
    <xf numFmtId="0" applyNumberFormat="1" fontId="0" applyFont="1" xfId="0">
      <alignment horizont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1" applyFont="1" xfId="0">
      <alignment horizontal="left" vertical="center"/>
    </xf>
    <xf numFmtId="0" applyNumberFormat="1" fontId="0" applyFont="1" xfId="0">
      <alignment wrapText="1"/>
    </xf>
    <xf numFmtId="0" applyNumberFormat="1" fontId="3" applyFont="1" fillId="2" applyFill="1" xfId="0">
      <alignment horizontal="center" vertical="center" wrapText="1"/>
    </xf>
    <xf numFmtId="0" applyNumberFormat="1" fontId="1" applyFont="1" xfId="0">
      <alignment vertical="center" wrapText="1"/>
    </xf>
    <xf numFmtId="4" applyNumberFormat="1" fontId="1" applyFont="1" xfId="0">
      <alignment vertical="center"/>
    </xf>
    <xf numFmtId="4" applyNumberFormat="1" fontId="3" applyFont="1" xfId="0">
      <alignment vertical="center"/>
    </xf>
    <xf numFmtId="0" applyNumberFormat="1" fontId="3" applyFont="1" xfId="0">
      <alignment horizontal="right" vertical="center" wrapText="1" indent="1"/>
    </xf>
    <xf numFmtId="0" applyNumberFormat="1" fontId="3" applyFont="1" xfId="0">
      <alignment horizontal="left" vertical="center" wrapTex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H10">
  <autoFilter ref="A9:H10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I16">
  <autoFilter ref="A14:I16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_x000A_cước"/>
    <tableColumn id="7" name="Doanh thu _x000A_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14.6241607666016" customWidth="1" style="14"/>
    <col min="3" max="3" width="7.5" customWidth="1"/>
    <col min="4" max="4" width="15.86" customWidth="1"/>
    <col min="5" max="5" width="14.5" customWidth="1"/>
    <col min="6" max="6" width="15.86" customWidth="1"/>
    <col min="7" max="7" width="13.23" customWidth="1"/>
    <col min="8" max="8" width="15.86" customWidth="1"/>
    <col min="9" max="9" width="15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4" customFormat="1">
      <c r="A1" s="6" t="s">
        <v>0</v>
      </c>
      <c r="B1" s="6" t="s">
        <v>0</v>
      </c>
      <c r="C1" s="6" t="s">
        <v>0</v>
      </c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>
      <c r="A3" s="5">
        <f ref="A3:H3" t="shared" si="1">upper("Bảng kê thu tiền theo nhân viên")</f>
      </c>
      <c r="B3" s="6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0" customFormat="1">
      <c r="A4" s="11" t="s">
        <v>1</v>
      </c>
      <c r="B4" s="1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0" customFormat="1">
      <c r="A5" s="11" t="s">
        <v>3</v>
      </c>
      <c r="B5" s="1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0" customFormat="1">
      <c r="A6" s="11" t="s">
        <v>5</v>
      </c>
      <c r="B6" s="19" t="s">
        <v>5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2" customFormat="1">
      <c r="A8" s="8" t="s">
        <v>7</v>
      </c>
      <c r="B8" s="20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5" customHeight="1" s="14" customFormat="1">
      <c r="A9" s="15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>
        <v>1</v>
      </c>
      <c r="B10" s="16" t="s">
        <v>16</v>
      </c>
      <c r="C10" s="1">
        <v>1</v>
      </c>
      <c r="D10" s="17">
        <v>0</v>
      </c>
      <c r="E10" s="17">
        <v>3331199</v>
      </c>
      <c r="F10" s="17">
        <v>3028362.7272727275</v>
      </c>
      <c r="G10" s="17">
        <v>302836.27272727271</v>
      </c>
      <c r="H10" s="17">
        <v>3028362.75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0" customFormat="1">
      <c r="A11" s="5"/>
      <c r="B11" s="6" t="s">
        <v>17</v>
      </c>
      <c r="C11" s="7">
        <f>sum(c10:c10)</f>
      </c>
      <c r="D11" s="18">
        <f>sum(d10:d10)</f>
      </c>
      <c r="E11" s="18">
        <f>sum(e10:e10)</f>
      </c>
      <c r="F11" s="18">
        <f>sum(f10:f10)</f>
      </c>
      <c r="G11" s="18">
        <f>sum(g10:g10)</f>
      </c>
      <c r="H11" s="18">
        <f>sum(h10:h10)</f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/>
      <c r="B12" s="1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2" customFormat="1">
      <c r="A13" s="8" t="s">
        <v>18</v>
      </c>
      <c r="B13" s="20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0" customHeight="1" s="14" customFormat="1">
      <c r="A14" s="15" t="s">
        <v>8</v>
      </c>
      <c r="B14" s="15" t="s">
        <v>9</v>
      </c>
      <c r="C14" s="15" t="s">
        <v>10</v>
      </c>
      <c r="D14" s="15" t="s">
        <v>19</v>
      </c>
      <c r="E14" s="15" t="s">
        <v>20</v>
      </c>
      <c r="F14" s="15" t="s">
        <v>21</v>
      </c>
      <c r="G14" s="15" t="s">
        <v>22</v>
      </c>
      <c r="H14" s="15" t="s">
        <v>14</v>
      </c>
      <c r="I14" s="15" t="s">
        <v>23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">
        <v>1</v>
      </c>
      <c r="B15" s="16" t="s">
        <v>24</v>
      </c>
      <c r="C15" s="1">
        <v>10640</v>
      </c>
      <c r="D15" s="17">
        <v>0</v>
      </c>
      <c r="E15" s="17">
        <v>4142340000</v>
      </c>
      <c r="F15" s="17">
        <v>0</v>
      </c>
      <c r="G15" s="17">
        <v>63840000</v>
      </c>
      <c r="H15" s="17">
        <v>5803636.3636363633</v>
      </c>
      <c r="I15" s="17">
        <v>58036364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</v>
      </c>
      <c r="B16" s="16" t="s">
        <v>25</v>
      </c>
      <c r="C16" s="1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0" customFormat="1">
      <c r="A17" s="5"/>
      <c r="B17" s="6" t="s">
        <v>17</v>
      </c>
      <c r="C17" s="7">
        <f>sum(c15:c16)</f>
      </c>
      <c r="D17" s="18">
        <f>sum(d15:d16)</f>
      </c>
      <c r="E17" s="18">
        <f>sum(e15:e16)</f>
      </c>
      <c r="F17" s="18">
        <f>sum(f15:f16)</f>
      </c>
      <c r="G17" s="18">
        <f>sum(g15:g16)</f>
      </c>
      <c r="H17" s="18">
        <f>sum(h15:h16)</f>
      </c>
      <c r="I17" s="18">
        <f>sum(i15:i16)</f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/>
      <c r="B18" s="1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 t="s">
        <v>26</v>
      </c>
      <c r="B26" s="6" t="s">
        <v>26</v>
      </c>
      <c r="C26" s="1"/>
      <c r="D26" s="1"/>
      <c r="E26" s="1"/>
      <c r="F26" s="1"/>
      <c r="G26" s="5" t="s">
        <v>27</v>
      </c>
      <c r="H26" s="5" t="s">
        <v>27</v>
      </c>
      <c r="I26" s="5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 t="s">
        <v>28</v>
      </c>
      <c r="B29" s="6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6"/>
      <c r="C30" s="21">
        <v>43157.461121169</v>
      </c>
      <c r="D30" s="21">
        <v>43157.461121169</v>
      </c>
      <c r="E30" s="21">
        <v>43157.461121169</v>
      </c>
      <c r="F30" s="21">
        <v>43157.461121169</v>
      </c>
      <c r="G30" s="21">
        <v>43157.461121169</v>
      </c>
      <c r="H30" s="21">
        <v>43157.461121169</v>
      </c>
      <c r="I30" s="21">
        <v>43157.461121169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3:H3"/>
    <mergeCell ref="C4:H4"/>
    <mergeCell ref="C5:H5"/>
    <mergeCell ref="C6:H6"/>
    <mergeCell ref="A4:B4"/>
    <mergeCell ref="A5:B5"/>
    <mergeCell ref="A6:B6"/>
    <mergeCell ref="A8:h8"/>
    <mergeCell ref="A13:I13"/>
    <mergeCell ref="A26:B26"/>
    <mergeCell ref="A29:B29"/>
    <mergeCell ref="G26:I26"/>
    <mergeCell ref="C30:I30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