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<sst xmlns="http://schemas.openxmlformats.org/spreadsheetml/2006/main" count="43" uniqueCount="43">
  <si>
    <t xml:space="preserve">TỔNG CÔNG TY BƯU ĐIỆN VIỆT NAM 
 BƯU ĐIỆN TỈNH SÓC TRĂNG</t>
  </si>
  <si>
    <t xml:space="preserve">TP/ Huyện: </t>
  </si>
  <si>
    <t>Thạnh Trị</t>
  </si>
  <si>
    <t xml:space="preserve">Bưu cục/ VHX: </t>
  </si>
  <si>
    <t>Tất cả</t>
  </si>
  <si>
    <t>Thời gian:</t>
  </si>
  <si>
    <t>Từ 01/03/2018 đến 06/03/2018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</si>
  <si>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</si>
  <si>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</si>
  <si>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</si>
  <si>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</si>
  <si>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</si>
  <si>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</si>
  <si>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</si>
  <si>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</si>
  <si>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</si>
  <si>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BPGS BĐ liên tỉnh</t>
  </si>
  <si>
    <t>BPGS BD nội tỉnh</t>
  </si>
  <si>
    <t>BPGS BD quốc tế</t>
  </si>
  <si>
    <t>Bưu kiện liên tỉnh</t>
  </si>
  <si>
    <t>Bưu kiện nội tỉnh</t>
  </si>
  <si>
    <t>Chuyển phát CMND liên tỉnh</t>
  </si>
  <si>
    <t>Chuyển phát CMND nội tỉnh</t>
  </si>
  <si>
    <t>Cước COD Bưu kiện liên tỉnh</t>
  </si>
  <si>
    <t>Cước COD Bưu kiện nội tỉnh</t>
  </si>
  <si>
    <t>Cước COD EMS liên tỉnh</t>
  </si>
  <si>
    <t>Cước COD EMS nội tỉnh</t>
  </si>
  <si>
    <t>EMS C</t>
  </si>
  <si>
    <t>EMS liên tỉnh</t>
  </si>
  <si>
    <t>EMS nội tỉnh</t>
  </si>
  <si>
    <t>EMS Quốc tế</t>
  </si>
  <si>
    <t>Phụ thu nước ngoài</t>
  </si>
  <si>
    <t>Tem thư BP Công ích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</si>
  <si>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</si>
  <si>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</si>
  <si>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</si>
  <si>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</si>
  <si>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</si>
  <si>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</si>
  <si>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</si>
  <si>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1304-PHÍ TRẢ GÓP TÍN DỤNG PRUDENTIAL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</si>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</sst>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27">
  <autoFilter ref="A10:H27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1:I34">
  <autoFilter ref="A31:I34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35.7312992640904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 t="s">
        <v>0</v>
      </c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7" t="s">
        <v>5</v>
      </c>
      <c r="C6" s="15" t="s">
        <v>6</v>
      </c>
      <c r="D6" s="15" t="s">
        <v>6</v>
      </c>
      <c r="E6" s="15" t="s">
        <v>6</v>
      </c>
      <c r="F6" s="15" t="s">
        <v>6</v>
      </c>
      <c r="G6" s="15" t="s">
        <v>6</v>
      </c>
      <c r="H6" s="15" t="s">
        <v>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7</v>
      </c>
      <c r="B9" s="18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8</v>
      </c>
      <c r="B10" s="13" t="s">
        <v>9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14</v>
      </c>
      <c r="H10" s="13" t="s">
        <v>15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16</v>
      </c>
      <c r="C11" s="8">
        <v>2</v>
      </c>
      <c r="D11" s="10">
        <v>13200</v>
      </c>
      <c r="E11" s="10">
        <v>0</v>
      </c>
      <c r="F11" s="10">
        <v>12000</v>
      </c>
      <c r="G11" s="10">
        <v>1200</v>
      </c>
      <c r="H11" s="10">
        <v>6960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17</v>
      </c>
      <c r="C12" s="8">
        <v>48</v>
      </c>
      <c r="D12" s="10">
        <v>333135</v>
      </c>
      <c r="E12" s="10">
        <v>0</v>
      </c>
      <c r="F12" s="10">
        <v>302850</v>
      </c>
      <c r="G12" s="10">
        <v>30285</v>
      </c>
      <c r="H12" s="10">
        <v>302850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18</v>
      </c>
      <c r="C13" s="8">
        <v>2</v>
      </c>
      <c r="D13" s="10">
        <v>401000</v>
      </c>
      <c r="E13" s="10">
        <v>0</v>
      </c>
      <c r="F13" s="10">
        <v>364545.45454545459</v>
      </c>
      <c r="G13" s="10">
        <v>36454.545454545456</v>
      </c>
      <c r="H13" s="10">
        <v>211436.36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19</v>
      </c>
      <c r="C14" s="8">
        <v>56</v>
      </c>
      <c r="D14" s="10">
        <v>911977</v>
      </c>
      <c r="E14" s="10">
        <v>0</v>
      </c>
      <c r="F14" s="10">
        <v>829070</v>
      </c>
      <c r="G14" s="10">
        <v>82907</v>
      </c>
      <c r="H14" s="10">
        <v>480860.63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20</v>
      </c>
      <c r="C15" s="8">
        <v>7</v>
      </c>
      <c r="D15" s="10">
        <v>99770</v>
      </c>
      <c r="E15" s="10">
        <v>0</v>
      </c>
      <c r="F15" s="10">
        <v>90700</v>
      </c>
      <c r="G15" s="10">
        <v>9070</v>
      </c>
      <c r="H15" s="10">
        <v>90700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21</v>
      </c>
      <c r="C16" s="8">
        <v>23</v>
      </c>
      <c r="D16" s="10">
        <v>701500</v>
      </c>
      <c r="E16" s="10">
        <v>0</v>
      </c>
      <c r="F16" s="10">
        <v>637727.27272727271</v>
      </c>
      <c r="G16" s="10">
        <v>63772.727272727279</v>
      </c>
      <c r="H16" s="10">
        <v>299731.81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22</v>
      </c>
      <c r="C17" s="8">
        <v>31</v>
      </c>
      <c r="D17" s="10">
        <v>806000</v>
      </c>
      <c r="E17" s="10">
        <v>0</v>
      </c>
      <c r="F17" s="10">
        <v>732727.27272727282</v>
      </c>
      <c r="G17" s="10">
        <v>73272.727272727279</v>
      </c>
      <c r="H17" s="10">
        <v>659454.5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23</v>
      </c>
      <c r="C18" s="8">
        <v>47</v>
      </c>
      <c r="D18" s="10">
        <v>639000</v>
      </c>
      <c r="E18" s="10">
        <v>0</v>
      </c>
      <c r="F18" s="10">
        <v>580909.09090909094</v>
      </c>
      <c r="G18" s="10">
        <v>58090.909090909096</v>
      </c>
      <c r="H18" s="10">
        <v>336927.25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24</v>
      </c>
      <c r="C19" s="8">
        <v>4</v>
      </c>
      <c r="D19" s="10">
        <v>54000</v>
      </c>
      <c r="E19" s="10">
        <v>0</v>
      </c>
      <c r="F19" s="10">
        <v>49090.909090909096</v>
      </c>
      <c r="G19" s="10">
        <v>4909.090909090909</v>
      </c>
      <c r="H19" s="10">
        <v>49090.91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25</v>
      </c>
      <c r="C20" s="8">
        <v>6</v>
      </c>
      <c r="D20" s="10">
        <v>107000</v>
      </c>
      <c r="E20" s="10">
        <v>0</v>
      </c>
      <c r="F20" s="10">
        <v>97272.727272727279</v>
      </c>
      <c r="G20" s="10">
        <v>9727.2727272727279</v>
      </c>
      <c r="H20" s="10">
        <v>45718.18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26</v>
      </c>
      <c r="C21" s="8">
        <v>1</v>
      </c>
      <c r="D21" s="10">
        <v>13000</v>
      </c>
      <c r="E21" s="10">
        <v>0</v>
      </c>
      <c r="F21" s="10">
        <v>11818.181818181818</v>
      </c>
      <c r="G21" s="10">
        <v>1181.8181818181818</v>
      </c>
      <c r="H21" s="10">
        <v>10636.36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27</v>
      </c>
      <c r="C22" s="8">
        <v>13</v>
      </c>
      <c r="D22" s="10">
        <v>0</v>
      </c>
      <c r="E22" s="10">
        <v>312599</v>
      </c>
      <c r="F22" s="10">
        <v>284180.90909090912</v>
      </c>
      <c r="G22" s="10">
        <v>28418.090909090912</v>
      </c>
      <c r="H22" s="10">
        <v>133565.03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12" t="s">
        <v>28</v>
      </c>
      <c r="C23" s="8">
        <v>55</v>
      </c>
      <c r="D23" s="10">
        <v>1711707</v>
      </c>
      <c r="E23" s="10">
        <v>0</v>
      </c>
      <c r="F23" s="10">
        <v>1556097.2727272727</v>
      </c>
      <c r="G23" s="10">
        <v>155609.72727272729</v>
      </c>
      <c r="H23" s="10">
        <v>731365.75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12" t="s">
        <v>29</v>
      </c>
      <c r="C24" s="8">
        <v>10</v>
      </c>
      <c r="D24" s="10">
        <v>131423</v>
      </c>
      <c r="E24" s="10">
        <v>0</v>
      </c>
      <c r="F24" s="10">
        <v>119475.45454545454</v>
      </c>
      <c r="G24" s="10">
        <v>11947.545454545456</v>
      </c>
      <c r="H24" s="10">
        <v>107527.91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12" t="s">
        <v>30</v>
      </c>
      <c r="C25" s="8">
        <v>2</v>
      </c>
      <c r="D25" s="10">
        <v>1508285</v>
      </c>
      <c r="E25" s="10">
        <v>0</v>
      </c>
      <c r="F25" s="10">
        <v>1371168.1818181819</v>
      </c>
      <c r="G25" s="10">
        <v>137116.81818181818</v>
      </c>
      <c r="H25" s="10">
        <v>452485.5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12" t="s">
        <v>31</v>
      </c>
      <c r="C26" s="8">
        <v>1</v>
      </c>
      <c r="D26" s="10">
        <v>15000</v>
      </c>
      <c r="E26" s="10">
        <v>0</v>
      </c>
      <c r="F26" s="10">
        <v>15000</v>
      </c>
      <c r="G26" s="10">
        <v>0</v>
      </c>
      <c r="H26" s="10">
        <v>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12" t="s">
        <v>32</v>
      </c>
      <c r="C27" s="8">
        <v>200</v>
      </c>
      <c r="D27" s="10">
        <v>0</v>
      </c>
      <c r="E27" s="10">
        <v>600000</v>
      </c>
      <c r="F27" s="10">
        <v>600000</v>
      </c>
      <c r="G27" s="10">
        <v>0</v>
      </c>
      <c r="H27" s="10">
        <v>348000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="3" customFormat="1">
      <c r="A28" s="6"/>
      <c r="B28" s="19" t="s">
        <v>33</v>
      </c>
      <c r="C28" s="8">
        <f>sum(c11:c27)</f>
      </c>
      <c r="D28" s="10">
        <f>sum(D11:D27)</f>
      </c>
      <c r="E28" s="10">
        <f>sum(E11:E27)</f>
      </c>
      <c r="F28" s="10">
        <f>sum(F11:F27)</f>
      </c>
      <c r="G28" s="10">
        <f>sum(G11:G27)</f>
      </c>
      <c r="H28" s="10">
        <f>sum(H11:H27)</f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="4" customFormat="1">
      <c r="A30" s="11" t="s">
        <v>34</v>
      </c>
      <c r="B30" s="1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50" customHeight="1" s="5" customFormat="1">
      <c r="A31" s="13" t="s">
        <v>8</v>
      </c>
      <c r="B31" s="13" t="s">
        <v>9</v>
      </c>
      <c r="C31" s="13" t="s">
        <v>10</v>
      </c>
      <c r="D31" s="13" t="s">
        <v>35</v>
      </c>
      <c r="E31" s="13" t="s">
        <v>36</v>
      </c>
      <c r="F31" s="13" t="s">
        <v>37</v>
      </c>
      <c r="G31" s="13" t="s">
        <v>38</v>
      </c>
      <c r="H31" s="13" t="s">
        <v>39</v>
      </c>
      <c r="I31" s="13" t="s">
        <v>15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6">
        <v>1</v>
      </c>
      <c r="B32" s="12" t="s">
        <v>40</v>
      </c>
      <c r="C32" s="8">
        <v>3</v>
      </c>
      <c r="D32" s="10">
        <v>6398700</v>
      </c>
      <c r="E32" s="10">
        <v>0</v>
      </c>
      <c r="F32" s="10">
        <v>45000</v>
      </c>
      <c r="G32" s="10">
        <v>41250</v>
      </c>
      <c r="H32" s="10">
        <v>3750</v>
      </c>
      <c r="I32" s="10">
        <v>37500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</v>
      </c>
      <c r="B33" s="12" t="s">
        <v>41</v>
      </c>
      <c r="C33" s="8">
        <v>23</v>
      </c>
      <c r="D33" s="10">
        <v>80600000</v>
      </c>
      <c r="E33" s="10">
        <v>0</v>
      </c>
      <c r="F33" s="10">
        <v>992835</v>
      </c>
      <c r="G33" s="10">
        <v>546059.25</v>
      </c>
      <c r="H33" s="10">
        <v>49641.75</v>
      </c>
      <c r="I33" s="10">
        <v>496417.5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3</v>
      </c>
      <c r="B34" s="12" t="s">
        <v>42</v>
      </c>
      <c r="C34" s="8">
        <v>12</v>
      </c>
      <c r="D34" s="10">
        <v>75420000</v>
      </c>
      <c r="E34" s="10">
        <v>0</v>
      </c>
      <c r="F34" s="10">
        <v>235000</v>
      </c>
      <c r="G34" s="10">
        <v>129250</v>
      </c>
      <c r="H34" s="10">
        <v>11750</v>
      </c>
      <c r="I34" s="10">
        <v>117500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="3" customFormat="1">
      <c r="A35" s="6"/>
      <c r="B35" s="19" t="s">
        <v>33</v>
      </c>
      <c r="C35" s="8">
        <f>sum(c32:c34)</f>
      </c>
      <c r="D35" s="10">
        <f>sum(d32:d34)</f>
      </c>
      <c r="E35" s="10">
        <f>sum(e32:e34)</f>
      </c>
      <c r="F35" s="10">
        <f>sum(f32:f34)</f>
      </c>
      <c r="G35" s="10">
        <f>sum(g32:g34)</f>
      </c>
      <c r="H35" s="10">
        <f>sum(h32:h34)</f>
      </c>
      <c r="I35" s="10">
        <f>sum(i32:i34)</f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0:H30"/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