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69F86A92-4CA2-4DB3-B4B3-031169F5218B}" xr6:coauthVersionLast="45" xr6:coauthVersionMax="45" xr10:uidLastSave="{00000000-0000-0000-0000-000000000000}"/>
  <bookViews>
    <workbookView xWindow="3600" yWindow="1140" windowWidth="23685" windowHeight="12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L2" i="1"/>
  <c r="C5" i="1"/>
  <c r="D2" i="1" s="1"/>
  <c r="J5" i="1"/>
  <c r="D5" i="1" l="1"/>
  <c r="D4" i="1"/>
  <c r="D3" i="1"/>
  <c r="C4" i="1"/>
  <c r="C3" i="1"/>
  <c r="C2" i="1"/>
  <c r="L3" i="1"/>
  <c r="J2" i="1" l="1"/>
  <c r="L5" i="1" s="1"/>
  <c r="J4" i="1"/>
  <c r="J3" i="1"/>
  <c r="N5" i="1" l="1"/>
</calcChain>
</file>

<file path=xl/sharedStrings.xml><?xml version="1.0" encoding="utf-8"?>
<sst xmlns="http://schemas.openxmlformats.org/spreadsheetml/2006/main" count="31" uniqueCount="27">
  <si>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</si>
  <si>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</si>
  <si>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</si>
  <si>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</si>
  <si>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</si>
  <si>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</si>
  <si>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</si>
  <si>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</si>
  <si>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</si>
  <si>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</si>
  <si>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</si>
  <si>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</si>
  <si>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</si>
  <si>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</si>
  <si>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</si>
  <si>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Example 4</t>
  </si>
  <si>
    <t>Period</t>
  </si>
  <si>
    <t>WCET</t>
  </si>
  <si>
    <t>Utility</t>
  </si>
  <si>
    <t>LUB =</t>
  </si>
  <si>
    <t>Services</t>
  </si>
  <si>
    <t>Freq f</t>
  </si>
  <si>
    <t>f0 multiple</t>
  </si>
  <si>
    <t>S4</t>
  </si>
  <si>
    <t>C4</t>
  </si>
  <si>
    <t>U4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</si>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</sst>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3" fillId="0" borderId="3" xfId="0" applyFont="1" applyBorder="1"/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0" fillId="5" borderId="0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85725</xdr:rowOff>
    </xdr:from>
    <xdr:to>
      <xdr:col>2</xdr:col>
      <xdr:colOff>600075</xdr:colOff>
      <xdr:row>8</xdr:row>
      <xdr:rowOff>85726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42975" y="1381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8</xdr:row>
      <xdr:rowOff>85725</xdr:rowOff>
    </xdr:from>
    <xdr:to>
      <xdr:col>4</xdr:col>
      <xdr:colOff>581025</xdr:colOff>
      <xdr:row>8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143125" y="1381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8</xdr:row>
      <xdr:rowOff>85725</xdr:rowOff>
    </xdr:from>
    <xdr:to>
      <xdr:col>6</xdr:col>
      <xdr:colOff>561975</xdr:colOff>
      <xdr:row>8</xdr:row>
      <xdr:rowOff>85726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343275" y="1219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8</xdr:row>
      <xdr:rowOff>95250</xdr:rowOff>
    </xdr:from>
    <xdr:to>
      <xdr:col>8</xdr:col>
      <xdr:colOff>561975</xdr:colOff>
      <xdr:row>8</xdr:row>
      <xdr:rowOff>95251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56247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8</xdr:row>
      <xdr:rowOff>95250</xdr:rowOff>
    </xdr:from>
    <xdr:to>
      <xdr:col>10</xdr:col>
      <xdr:colOff>571500</xdr:colOff>
      <xdr:row>8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79120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8</xdr:row>
      <xdr:rowOff>95250</xdr:rowOff>
    </xdr:from>
    <xdr:to>
      <xdr:col>12</xdr:col>
      <xdr:colOff>561975</xdr:colOff>
      <xdr:row>8</xdr:row>
      <xdr:rowOff>95251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700087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8</xdr:row>
      <xdr:rowOff>95250</xdr:rowOff>
    </xdr:from>
    <xdr:to>
      <xdr:col>14</xdr:col>
      <xdr:colOff>571500</xdr:colOff>
      <xdr:row>8</xdr:row>
      <xdr:rowOff>95251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822960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8</xdr:row>
      <xdr:rowOff>95250</xdr:rowOff>
    </xdr:from>
    <xdr:to>
      <xdr:col>16</xdr:col>
      <xdr:colOff>581025</xdr:colOff>
      <xdr:row>8</xdr:row>
      <xdr:rowOff>95251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945832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10</xdr:row>
      <xdr:rowOff>76200</xdr:rowOff>
    </xdr:from>
    <xdr:to>
      <xdr:col>5</xdr:col>
      <xdr:colOff>38100</xdr:colOff>
      <xdr:row>10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62025" y="16954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10</xdr:row>
      <xdr:rowOff>76200</xdr:rowOff>
    </xdr:from>
    <xdr:to>
      <xdr:col>9</xdr:col>
      <xdr:colOff>28575</xdr:colOff>
      <xdr:row>10</xdr:row>
      <xdr:rowOff>85725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3390900" y="16954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10</xdr:row>
      <xdr:rowOff>76200</xdr:rowOff>
    </xdr:from>
    <xdr:to>
      <xdr:col>13</xdr:col>
      <xdr:colOff>28575</xdr:colOff>
      <xdr:row>10</xdr:row>
      <xdr:rowOff>85725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5829300" y="16954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10</xdr:row>
      <xdr:rowOff>76200</xdr:rowOff>
    </xdr:from>
    <xdr:to>
      <xdr:col>17</xdr:col>
      <xdr:colOff>38100</xdr:colOff>
      <xdr:row>10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8258175" y="1695450"/>
          <a:ext cx="24669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85725</xdr:rowOff>
    </xdr:from>
    <xdr:to>
      <xdr:col>8</xdr:col>
      <xdr:colOff>9525</xdr:colOff>
      <xdr:row>12</xdr:row>
      <xdr:rowOff>85725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933450" y="1866900"/>
          <a:ext cx="4276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85725</xdr:rowOff>
    </xdr:from>
    <xdr:to>
      <xdr:col>15</xdr:col>
      <xdr:colOff>9525</xdr:colOff>
      <xdr:row>12</xdr:row>
      <xdr:rowOff>85725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5200650" y="1866900"/>
          <a:ext cx="4276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12</xdr:row>
      <xdr:rowOff>85725</xdr:rowOff>
    </xdr:from>
    <xdr:to>
      <xdr:col>22</xdr:col>
      <xdr:colOff>0</xdr:colOff>
      <xdr:row>12</xdr:row>
      <xdr:rowOff>85725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>
          <a:off x="9458325" y="1866900"/>
          <a:ext cx="4276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12</xdr:row>
      <xdr:rowOff>85725</xdr:rowOff>
    </xdr:from>
    <xdr:to>
      <xdr:col>29</xdr:col>
      <xdr:colOff>47625</xdr:colOff>
      <xdr:row>12</xdr:row>
      <xdr:rowOff>85725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13735050" y="1866900"/>
          <a:ext cx="4276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104775</xdr:rowOff>
    </xdr:from>
    <xdr:to>
      <xdr:col>18</xdr:col>
      <xdr:colOff>590550</xdr:colOff>
      <xdr:row>8</xdr:row>
      <xdr:rowOff>104776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10687050" y="12382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571500</xdr:colOff>
      <xdr:row>8</xdr:row>
      <xdr:rowOff>104775</xdr:rowOff>
    </xdr:from>
    <xdr:to>
      <xdr:col>20</xdr:col>
      <xdr:colOff>552450</xdr:colOff>
      <xdr:row>8</xdr:row>
      <xdr:rowOff>104776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>
          <a:off x="11868150" y="12382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581025</xdr:colOff>
      <xdr:row>8</xdr:row>
      <xdr:rowOff>95250</xdr:rowOff>
    </xdr:from>
    <xdr:to>
      <xdr:col>22</xdr:col>
      <xdr:colOff>561975</xdr:colOff>
      <xdr:row>8</xdr:row>
      <xdr:rowOff>95251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1309687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581025</xdr:colOff>
      <xdr:row>8</xdr:row>
      <xdr:rowOff>104775</xdr:rowOff>
    </xdr:from>
    <xdr:to>
      <xdr:col>24</xdr:col>
      <xdr:colOff>561975</xdr:colOff>
      <xdr:row>8</xdr:row>
      <xdr:rowOff>104776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14316075" y="12382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590550</xdr:colOff>
      <xdr:row>8</xdr:row>
      <xdr:rowOff>104775</xdr:rowOff>
    </xdr:from>
    <xdr:to>
      <xdr:col>26</xdr:col>
      <xdr:colOff>571500</xdr:colOff>
      <xdr:row>8</xdr:row>
      <xdr:rowOff>104776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15544800" y="12382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581025</xdr:colOff>
      <xdr:row>8</xdr:row>
      <xdr:rowOff>104775</xdr:rowOff>
    </xdr:from>
    <xdr:to>
      <xdr:col>28</xdr:col>
      <xdr:colOff>581025</xdr:colOff>
      <xdr:row>8</xdr:row>
      <xdr:rowOff>104776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16754475" y="12382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10</xdr:row>
      <xdr:rowOff>76200</xdr:rowOff>
    </xdr:from>
    <xdr:to>
      <xdr:col>21</xdr:col>
      <xdr:colOff>47625</xdr:colOff>
      <xdr:row>10</xdr:row>
      <xdr:rowOff>85725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>
          <a:off x="10725150" y="16954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10</xdr:row>
      <xdr:rowOff>85725</xdr:rowOff>
    </xdr:from>
    <xdr:to>
      <xdr:col>25</xdr:col>
      <xdr:colOff>28575</xdr:colOff>
      <xdr:row>10</xdr:row>
      <xdr:rowOff>95250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>
          <a:off x="13144500" y="1704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10</xdr:row>
      <xdr:rowOff>85725</xdr:rowOff>
    </xdr:from>
    <xdr:to>
      <xdr:col>29</xdr:col>
      <xdr:colOff>47625</xdr:colOff>
      <xdr:row>10</xdr:row>
      <xdr:rowOff>95250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>
          <a:off x="15563850" y="1704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</xdr:row>
      <xdr:rowOff>104775</xdr:rowOff>
    </xdr:from>
    <xdr:to>
      <xdr:col>22</xdr:col>
      <xdr:colOff>9525</xdr:colOff>
      <xdr:row>14</xdr:row>
      <xdr:rowOff>104775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6204EFEB-4912-4EBE-A954-E81DC3AEB6FB}"/>
            </a:ext>
          </a:extLst>
        </xdr:cNvPr>
        <xdr:cNvCxnSpPr/>
      </xdr:nvCxnSpPr>
      <xdr:spPr>
        <a:xfrm>
          <a:off x="933450" y="2371725"/>
          <a:ext cx="128111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</xdr:row>
      <xdr:rowOff>95250</xdr:rowOff>
    </xdr:from>
    <xdr:to>
      <xdr:col>31</xdr:col>
      <xdr:colOff>19050</xdr:colOff>
      <xdr:row>8</xdr:row>
      <xdr:rowOff>95251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E005DF71-0A78-4256-8506-72DC5FCFFCB8}"/>
            </a:ext>
          </a:extLst>
        </xdr:cNvPr>
        <xdr:cNvCxnSpPr/>
      </xdr:nvCxnSpPr>
      <xdr:spPr>
        <a:xfrm>
          <a:off x="17964150" y="13906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10</xdr:row>
      <xdr:rowOff>95250</xdr:rowOff>
    </xdr:from>
    <xdr:to>
      <xdr:col>33</xdr:col>
      <xdr:colOff>0</xdr:colOff>
      <xdr:row>10</xdr:row>
      <xdr:rowOff>95250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F0143EBF-0FF7-450F-8353-64B6E96FEE99}"/>
            </a:ext>
          </a:extLst>
        </xdr:cNvPr>
        <xdr:cNvCxnSpPr/>
      </xdr:nvCxnSpPr>
      <xdr:spPr>
        <a:xfrm>
          <a:off x="17973675" y="1714500"/>
          <a:ext cx="2352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12</xdr:row>
      <xdr:rowOff>85725</xdr:rowOff>
    </xdr:from>
    <xdr:to>
      <xdr:col>36</xdr:col>
      <xdr:colOff>0</xdr:colOff>
      <xdr:row>12</xdr:row>
      <xdr:rowOff>85725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8B07361F-50CA-4EE3-B996-F101B6B90A2D}"/>
            </a:ext>
          </a:extLst>
        </xdr:cNvPr>
        <xdr:cNvCxnSpPr/>
      </xdr:nvCxnSpPr>
      <xdr:spPr>
        <a:xfrm>
          <a:off x="17973675" y="2028825"/>
          <a:ext cx="41243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14</xdr:row>
      <xdr:rowOff>104775</xdr:rowOff>
    </xdr:from>
    <xdr:to>
      <xdr:col>43</xdr:col>
      <xdr:colOff>9525</xdr:colOff>
      <xdr:row>14</xdr:row>
      <xdr:rowOff>104775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442820B-EB67-4222-8D23-118366199FDE}"/>
            </a:ext>
          </a:extLst>
        </xdr:cNvPr>
        <xdr:cNvCxnSpPr/>
      </xdr:nvCxnSpPr>
      <xdr:spPr>
        <a:xfrm>
          <a:off x="13716000" y="2371725"/>
          <a:ext cx="125253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8</xdr:row>
      <xdr:rowOff>95250</xdr:rowOff>
    </xdr:from>
    <xdr:to>
      <xdr:col>33</xdr:col>
      <xdr:colOff>19050</xdr:colOff>
      <xdr:row>8</xdr:row>
      <xdr:rowOff>95251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2597C2E5-E013-4910-836A-58CB40477945}"/>
            </a:ext>
          </a:extLst>
        </xdr:cNvPr>
        <xdr:cNvCxnSpPr/>
      </xdr:nvCxnSpPr>
      <xdr:spPr>
        <a:xfrm>
          <a:off x="19145250" y="13906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</xdr:colOff>
      <xdr:row>8</xdr:row>
      <xdr:rowOff>95250</xdr:rowOff>
    </xdr:from>
    <xdr:to>
      <xdr:col>35</xdr:col>
      <xdr:colOff>28575</xdr:colOff>
      <xdr:row>8</xdr:row>
      <xdr:rowOff>95251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3C23D648-B2E1-4814-B206-D65643BA8A74}"/>
            </a:ext>
          </a:extLst>
        </xdr:cNvPr>
        <xdr:cNvCxnSpPr/>
      </xdr:nvCxnSpPr>
      <xdr:spPr>
        <a:xfrm>
          <a:off x="20335875" y="13906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</xdr:colOff>
      <xdr:row>8</xdr:row>
      <xdr:rowOff>95250</xdr:rowOff>
    </xdr:from>
    <xdr:to>
      <xdr:col>37</xdr:col>
      <xdr:colOff>28575</xdr:colOff>
      <xdr:row>8</xdr:row>
      <xdr:rowOff>95251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2559CD5-37AC-4086-BC48-0D77850C3B14}"/>
            </a:ext>
          </a:extLst>
        </xdr:cNvPr>
        <xdr:cNvCxnSpPr/>
      </xdr:nvCxnSpPr>
      <xdr:spPr>
        <a:xfrm>
          <a:off x="21516975" y="13906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8</xdr:row>
      <xdr:rowOff>85725</xdr:rowOff>
    </xdr:from>
    <xdr:to>
      <xdr:col>39</xdr:col>
      <xdr:colOff>19050</xdr:colOff>
      <xdr:row>8</xdr:row>
      <xdr:rowOff>85726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273C3F27-BCE7-4904-AF75-32E9A91CB233}"/>
            </a:ext>
          </a:extLst>
        </xdr:cNvPr>
        <xdr:cNvCxnSpPr/>
      </xdr:nvCxnSpPr>
      <xdr:spPr>
        <a:xfrm>
          <a:off x="22688550" y="1381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581025</xdr:colOff>
      <xdr:row>8</xdr:row>
      <xdr:rowOff>85725</xdr:rowOff>
    </xdr:from>
    <xdr:to>
      <xdr:col>41</xdr:col>
      <xdr:colOff>9525</xdr:colOff>
      <xdr:row>8</xdr:row>
      <xdr:rowOff>85726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22246C60-2432-457C-97FF-4EBF4B43FFDE}"/>
            </a:ext>
          </a:extLst>
        </xdr:cNvPr>
        <xdr:cNvCxnSpPr/>
      </xdr:nvCxnSpPr>
      <xdr:spPr>
        <a:xfrm>
          <a:off x="23860125" y="1381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8</xdr:row>
      <xdr:rowOff>85725</xdr:rowOff>
    </xdr:from>
    <xdr:to>
      <xdr:col>43</xdr:col>
      <xdr:colOff>19050</xdr:colOff>
      <xdr:row>8</xdr:row>
      <xdr:rowOff>85726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F19F3061-A835-4FCB-9BA3-E6E5E96D8103}"/>
            </a:ext>
          </a:extLst>
        </xdr:cNvPr>
        <xdr:cNvCxnSpPr/>
      </xdr:nvCxnSpPr>
      <xdr:spPr>
        <a:xfrm>
          <a:off x="25050750" y="1381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581025</xdr:colOff>
      <xdr:row>10</xdr:row>
      <xdr:rowOff>85725</xdr:rowOff>
    </xdr:from>
    <xdr:to>
      <xdr:col>36</xdr:col>
      <xdr:colOff>571500</xdr:colOff>
      <xdr:row>10</xdr:row>
      <xdr:rowOff>85725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3B1B1B4-4ED5-4895-8799-C3302E4970FA}"/>
            </a:ext>
          </a:extLst>
        </xdr:cNvPr>
        <xdr:cNvCxnSpPr/>
      </xdr:nvCxnSpPr>
      <xdr:spPr>
        <a:xfrm>
          <a:off x="20316825" y="1704975"/>
          <a:ext cx="2352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10</xdr:row>
      <xdr:rowOff>76200</xdr:rowOff>
    </xdr:from>
    <xdr:to>
      <xdr:col>41</xdr:col>
      <xdr:colOff>0</xdr:colOff>
      <xdr:row>10</xdr:row>
      <xdr:rowOff>76200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DBDDC2A-A912-4C42-B0D9-4973714BAC2D}"/>
            </a:ext>
          </a:extLst>
        </xdr:cNvPr>
        <xdr:cNvCxnSpPr/>
      </xdr:nvCxnSpPr>
      <xdr:spPr>
        <a:xfrm>
          <a:off x="22698075" y="1695450"/>
          <a:ext cx="2352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</xdr:colOff>
      <xdr:row>10</xdr:row>
      <xdr:rowOff>66675</xdr:rowOff>
    </xdr:from>
    <xdr:to>
      <xdr:col>45</xdr:col>
      <xdr:colOff>0</xdr:colOff>
      <xdr:row>10</xdr:row>
      <xdr:rowOff>66675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1CB2B0F6-D3F3-40FC-8736-FADDECE20E87}"/>
            </a:ext>
          </a:extLst>
        </xdr:cNvPr>
        <xdr:cNvCxnSpPr/>
      </xdr:nvCxnSpPr>
      <xdr:spPr>
        <a:xfrm>
          <a:off x="25060275" y="1685925"/>
          <a:ext cx="2352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581025</xdr:colOff>
      <xdr:row>12</xdr:row>
      <xdr:rowOff>85725</xdr:rowOff>
    </xdr:from>
    <xdr:to>
      <xdr:col>42</xdr:col>
      <xdr:colOff>571500</xdr:colOff>
      <xdr:row>12</xdr:row>
      <xdr:rowOff>85725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E5207054-F83D-42F3-A104-331C65D6F1C2}"/>
            </a:ext>
          </a:extLst>
        </xdr:cNvPr>
        <xdr:cNvCxnSpPr/>
      </xdr:nvCxnSpPr>
      <xdr:spPr>
        <a:xfrm>
          <a:off x="22088475" y="2028825"/>
          <a:ext cx="41243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8"/>
  <sheetViews>
    <sheetView tabSelected="1" workbookViewId="0">
      <selection activeCell="E19" sqref="E19"/>
    </sheetView>
  </sheetViews>
  <sheetFormatPr defaultColWidth="8.85546875" defaultRowHeight="12.75" x14ac:dyDescent="0.2"/>
  <cols>
    <col min="1" max="1" width="14" style="1" bestFit="1" customWidth="1"/>
    <col min="2" max="16" width="9.140625" style="2" customWidth="1"/>
    <col min="17" max="27" width="9.140625" style="1" customWidth="1"/>
    <col min="28" max="16384" width="8.85546875" style="1"/>
  </cols>
  <sheetData>
    <row r="1" spans="1:43" x14ac:dyDescent="0.2">
      <c r="A1" s="7" t="s">
        <v>15</v>
      </c>
      <c r="B1" s="11" t="s">
        <v>20</v>
      </c>
      <c r="C1" s="11" t="s">
        <v>21</v>
      </c>
      <c r="D1" s="11" t="s">
        <v>22</v>
      </c>
      <c r="E1" s="2" t="s">
        <v>16</v>
      </c>
      <c r="G1" s="2" t="s">
        <v>17</v>
      </c>
      <c r="I1" s="2" t="s">
        <v>18</v>
      </c>
      <c r="M1" s="8"/>
      <c r="N1" s="8"/>
      <c r="Q1" s="2"/>
      <c r="R1" s="2"/>
      <c r="S1" s="2"/>
    </row>
    <row r="2" spans="1:43" x14ac:dyDescent="0.2">
      <c r="A2" s="6"/>
      <c r="B2" s="11" t="s">
        <v>0</v>
      </c>
      <c r="C2" s="2">
        <f>1/F2</f>
        <v>0.5</v>
      </c>
      <c r="D2" s="2">
        <f>C2/$C$5</f>
        <v>10.5</v>
      </c>
      <c r="E2" s="2" t="s">
        <v>5</v>
      </c>
      <c r="F2" s="2">
        <v>2</v>
      </c>
      <c r="G2" s="3" t="s">
        <v>8</v>
      </c>
      <c r="H2" s="2">
        <v>1</v>
      </c>
      <c r="I2" s="3" t="s">
        <v>4</v>
      </c>
      <c r="J2" s="2">
        <f>H2/F2</f>
        <v>0.5</v>
      </c>
      <c r="K2" s="8" t="s">
        <v>13</v>
      </c>
      <c r="L2" s="8">
        <f>LCM(F2:F5)</f>
        <v>84</v>
      </c>
      <c r="Q2" s="2"/>
      <c r="R2" s="2"/>
      <c r="S2" s="2"/>
    </row>
    <row r="3" spans="1:43" x14ac:dyDescent="0.2">
      <c r="A3" s="18"/>
      <c r="B3" s="11" t="s">
        <v>1</v>
      </c>
      <c r="C3" s="2">
        <f t="shared" ref="C3:C4" si="0">1/F3</f>
        <v>0.25</v>
      </c>
      <c r="D3" s="2">
        <f>C3/$C$5</f>
        <v>5.25</v>
      </c>
      <c r="E3" s="2" t="s">
        <v>6</v>
      </c>
      <c r="F3" s="2">
        <v>4</v>
      </c>
      <c r="G3" s="2" t="s">
        <v>9</v>
      </c>
      <c r="H3" s="2">
        <v>1</v>
      </c>
      <c r="I3" s="2" t="s">
        <v>11</v>
      </c>
      <c r="J3" s="2">
        <f>H3/F3</f>
        <v>0.25</v>
      </c>
      <c r="K3" s="8" t="s">
        <v>19</v>
      </c>
      <c r="L3" s="9">
        <f>3*((POWER(2,(1/3)))-1)</f>
        <v>0.77976314968461957</v>
      </c>
      <c r="Q3" s="2"/>
      <c r="R3" s="2"/>
      <c r="S3" s="2"/>
    </row>
    <row r="4" spans="1:43" x14ac:dyDescent="0.2">
      <c r="A4" s="12"/>
      <c r="B4" s="11" t="s">
        <v>2</v>
      </c>
      <c r="C4" s="2">
        <f t="shared" si="0"/>
        <v>0.14285714285714285</v>
      </c>
      <c r="D4" s="2">
        <f>C4/$C$5</f>
        <v>3</v>
      </c>
      <c r="E4" s="2" t="s">
        <v>7</v>
      </c>
      <c r="F4" s="2">
        <v>7</v>
      </c>
      <c r="G4" s="2" t="s">
        <v>10</v>
      </c>
      <c r="H4" s="2">
        <v>1</v>
      </c>
      <c r="I4" s="2" t="s">
        <v>12</v>
      </c>
      <c r="J4" s="2">
        <f>H4/F4</f>
        <v>0.14285714285714285</v>
      </c>
      <c r="Q4" s="2"/>
      <c r="R4" s="2"/>
      <c r="S4" s="2"/>
    </row>
    <row r="5" spans="1:43" x14ac:dyDescent="0.2">
      <c r="A5" s="20"/>
      <c r="B5" s="11" t="s">
        <v>23</v>
      </c>
      <c r="C5" s="2">
        <f t="shared" ref="C5" si="1">1/F5</f>
        <v>4.7619047619047616E-2</v>
      </c>
      <c r="D5" s="2">
        <f>C5/$C$5</f>
        <v>1</v>
      </c>
      <c r="E5" s="2" t="s">
        <v>26</v>
      </c>
      <c r="F5" s="2">
        <v>21</v>
      </c>
      <c r="G5" s="2" t="s">
        <v>24</v>
      </c>
      <c r="H5" s="2">
        <v>2</v>
      </c>
      <c r="I5" s="2" t="s">
        <v>25</v>
      </c>
      <c r="J5" s="2">
        <f>H5/F5</f>
        <v>9.5238095238095233E-2</v>
      </c>
      <c r="K5" s="8" t="s">
        <v>14</v>
      </c>
      <c r="L5" s="10">
        <f>SUM(J2:J5)</f>
        <v>0.98809523809523803</v>
      </c>
      <c r="M5" s="10">
        <f>1/84</f>
        <v>1.1904761904761904E-2</v>
      </c>
      <c r="N5" s="10">
        <f>L5+M5</f>
        <v>0.99999999999999989</v>
      </c>
      <c r="Q5" s="2"/>
      <c r="R5" s="2"/>
      <c r="S5" s="2"/>
    </row>
    <row r="7" spans="1:43" customFormat="1" x14ac:dyDescent="0.2">
      <c r="A7" s="14" t="s">
        <v>3</v>
      </c>
      <c r="B7" s="13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2">
        <v>9</v>
      </c>
      <c r="K7" s="4">
        <v>10</v>
      </c>
      <c r="L7" s="2">
        <v>11</v>
      </c>
      <c r="M7" s="4">
        <v>12</v>
      </c>
      <c r="N7" s="2">
        <v>13</v>
      </c>
      <c r="O7" s="2">
        <v>14</v>
      </c>
      <c r="P7" s="2">
        <v>15</v>
      </c>
      <c r="Q7" s="4">
        <v>16</v>
      </c>
      <c r="R7" s="4">
        <v>17</v>
      </c>
      <c r="S7" s="4">
        <v>18</v>
      </c>
      <c r="T7" s="4">
        <v>19</v>
      </c>
      <c r="U7" s="4">
        <v>20</v>
      </c>
      <c r="V7" s="4">
        <v>21</v>
      </c>
      <c r="W7" s="4">
        <v>22</v>
      </c>
      <c r="X7" s="4">
        <v>23</v>
      </c>
      <c r="Y7" s="4">
        <v>24</v>
      </c>
      <c r="Z7" s="4">
        <v>25</v>
      </c>
      <c r="AA7" s="4">
        <v>26</v>
      </c>
      <c r="AB7" s="4">
        <v>27</v>
      </c>
      <c r="AC7" s="4">
        <v>28</v>
      </c>
      <c r="AD7" s="3">
        <v>29</v>
      </c>
      <c r="AE7" s="3">
        <v>30</v>
      </c>
      <c r="AF7" s="3">
        <v>31</v>
      </c>
      <c r="AG7" s="3">
        <v>32</v>
      </c>
      <c r="AH7" s="3">
        <v>33</v>
      </c>
      <c r="AI7" s="3">
        <v>34</v>
      </c>
      <c r="AJ7" s="3">
        <v>35</v>
      </c>
      <c r="AK7" s="3">
        <v>36</v>
      </c>
      <c r="AL7" s="3">
        <v>37</v>
      </c>
      <c r="AM7" s="3">
        <v>38</v>
      </c>
      <c r="AN7" s="3">
        <v>39</v>
      </c>
      <c r="AO7" s="3">
        <v>40</v>
      </c>
      <c r="AP7" s="3">
        <v>41</v>
      </c>
      <c r="AQ7" s="3">
        <v>42</v>
      </c>
    </row>
    <row r="8" spans="1:43" customFormat="1" x14ac:dyDescent="0.2">
      <c r="A8" s="15" t="s">
        <v>0</v>
      </c>
      <c r="B8" s="6"/>
      <c r="C8" s="3"/>
      <c r="D8" s="6"/>
      <c r="E8" s="17"/>
      <c r="F8" s="6"/>
      <c r="G8" s="3"/>
      <c r="H8" s="6"/>
      <c r="I8" s="17"/>
      <c r="J8" s="5"/>
      <c r="K8" s="17"/>
      <c r="L8" s="5"/>
      <c r="M8" s="21"/>
      <c r="N8" s="5"/>
      <c r="O8" s="17"/>
      <c r="P8" s="5"/>
      <c r="Q8" s="17"/>
      <c r="R8" s="6"/>
      <c r="S8" s="3"/>
      <c r="T8" s="6"/>
      <c r="U8" s="21"/>
      <c r="V8" s="6"/>
      <c r="W8" s="3"/>
      <c r="X8" s="6"/>
      <c r="Y8" s="17"/>
      <c r="Z8" s="5"/>
      <c r="AA8" s="17"/>
      <c r="AB8" s="5"/>
      <c r="AC8" s="21"/>
      <c r="AD8" s="5"/>
      <c r="AE8" s="17"/>
      <c r="AF8" s="5"/>
      <c r="AG8" s="23"/>
      <c r="AH8" s="5"/>
      <c r="AI8" s="23"/>
      <c r="AJ8" s="5"/>
      <c r="AK8" s="23"/>
      <c r="AL8" s="5"/>
      <c r="AM8" s="23"/>
      <c r="AN8" s="5"/>
      <c r="AO8" s="23"/>
      <c r="AP8" s="5"/>
      <c r="AQ8" s="23"/>
    </row>
    <row r="9" spans="1:43" customFormat="1" x14ac:dyDescent="0.2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9"/>
      <c r="N9" s="1"/>
      <c r="O9" s="1"/>
      <c r="P9" s="1"/>
      <c r="Q9" s="1"/>
      <c r="U9" s="22"/>
      <c r="AC9" s="22"/>
    </row>
    <row r="10" spans="1:43" customFormat="1" x14ac:dyDescent="0.2">
      <c r="A10" s="15" t="s">
        <v>1</v>
      </c>
      <c r="B10" s="3"/>
      <c r="C10" s="18"/>
      <c r="D10" s="3"/>
      <c r="E10" s="3"/>
      <c r="F10" s="3"/>
      <c r="G10" s="18"/>
      <c r="H10" s="3"/>
      <c r="I10" s="3"/>
      <c r="J10" s="3"/>
      <c r="K10" s="18"/>
      <c r="L10" s="3"/>
      <c r="M10" s="3"/>
      <c r="N10" s="3"/>
      <c r="O10" s="18"/>
      <c r="P10" s="3"/>
      <c r="Q10" s="3"/>
      <c r="S10" s="18"/>
      <c r="U10" s="22"/>
      <c r="W10" s="18"/>
      <c r="AA10" s="18"/>
      <c r="AC10" s="22"/>
      <c r="AE10" s="18"/>
      <c r="AI10" s="18"/>
      <c r="AM10" s="18"/>
      <c r="AQ10" s="18"/>
    </row>
    <row r="11" spans="1:43" customFormat="1" x14ac:dyDescent="0.2">
      <c r="A11" s="1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9"/>
      <c r="N11" s="1"/>
      <c r="O11" s="1"/>
      <c r="P11" s="1"/>
      <c r="Q11" s="1"/>
      <c r="U11" s="22"/>
      <c r="AC11" s="22"/>
    </row>
    <row r="12" spans="1:43" customFormat="1" x14ac:dyDescent="0.2">
      <c r="A12" s="15" t="s">
        <v>2</v>
      </c>
      <c r="B12" s="3"/>
      <c r="C12" s="3"/>
      <c r="D12" s="3"/>
      <c r="E12" s="12"/>
      <c r="F12" s="3"/>
      <c r="G12" s="3"/>
      <c r="H12" s="3"/>
      <c r="I12" s="12"/>
      <c r="J12" s="3"/>
      <c r="K12" s="3"/>
      <c r="L12" s="3"/>
      <c r="M12" s="3"/>
      <c r="N12" s="3"/>
      <c r="O12" s="3"/>
      <c r="P12" s="3"/>
      <c r="Q12" s="12"/>
      <c r="U12" s="22"/>
      <c r="Y12" s="12"/>
      <c r="AC12" s="22"/>
      <c r="AG12" s="12"/>
      <c r="AK12" s="12"/>
    </row>
    <row r="13" spans="1:43" customFormat="1" x14ac:dyDescent="0.2">
      <c r="A13" s="1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9"/>
      <c r="N13" s="1"/>
      <c r="O13" s="1"/>
      <c r="P13" s="1"/>
      <c r="Q13" s="1"/>
      <c r="U13" s="22"/>
      <c r="AC13" s="22"/>
    </row>
    <row r="14" spans="1:43" customFormat="1" x14ac:dyDescent="0.2">
      <c r="A14" s="16" t="s">
        <v>23</v>
      </c>
      <c r="B14" s="3"/>
      <c r="C14" s="2"/>
      <c r="D14" s="2"/>
      <c r="E14" s="3"/>
      <c r="F14" s="2"/>
      <c r="G14" s="2"/>
      <c r="H14" s="2"/>
      <c r="I14" s="3"/>
      <c r="J14" s="2"/>
      <c r="K14" s="2"/>
      <c r="L14" s="2"/>
      <c r="M14" s="20"/>
      <c r="N14" s="2"/>
      <c r="O14" s="2"/>
      <c r="P14" s="2"/>
      <c r="Q14" s="3"/>
      <c r="U14" s="20"/>
      <c r="AC14" s="20"/>
      <c r="AO14" s="20"/>
    </row>
    <row r="15" spans="1:43" customFormat="1" x14ac:dyDescent="0.2">
      <c r="A15" s="15"/>
      <c r="B15" s="3"/>
      <c r="C15" s="2"/>
      <c r="D15" s="2"/>
      <c r="E15" s="3"/>
      <c r="F15" s="2"/>
      <c r="G15" s="2"/>
      <c r="H15" s="2"/>
      <c r="I15" s="3"/>
      <c r="J15" s="2"/>
      <c r="K15" s="2"/>
      <c r="L15" s="2"/>
      <c r="M15" s="3"/>
      <c r="N15" s="2"/>
      <c r="O15" s="2"/>
      <c r="P15" s="2"/>
      <c r="Q15" s="3"/>
      <c r="AC15" s="22"/>
    </row>
    <row r="16" spans="1:43" customFormat="1" x14ac:dyDescent="0.2">
      <c r="A16" s="15"/>
      <c r="B16" s="3"/>
      <c r="C16" s="2"/>
      <c r="D16" s="2"/>
      <c r="E16" s="3"/>
      <c r="F16" s="2"/>
      <c r="G16" s="2"/>
      <c r="H16" s="2"/>
      <c r="I16" s="3"/>
      <c r="J16" s="2"/>
      <c r="K16" s="2"/>
      <c r="L16" s="2"/>
      <c r="M16" s="3"/>
      <c r="N16" s="2"/>
      <c r="O16" s="2"/>
      <c r="P16" s="2"/>
      <c r="Q16" s="3"/>
    </row>
    <row r="17" spans="1:17" customFormat="1" x14ac:dyDescent="0.2">
      <c r="A17" s="15"/>
      <c r="B17" s="3"/>
      <c r="C17" s="2"/>
      <c r="D17" s="2"/>
      <c r="E17" s="3"/>
      <c r="F17" s="2"/>
      <c r="G17" s="2"/>
      <c r="H17" s="2"/>
      <c r="I17" s="3"/>
      <c r="J17" s="2"/>
      <c r="K17" s="2"/>
      <c r="L17" s="2"/>
      <c r="M17" s="3"/>
      <c r="N17" s="2"/>
      <c r="O17" s="2"/>
      <c r="P17" s="2"/>
      <c r="Q17" s="3"/>
    </row>
    <row r="18" spans="1:17" x14ac:dyDescent="0.2">
      <c r="A18" s="15"/>
    </row>
  </sheetData>
  <phoneticPr fontId="1" type="noConversion"/>
  <pageMargins left="0.75" right="0.75" top="1" bottom="1" header="0.5" footer="0.5"/>
  <pageSetup scale="7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2015-09-01T17:55:23Z</cp:lastPrinted>
  <dcterms:created xsi:type="dcterms:W3CDTF">2004-09-29T05:04:03Z</dcterms:created>
  <dcterms:modified xsi:type="dcterms:W3CDTF">2020-08-02T03:41:47Z</dcterms:modified>
</cp:coreProperties>
</file>