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mag\OneDrive - cumt.edu.cn\Microorgnisms\codes\stokes_flow\infhelix\"/>
    </mc:Choice>
  </mc:AlternateContent>
  <xr:revisionPtr revIDLastSave="0" documentId="10_ncr:0_{37481BDF-B752-40F6-87DF-50B3371219E1}" xr6:coauthVersionLast="40" xr6:coauthVersionMax="40" xr10:uidLastSave="{00000000-0000-0000-0000-000000000000}"/>
  <bookViews>
    <workbookView xWindow="1008" yWindow="0" windowWidth="22032" windowHeight="9108" xr2:uid="{E1210E2B-1434-4D43-A183-B86990F2D408}"/>
  </bookViews>
  <sheets>
    <sheet name="Sheet1" sheetId="1" r:id="rId1"/>
    <sheet name="Sheet3" sheetId="3" r:id="rId2"/>
    <sheet name="Sheet4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L23" i="4"/>
  <c r="L2" i="4"/>
  <c r="C14" i="4" s="1"/>
  <c r="M2" i="4"/>
  <c r="K14" i="4" s="1"/>
  <c r="N2" i="4"/>
  <c r="E14" i="4" s="1"/>
  <c r="O2" i="4"/>
  <c r="F14" i="4" s="1"/>
  <c r="L3" i="4"/>
  <c r="C15" i="4" s="1"/>
  <c r="M3" i="4"/>
  <c r="D15" i="4" s="1"/>
  <c r="N3" i="4"/>
  <c r="E15" i="4" s="1"/>
  <c r="O3" i="4"/>
  <c r="F15" i="4" s="1"/>
  <c r="L4" i="4"/>
  <c r="C16" i="4" s="1"/>
  <c r="M4" i="4"/>
  <c r="D16" i="4" s="1"/>
  <c r="N4" i="4"/>
  <c r="E16" i="4" s="1"/>
  <c r="O4" i="4"/>
  <c r="F16" i="4" s="1"/>
  <c r="L5" i="4"/>
  <c r="C17" i="4" s="1"/>
  <c r="M5" i="4"/>
  <c r="D17" i="4" s="1"/>
  <c r="N5" i="4"/>
  <c r="E17" i="4" s="1"/>
  <c r="O5" i="4"/>
  <c r="F17" i="4" s="1"/>
  <c r="L6" i="4"/>
  <c r="C18" i="4" s="1"/>
  <c r="M6" i="4"/>
  <c r="K18" i="4" s="1"/>
  <c r="N6" i="4"/>
  <c r="E18" i="4" s="1"/>
  <c r="O6" i="4"/>
  <c r="F18" i="4" s="1"/>
  <c r="L7" i="4"/>
  <c r="J19" i="4" s="1"/>
  <c r="M7" i="4"/>
  <c r="D19" i="4" s="1"/>
  <c r="N7" i="4"/>
  <c r="E19" i="4" s="1"/>
  <c r="O7" i="4"/>
  <c r="F19" i="4" s="1"/>
  <c r="L8" i="4"/>
  <c r="C20" i="4" s="1"/>
  <c r="M8" i="4"/>
  <c r="K20" i="4" s="1"/>
  <c r="N8" i="4"/>
  <c r="L20" i="4" s="1"/>
  <c r="O8" i="4"/>
  <c r="F20" i="4" s="1"/>
  <c r="L9" i="4"/>
  <c r="C21" i="4" s="1"/>
  <c r="M9" i="4"/>
  <c r="D21" i="4" s="1"/>
  <c r="N9" i="4"/>
  <c r="E21" i="4" s="1"/>
  <c r="O9" i="4"/>
  <c r="F21" i="4" s="1"/>
  <c r="L10" i="4"/>
  <c r="C22" i="4" s="1"/>
  <c r="M10" i="4"/>
  <c r="K22" i="4" s="1"/>
  <c r="N10" i="4"/>
  <c r="E22" i="4" s="1"/>
  <c r="O10" i="4"/>
  <c r="F22" i="4" s="1"/>
  <c r="L11" i="4"/>
  <c r="C23" i="4" s="1"/>
  <c r="M11" i="4"/>
  <c r="D23" i="4" s="1"/>
  <c r="N11" i="4"/>
  <c r="E23" i="4" s="1"/>
  <c r="O11" i="4"/>
  <c r="F23" i="4" s="1"/>
  <c r="K2" i="4"/>
  <c r="I14" i="4" s="1"/>
  <c r="K3" i="4"/>
  <c r="B15" i="4" s="1"/>
  <c r="K4" i="4"/>
  <c r="I16" i="4" s="1"/>
  <c r="K5" i="4"/>
  <c r="B17" i="4" s="1"/>
  <c r="K6" i="4"/>
  <c r="B18" i="4" s="1"/>
  <c r="K7" i="4"/>
  <c r="B19" i="4" s="1"/>
  <c r="K8" i="4"/>
  <c r="B20" i="4" s="1"/>
  <c r="K9" i="4"/>
  <c r="B21" i="4" s="1"/>
  <c r="K10" i="4"/>
  <c r="B22" i="4" s="1"/>
  <c r="K11" i="4"/>
  <c r="B23" i="4" s="1"/>
  <c r="L12" i="3"/>
  <c r="K12" i="3"/>
  <c r="D12" i="3"/>
  <c r="L11" i="3"/>
  <c r="K11" i="3"/>
  <c r="D11" i="3"/>
  <c r="L10" i="3"/>
  <c r="K10" i="3"/>
  <c r="D10" i="3"/>
  <c r="L9" i="3"/>
  <c r="K9" i="3"/>
  <c r="D9" i="3"/>
  <c r="L8" i="3"/>
  <c r="K8" i="3"/>
  <c r="D8" i="3"/>
  <c r="L7" i="3"/>
  <c r="K7" i="3"/>
  <c r="D7" i="3"/>
  <c r="L6" i="3"/>
  <c r="K6" i="3"/>
  <c r="D6" i="3"/>
  <c r="L5" i="3"/>
  <c r="K5" i="3"/>
  <c r="D5" i="3"/>
  <c r="L4" i="3"/>
  <c r="K4" i="3"/>
  <c r="D4" i="3"/>
  <c r="L3" i="3"/>
  <c r="K3" i="3"/>
  <c r="D3" i="3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H13" i="1" l="1"/>
  <c r="H18" i="1"/>
  <c r="H17" i="1"/>
  <c r="H9" i="1"/>
  <c r="H10" i="1"/>
  <c r="H16" i="1"/>
  <c r="H8" i="1"/>
  <c r="H15" i="1"/>
  <c r="H14" i="1"/>
  <c r="H6" i="1"/>
  <c r="H5" i="1"/>
  <c r="H4" i="1"/>
  <c r="H7" i="1"/>
  <c r="H12" i="1"/>
  <c r="H3" i="1"/>
  <c r="H11" i="1"/>
  <c r="L16" i="4"/>
  <c r="M22" i="4"/>
  <c r="B14" i="4"/>
  <c r="L22" i="4"/>
  <c r="M18" i="4"/>
  <c r="L18" i="4"/>
  <c r="L17" i="4"/>
  <c r="M16" i="4"/>
  <c r="I21" i="4"/>
  <c r="E20" i="4"/>
  <c r="I17" i="4"/>
  <c r="L21" i="4"/>
  <c r="M20" i="4"/>
  <c r="L15" i="4"/>
  <c r="M14" i="4"/>
  <c r="I22" i="4"/>
  <c r="L19" i="4"/>
  <c r="L14" i="4"/>
  <c r="I18" i="4"/>
  <c r="M23" i="4"/>
  <c r="M21" i="4"/>
  <c r="M19" i="4"/>
  <c r="M17" i="4"/>
  <c r="M15" i="4"/>
  <c r="D20" i="4"/>
  <c r="B16" i="4"/>
  <c r="K23" i="4"/>
  <c r="K21" i="4"/>
  <c r="K19" i="4"/>
  <c r="K17" i="4"/>
  <c r="K15" i="4"/>
  <c r="C19" i="4"/>
  <c r="D14" i="4"/>
  <c r="I23" i="4"/>
  <c r="I15" i="4"/>
  <c r="J23" i="4"/>
  <c r="J21" i="4"/>
  <c r="J17" i="4"/>
  <c r="J15" i="4"/>
  <c r="D22" i="4"/>
  <c r="D18" i="4"/>
  <c r="I20" i="4"/>
  <c r="K16" i="4"/>
  <c r="I19" i="4"/>
  <c r="J22" i="4"/>
  <c r="J20" i="4"/>
  <c r="J18" i="4"/>
  <c r="J16" i="4"/>
  <c r="J14" i="4"/>
</calcChain>
</file>

<file path=xl/sharedStrings.xml><?xml version="1.0" encoding="utf-8"?>
<sst xmlns="http://schemas.openxmlformats.org/spreadsheetml/2006/main" count="18" uniqueCount="9">
  <si>
    <t>full</t>
    <phoneticPr fontId="2" type="noConversion"/>
  </si>
  <si>
    <t>inf</t>
    <phoneticPr fontId="2" type="noConversion"/>
  </si>
  <si>
    <t>psi2</t>
    <phoneticPr fontId="2" type="noConversion"/>
  </si>
  <si>
    <t>psi6</t>
    <phoneticPr fontId="2" type="noConversion"/>
  </si>
  <si>
    <t>psi62</t>
    <phoneticPr fontId="2" type="noConversion"/>
  </si>
  <si>
    <t>psi61</t>
    <phoneticPr fontId="2" type="noConversion"/>
  </si>
  <si>
    <t>psi2_inf</t>
    <phoneticPr fontId="2" type="noConversion"/>
  </si>
  <si>
    <t>uz_wt</t>
    <phoneticPr fontId="2" type="noConversion"/>
  </si>
  <si>
    <t>inf1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</si>
</sst>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8"/>
      <color rgb="FF000000"/>
      <name val="Courier New"/>
      <family val="3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360739282589677"/>
                  <c:y val="6.127879848352289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Sheet1!$J$3:$J$18</c:f>
              <c:numCache>
                <c:formatCode>General</c:formatCode>
                <c:ptCount val="16"/>
                <c:pt idx="0">
                  <c:v>0.4</c:v>
                </c:pt>
                <c:pt idx="1">
                  <c:v>0.7</c:v>
                </c:pt>
                <c:pt idx="2">
                  <c:v>1</c:v>
                </c:pt>
                <c:pt idx="3">
                  <c:v>1.2</c:v>
                </c:pt>
                <c:pt idx="4">
                  <c:v>1.9</c:v>
                </c:pt>
                <c:pt idx="5">
                  <c:v>2.2000000000000002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15</c:v>
                </c:pt>
                <c:pt idx="15">
                  <c:v>20</c:v>
                </c:pt>
              </c:numCache>
            </c:numRef>
          </c:cat>
          <c:val>
            <c:numRef>
              <c:f>Sheet1!$D$3:$D$18</c:f>
              <c:numCache>
                <c:formatCode>General</c:formatCode>
                <c:ptCount val="16"/>
                <c:pt idx="0">
                  <c:v>0.17173766021418929</c:v>
                </c:pt>
                <c:pt idx="1">
                  <c:v>0.1829457384080464</c:v>
                </c:pt>
                <c:pt idx="2">
                  <c:v>0.19793408137621993</c:v>
                </c:pt>
                <c:pt idx="3">
                  <c:v>0.21212075482514728</c:v>
                </c:pt>
                <c:pt idx="4">
                  <c:v>0.26748981680212247</c:v>
                </c:pt>
                <c:pt idx="5">
                  <c:v>0.29149300655928551</c:v>
                </c:pt>
                <c:pt idx="6">
                  <c:v>0.31471640111222882</c:v>
                </c:pt>
                <c:pt idx="7">
                  <c:v>0.35088580785450213</c:v>
                </c:pt>
                <c:pt idx="8">
                  <c:v>0.40590787507412668</c:v>
                </c:pt>
                <c:pt idx="9">
                  <c:v>0.45791327164142498</c:v>
                </c:pt>
                <c:pt idx="10">
                  <c:v>0.50042194904250792</c:v>
                </c:pt>
                <c:pt idx="11">
                  <c:v>0.55361097390247982</c:v>
                </c:pt>
                <c:pt idx="12">
                  <c:v>0.59837521374807567</c:v>
                </c:pt>
                <c:pt idx="13">
                  <c:v>0.6294510001601763</c:v>
                </c:pt>
                <c:pt idx="14">
                  <c:v>0.64300242458676327</c:v>
                </c:pt>
                <c:pt idx="15">
                  <c:v>0.63414150629795618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C49-4E98-8ED9-7BB89321321C}"/>
            </c:ext>
          </c:extLst>
        </c:ser>
        <c:ser>
          <c:idx val="0"/>
          <c:order val="1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Sheet1!$J$3:$J$18</c:f>
              <c:numCache>
                <c:formatCode>General</c:formatCode>
                <c:ptCount val="16"/>
                <c:pt idx="0">
                  <c:v>0.4</c:v>
                </c:pt>
                <c:pt idx="1">
                  <c:v>0.7</c:v>
                </c:pt>
                <c:pt idx="2">
                  <c:v>1</c:v>
                </c:pt>
                <c:pt idx="3">
                  <c:v>1.2</c:v>
                </c:pt>
                <c:pt idx="4">
                  <c:v>1.9</c:v>
                </c:pt>
                <c:pt idx="5">
                  <c:v>2.2000000000000002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15</c:v>
                </c:pt>
                <c:pt idx="15">
                  <c:v>20</c:v>
                </c:pt>
              </c:numCache>
            </c:numRef>
          </c:cat>
          <c:val>
            <c:numRef>
              <c:f>Sheet1!$M$3:$M$18</c:f>
              <c:numCache>
                <c:formatCode>General</c:formatCode>
                <c:ptCount val="16"/>
                <c:pt idx="0">
                  <c:v>0.36657355679702053</c:v>
                </c:pt>
                <c:pt idx="1">
                  <c:v>0.38662660944206007</c:v>
                </c:pt>
                <c:pt idx="2">
                  <c:v>0.26777388075097996</c:v>
                </c:pt>
                <c:pt idx="3">
                  <c:v>0.25822976002056736</c:v>
                </c:pt>
                <c:pt idx="4">
                  <c:v>0.30570662506913721</c:v>
                </c:pt>
                <c:pt idx="5">
                  <c:v>0.33443907823495661</c:v>
                </c:pt>
                <c:pt idx="6">
                  <c:v>0.36167252925124344</c:v>
                </c:pt>
                <c:pt idx="7">
                  <c:v>0.40326375812226495</c:v>
                </c:pt>
                <c:pt idx="8">
                  <c:v>0.44573206110710512</c:v>
                </c:pt>
                <c:pt idx="9">
                  <c:v>0.49579717039307925</c:v>
                </c:pt>
                <c:pt idx="10">
                  <c:v>0.5363675651946852</c:v>
                </c:pt>
                <c:pt idx="11">
                  <c:v>0.56467433419834734</c:v>
                </c:pt>
                <c:pt idx="12">
                  <c:v>0.61073342736248226</c:v>
                </c:pt>
                <c:pt idx="13">
                  <c:v>0.64349000743067075</c:v>
                </c:pt>
                <c:pt idx="14">
                  <c:v>0.60044615082139108</c:v>
                </c:pt>
                <c:pt idx="15">
                  <c:v>0.41990387328789497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C49-4E98-8ED9-7BB89321321C}"/>
            </c:ext>
          </c:extLst>
        </c:ser>
        <c:ser>
          <c:idx val="2"/>
          <c:order val="2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Sheet1!$J$3:$J$18</c:f>
              <c:numCache>
                <c:formatCode>General</c:formatCode>
                <c:ptCount val="16"/>
                <c:pt idx="0">
                  <c:v>0.4</c:v>
                </c:pt>
                <c:pt idx="1">
                  <c:v>0.7</c:v>
                </c:pt>
                <c:pt idx="2">
                  <c:v>1</c:v>
                </c:pt>
                <c:pt idx="3">
                  <c:v>1.2</c:v>
                </c:pt>
                <c:pt idx="4">
                  <c:v>1.9</c:v>
                </c:pt>
                <c:pt idx="5">
                  <c:v>2.2000000000000002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15</c:v>
                </c:pt>
                <c:pt idx="15">
                  <c:v>20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C49-4E98-8ED9-7BB89321321C}"/>
            </c:ext>
          </c:extLst>
        </c:ser>
        <c:ser>
          <c:idx val="3"/>
          <c:order val="3"/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Sheet1!$J$3:$J$18</c:f>
              <c:numCache>
                <c:formatCode>General</c:formatCode>
                <c:ptCount val="16"/>
                <c:pt idx="0">
                  <c:v>0.4</c:v>
                </c:pt>
                <c:pt idx="1">
                  <c:v>0.7</c:v>
                </c:pt>
                <c:pt idx="2">
                  <c:v>1</c:v>
                </c:pt>
                <c:pt idx="3">
                  <c:v>1.2</c:v>
                </c:pt>
                <c:pt idx="4">
                  <c:v>1.9</c:v>
                </c:pt>
                <c:pt idx="5">
                  <c:v>2.2000000000000002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15</c:v>
                </c:pt>
                <c:pt idx="15">
                  <c:v>20</c:v>
                </c:pt>
              </c:numCache>
            </c:numRef>
          </c:cat>
          <c:val>
            <c:numRef>
              <c:f>Sheet1!$H$3:$H$18</c:f>
              <c:numCache>
                <c:formatCode>General</c:formatCode>
                <c:ptCount val="16"/>
                <c:pt idx="0">
                  <c:v>0.46849440454670888</c:v>
                </c:pt>
                <c:pt idx="1">
                  <c:v>0.47318455052034564</c:v>
                </c:pt>
                <c:pt idx="2">
                  <c:v>0.73918367549929731</c:v>
                </c:pt>
                <c:pt idx="3">
                  <c:v>0.82144193917948272</c:v>
                </c:pt>
                <c:pt idx="4">
                  <c:v>0.87498861610090473</c:v>
                </c:pt>
                <c:pt idx="5">
                  <c:v>0.87158775851696435</c:v>
                </c:pt>
                <c:pt idx="6">
                  <c:v>0.87016949217507311</c:v>
                </c:pt>
                <c:pt idx="7">
                  <c:v>0.87011490813939585</c:v>
                </c:pt>
                <c:pt idx="8">
                  <c:v>0.91065442783257844</c:v>
                </c:pt>
                <c:pt idx="9">
                  <c:v>0.92358992544951568</c:v>
                </c:pt>
                <c:pt idx="10">
                  <c:v>0.93298324044048031</c:v>
                </c:pt>
                <c:pt idx="11">
                  <c:v>0.98040753824667115</c:v>
                </c:pt>
                <c:pt idx="12">
                  <c:v>0.97976496281237302</c:v>
                </c:pt>
                <c:pt idx="13">
                  <c:v>0.97818302210076358</c:v>
                </c:pt>
                <c:pt idx="14">
                  <c:v>1.0708744218064461</c:v>
                </c:pt>
                <c:pt idx="15">
                  <c:v>1.5102063749318537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C49-4E98-8ED9-7BB893213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19515263"/>
        <c:axId val="714510367"/>
      </c:lineChart>
      <c:catAx>
        <c:axId val="71951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510367"/>
        <c:crosses val="autoZero"/>
        <c:auto val="1"/>
        <c:lblAlgn val="ctr"/>
        <c:lblOffset val="100"/>
        <c:noMultiLvlLbl val="0"/>
      </c:catAx>
      <c:valAx>
        <c:axId val="714510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5152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5813648293963254E-4"/>
                  <c:y val="0.13884696704578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Sheet3!$G$3:$G$12</c:f>
              <c:numCache>
                <c:formatCode>General</c:formatCode>
                <c:ptCount val="10"/>
                <c:pt idx="0">
                  <c:v>1.9</c:v>
                </c:pt>
                <c:pt idx="1">
                  <c:v>2.2000000000000002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</c:numCache>
            </c:numRef>
          </c:cat>
          <c:val>
            <c:numRef>
              <c:f>Sheet3!$D$3:$D$12</c:f>
              <c:numCache>
                <c:formatCode>General</c:formatCode>
                <c:ptCount val="10"/>
                <c:pt idx="0">
                  <c:v>0.26748981680212247</c:v>
                </c:pt>
                <c:pt idx="1">
                  <c:v>0.29149300655928551</c:v>
                </c:pt>
                <c:pt idx="2">
                  <c:v>0.31471640111222882</c:v>
                </c:pt>
                <c:pt idx="3">
                  <c:v>0.35088580785450213</c:v>
                </c:pt>
                <c:pt idx="4">
                  <c:v>0.40590787507412668</c:v>
                </c:pt>
                <c:pt idx="5">
                  <c:v>0.45791327164142498</c:v>
                </c:pt>
                <c:pt idx="6">
                  <c:v>0.50042194904250792</c:v>
                </c:pt>
                <c:pt idx="7">
                  <c:v>0.55361097390247982</c:v>
                </c:pt>
                <c:pt idx="8">
                  <c:v>0.59837521374807567</c:v>
                </c:pt>
                <c:pt idx="9">
                  <c:v>0.6294510001601763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1E-44EA-99B8-4EB18F410857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76924759405081"/>
                  <c:y val="0.13384951881014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Sheet3!$G$3:$G$12</c:f>
              <c:numCache>
                <c:formatCode>General</c:formatCode>
                <c:ptCount val="10"/>
                <c:pt idx="0">
                  <c:v>1.9</c:v>
                </c:pt>
                <c:pt idx="1">
                  <c:v>2.2000000000000002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</c:numCache>
            </c:numRef>
          </c:cat>
          <c:val>
            <c:numRef>
              <c:f>Sheet3!$K$3:$K$12</c:f>
              <c:numCache>
                <c:formatCode>General</c:formatCode>
                <c:ptCount val="10"/>
                <c:pt idx="0">
                  <c:v>0.30570662506913721</c:v>
                </c:pt>
                <c:pt idx="1">
                  <c:v>0.33443907823495661</c:v>
                </c:pt>
                <c:pt idx="2">
                  <c:v>0.36167252925124344</c:v>
                </c:pt>
                <c:pt idx="3">
                  <c:v>0.40326375812226495</c:v>
                </c:pt>
                <c:pt idx="4">
                  <c:v>0.44573206110710512</c:v>
                </c:pt>
                <c:pt idx="5">
                  <c:v>0.49579717039307925</c:v>
                </c:pt>
                <c:pt idx="6">
                  <c:v>0.5363675651946852</c:v>
                </c:pt>
                <c:pt idx="7">
                  <c:v>0.56467433419834734</c:v>
                </c:pt>
                <c:pt idx="8">
                  <c:v>0.61073342736248226</c:v>
                </c:pt>
                <c:pt idx="9">
                  <c:v>0.64349000743067075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1E-44EA-99B8-4EB18F410857}"/>
            </c:ext>
          </c:extLst>
        </c:ser>
        <c:ser>
          <c:idx val="2"/>
          <c:order val="2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033880139982501"/>
                  <c:y val="-9.9192913385826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Sheet3!$G$3:$G$12</c:f>
              <c:numCache>
                <c:formatCode>General</c:formatCode>
                <c:ptCount val="10"/>
                <c:pt idx="0">
                  <c:v>1.9</c:v>
                </c:pt>
                <c:pt idx="1">
                  <c:v>2.2000000000000002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</c:numCache>
            </c:numRef>
          </c:cat>
          <c:val>
            <c:numRef>
              <c:f>Sheet3!$L$3:$L$12</c:f>
              <c:numCache>
                <c:formatCode>General</c:formatCode>
                <c:ptCount val="10"/>
                <c:pt idx="0">
                  <c:v>0.14130276030143804</c:v>
                </c:pt>
                <c:pt idx="1">
                  <c:v>0.12957306062079521</c:v>
                </c:pt>
                <c:pt idx="2">
                  <c:v>0.12032620156694207</c:v>
                </c:pt>
                <c:pt idx="3">
                  <c:v>0.10842417009238385</c:v>
                </c:pt>
                <c:pt idx="4">
                  <c:v>8.6560629181828858E-2</c:v>
                </c:pt>
                <c:pt idx="5">
                  <c:v>7.5474875345772338E-2</c:v>
                </c:pt>
                <c:pt idx="6">
                  <c:v>6.7227291132917311E-2</c:v>
                </c:pt>
                <c:pt idx="7">
                  <c:v>5.2264353451884099E-2</c:v>
                </c:pt>
                <c:pt idx="8">
                  <c:v>4.4822243827625396E-2</c:v>
                </c:pt>
                <c:pt idx="9">
                  <c:v>3.9076836243032133E-2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1E-44EA-99B8-4EB18F410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19515263"/>
        <c:axId val="714510367"/>
      </c:lineChart>
      <c:catAx>
        <c:axId val="71951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510367"/>
        <c:crosses val="autoZero"/>
        <c:auto val="1"/>
        <c:lblAlgn val="ctr"/>
        <c:lblOffset val="100"/>
        <c:noMultiLvlLbl val="0"/>
      </c:catAx>
      <c:valAx>
        <c:axId val="714510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5152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24</xdr:row>
      <xdr:rowOff>49530</xdr:rowOff>
    </xdr:from>
    <xdr:to>
      <xdr:col>12</xdr:col>
      <xdr:colOff>114300</xdr:colOff>
      <xdr:row>36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7D46C-5A53-40E3-BCCC-E78FC8D2D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18</xdr:row>
      <xdr:rowOff>49530</xdr:rowOff>
    </xdr:from>
    <xdr:to>
      <xdr:col>10</xdr:col>
      <xdr:colOff>114300</xdr:colOff>
      <xdr:row>30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3C6DD-6BE5-4ACA-9CEA-7F91EFD1D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B9CC-01DD-4F20-A78B-803BEE465B0F}">
  <dimension ref="A1:N18"/>
  <sheetViews>
    <sheetView tabSelected="1" workbookViewId="0">
      <selection activeCell="A20" sqref="A20"/>
    </sheetView>
  </sheetViews>
  <sheetFormatPr defaultRowHeight="17.399999999999999" x14ac:dyDescent="0.25"/>
  <cols>
    <col min="1" max="2" width="8.88671875" style="2"/>
    <col min="3" max="3" width="8.88671875" style="3"/>
    <col min="4" max="5" width="8.88671875" style="2"/>
    <col min="6" max="6" width="9.5546875" style="2" bestFit="1" customWidth="1"/>
    <col min="7" max="8" width="9.5546875" style="2" customWidth="1"/>
    <col min="9" max="11" width="8.88671875" style="2"/>
    <col min="12" max="12" width="8.88671875" style="3"/>
    <col min="13" max="15" width="8.88671875" style="2"/>
    <col min="16" max="17" width="9.5546875" style="2" bestFit="1" customWidth="1"/>
    <col min="18" max="16384" width="8.88671875" style="2"/>
  </cols>
  <sheetData>
    <row r="1" spans="1:14" x14ac:dyDescent="0.25">
      <c r="B1" s="2" t="s">
        <v>2</v>
      </c>
      <c r="F1" s="2" t="s">
        <v>7</v>
      </c>
      <c r="J1" s="2" t="s">
        <v>3</v>
      </c>
    </row>
    <row r="2" spans="1:14" x14ac:dyDescent="0.25">
      <c r="B2" s="2" t="s">
        <v>1</v>
      </c>
      <c r="C2" s="3" t="s">
        <v>0</v>
      </c>
      <c r="F2" s="2" t="s">
        <v>8</v>
      </c>
      <c r="G2" s="2" t="s">
        <v>0</v>
      </c>
      <c r="K2" s="2" t="s">
        <v>5</v>
      </c>
      <c r="L2" s="3" t="s">
        <v>0</v>
      </c>
      <c r="M2" s="2">
        <v>1</v>
      </c>
    </row>
    <row r="3" spans="1:14" x14ac:dyDescent="0.25">
      <c r="A3" s="2">
        <v>0.4</v>
      </c>
      <c r="B3" s="2">
        <v>5.6907180000000004</v>
      </c>
      <c r="C3" s="3">
        <v>33.136110000000002</v>
      </c>
      <c r="D3" s="2">
        <f>B3/C3</f>
        <v>0.17173766021418929</v>
      </c>
      <c r="F3" s="2">
        <f>-K3/B3</f>
        <v>6.9182834222324846E-4</v>
      </c>
      <c r="G3" s="2">
        <f>-L3/C3</f>
        <v>3.2411770723841753E-4</v>
      </c>
      <c r="H3" s="2">
        <f>G3/F3</f>
        <v>0.46849440454670888</v>
      </c>
      <c r="J3" s="2">
        <v>0.4</v>
      </c>
      <c r="K3" s="2">
        <v>-3.9370000000000004E-3</v>
      </c>
      <c r="L3" s="3">
        <v>-1.074E-2</v>
      </c>
      <c r="M3" s="2">
        <f>K3/L3</f>
        <v>0.36657355679702053</v>
      </c>
      <c r="N3" s="1"/>
    </row>
    <row r="4" spans="1:14" x14ac:dyDescent="0.25">
      <c r="A4" s="2">
        <v>0.7</v>
      </c>
      <c r="B4" s="2">
        <v>9.3399049999999999</v>
      </c>
      <c r="C4" s="3">
        <v>51.052869999999999</v>
      </c>
      <c r="D4" s="2">
        <f>B4/C4</f>
        <v>0.1829457384080464</v>
      </c>
      <c r="F4" s="2">
        <f>-K4/B4</f>
        <v>4.8225329915025901E-3</v>
      </c>
      <c r="G4" s="2">
        <f>-L4/C4</f>
        <v>2.2819481059536909E-3</v>
      </c>
      <c r="H4" s="2">
        <f>G4/F4</f>
        <v>0.47318455052034564</v>
      </c>
      <c r="J4" s="2">
        <v>0.7</v>
      </c>
      <c r="K4" s="2">
        <v>-4.5041999999999999E-2</v>
      </c>
      <c r="L4" s="3">
        <v>-0.11650000000000001</v>
      </c>
      <c r="M4" s="2">
        <f>K4/L4</f>
        <v>0.38662660944206007</v>
      </c>
      <c r="N4" s="1"/>
    </row>
    <row r="5" spans="1:14" x14ac:dyDescent="0.25">
      <c r="A5" s="2">
        <v>1</v>
      </c>
      <c r="B5" s="2">
        <v>12.857215999999999</v>
      </c>
      <c r="C5" s="3">
        <v>64.957059999999998</v>
      </c>
      <c r="D5" s="2">
        <f>B5/C5</f>
        <v>0.19793408137621993</v>
      </c>
      <c r="F5" s="2">
        <f>-K5/B5</f>
        <v>1.3123136455045944E-2</v>
      </c>
      <c r="G5" s="2">
        <f>-L5/C5</f>
        <v>9.7004082389196798E-3</v>
      </c>
      <c r="H5" s="2">
        <f>G5/F5</f>
        <v>0.73918367549929731</v>
      </c>
      <c r="J5" s="2">
        <v>1</v>
      </c>
      <c r="K5" s="2">
        <v>-0.16872699999999999</v>
      </c>
      <c r="L5" s="3">
        <v>-0.63010999999999995</v>
      </c>
      <c r="M5" s="2">
        <f>K5/L5</f>
        <v>0.26777388075097996</v>
      </c>
      <c r="N5" s="1"/>
    </row>
    <row r="6" spans="1:14" x14ac:dyDescent="0.25">
      <c r="A6" s="2">
        <v>1.2</v>
      </c>
      <c r="B6" s="2">
        <v>15.096492</v>
      </c>
      <c r="C6" s="3">
        <v>71.169330000000002</v>
      </c>
      <c r="D6" s="2">
        <f>B6/C6</f>
        <v>0.21212075482514728</v>
      </c>
      <c r="F6" s="2">
        <f>-K6/B6</f>
        <v>2.129077404207547E-2</v>
      </c>
      <c r="G6" s="2">
        <f>-L6/C6</f>
        <v>1.7489134715754667E-2</v>
      </c>
      <c r="H6" s="2">
        <f>G6/F6</f>
        <v>0.82144193917948272</v>
      </c>
      <c r="J6" s="2">
        <v>1.2</v>
      </c>
      <c r="K6" s="2">
        <v>-0.32141599999999998</v>
      </c>
      <c r="L6" s="3">
        <v>-1.2446900000000001</v>
      </c>
      <c r="M6" s="2">
        <f>K6/L6</f>
        <v>0.25822976002056736</v>
      </c>
      <c r="N6" s="1"/>
    </row>
    <row r="7" spans="1:14" x14ac:dyDescent="0.25">
      <c r="A7" s="2">
        <v>1.9</v>
      </c>
      <c r="B7" s="2">
        <v>22.137813000000001</v>
      </c>
      <c r="C7" s="3">
        <v>82.761330000000001</v>
      </c>
      <c r="D7" s="2">
        <f>B7/C7</f>
        <v>0.26748981680212247</v>
      </c>
      <c r="F7" s="2">
        <f>-K7/B7</f>
        <v>6.39158439002082E-2</v>
      </c>
      <c r="G7" s="2">
        <f>-L7/C7</f>
        <v>5.5925635801164622E-2</v>
      </c>
      <c r="H7" s="2">
        <f>G7/F7</f>
        <v>0.87498861610090473</v>
      </c>
      <c r="J7" s="2">
        <v>1.9</v>
      </c>
      <c r="K7" s="2">
        <v>-1.414957</v>
      </c>
      <c r="L7" s="3">
        <v>-4.6284799999999997</v>
      </c>
      <c r="M7" s="2">
        <f>K7/L7</f>
        <v>0.30570662506913721</v>
      </c>
      <c r="N7" s="1"/>
    </row>
    <row r="8" spans="1:14" x14ac:dyDescent="0.25">
      <c r="A8" s="2">
        <v>2.2000000000000002</v>
      </c>
      <c r="B8" s="2">
        <v>24.768049999999999</v>
      </c>
      <c r="C8" s="3">
        <v>84.969620000000006</v>
      </c>
      <c r="D8" s="2">
        <f>B8/C8</f>
        <v>0.29149300655928551</v>
      </c>
      <c r="F8" s="2">
        <f>-K8/B8</f>
        <v>8.6364045615218002E-2</v>
      </c>
      <c r="G8" s="2">
        <f>-L8/C8</f>
        <v>7.5273844934224718E-2</v>
      </c>
      <c r="H8" s="2">
        <f>G8/F8</f>
        <v>0.87158775851696435</v>
      </c>
      <c r="J8" s="2">
        <v>2.2000000000000002</v>
      </c>
      <c r="K8" s="2">
        <v>-2.1390690000000001</v>
      </c>
      <c r="L8" s="3">
        <v>-6.3959900000000003</v>
      </c>
      <c r="M8" s="2">
        <f>K8/L8</f>
        <v>0.33443907823495661</v>
      </c>
      <c r="N8" s="1"/>
    </row>
    <row r="9" spans="1:14" x14ac:dyDescent="0.25">
      <c r="A9" s="2">
        <v>2.5</v>
      </c>
      <c r="B9" s="2">
        <v>27.168699</v>
      </c>
      <c r="C9" s="3">
        <v>86.327560000000005</v>
      </c>
      <c r="D9" s="2">
        <f>B9/C9</f>
        <v>0.31471640111222882</v>
      </c>
      <c r="F9" s="2">
        <f>-K9/B9</f>
        <v>0.10971209920651703</v>
      </c>
      <c r="G9" s="2">
        <f>-L9/C9</f>
        <v>9.5468121651996168E-2</v>
      </c>
      <c r="H9" s="2">
        <f>G9/F9</f>
        <v>0.87016949217507311</v>
      </c>
      <c r="J9" s="2">
        <v>2.5</v>
      </c>
      <c r="K9" s="2">
        <v>-2.9807350000000001</v>
      </c>
      <c r="L9" s="3">
        <v>-8.2415299999999991</v>
      </c>
      <c r="M9" s="2">
        <f>K9/L9</f>
        <v>0.36167252925124344</v>
      </c>
      <c r="N9" s="1"/>
    </row>
    <row r="10" spans="1:14" x14ac:dyDescent="0.25">
      <c r="A10" s="2">
        <v>3</v>
      </c>
      <c r="B10" s="2">
        <v>30.725607</v>
      </c>
      <c r="C10" s="3">
        <v>87.565830000000005</v>
      </c>
      <c r="D10" s="2">
        <f>B10/C10</f>
        <v>0.35088580785450213</v>
      </c>
      <c r="F10" s="2">
        <f>-K10/B10</f>
        <v>0.14845981724624677</v>
      </c>
      <c r="G10" s="2">
        <f>-L10/C10</f>
        <v>0.12917710024560949</v>
      </c>
      <c r="H10" s="2">
        <f>G10/F10</f>
        <v>0.87011490813939585</v>
      </c>
      <c r="J10" s="2">
        <v>3</v>
      </c>
      <c r="K10" s="2">
        <v>-4.5615180000000004</v>
      </c>
      <c r="L10" s="3">
        <v>-11.311500000000001</v>
      </c>
      <c r="M10" s="2">
        <f>K10/L10</f>
        <v>0.40326375812226495</v>
      </c>
      <c r="N10" s="1"/>
    </row>
    <row r="11" spans="1:14" x14ac:dyDescent="0.25">
      <c r="A11" s="2">
        <v>4</v>
      </c>
      <c r="B11" s="2">
        <v>36.530901</v>
      </c>
      <c r="C11" s="3">
        <v>89.998009999999994</v>
      </c>
      <c r="D11" s="2">
        <f>B11/C11</f>
        <v>0.40590787507412668</v>
      </c>
      <c r="F11" s="2">
        <f>-K11/B11</f>
        <v>0.21828374832583516</v>
      </c>
      <c r="G11" s="2">
        <f>-L11/C11</f>
        <v>0.19878106193681397</v>
      </c>
      <c r="H11" s="2">
        <f>G11/F11</f>
        <v>0.91065442783257844</v>
      </c>
      <c r="J11" s="2">
        <v>4</v>
      </c>
      <c r="K11" s="2">
        <v>-7.9741020000000002</v>
      </c>
      <c r="L11" s="3">
        <v>-17.889900000000001</v>
      </c>
      <c r="M11" s="2">
        <f>K11/L11</f>
        <v>0.44573206110710512</v>
      </c>
      <c r="N11" s="1"/>
    </row>
    <row r="12" spans="1:14" x14ac:dyDescent="0.25">
      <c r="A12" s="2">
        <v>5</v>
      </c>
      <c r="B12" s="2">
        <v>41.214136000000003</v>
      </c>
      <c r="C12" s="3">
        <v>90.004239999999996</v>
      </c>
      <c r="D12" s="2">
        <f>B12/C12</f>
        <v>0.45791327164142498</v>
      </c>
      <c r="F12" s="2">
        <f>-K12/B12</f>
        <v>0.27310978932082913</v>
      </c>
      <c r="G12" s="2">
        <f>-L12/C12</f>
        <v>0.25224144995835751</v>
      </c>
      <c r="H12" s="2">
        <f>G12/F12</f>
        <v>0.92358992544951568</v>
      </c>
      <c r="J12" s="2">
        <v>5</v>
      </c>
      <c r="K12" s="2">
        <v>-11.255984</v>
      </c>
      <c r="L12" s="3">
        <v>-22.7028</v>
      </c>
      <c r="M12" s="2">
        <f>K12/L12</f>
        <v>0.49579717039307925</v>
      </c>
      <c r="N12" s="1"/>
    </row>
    <row r="13" spans="1:14" x14ac:dyDescent="0.25">
      <c r="A13" s="2">
        <v>6</v>
      </c>
      <c r="B13" s="2">
        <v>45.278238000000002</v>
      </c>
      <c r="C13" s="3">
        <v>90.480119999999999</v>
      </c>
      <c r="D13" s="2">
        <f>B13/C13</f>
        <v>0.50042194904250792</v>
      </c>
      <c r="F13" s="2">
        <f>-K13/B13</f>
        <v>0.31302790537034586</v>
      </c>
      <c r="G13" s="2">
        <f>-L13/C13</f>
        <v>0.2920497895007213</v>
      </c>
      <c r="H13" s="2">
        <f>G13/F13</f>
        <v>0.93298324044048031</v>
      </c>
      <c r="J13" s="2">
        <v>6</v>
      </c>
      <c r="K13" s="2">
        <v>-14.173352</v>
      </c>
      <c r="L13" s="3">
        <v>-26.424700000000001</v>
      </c>
      <c r="M13" s="2">
        <f>K13/L13</f>
        <v>0.5363675651946852</v>
      </c>
      <c r="N13" s="1"/>
    </row>
    <row r="14" spans="1:14" x14ac:dyDescent="0.25">
      <c r="A14" s="2">
        <v>8</v>
      </c>
      <c r="B14" s="2">
        <v>52.598252000000002</v>
      </c>
      <c r="C14" s="3">
        <v>95.009410000000003</v>
      </c>
      <c r="D14" s="2">
        <f>B14/C14</f>
        <v>0.55361097390247982</v>
      </c>
      <c r="F14" s="2">
        <f>-K14/B14</f>
        <v>0.3590889864552913</v>
      </c>
      <c r="G14" s="2">
        <f>-L14/C14</f>
        <v>0.3520535492221244</v>
      </c>
      <c r="H14" s="2">
        <f>G14/F14</f>
        <v>0.98040753824667115</v>
      </c>
      <c r="J14" s="2">
        <v>8</v>
      </c>
      <c r="K14" s="2">
        <v>-18.887453000000001</v>
      </c>
      <c r="L14" s="3">
        <v>-33.448399999999999</v>
      </c>
      <c r="M14" s="2">
        <f>K14/L14</f>
        <v>0.56467433419834734</v>
      </c>
      <c r="N14" s="1"/>
    </row>
    <row r="15" spans="1:14" x14ac:dyDescent="0.25">
      <c r="A15" s="2">
        <v>10</v>
      </c>
      <c r="B15" s="2">
        <v>59.663094999999998</v>
      </c>
      <c r="C15" s="3">
        <v>99.708500000000001</v>
      </c>
      <c r="D15" s="2">
        <f>B15/C15</f>
        <v>0.59837521374807567</v>
      </c>
      <c r="F15" s="2">
        <f>-K15/B15</f>
        <v>0.37376564189303285</v>
      </c>
      <c r="G15" s="2">
        <f>-L15/C15</f>
        <v>0.36620248022987006</v>
      </c>
      <c r="H15" s="2">
        <f>G15/F15</f>
        <v>0.97976496281237302</v>
      </c>
      <c r="J15" s="2">
        <v>10</v>
      </c>
      <c r="K15" s="2">
        <v>-22.300014999999998</v>
      </c>
      <c r="L15" s="3">
        <v>-36.513500000000001</v>
      </c>
      <c r="M15" s="2">
        <f>K15/L15</f>
        <v>0.61073342736248226</v>
      </c>
    </row>
    <row r="16" spans="1:14" x14ac:dyDescent="0.25">
      <c r="A16" s="2">
        <v>12</v>
      </c>
      <c r="B16" s="2">
        <v>66.805522999999994</v>
      </c>
      <c r="C16" s="3">
        <v>106.133</v>
      </c>
      <c r="D16" s="2">
        <f>B16/C16</f>
        <v>0.6294510001601763</v>
      </c>
      <c r="F16" s="2">
        <f>-K16/B16</f>
        <v>0.37203458462558553</v>
      </c>
      <c r="G16" s="2">
        <f>-L16/C16</f>
        <v>0.36391791431505754</v>
      </c>
      <c r="H16" s="2">
        <f>G16/F16</f>
        <v>0.97818302210076358</v>
      </c>
      <c r="J16" s="2">
        <v>12</v>
      </c>
      <c r="K16" s="2">
        <v>-24.853964999999999</v>
      </c>
      <c r="L16" s="3">
        <v>-38.623699999999999</v>
      </c>
      <c r="M16" s="2">
        <f>K16/L16</f>
        <v>0.64349000743067075</v>
      </c>
    </row>
    <row r="17" spans="1:13" x14ac:dyDescent="0.25">
      <c r="A17" s="2">
        <v>15</v>
      </c>
      <c r="B17" s="2">
        <v>77.862964000000005</v>
      </c>
      <c r="C17" s="3">
        <v>121.0928</v>
      </c>
      <c r="D17" s="2">
        <f>B17/C17</f>
        <v>0.64300242458676327</v>
      </c>
      <c r="F17" s="2">
        <f>-K17/B17</f>
        <v>0.35300509495117599</v>
      </c>
      <c r="G17" s="2">
        <f>-L17/C17</f>
        <v>0.37802412695057019</v>
      </c>
      <c r="H17" s="2">
        <f>G17/F17</f>
        <v>1.0708744218064461</v>
      </c>
      <c r="J17" s="2">
        <v>15</v>
      </c>
      <c r="K17" s="2">
        <v>-27.486022999999999</v>
      </c>
      <c r="L17" s="3">
        <v>-45.776000000000003</v>
      </c>
      <c r="M17" s="2">
        <f>K17/L17</f>
        <v>0.60044615082139108</v>
      </c>
    </row>
    <row r="18" spans="1:13" x14ac:dyDescent="0.25">
      <c r="A18" s="2">
        <v>20</v>
      </c>
      <c r="B18" s="2">
        <v>97.100444999999993</v>
      </c>
      <c r="C18" s="3">
        <v>153.12110000000001</v>
      </c>
      <c r="D18" s="2">
        <f>B18/C18</f>
        <v>0.63414150629795618</v>
      </c>
      <c r="F18" s="2">
        <f>-K18/B18</f>
        <v>0.31108334261495918</v>
      </c>
      <c r="G18" s="2">
        <f>-L18/C18</f>
        <v>0.46980004715222135</v>
      </c>
      <c r="H18" s="2">
        <f>G18/F18</f>
        <v>1.5102063749318537</v>
      </c>
      <c r="J18" s="2">
        <v>20</v>
      </c>
      <c r="K18" s="2">
        <v>-30.206330999999999</v>
      </c>
      <c r="L18" s="3">
        <v>-71.936300000000003</v>
      </c>
      <c r="M18" s="2">
        <f>K18/L18</f>
        <v>0.41990387328789497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C59F-0BCC-45E8-B00F-7B532A006F5A}">
  <dimension ref="A1:N12"/>
  <sheetViews>
    <sheetView workbookViewId="0">
      <selection activeCell="F16" sqref="F16"/>
    </sheetView>
  </sheetViews>
  <sheetFormatPr defaultRowHeight="17.399999999999999" x14ac:dyDescent="0.25"/>
  <cols>
    <col min="1" max="2" width="8.88671875" style="2"/>
    <col min="3" max="3" width="8.88671875" style="3"/>
    <col min="4" max="9" width="8.88671875" style="2"/>
    <col min="10" max="10" width="8.88671875" style="3"/>
    <col min="11" max="15" width="8.88671875" style="2"/>
    <col min="16" max="17" width="9.5546875" style="2" bestFit="1" customWidth="1"/>
    <col min="18" max="16384" width="8.88671875" style="2"/>
  </cols>
  <sheetData>
    <row r="1" spans="1:14" x14ac:dyDescent="0.25">
      <c r="B1" s="2" t="s">
        <v>2</v>
      </c>
      <c r="G1" s="2" t="s">
        <v>3</v>
      </c>
    </row>
    <row r="2" spans="1:14" x14ac:dyDescent="0.25">
      <c r="B2" s="2" t="s">
        <v>1</v>
      </c>
      <c r="C2" s="3" t="s">
        <v>0</v>
      </c>
      <c r="H2" s="2" t="s">
        <v>5</v>
      </c>
      <c r="I2" s="2" t="s">
        <v>4</v>
      </c>
      <c r="J2" s="3" t="s">
        <v>0</v>
      </c>
      <c r="K2" s="2">
        <v>1</v>
      </c>
      <c r="L2" s="2">
        <v>2</v>
      </c>
    </row>
    <row r="3" spans="1:14" x14ac:dyDescent="0.25">
      <c r="A3" s="2">
        <v>1.9</v>
      </c>
      <c r="B3" s="2">
        <v>22.137813000000001</v>
      </c>
      <c r="C3" s="3">
        <v>82.761330000000001</v>
      </c>
      <c r="D3" s="2">
        <f>B3/C3</f>
        <v>0.26748981680212247</v>
      </c>
      <c r="G3" s="2">
        <v>1.9</v>
      </c>
      <c r="H3" s="2">
        <v>-1.414957</v>
      </c>
      <c r="I3" s="2">
        <v>-0.65401699999999996</v>
      </c>
      <c r="J3" s="3">
        <v>-4.6284799999999997</v>
      </c>
      <c r="K3" s="2">
        <f t="shared" ref="K3:K12" si="0">H3/J3</f>
        <v>0.30570662506913721</v>
      </c>
      <c r="L3" s="2">
        <f t="shared" ref="L3:L12" si="1">I3/J3</f>
        <v>0.14130276030143804</v>
      </c>
      <c r="N3" s="1"/>
    </row>
    <row r="4" spans="1:14" x14ac:dyDescent="0.25">
      <c r="A4" s="2">
        <v>2.2000000000000002</v>
      </c>
      <c r="B4" s="2">
        <v>24.768049999999999</v>
      </c>
      <c r="C4" s="3">
        <v>84.969620000000006</v>
      </c>
      <c r="D4" s="2">
        <f>B4/C4</f>
        <v>0.29149300655928551</v>
      </c>
      <c r="G4" s="2">
        <v>2.2000000000000002</v>
      </c>
      <c r="H4" s="2">
        <v>-2.1390690000000001</v>
      </c>
      <c r="I4" s="2">
        <v>-0.82874800000000004</v>
      </c>
      <c r="J4" s="3">
        <v>-6.3959900000000003</v>
      </c>
      <c r="K4" s="2">
        <f t="shared" si="0"/>
        <v>0.33443907823495661</v>
      </c>
      <c r="L4" s="2">
        <f t="shared" si="1"/>
        <v>0.12957306062079521</v>
      </c>
      <c r="N4" s="1"/>
    </row>
    <row r="5" spans="1:14" x14ac:dyDescent="0.25">
      <c r="A5" s="2">
        <v>2.5</v>
      </c>
      <c r="B5" s="2">
        <v>27.168699</v>
      </c>
      <c r="C5" s="3">
        <v>86.327560000000005</v>
      </c>
      <c r="D5" s="2">
        <f>B5/C5</f>
        <v>0.31471640111222882</v>
      </c>
      <c r="G5" s="2">
        <v>2.5</v>
      </c>
      <c r="H5" s="2">
        <v>-2.9807350000000001</v>
      </c>
      <c r="I5" s="2">
        <v>-0.991672</v>
      </c>
      <c r="J5" s="3">
        <v>-8.2415299999999991</v>
      </c>
      <c r="K5" s="2">
        <f t="shared" si="0"/>
        <v>0.36167252925124344</v>
      </c>
      <c r="L5" s="2">
        <f t="shared" si="1"/>
        <v>0.12032620156694207</v>
      </c>
      <c r="N5" s="1"/>
    </row>
    <row r="6" spans="1:14" x14ac:dyDescent="0.25">
      <c r="A6" s="2">
        <v>3</v>
      </c>
      <c r="B6" s="2">
        <v>30.725607</v>
      </c>
      <c r="C6" s="3">
        <v>87.565830000000005</v>
      </c>
      <c r="D6" s="2">
        <f>B6/C6</f>
        <v>0.35088580785450213</v>
      </c>
      <c r="G6" s="2">
        <v>3</v>
      </c>
      <c r="H6" s="2">
        <v>-4.5615180000000004</v>
      </c>
      <c r="I6" s="2">
        <v>-1.22644</v>
      </c>
      <c r="J6" s="3">
        <v>-11.311500000000001</v>
      </c>
      <c r="K6" s="2">
        <f t="shared" si="0"/>
        <v>0.40326375812226495</v>
      </c>
      <c r="L6" s="2">
        <f t="shared" si="1"/>
        <v>0.10842417009238385</v>
      </c>
      <c r="N6" s="1"/>
    </row>
    <row r="7" spans="1:14" x14ac:dyDescent="0.25">
      <c r="A7" s="2">
        <v>4</v>
      </c>
      <c r="B7" s="2">
        <v>36.530901</v>
      </c>
      <c r="C7" s="3">
        <v>89.998009999999994</v>
      </c>
      <c r="D7" s="2">
        <f>B7/C7</f>
        <v>0.40590787507412668</v>
      </c>
      <c r="G7" s="2">
        <v>4</v>
      </c>
      <c r="H7" s="2">
        <v>-7.9741020000000002</v>
      </c>
      <c r="I7" s="2">
        <v>-1.5485610000000001</v>
      </c>
      <c r="J7" s="3">
        <v>-17.889900000000001</v>
      </c>
      <c r="K7" s="2">
        <f t="shared" si="0"/>
        <v>0.44573206110710512</v>
      </c>
      <c r="L7" s="2">
        <f t="shared" si="1"/>
        <v>8.6560629181828858E-2</v>
      </c>
      <c r="N7" s="1"/>
    </row>
    <row r="8" spans="1:14" x14ac:dyDescent="0.25">
      <c r="A8" s="2">
        <v>5</v>
      </c>
      <c r="B8" s="2">
        <v>41.214136000000003</v>
      </c>
      <c r="C8" s="3">
        <v>90.004239999999996</v>
      </c>
      <c r="D8" s="2">
        <f>B8/C8</f>
        <v>0.45791327164142498</v>
      </c>
      <c r="G8" s="2">
        <v>5</v>
      </c>
      <c r="H8" s="2">
        <v>-11.255984</v>
      </c>
      <c r="I8" s="2">
        <v>-1.7134910000000001</v>
      </c>
      <c r="J8" s="3">
        <v>-22.7028</v>
      </c>
      <c r="K8" s="2">
        <f t="shared" si="0"/>
        <v>0.49579717039307925</v>
      </c>
      <c r="L8" s="2">
        <f t="shared" si="1"/>
        <v>7.5474875345772338E-2</v>
      </c>
      <c r="N8" s="1"/>
    </row>
    <row r="9" spans="1:14" x14ac:dyDescent="0.25">
      <c r="A9" s="2">
        <v>6</v>
      </c>
      <c r="B9" s="2">
        <v>45.278238000000002</v>
      </c>
      <c r="C9" s="3">
        <v>90.480119999999999</v>
      </c>
      <c r="D9" s="2">
        <f>B9/C9</f>
        <v>0.50042194904250792</v>
      </c>
      <c r="G9" s="2">
        <v>6</v>
      </c>
      <c r="H9" s="2">
        <v>-14.173352</v>
      </c>
      <c r="I9" s="2">
        <v>-1.7764610000000001</v>
      </c>
      <c r="J9" s="3">
        <v>-26.424700000000001</v>
      </c>
      <c r="K9" s="2">
        <f t="shared" si="0"/>
        <v>0.5363675651946852</v>
      </c>
      <c r="L9" s="2">
        <f t="shared" si="1"/>
        <v>6.7227291132917311E-2</v>
      </c>
      <c r="N9" s="1"/>
    </row>
    <row r="10" spans="1:14" x14ac:dyDescent="0.25">
      <c r="A10" s="2">
        <v>8</v>
      </c>
      <c r="B10" s="2">
        <v>52.598252000000002</v>
      </c>
      <c r="C10" s="3">
        <v>95.009410000000003</v>
      </c>
      <c r="D10" s="2">
        <f>B10/C10</f>
        <v>0.55361097390247982</v>
      </c>
      <c r="G10" s="2">
        <v>8</v>
      </c>
      <c r="H10" s="2">
        <v>-18.887453000000001</v>
      </c>
      <c r="I10" s="2">
        <v>-1.748159</v>
      </c>
      <c r="J10" s="3">
        <v>-33.448399999999999</v>
      </c>
      <c r="K10" s="2">
        <f t="shared" si="0"/>
        <v>0.56467433419834734</v>
      </c>
      <c r="L10" s="2">
        <f t="shared" si="1"/>
        <v>5.2264353451884099E-2</v>
      </c>
      <c r="N10" s="1"/>
    </row>
    <row r="11" spans="1:14" x14ac:dyDescent="0.25">
      <c r="A11" s="2">
        <v>10</v>
      </c>
      <c r="B11" s="2">
        <v>59.663094999999998</v>
      </c>
      <c r="C11" s="3">
        <v>99.708500000000001</v>
      </c>
      <c r="D11" s="2">
        <f>B11/C11</f>
        <v>0.59837521374807567</v>
      </c>
      <c r="G11" s="2">
        <v>10</v>
      </c>
      <c r="H11" s="2">
        <v>-22.300014999999998</v>
      </c>
      <c r="I11" s="2">
        <v>-1.636617</v>
      </c>
      <c r="J11" s="3">
        <v>-36.513500000000001</v>
      </c>
      <c r="K11" s="2">
        <f t="shared" si="0"/>
        <v>0.61073342736248226</v>
      </c>
      <c r="L11" s="2">
        <f t="shared" si="1"/>
        <v>4.4822243827625396E-2</v>
      </c>
    </row>
    <row r="12" spans="1:14" x14ac:dyDescent="0.25">
      <c r="A12" s="2">
        <v>12</v>
      </c>
      <c r="B12" s="2">
        <v>66.805522999999994</v>
      </c>
      <c r="C12" s="3">
        <v>106.133</v>
      </c>
      <c r="D12" s="2">
        <f>B12/C12</f>
        <v>0.6294510001601763</v>
      </c>
      <c r="G12" s="2">
        <v>12</v>
      </c>
      <c r="H12" s="2">
        <v>-24.853964999999999</v>
      </c>
      <c r="I12" s="2">
        <v>-1.5092920000000001</v>
      </c>
      <c r="J12" s="3">
        <v>-38.623699999999999</v>
      </c>
      <c r="K12" s="2">
        <f t="shared" si="0"/>
        <v>0.64349000743067075</v>
      </c>
      <c r="L12" s="2">
        <f t="shared" si="1"/>
        <v>3.9076836243032133E-2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1EF6-3789-45C3-8BCB-7250A611D58A}">
  <dimension ref="A1:O23"/>
  <sheetViews>
    <sheetView workbookViewId="0">
      <selection activeCell="H6" sqref="H6"/>
    </sheetView>
  </sheetViews>
  <sheetFormatPr defaultRowHeight="17.399999999999999" x14ac:dyDescent="0.25"/>
  <cols>
    <col min="1" max="16384" width="8.88671875" style="2"/>
  </cols>
  <sheetData>
    <row r="1" spans="1:15" x14ac:dyDescent="0.25">
      <c r="A1" s="2" t="s">
        <v>2</v>
      </c>
      <c r="B1" s="2">
        <v>4</v>
      </c>
      <c r="C1" s="2">
        <v>5</v>
      </c>
      <c r="D1" s="2">
        <v>6</v>
      </c>
      <c r="E1" s="2">
        <v>7</v>
      </c>
      <c r="F1" s="2">
        <v>8</v>
      </c>
      <c r="I1" s="2" t="s">
        <v>6</v>
      </c>
      <c r="K1" s="2">
        <v>8</v>
      </c>
      <c r="L1" s="2">
        <v>10</v>
      </c>
      <c r="M1" s="2">
        <v>12</v>
      </c>
      <c r="N1" s="2">
        <v>14</v>
      </c>
      <c r="O1" s="2">
        <v>16</v>
      </c>
    </row>
    <row r="2" spans="1:15" x14ac:dyDescent="0.25">
      <c r="A2" s="2">
        <v>1.9</v>
      </c>
      <c r="B2" s="2">
        <v>399.71956999999998</v>
      </c>
      <c r="C2" s="2">
        <v>487.04583000000002</v>
      </c>
      <c r="D2" s="2">
        <v>571.12477000000001</v>
      </c>
      <c r="E2" s="2">
        <v>652.56848500000001</v>
      </c>
      <c r="F2" s="2">
        <v>731.85444299999995</v>
      </c>
      <c r="I2" s="2">
        <v>1.9</v>
      </c>
      <c r="J2" s="2">
        <v>22.137813000000001</v>
      </c>
      <c r="K2" s="2">
        <f t="shared" ref="K2:O11" si="0">$J2*K$1</f>
        <v>177.10250400000001</v>
      </c>
      <c r="L2" s="2">
        <f t="shared" si="0"/>
        <v>221.37813</v>
      </c>
      <c r="M2" s="2">
        <f t="shared" si="0"/>
        <v>265.65375600000004</v>
      </c>
      <c r="N2" s="2">
        <f t="shared" si="0"/>
        <v>309.92938200000003</v>
      </c>
      <c r="O2" s="2">
        <f t="shared" si="0"/>
        <v>354.20500800000002</v>
      </c>
    </row>
    <row r="3" spans="1:15" x14ac:dyDescent="0.25">
      <c r="A3" s="2">
        <v>2.2000000000000002</v>
      </c>
      <c r="B3" s="2">
        <v>404.721022</v>
      </c>
      <c r="C3" s="2">
        <v>493.938175</v>
      </c>
      <c r="D3" s="2">
        <v>580.11480800000004</v>
      </c>
      <c r="E3" s="2">
        <v>663.87741800000003</v>
      </c>
      <c r="F3" s="2">
        <v>745.55924800000003</v>
      </c>
      <c r="I3" s="2">
        <v>2.2000000000000002</v>
      </c>
      <c r="J3" s="2">
        <v>24.768049999999999</v>
      </c>
      <c r="K3" s="2">
        <f t="shared" si="0"/>
        <v>198.14439999999999</v>
      </c>
      <c r="L3" s="2">
        <f t="shared" si="0"/>
        <v>247.68049999999999</v>
      </c>
      <c r="M3" s="2">
        <f t="shared" si="0"/>
        <v>297.21659999999997</v>
      </c>
      <c r="N3" s="2">
        <f t="shared" si="0"/>
        <v>346.7527</v>
      </c>
      <c r="O3" s="2">
        <f t="shared" si="0"/>
        <v>396.28879999999998</v>
      </c>
    </row>
    <row r="4" spans="1:15" x14ac:dyDescent="0.25">
      <c r="A4" s="2">
        <v>2.5</v>
      </c>
      <c r="B4" s="2">
        <v>405.91247800000002</v>
      </c>
      <c r="C4" s="2">
        <v>495.96061500000002</v>
      </c>
      <c r="D4" s="2">
        <v>586.57514500000002</v>
      </c>
      <c r="E4" s="2">
        <v>668.61572699999999</v>
      </c>
      <c r="F4" s="2">
        <v>751.98580300000003</v>
      </c>
      <c r="I4" s="2">
        <v>2.5</v>
      </c>
      <c r="J4" s="2">
        <v>27.168699</v>
      </c>
      <c r="K4" s="2">
        <f t="shared" si="0"/>
        <v>217.349592</v>
      </c>
      <c r="L4" s="2">
        <f t="shared" si="0"/>
        <v>271.68698999999998</v>
      </c>
      <c r="M4" s="2">
        <f t="shared" si="0"/>
        <v>326.02438799999999</v>
      </c>
      <c r="N4" s="2">
        <f t="shared" si="0"/>
        <v>380.361786</v>
      </c>
      <c r="O4" s="2">
        <f t="shared" si="0"/>
        <v>434.699184</v>
      </c>
    </row>
    <row r="5" spans="1:15" x14ac:dyDescent="0.25">
      <c r="A5" s="2">
        <v>3</v>
      </c>
      <c r="B5" s="2">
        <v>403.84545700000001</v>
      </c>
      <c r="C5" s="2">
        <v>494.749818</v>
      </c>
      <c r="D5" s="2">
        <v>583.28595700000005</v>
      </c>
      <c r="E5" s="2">
        <v>669.88147700000002</v>
      </c>
      <c r="F5" s="2">
        <v>754.80181700000003</v>
      </c>
      <c r="I5" s="2">
        <v>3</v>
      </c>
      <c r="J5" s="2">
        <v>30.725607</v>
      </c>
      <c r="K5" s="2">
        <f t="shared" si="0"/>
        <v>245.804856</v>
      </c>
      <c r="L5" s="2">
        <f t="shared" si="0"/>
        <v>307.25607000000002</v>
      </c>
      <c r="M5" s="2">
        <f t="shared" si="0"/>
        <v>368.70728400000002</v>
      </c>
      <c r="N5" s="2">
        <f t="shared" si="0"/>
        <v>430.15849800000001</v>
      </c>
      <c r="O5" s="2">
        <f t="shared" si="0"/>
        <v>491.609712</v>
      </c>
    </row>
    <row r="6" spans="1:15" x14ac:dyDescent="0.25">
      <c r="A6" s="2">
        <v>4</v>
      </c>
      <c r="B6" s="2">
        <v>405.85879499999999</v>
      </c>
      <c r="C6" s="2">
        <v>498.48948799999999</v>
      </c>
      <c r="D6" s="2">
        <v>589.26260300000001</v>
      </c>
      <c r="E6" s="2">
        <v>678.48551299999997</v>
      </c>
      <c r="F6" s="2">
        <v>766.45613200000003</v>
      </c>
      <c r="I6" s="2">
        <v>4</v>
      </c>
      <c r="J6" s="2">
        <v>36.530901</v>
      </c>
      <c r="K6" s="2">
        <f t="shared" si="0"/>
        <v>292.247208</v>
      </c>
      <c r="L6" s="2">
        <f t="shared" si="0"/>
        <v>365.30901</v>
      </c>
      <c r="M6" s="2">
        <f t="shared" si="0"/>
        <v>438.370812</v>
      </c>
      <c r="N6" s="2">
        <f t="shared" si="0"/>
        <v>511.432614</v>
      </c>
      <c r="O6" s="2">
        <f t="shared" si="0"/>
        <v>584.494416</v>
      </c>
    </row>
    <row r="7" spans="1:15" x14ac:dyDescent="0.25">
      <c r="A7" s="2">
        <v>5</v>
      </c>
      <c r="B7" s="2">
        <v>398.14182499999998</v>
      </c>
      <c r="C7" s="2">
        <v>490.27161699999999</v>
      </c>
      <c r="D7" s="2">
        <v>580.89872700000001</v>
      </c>
      <c r="E7" s="2">
        <v>670.28010200000006</v>
      </c>
      <c r="F7" s="2">
        <v>758.69061299999998</v>
      </c>
      <c r="I7" s="2">
        <v>5</v>
      </c>
      <c r="J7" s="2">
        <v>41.214136000000003</v>
      </c>
      <c r="K7" s="2">
        <f t="shared" si="0"/>
        <v>329.71308800000003</v>
      </c>
      <c r="L7" s="2">
        <f t="shared" si="0"/>
        <v>412.14136000000002</v>
      </c>
      <c r="M7" s="2">
        <f t="shared" si="0"/>
        <v>494.56963200000007</v>
      </c>
      <c r="N7" s="2">
        <f t="shared" si="0"/>
        <v>576.99790400000006</v>
      </c>
      <c r="O7" s="2">
        <f t="shared" si="0"/>
        <v>659.42617600000005</v>
      </c>
    </row>
    <row r="8" spans="1:15" x14ac:dyDescent="0.25">
      <c r="A8" s="2">
        <v>6</v>
      </c>
      <c r="B8" s="2">
        <v>395.11886299999998</v>
      </c>
      <c r="C8" s="2">
        <v>487.36435499999999</v>
      </c>
      <c r="D8" s="2">
        <v>578.35932000000003</v>
      </c>
      <c r="E8" s="2">
        <v>668.32460300000002</v>
      </c>
      <c r="F8" s="2">
        <v>757.448802</v>
      </c>
      <c r="I8" s="2">
        <v>6</v>
      </c>
      <c r="J8" s="2">
        <v>45.278238000000002</v>
      </c>
      <c r="K8" s="2">
        <f t="shared" si="0"/>
        <v>362.22590400000001</v>
      </c>
      <c r="L8" s="2">
        <f t="shared" si="0"/>
        <v>452.78237999999999</v>
      </c>
      <c r="M8" s="2">
        <f t="shared" si="0"/>
        <v>543.33885600000008</v>
      </c>
      <c r="N8" s="2">
        <f t="shared" si="0"/>
        <v>633.89533200000005</v>
      </c>
      <c r="O8" s="2">
        <f t="shared" si="0"/>
        <v>724.45180800000003</v>
      </c>
    </row>
    <row r="9" spans="1:15" x14ac:dyDescent="0.25">
      <c r="A9" s="2">
        <v>8</v>
      </c>
      <c r="B9" s="2">
        <v>408.74959999999999</v>
      </c>
      <c r="C9" s="2">
        <v>505.23644300000001</v>
      </c>
      <c r="D9" s="2">
        <v>600.71532999999999</v>
      </c>
      <c r="E9" s="2">
        <v>695.255267</v>
      </c>
      <c r="F9" s="2">
        <v>789.15262800000005</v>
      </c>
      <c r="I9" s="2">
        <v>8</v>
      </c>
      <c r="J9" s="2">
        <v>52.598252000000002</v>
      </c>
      <c r="K9" s="2">
        <f t="shared" si="0"/>
        <v>420.78601600000002</v>
      </c>
      <c r="L9" s="2">
        <f t="shared" si="0"/>
        <v>525.98252000000002</v>
      </c>
      <c r="M9" s="2">
        <f t="shared" si="0"/>
        <v>631.17902400000003</v>
      </c>
      <c r="N9" s="2">
        <f t="shared" si="0"/>
        <v>736.37552800000003</v>
      </c>
      <c r="O9" s="2">
        <f t="shared" si="0"/>
        <v>841.57203200000004</v>
      </c>
    </row>
    <row r="10" spans="1:15" x14ac:dyDescent="0.25">
      <c r="A10" s="2">
        <v>10</v>
      </c>
      <c r="B10" s="2">
        <v>425.22317199999998</v>
      </c>
      <c r="C10" s="2">
        <v>526.17564300000004</v>
      </c>
      <c r="D10" s="2">
        <v>626.26402700000006</v>
      </c>
      <c r="E10" s="2">
        <v>725.59263299999998</v>
      </c>
      <c r="F10" s="2">
        <v>824.199072</v>
      </c>
      <c r="I10" s="2">
        <v>10</v>
      </c>
      <c r="J10" s="2">
        <v>59.663094999999998</v>
      </c>
      <c r="K10" s="2">
        <f t="shared" si="0"/>
        <v>477.30475999999999</v>
      </c>
      <c r="L10" s="2">
        <f t="shared" si="0"/>
        <v>596.63094999999998</v>
      </c>
      <c r="M10" s="2">
        <f t="shared" si="0"/>
        <v>715.95713999999998</v>
      </c>
      <c r="N10" s="2">
        <f t="shared" si="0"/>
        <v>835.28332999999998</v>
      </c>
      <c r="O10" s="2">
        <f t="shared" si="0"/>
        <v>954.60951999999997</v>
      </c>
    </row>
    <row r="11" spans="1:15" x14ac:dyDescent="0.25">
      <c r="A11" s="2">
        <v>12</v>
      </c>
      <c r="B11" s="2">
        <v>450.44686999999999</v>
      </c>
      <c r="C11" s="2">
        <v>557.78792999999996</v>
      </c>
      <c r="D11" s="2">
        <v>664.27066300000001</v>
      </c>
      <c r="E11" s="2">
        <v>770.05390199999999</v>
      </c>
      <c r="F11" s="2">
        <v>875.23994800000003</v>
      </c>
      <c r="I11" s="2">
        <v>12</v>
      </c>
      <c r="J11" s="2">
        <v>66.805522999999994</v>
      </c>
      <c r="K11" s="2">
        <f t="shared" si="0"/>
        <v>534.44418399999995</v>
      </c>
      <c r="L11" s="2">
        <f t="shared" si="0"/>
        <v>668.05522999999994</v>
      </c>
      <c r="M11" s="2">
        <f t="shared" si="0"/>
        <v>801.66627599999993</v>
      </c>
      <c r="N11" s="2">
        <f t="shared" si="0"/>
        <v>935.27732199999991</v>
      </c>
      <c r="O11" s="2">
        <f t="shared" si="0"/>
        <v>1068.8883679999999</v>
      </c>
    </row>
    <row r="13" spans="1:15" x14ac:dyDescent="0.25">
      <c r="B13" s="2">
        <v>4</v>
      </c>
      <c r="C13" s="2">
        <v>5</v>
      </c>
      <c r="D13" s="2">
        <v>6</v>
      </c>
      <c r="E13" s="2">
        <v>7</v>
      </c>
      <c r="F13" s="2">
        <v>8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</row>
    <row r="14" spans="1:15" x14ac:dyDescent="0.25">
      <c r="A14" s="2">
        <v>1.9</v>
      </c>
      <c r="B14" s="2">
        <f>B2-K2</f>
        <v>222.61706599999997</v>
      </c>
      <c r="C14" s="2">
        <f>C2-L2</f>
        <v>265.66770000000002</v>
      </c>
      <c r="D14" s="2">
        <f>D2-M2</f>
        <v>305.47101399999997</v>
      </c>
      <c r="E14" s="2">
        <f>E2-N2</f>
        <v>342.63910299999998</v>
      </c>
      <c r="F14" s="2">
        <f>F2-O2</f>
        <v>377.64943499999993</v>
      </c>
      <c r="H14" s="2">
        <v>1.9</v>
      </c>
      <c r="I14" s="2">
        <f>K2/B2</f>
        <v>0.44306688311507997</v>
      </c>
      <c r="J14" s="2">
        <f>L2/C2</f>
        <v>0.45453244102305523</v>
      </c>
      <c r="K14" s="2">
        <f>M2/D2</f>
        <v>0.46514136657039062</v>
      </c>
      <c r="L14" s="2">
        <f>N2/E2</f>
        <v>0.47493771017765291</v>
      </c>
      <c r="M14" s="2">
        <f>O2/F2</f>
        <v>0.48398286214954367</v>
      </c>
    </row>
    <row r="15" spans="1:15" x14ac:dyDescent="0.25">
      <c r="A15" s="2">
        <v>2.2000000000000002</v>
      </c>
      <c r="B15" s="2">
        <f>B3-K3</f>
        <v>206.57662200000001</v>
      </c>
      <c r="C15" s="2">
        <f>C3-L3</f>
        <v>246.25767500000001</v>
      </c>
      <c r="D15" s="2">
        <f>D3-M3</f>
        <v>282.89820800000007</v>
      </c>
      <c r="E15" s="2">
        <f>E3-N3</f>
        <v>317.12471800000003</v>
      </c>
      <c r="F15" s="2">
        <f>F3-O3</f>
        <v>349.27044800000004</v>
      </c>
      <c r="H15" s="2">
        <v>2.2000000000000002</v>
      </c>
      <c r="I15" s="2">
        <f>K3/B3</f>
        <v>0.48958267356816465</v>
      </c>
      <c r="J15" s="2">
        <f>L3/C3</f>
        <v>0.50144028652978689</v>
      </c>
      <c r="K15" s="2">
        <f>M3/D3</f>
        <v>0.5123409985424815</v>
      </c>
      <c r="L15" s="2">
        <f>N3/E3</f>
        <v>0.52231434689348022</v>
      </c>
      <c r="M15" s="2">
        <f>O3/F3</f>
        <v>0.53153227065865594</v>
      </c>
    </row>
    <row r="16" spans="1:15" x14ac:dyDescent="0.25">
      <c r="A16" s="2">
        <v>2.5</v>
      </c>
      <c r="B16" s="2">
        <f>B4-K4</f>
        <v>188.56288600000002</v>
      </c>
      <c r="C16" s="2">
        <f>C4-L4</f>
        <v>224.27362500000004</v>
      </c>
      <c r="D16" s="2">
        <f>D4-M4</f>
        <v>260.55075700000003</v>
      </c>
      <c r="E16" s="2">
        <f>E4-N4</f>
        <v>288.253941</v>
      </c>
      <c r="F16" s="2">
        <f>F4-O4</f>
        <v>317.28661900000003</v>
      </c>
      <c r="H16" s="2">
        <v>2.5</v>
      </c>
      <c r="I16" s="2">
        <f>K4/B4</f>
        <v>0.53545925237607495</v>
      </c>
      <c r="J16" s="2">
        <f>L4/C4</f>
        <v>0.54779952637973073</v>
      </c>
      <c r="K16" s="2">
        <f>M4/D4</f>
        <v>0.55581009659043767</v>
      </c>
      <c r="L16" s="2">
        <f>N4/E4</f>
        <v>0.56887950827396561</v>
      </c>
      <c r="M16" s="2">
        <f>O4/F4</f>
        <v>0.57806833887793485</v>
      </c>
    </row>
    <row r="17" spans="1:13" x14ac:dyDescent="0.25">
      <c r="A17" s="2">
        <v>3</v>
      </c>
      <c r="B17" s="2">
        <f>B5-K5</f>
        <v>158.04060100000001</v>
      </c>
      <c r="C17" s="2">
        <f>C5-L5</f>
        <v>187.49374799999998</v>
      </c>
      <c r="D17" s="2">
        <f>D5-M5</f>
        <v>214.57867300000004</v>
      </c>
      <c r="E17" s="2">
        <f>E5-N5</f>
        <v>239.72297900000001</v>
      </c>
      <c r="F17" s="2">
        <f>F5-O5</f>
        <v>263.19210500000003</v>
      </c>
      <c r="H17" s="2">
        <v>3</v>
      </c>
      <c r="I17" s="2">
        <f>K5/B5</f>
        <v>0.6086606936870903</v>
      </c>
      <c r="J17" s="2">
        <f>L5/C5</f>
        <v>0.62103321481161211</v>
      </c>
      <c r="K17" s="2">
        <f>M5/D5</f>
        <v>0.63212096841206822</v>
      </c>
      <c r="L17" s="2">
        <f>N5/E5</f>
        <v>0.6421412037341645</v>
      </c>
      <c r="M17" s="2">
        <f>O5/F5</f>
        <v>0.65130965629352744</v>
      </c>
    </row>
    <row r="18" spans="1:13" x14ac:dyDescent="0.25">
      <c r="A18" s="2">
        <v>4</v>
      </c>
      <c r="B18" s="2">
        <f>B6-K6</f>
        <v>113.61158699999999</v>
      </c>
      <c r="C18" s="2">
        <f>C6-L6</f>
        <v>133.18047799999999</v>
      </c>
      <c r="D18" s="2">
        <f>D6-M6</f>
        <v>150.89179100000001</v>
      </c>
      <c r="E18" s="2">
        <f>E6-N6</f>
        <v>167.05289899999997</v>
      </c>
      <c r="F18" s="2">
        <f>F6-O6</f>
        <v>181.96171600000002</v>
      </c>
      <c r="H18" s="2">
        <v>4</v>
      </c>
      <c r="I18" s="2">
        <f>K6/B6</f>
        <v>0.72007114691206831</v>
      </c>
      <c r="J18" s="2">
        <f>L6/C6</f>
        <v>0.73283192282682597</v>
      </c>
      <c r="K18" s="2">
        <f>M6/D6</f>
        <v>0.7439311603488945</v>
      </c>
      <c r="L18" s="2">
        <f>N6/E6</f>
        <v>0.75378560662060889</v>
      </c>
      <c r="M18" s="2">
        <f>O6/F6</f>
        <v>0.76259343698485793</v>
      </c>
    </row>
    <row r="19" spans="1:13" x14ac:dyDescent="0.25">
      <c r="A19" s="2">
        <v>5</v>
      </c>
      <c r="B19" s="2">
        <f>B7-K7</f>
        <v>68.428736999999956</v>
      </c>
      <c r="C19" s="2">
        <f>C7-L7</f>
        <v>78.130256999999972</v>
      </c>
      <c r="D19" s="2">
        <f>D7-M7</f>
        <v>86.329094999999938</v>
      </c>
      <c r="E19" s="2">
        <f>E7-N7</f>
        <v>93.282197999999994</v>
      </c>
      <c r="F19" s="2">
        <f>F7-O7</f>
        <v>99.26443699999993</v>
      </c>
      <c r="H19" s="2">
        <v>5</v>
      </c>
      <c r="I19" s="2">
        <f>K7/B7</f>
        <v>0.82812974497215919</v>
      </c>
      <c r="J19" s="2">
        <f>L7/C7</f>
        <v>0.84063883306546794</v>
      </c>
      <c r="K19" s="2">
        <f>M7/D7</f>
        <v>0.85138701293797125</v>
      </c>
      <c r="L19" s="2">
        <f>N7/E7</f>
        <v>0.86083102016356738</v>
      </c>
      <c r="M19" s="2">
        <f>O7/F7</f>
        <v>0.86916348337632598</v>
      </c>
    </row>
    <row r="20" spans="1:13" x14ac:dyDescent="0.25">
      <c r="A20" s="2">
        <v>6</v>
      </c>
      <c r="B20" s="2">
        <f>B8-K8</f>
        <v>32.892958999999962</v>
      </c>
      <c r="C20" s="2">
        <f>C8-L8</f>
        <v>34.581975</v>
      </c>
      <c r="D20" s="2">
        <f>D8-M8</f>
        <v>35.020463999999947</v>
      </c>
      <c r="E20" s="2">
        <f>E8-N8</f>
        <v>34.429270999999972</v>
      </c>
      <c r="F20" s="2">
        <f>F8-O8</f>
        <v>32.996993999999972</v>
      </c>
      <c r="H20" s="2">
        <v>6</v>
      </c>
      <c r="I20" s="2">
        <f>K8/B8</f>
        <v>0.91675173705893165</v>
      </c>
      <c r="J20" s="2">
        <f>L8/C8</f>
        <v>0.92904287183661594</v>
      </c>
      <c r="K20" s="2">
        <f>M8/D8</f>
        <v>0.93944860437279731</v>
      </c>
      <c r="L20" s="2">
        <f>N8/E8</f>
        <v>0.94848420835406533</v>
      </c>
      <c r="M20" s="2">
        <f>O8/F8</f>
        <v>0.95643666751749645</v>
      </c>
    </row>
    <row r="21" spans="1:13" x14ac:dyDescent="0.25">
      <c r="A21" s="2">
        <v>8</v>
      </c>
      <c r="B21" s="2">
        <f>B9-K9</f>
        <v>-12.036416000000031</v>
      </c>
      <c r="C21" s="2">
        <f>C9-L9</f>
        <v>-20.746077000000014</v>
      </c>
      <c r="D21" s="2">
        <f>D9-M9</f>
        <v>-30.463694000000032</v>
      </c>
      <c r="E21" s="2">
        <f>E9-N9</f>
        <v>-41.120261000000028</v>
      </c>
      <c r="F21" s="2">
        <f>F9-O9</f>
        <v>-52.419403999999986</v>
      </c>
      <c r="H21" s="2">
        <v>8</v>
      </c>
      <c r="I21" s="2">
        <f>K9/B9</f>
        <v>1.0294469181131922</v>
      </c>
      <c r="J21" s="2">
        <f>L9/C9</f>
        <v>1.0410621151491244</v>
      </c>
      <c r="K21" s="2">
        <f>M9/D9</f>
        <v>1.0507123632087099</v>
      </c>
      <c r="L21" s="2">
        <f>N9/E9</f>
        <v>1.0591441200833076</v>
      </c>
      <c r="M21" s="2">
        <f>O9/F9</f>
        <v>1.0664249248372268</v>
      </c>
    </row>
    <row r="22" spans="1:13" x14ac:dyDescent="0.25">
      <c r="A22" s="2">
        <v>10</v>
      </c>
      <c r="B22" s="2">
        <f>B10-K10</f>
        <v>-52.081588000000011</v>
      </c>
      <c r="C22" s="2">
        <f>C10-L10</f>
        <v>-70.455306999999948</v>
      </c>
      <c r="D22" s="2">
        <f>D10-M10</f>
        <v>-89.693112999999926</v>
      </c>
      <c r="E22" s="2">
        <f>E10-N10</f>
        <v>-109.690697</v>
      </c>
      <c r="F22" s="2">
        <f>F10-O10</f>
        <v>-130.41044799999997</v>
      </c>
      <c r="H22" s="2">
        <v>10</v>
      </c>
      <c r="I22" s="2">
        <f>K10/B10</f>
        <v>1.1224805970827949</v>
      </c>
      <c r="J22" s="2">
        <f>L10/C10</f>
        <v>1.1339007381609261</v>
      </c>
      <c r="K22" s="2">
        <f>M10/D10</f>
        <v>1.1432193278442926</v>
      </c>
      <c r="L22" s="2">
        <f>N10/E10</f>
        <v>1.1511739397717948</v>
      </c>
      <c r="M22" s="2">
        <f>O10/F10</f>
        <v>1.1582268804107558</v>
      </c>
    </row>
    <row r="23" spans="1:13" x14ac:dyDescent="0.25">
      <c r="A23" s="2">
        <v>12</v>
      </c>
      <c r="B23" s="2">
        <f>B11-K11</f>
        <v>-83.99731399999996</v>
      </c>
      <c r="C23" s="2">
        <f>C11-L11</f>
        <v>-110.26729999999998</v>
      </c>
      <c r="D23" s="2">
        <f>D11-M11</f>
        <v>-137.39561299999991</v>
      </c>
      <c r="E23" s="2">
        <f>E11-N11</f>
        <v>-165.22341999999992</v>
      </c>
      <c r="F23" s="2">
        <f>F11-O11</f>
        <v>-193.64841999999987</v>
      </c>
      <c r="H23" s="2">
        <v>12</v>
      </c>
      <c r="I23" s="2">
        <f>K11/B11</f>
        <v>1.1864755192993126</v>
      </c>
      <c r="J23" s="2">
        <f>L11/C11</f>
        <v>1.1976867803503743</v>
      </c>
      <c r="K23" s="2">
        <f>M11/D11</f>
        <v>1.2068367920682956</v>
      </c>
      <c r="L23" s="2">
        <f>N11/E11</f>
        <v>1.2145608503130472</v>
      </c>
      <c r="M23" s="2">
        <f>O11/F11</f>
        <v>1.2212518069387754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张骥</dc:creator>
  <cp:lastModifiedBy>张骥</cp:lastModifiedBy>
  <dcterms:created xsi:type="dcterms:W3CDTF">2019-01-16T23:36:33Z</dcterms:created>
  <dcterms:modified xsi:type="dcterms:W3CDTF">2019-01-17T22:27:41Z</dcterms:modified>
</cp:coreProperties>
</file>