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F3BFF6C3-0724-4ED5-B77E-23D7C06D4D84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Vaccination" sheetId="4" r:id="rId1"/>
    <sheet name="Vaccination Vierg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8" i="5" l="1"/>
  <c r="Y28" i="5"/>
  <c r="W28" i="5"/>
  <c r="U28" i="5"/>
  <c r="S28" i="5"/>
  <c r="Q28" i="5"/>
  <c r="O28" i="5"/>
  <c r="M28" i="5"/>
  <c r="M25" i="5" s="1"/>
  <c r="K28" i="5"/>
  <c r="I28" i="5"/>
  <c r="G28" i="5"/>
  <c r="E28" i="5"/>
  <c r="E25" i="5" s="1"/>
  <c r="C28" i="5"/>
  <c r="AA27" i="5"/>
  <c r="Y27" i="5"/>
  <c r="W27" i="5"/>
  <c r="W25" i="5" s="1"/>
  <c r="U27" i="5"/>
  <c r="S27" i="5"/>
  <c r="Q27" i="5"/>
  <c r="O27" i="5"/>
  <c r="O25" i="5" s="1"/>
  <c r="M27" i="5"/>
  <c r="K27" i="5"/>
  <c r="I27" i="5"/>
  <c r="G27" i="5"/>
  <c r="E27" i="5"/>
  <c r="C27" i="5"/>
  <c r="AA26" i="5"/>
  <c r="AA25" i="5" s="1"/>
  <c r="Y26" i="5"/>
  <c r="Y25" i="5" s="1"/>
  <c r="W26" i="5"/>
  <c r="U26" i="5"/>
  <c r="S26" i="5"/>
  <c r="Q26" i="5"/>
  <c r="Q25" i="5" s="1"/>
  <c r="O26" i="5"/>
  <c r="M26" i="5"/>
  <c r="K26" i="5"/>
  <c r="I26" i="5"/>
  <c r="I25" i="5" s="1"/>
  <c r="G26" i="5"/>
  <c r="G25" i="5" s="1"/>
  <c r="E26" i="5"/>
  <c r="C26" i="5"/>
  <c r="C25" i="5" s="1"/>
  <c r="U25" i="5"/>
  <c r="S25" i="5"/>
  <c r="K25" i="5"/>
  <c r="AA24" i="5"/>
  <c r="Y24" i="5"/>
  <c r="W24" i="5"/>
  <c r="U24" i="5"/>
  <c r="U21" i="5" s="1"/>
  <c r="S24" i="5"/>
  <c r="Q24" i="5"/>
  <c r="O24" i="5"/>
  <c r="M24" i="5"/>
  <c r="M21" i="5" s="1"/>
  <c r="K24" i="5"/>
  <c r="I24" i="5"/>
  <c r="G24" i="5"/>
  <c r="G21" i="5" s="1"/>
  <c r="E24" i="5"/>
  <c r="C24" i="5"/>
  <c r="AA23" i="5"/>
  <c r="Y23" i="5"/>
  <c r="W23" i="5"/>
  <c r="W21" i="5" s="1"/>
  <c r="U23" i="5"/>
  <c r="S23" i="5"/>
  <c r="Q23" i="5"/>
  <c r="O23" i="5"/>
  <c r="O21" i="5" s="1"/>
  <c r="M23" i="5"/>
  <c r="K23" i="5"/>
  <c r="I23" i="5"/>
  <c r="I21" i="5" s="1"/>
  <c r="G23" i="5"/>
  <c r="E23" i="5"/>
  <c r="C23" i="5"/>
  <c r="AA22" i="5"/>
  <c r="Y22" i="5"/>
  <c r="Y21" i="5" s="1"/>
  <c r="W22" i="5"/>
  <c r="U22" i="5"/>
  <c r="S22" i="5"/>
  <c r="Q22" i="5"/>
  <c r="Q21" i="5" s="1"/>
  <c r="O22" i="5"/>
  <c r="M22" i="5"/>
  <c r="K22" i="5"/>
  <c r="K21" i="5" s="1"/>
  <c r="I22" i="5"/>
  <c r="G22" i="5"/>
  <c r="E22" i="5"/>
  <c r="C22" i="5"/>
  <c r="AA21" i="5"/>
  <c r="S21" i="5"/>
  <c r="E21" i="5"/>
  <c r="C21" i="5"/>
  <c r="AA20" i="5"/>
  <c r="Y20" i="5"/>
  <c r="W20" i="5"/>
  <c r="U20" i="5"/>
  <c r="U17" i="5" s="1"/>
  <c r="S20" i="5"/>
  <c r="Q20" i="5"/>
  <c r="O20" i="5"/>
  <c r="O17" i="5" s="1"/>
  <c r="M20" i="5"/>
  <c r="K20" i="5"/>
  <c r="I20" i="5"/>
  <c r="G20" i="5"/>
  <c r="E20" i="5"/>
  <c r="E17" i="5" s="1"/>
  <c r="C20" i="5"/>
  <c r="AA19" i="5"/>
  <c r="Y19" i="5"/>
  <c r="W19" i="5"/>
  <c r="W17" i="5" s="1"/>
  <c r="U19" i="5"/>
  <c r="S19" i="5"/>
  <c r="Q19" i="5"/>
  <c r="Q17" i="5" s="1"/>
  <c r="O19" i="5"/>
  <c r="M19" i="5"/>
  <c r="K19" i="5"/>
  <c r="I19" i="5"/>
  <c r="G19" i="5"/>
  <c r="G17" i="5" s="1"/>
  <c r="E19" i="5"/>
  <c r="C19" i="5"/>
  <c r="AA18" i="5"/>
  <c r="Y18" i="5"/>
  <c r="Y17" i="5" s="1"/>
  <c r="W18" i="5"/>
  <c r="U18" i="5"/>
  <c r="S18" i="5"/>
  <c r="S17" i="5" s="1"/>
  <c r="Q18" i="5"/>
  <c r="O18" i="5"/>
  <c r="M18" i="5"/>
  <c r="K18" i="5"/>
  <c r="I18" i="5"/>
  <c r="I17" i="5" s="1"/>
  <c r="G18" i="5"/>
  <c r="E18" i="5"/>
  <c r="C18" i="5"/>
  <c r="AA17" i="5"/>
  <c r="M17" i="5"/>
  <c r="K17" i="5"/>
  <c r="C17" i="5"/>
  <c r="AA16" i="5"/>
  <c r="Y16" i="5"/>
  <c r="W16" i="5"/>
  <c r="W13" i="5" s="1"/>
  <c r="U16" i="5"/>
  <c r="S16" i="5"/>
  <c r="Q16" i="5"/>
  <c r="O16" i="5"/>
  <c r="M16" i="5"/>
  <c r="M13" i="5" s="1"/>
  <c r="K16" i="5"/>
  <c r="I16" i="5"/>
  <c r="G16" i="5"/>
  <c r="E16" i="5"/>
  <c r="E13" i="5" s="1"/>
  <c r="C16" i="5"/>
  <c r="AA15" i="5"/>
  <c r="Y15" i="5"/>
  <c r="Y13" i="5" s="1"/>
  <c r="W15" i="5"/>
  <c r="U15" i="5"/>
  <c r="S15" i="5"/>
  <c r="Q15" i="5"/>
  <c r="O15" i="5"/>
  <c r="O13" i="5" s="1"/>
  <c r="M15" i="5"/>
  <c r="K15" i="5"/>
  <c r="I15" i="5"/>
  <c r="G15" i="5"/>
  <c r="G13" i="5" s="1"/>
  <c r="E15" i="5"/>
  <c r="C15" i="5"/>
  <c r="AA14" i="5"/>
  <c r="AA13" i="5" s="1"/>
  <c r="Y14" i="5"/>
  <c r="W14" i="5"/>
  <c r="U14" i="5"/>
  <c r="S14" i="5"/>
  <c r="Q14" i="5"/>
  <c r="Q13" i="5" s="1"/>
  <c r="O14" i="5"/>
  <c r="M14" i="5"/>
  <c r="K14" i="5"/>
  <c r="I14" i="5"/>
  <c r="I13" i="5" s="1"/>
  <c r="G14" i="5"/>
  <c r="E14" i="5"/>
  <c r="C14" i="5"/>
  <c r="C13" i="5" s="1"/>
  <c r="U13" i="5"/>
  <c r="S13" i="5"/>
  <c r="K13" i="5"/>
  <c r="AA12" i="5"/>
  <c r="Y12" i="5"/>
  <c r="W12" i="5"/>
  <c r="U12" i="5"/>
  <c r="U9" i="5" s="1"/>
  <c r="S12" i="5"/>
  <c r="Q12" i="5"/>
  <c r="O12" i="5"/>
  <c r="M12" i="5"/>
  <c r="M9" i="5" s="1"/>
  <c r="K12" i="5"/>
  <c r="I12" i="5"/>
  <c r="G12" i="5"/>
  <c r="G9" i="5" s="1"/>
  <c r="E12" i="5"/>
  <c r="C12" i="5"/>
  <c r="AA11" i="5"/>
  <c r="Y11" i="5"/>
  <c r="W11" i="5"/>
  <c r="W9" i="5" s="1"/>
  <c r="U11" i="5"/>
  <c r="S11" i="5"/>
  <c r="Q11" i="5"/>
  <c r="O11" i="5"/>
  <c r="O9" i="5" s="1"/>
  <c r="M11" i="5"/>
  <c r="K11" i="5"/>
  <c r="I11" i="5"/>
  <c r="I9" i="5" s="1"/>
  <c r="G11" i="5"/>
  <c r="E11" i="5"/>
  <c r="C11" i="5"/>
  <c r="AA10" i="5"/>
  <c r="Y10" i="5"/>
  <c r="Y9" i="5" s="1"/>
  <c r="W10" i="5"/>
  <c r="U10" i="5"/>
  <c r="S10" i="5"/>
  <c r="Q10" i="5"/>
  <c r="Q9" i="5" s="1"/>
  <c r="O10" i="5"/>
  <c r="M10" i="5"/>
  <c r="K10" i="5"/>
  <c r="K9" i="5" s="1"/>
  <c r="I10" i="5"/>
  <c r="G10" i="5"/>
  <c r="E10" i="5"/>
  <c r="C10" i="5"/>
  <c r="AA9" i="5"/>
  <c r="S9" i="5"/>
  <c r="E9" i="5"/>
  <c r="C9" i="5"/>
  <c r="AB8" i="5"/>
  <c r="AA8" i="5" s="1"/>
  <c r="Z8" i="5"/>
  <c r="Y8" i="5"/>
  <c r="X8" i="5"/>
  <c r="W8" i="5" s="1"/>
  <c r="V8" i="5"/>
  <c r="U8" i="5" s="1"/>
  <c r="T8" i="5"/>
  <c r="S8" i="5" s="1"/>
  <c r="R8" i="5"/>
  <c r="Q8" i="5"/>
  <c r="P8" i="5"/>
  <c r="O8" i="5" s="1"/>
  <c r="N8" i="5"/>
  <c r="M8" i="5"/>
  <c r="L8" i="5"/>
  <c r="K8" i="5" s="1"/>
  <c r="J8" i="5"/>
  <c r="I8" i="5" s="1"/>
  <c r="H8" i="5"/>
  <c r="G8" i="5" s="1"/>
  <c r="F8" i="5"/>
  <c r="E8" i="5"/>
  <c r="D8" i="5"/>
  <c r="C8" i="5" s="1"/>
  <c r="AB7" i="5"/>
  <c r="AA7" i="5"/>
  <c r="Z7" i="5"/>
  <c r="Y7" i="5" s="1"/>
  <c r="X7" i="5"/>
  <c r="W7" i="5" s="1"/>
  <c r="V7" i="5"/>
  <c r="U7" i="5" s="1"/>
  <c r="T7" i="5"/>
  <c r="S7" i="5"/>
  <c r="R7" i="5"/>
  <c r="Q7" i="5" s="1"/>
  <c r="P7" i="5"/>
  <c r="O7" i="5"/>
  <c r="N7" i="5"/>
  <c r="M7" i="5" s="1"/>
  <c r="L7" i="5"/>
  <c r="K7" i="5" s="1"/>
  <c r="J7" i="5"/>
  <c r="I7" i="5" s="1"/>
  <c r="H7" i="5"/>
  <c r="G7" i="5"/>
  <c r="F7" i="5"/>
  <c r="E7" i="5" s="1"/>
  <c r="D7" i="5"/>
  <c r="C7" i="5"/>
  <c r="AB6" i="5"/>
  <c r="AA6" i="5" s="1"/>
  <c r="Z6" i="5"/>
  <c r="Y6" i="5" s="1"/>
  <c r="Y5" i="5" s="1"/>
  <c r="X6" i="5"/>
  <c r="W6" i="5" s="1"/>
  <c r="V6" i="5"/>
  <c r="U6" i="5"/>
  <c r="T6" i="5"/>
  <c r="S6" i="5" s="1"/>
  <c r="S5" i="5" s="1"/>
  <c r="R6" i="5"/>
  <c r="Q6" i="5"/>
  <c r="P6" i="5"/>
  <c r="O6" i="5" s="1"/>
  <c r="N6" i="5"/>
  <c r="M6" i="5" s="1"/>
  <c r="L6" i="5"/>
  <c r="K6" i="5" s="1"/>
  <c r="J6" i="5"/>
  <c r="I6" i="5"/>
  <c r="H6" i="5"/>
  <c r="G6" i="5" s="1"/>
  <c r="F6" i="5"/>
  <c r="E6" i="5"/>
  <c r="E5" i="5" s="1"/>
  <c r="D6" i="5"/>
  <c r="C6" i="5" s="1"/>
  <c r="W5" i="5" l="1"/>
  <c r="AA5" i="5"/>
  <c r="K5" i="5"/>
  <c r="U5" i="5"/>
  <c r="M5" i="5"/>
  <c r="C5" i="5"/>
  <c r="G5" i="5"/>
  <c r="O5" i="5"/>
  <c r="Q5" i="5"/>
  <c r="I5" i="5"/>
  <c r="AA28" i="4" l="1"/>
  <c r="AA27" i="4"/>
  <c r="AA26" i="4"/>
  <c r="AA25" i="4" s="1"/>
  <c r="AA24" i="4"/>
  <c r="AA23" i="4"/>
  <c r="AA22" i="4"/>
  <c r="AA21" i="4"/>
  <c r="AA20" i="4"/>
  <c r="AA19" i="4"/>
  <c r="AA18" i="4"/>
  <c r="AA17" i="4" s="1"/>
  <c r="AA16" i="4"/>
  <c r="AA15" i="4"/>
  <c r="AA14" i="4"/>
  <c r="AA12" i="4"/>
  <c r="AA11" i="4"/>
  <c r="AA10" i="4"/>
  <c r="AB8" i="4"/>
  <c r="AA8" i="4" s="1"/>
  <c r="AB7" i="4"/>
  <c r="AA7" i="4" s="1"/>
  <c r="AB6" i="4"/>
  <c r="AA6" i="4" s="1"/>
  <c r="AA5" i="4" s="1"/>
  <c r="Y28" i="4"/>
  <c r="Y27" i="4"/>
  <c r="Y26" i="4"/>
  <c r="Y24" i="4"/>
  <c r="Y21" i="4" s="1"/>
  <c r="Y23" i="4"/>
  <c r="Y22" i="4"/>
  <c r="Y20" i="4"/>
  <c r="Y19" i="4"/>
  <c r="Y18" i="4"/>
  <c r="Y16" i="4"/>
  <c r="Y15" i="4"/>
  <c r="Y14" i="4"/>
  <c r="Y13" i="4" s="1"/>
  <c r="Y12" i="4"/>
  <c r="Y11" i="4"/>
  <c r="Y10" i="4"/>
  <c r="Z8" i="4"/>
  <c r="Y8" i="4" s="1"/>
  <c r="Z7" i="4"/>
  <c r="Y7" i="4" s="1"/>
  <c r="Z6" i="4"/>
  <c r="Y6" i="4" s="1"/>
  <c r="Q10" i="4"/>
  <c r="U10" i="4"/>
  <c r="W28" i="4"/>
  <c r="U28" i="4"/>
  <c r="S28" i="4"/>
  <c r="Q28" i="4"/>
  <c r="O28" i="4"/>
  <c r="M28" i="4"/>
  <c r="K28" i="4"/>
  <c r="I28" i="4"/>
  <c r="G28" i="4"/>
  <c r="E28" i="4"/>
  <c r="C28" i="4"/>
  <c r="W27" i="4"/>
  <c r="U27" i="4"/>
  <c r="S27" i="4"/>
  <c r="Q27" i="4"/>
  <c r="O27" i="4"/>
  <c r="M27" i="4"/>
  <c r="K27" i="4"/>
  <c r="I27" i="4"/>
  <c r="G27" i="4"/>
  <c r="E27" i="4"/>
  <c r="C27" i="4"/>
  <c r="W26" i="4"/>
  <c r="U26" i="4"/>
  <c r="S26" i="4"/>
  <c r="Q26" i="4"/>
  <c r="O26" i="4"/>
  <c r="O25" i="4" s="1"/>
  <c r="M26" i="4"/>
  <c r="K26" i="4"/>
  <c r="I26" i="4"/>
  <c r="G26" i="4"/>
  <c r="E26" i="4"/>
  <c r="C26" i="4"/>
  <c r="W24" i="4"/>
  <c r="U24" i="4"/>
  <c r="S24" i="4"/>
  <c r="Q24" i="4"/>
  <c r="O24" i="4"/>
  <c r="M24" i="4"/>
  <c r="K24" i="4"/>
  <c r="I24" i="4"/>
  <c r="G24" i="4"/>
  <c r="E24" i="4"/>
  <c r="C24" i="4"/>
  <c r="W23" i="4"/>
  <c r="U23" i="4"/>
  <c r="S23" i="4"/>
  <c r="Q23" i="4"/>
  <c r="O23" i="4"/>
  <c r="M23" i="4"/>
  <c r="K23" i="4"/>
  <c r="I23" i="4"/>
  <c r="G23" i="4"/>
  <c r="E23" i="4"/>
  <c r="C23" i="4"/>
  <c r="W22" i="4"/>
  <c r="U22" i="4"/>
  <c r="S22" i="4"/>
  <c r="Q22" i="4"/>
  <c r="O22" i="4"/>
  <c r="M22" i="4"/>
  <c r="K22" i="4"/>
  <c r="I22" i="4"/>
  <c r="G22" i="4"/>
  <c r="E22" i="4"/>
  <c r="C22" i="4"/>
  <c r="W20" i="4"/>
  <c r="U20" i="4"/>
  <c r="S20" i="4"/>
  <c r="Q20" i="4"/>
  <c r="O20" i="4"/>
  <c r="M20" i="4"/>
  <c r="K20" i="4"/>
  <c r="I20" i="4"/>
  <c r="G20" i="4"/>
  <c r="E20" i="4"/>
  <c r="C20" i="4"/>
  <c r="W19" i="4"/>
  <c r="U19" i="4"/>
  <c r="S19" i="4"/>
  <c r="Q19" i="4"/>
  <c r="O19" i="4"/>
  <c r="M19" i="4"/>
  <c r="K19" i="4"/>
  <c r="I19" i="4"/>
  <c r="G19" i="4"/>
  <c r="E19" i="4"/>
  <c r="C19" i="4"/>
  <c r="W18" i="4"/>
  <c r="U18" i="4"/>
  <c r="S18" i="4"/>
  <c r="Q18" i="4"/>
  <c r="O18" i="4"/>
  <c r="M18" i="4"/>
  <c r="K18" i="4"/>
  <c r="I18" i="4"/>
  <c r="G18" i="4"/>
  <c r="E18" i="4"/>
  <c r="C18" i="4"/>
  <c r="W16" i="4"/>
  <c r="U16" i="4"/>
  <c r="S16" i="4"/>
  <c r="Q16" i="4"/>
  <c r="O16" i="4"/>
  <c r="M16" i="4"/>
  <c r="K16" i="4"/>
  <c r="I16" i="4"/>
  <c r="G16" i="4"/>
  <c r="E16" i="4"/>
  <c r="C16" i="4"/>
  <c r="W15" i="4"/>
  <c r="U15" i="4"/>
  <c r="S15" i="4"/>
  <c r="Q15" i="4"/>
  <c r="O15" i="4"/>
  <c r="M15" i="4"/>
  <c r="K15" i="4"/>
  <c r="I15" i="4"/>
  <c r="G15" i="4"/>
  <c r="E15" i="4"/>
  <c r="C15" i="4"/>
  <c r="W14" i="4"/>
  <c r="U14" i="4"/>
  <c r="S14" i="4"/>
  <c r="Q14" i="4"/>
  <c r="O14" i="4"/>
  <c r="M14" i="4"/>
  <c r="K14" i="4"/>
  <c r="I14" i="4"/>
  <c r="G14" i="4"/>
  <c r="E14" i="4"/>
  <c r="C14" i="4"/>
  <c r="W12" i="4"/>
  <c r="U12" i="4"/>
  <c r="S12" i="4"/>
  <c r="Q12" i="4"/>
  <c r="O12" i="4"/>
  <c r="M12" i="4"/>
  <c r="K12" i="4"/>
  <c r="I12" i="4"/>
  <c r="G12" i="4"/>
  <c r="E12" i="4"/>
  <c r="C12" i="4"/>
  <c r="W11" i="4"/>
  <c r="U11" i="4"/>
  <c r="S11" i="4"/>
  <c r="Q11" i="4"/>
  <c r="O11" i="4"/>
  <c r="M11" i="4"/>
  <c r="K11" i="4"/>
  <c r="I11" i="4"/>
  <c r="G11" i="4"/>
  <c r="E11" i="4"/>
  <c r="C11" i="4"/>
  <c r="W10" i="4"/>
  <c r="S10" i="4"/>
  <c r="O10" i="4"/>
  <c r="M10" i="4"/>
  <c r="K10" i="4"/>
  <c r="I10" i="4"/>
  <c r="G10" i="4"/>
  <c r="E10" i="4"/>
  <c r="C10" i="4"/>
  <c r="X8" i="4"/>
  <c r="W8" i="4" s="1"/>
  <c r="V8" i="4"/>
  <c r="U8" i="4" s="1"/>
  <c r="T8" i="4"/>
  <c r="S8" i="4" s="1"/>
  <c r="R8" i="4"/>
  <c r="Q8" i="4" s="1"/>
  <c r="P8" i="4"/>
  <c r="O8" i="4" s="1"/>
  <c r="N8" i="4"/>
  <c r="M8" i="4" s="1"/>
  <c r="L8" i="4"/>
  <c r="K8" i="4" s="1"/>
  <c r="J8" i="4"/>
  <c r="I8" i="4" s="1"/>
  <c r="H8" i="4"/>
  <c r="G8" i="4" s="1"/>
  <c r="F8" i="4"/>
  <c r="E8" i="4" s="1"/>
  <c r="D8" i="4"/>
  <c r="C8" i="4" s="1"/>
  <c r="X7" i="4"/>
  <c r="W7" i="4" s="1"/>
  <c r="V7" i="4"/>
  <c r="U7" i="4" s="1"/>
  <c r="T7" i="4"/>
  <c r="S7" i="4" s="1"/>
  <c r="R7" i="4"/>
  <c r="Q7" i="4" s="1"/>
  <c r="P7" i="4"/>
  <c r="O7" i="4" s="1"/>
  <c r="N7" i="4"/>
  <c r="M7" i="4" s="1"/>
  <c r="L7" i="4"/>
  <c r="K7" i="4" s="1"/>
  <c r="J7" i="4"/>
  <c r="I7" i="4" s="1"/>
  <c r="H7" i="4"/>
  <c r="G7" i="4" s="1"/>
  <c r="F7" i="4"/>
  <c r="E7" i="4" s="1"/>
  <c r="D7" i="4"/>
  <c r="C7" i="4" s="1"/>
  <c r="X6" i="4"/>
  <c r="W6" i="4" s="1"/>
  <c r="V6" i="4"/>
  <c r="U6" i="4" s="1"/>
  <c r="T6" i="4"/>
  <c r="S6" i="4" s="1"/>
  <c r="R6" i="4"/>
  <c r="Q6" i="4" s="1"/>
  <c r="P6" i="4"/>
  <c r="O6" i="4" s="1"/>
  <c r="N6" i="4"/>
  <c r="M6" i="4" s="1"/>
  <c r="L6" i="4"/>
  <c r="K6" i="4" s="1"/>
  <c r="J6" i="4"/>
  <c r="I6" i="4" s="1"/>
  <c r="H6" i="4"/>
  <c r="G6" i="4" s="1"/>
  <c r="F6" i="4"/>
  <c r="E6" i="4" s="1"/>
  <c r="D6" i="4"/>
  <c r="C6" i="4" s="1"/>
  <c r="AA13" i="4" l="1"/>
  <c r="AA9" i="4"/>
  <c r="Y25" i="4"/>
  <c r="Y17" i="4"/>
  <c r="M25" i="4"/>
  <c r="K21" i="4"/>
  <c r="Y9" i="4"/>
  <c r="Y5" i="4"/>
  <c r="I13" i="4"/>
  <c r="O17" i="4"/>
  <c r="W21" i="4"/>
  <c r="C25" i="4"/>
  <c r="E9" i="4"/>
  <c r="S13" i="4"/>
  <c r="I21" i="4"/>
  <c r="Q9" i="4"/>
  <c r="S9" i="4"/>
  <c r="W13" i="4"/>
  <c r="C13" i="4"/>
  <c r="Q25" i="4"/>
  <c r="K17" i="4"/>
  <c r="M17" i="4"/>
  <c r="C21" i="4"/>
  <c r="C17" i="4"/>
  <c r="E25" i="4"/>
  <c r="E21" i="4"/>
  <c r="G25" i="4"/>
  <c r="G21" i="4"/>
  <c r="G9" i="4"/>
  <c r="K25" i="4"/>
  <c r="K9" i="4"/>
  <c r="M21" i="4"/>
  <c r="M13" i="4"/>
  <c r="M5" i="4"/>
  <c r="O13" i="4"/>
  <c r="O9" i="4"/>
  <c r="Q13" i="4"/>
  <c r="S25" i="4"/>
  <c r="S17" i="4"/>
  <c r="U5" i="4"/>
  <c r="U13" i="4"/>
  <c r="W25" i="4"/>
  <c r="W17" i="4"/>
  <c r="W5" i="4"/>
  <c r="W9" i="4"/>
  <c r="Q5" i="4"/>
  <c r="I5" i="4"/>
  <c r="Q17" i="4"/>
  <c r="U21" i="4"/>
  <c r="U9" i="4"/>
  <c r="U17" i="4"/>
  <c r="U25" i="4"/>
  <c r="K5" i="4"/>
  <c r="O5" i="4"/>
  <c r="G17" i="4"/>
  <c r="I17" i="4"/>
  <c r="E17" i="4"/>
  <c r="I9" i="4"/>
  <c r="G13" i="4"/>
  <c r="K13" i="4"/>
  <c r="I25" i="4"/>
  <c r="E13" i="4"/>
  <c r="M9" i="4"/>
  <c r="O21" i="4"/>
  <c r="Q21" i="4"/>
  <c r="G5" i="4"/>
  <c r="S21" i="4"/>
  <c r="E5" i="4"/>
  <c r="C9" i="4"/>
  <c r="C5" i="4"/>
  <c r="S5" i="4"/>
</calcChain>
</file>

<file path=xl/sharedStrings.xml><?xml version="1.0" encoding="utf-8"?>
<sst xmlns="http://schemas.openxmlformats.org/spreadsheetml/2006/main" count="144" uniqueCount="28">
  <si>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</si>
  <si>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</si>
  <si>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</si>
  <si>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</si>
  <si>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</si>
  <si>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</si>
  <si>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</si>
  <si>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</si>
  <si>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</si>
  <si>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t>Vague 8</t>
  </si>
  <si>
    <t>Vague 1</t>
  </si>
  <si>
    <t>Vague 2</t>
  </si>
  <si>
    <t>Vague 3</t>
  </si>
  <si>
    <t>Vague 4</t>
  </si>
  <si>
    <t>Vague 5</t>
  </si>
  <si>
    <t>Vague 6</t>
  </si>
  <si>
    <t>Vague 7</t>
  </si>
  <si>
    <t>Vague 9</t>
  </si>
  <si>
    <t>Vague 10</t>
  </si>
  <si>
    <t>Vague 11</t>
  </si>
  <si>
    <t>Vague 12</t>
  </si>
  <si>
    <t>Vague 13</t>
  </si>
  <si>
    <r>
      <t xml:space="preserve">Population (18 ans et +) selon le statut vaccinal </t>
    </r>
    <r>
      <rPr>
        <sz val="8"/>
        <color rgb="FFFF0000"/>
        <rFont val="Calibri"/>
        <family val="2"/>
        <scheme val="minor"/>
      </rPr>
      <t>(calculée à partir des données extraites le 13 avril 2022 - en mettant à jour les semaines précédentes)</t>
    </r>
  </si>
  <si>
    <r>
      <t>%</t>
    </r>
    <r>
      <rPr>
        <vertAlign val="superscript"/>
        <sz val="8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</si>
  <si>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8"/>
        <color theme="1"/>
        <rFont val="Calibri"/>
        <family val="2"/>
        <scheme val="minor"/>
      </rPr>
      <t>1</t>
    </r>
  </si>
  <si>
    <r>
      <t>Population totale</t>
    </r>
    <r>
      <rPr>
        <vertAlign val="superscript"/>
        <sz val="8"/>
        <color theme="1"/>
        <rFont val="Calibri"/>
        <family val="2"/>
        <scheme val="minor"/>
      </rPr>
      <t>2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</si>
  <si>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</si>
  <si>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8"/>
        <color theme="1"/>
        <rFont val="Calibri"/>
        <family val="2"/>
        <scheme val="minor"/>
      </rPr>
      <t>er</t>
    </r>
    <r>
      <rPr>
        <sz val="8"/>
        <color theme="1"/>
        <rFont val="Calibri"/>
        <family val="2"/>
        <scheme val="minor"/>
      </rPr>
      <t xml:space="preserve"> juillet, par âge et sexe. DOI : https://doi.org/10.25318/1710000501-fra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</si>
</sst>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164" fontId="7" fillId="3" borderId="10" xfId="0" applyNumberFormat="1" applyFont="1" applyFill="1" applyBorder="1" applyAlignment="1">
      <alignment horizontal="center" vertical="center" wrapText="1"/>
    </xf>
    <xf numFmtId="3" fontId="7" fillId="3" borderId="11" xfId="0" applyNumberFormat="1" applyFont="1" applyFill="1" applyBorder="1" applyAlignment="1">
      <alignment horizontal="center" vertical="center" wrapText="1"/>
    </xf>
    <xf numFmtId="3" fontId="7" fillId="3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AB30"/>
  <sheetViews>
    <sheetView showGridLines="0" tabSelected="1" workbookViewId="0">
      <selection sqref="A1:X1"/>
    </sheetView>
  </sheetViews>
  <sheetFormatPr baseColWidth="10" defaultColWidth="9.140625" defaultRowHeight="18.600000000000001" customHeight="1" x14ac:dyDescent="0.25"/>
  <cols>
    <col min="1" max="1" width="12.7109375" style="2" bestFit="1" customWidth="1"/>
    <col min="2" max="2" width="27" style="2" bestFit="1" customWidth="1"/>
    <col min="3" max="3" width="7.85546875" style="3" customWidth="1"/>
    <col min="4" max="4" width="7.85546875" style="1" customWidth="1"/>
    <col min="5" max="5" width="7.85546875" style="3" customWidth="1"/>
    <col min="6" max="6" width="7.85546875" style="1" customWidth="1"/>
    <col min="7" max="7" width="7.85546875" style="3" customWidth="1"/>
    <col min="8" max="8" width="7.85546875" style="1" customWidth="1"/>
    <col min="9" max="9" width="7.85546875" style="3" customWidth="1"/>
    <col min="10" max="10" width="7.85546875" style="1" customWidth="1"/>
    <col min="11" max="11" width="7.85546875" style="3" customWidth="1"/>
    <col min="12" max="12" width="7.85546875" style="1" customWidth="1"/>
    <col min="13" max="13" width="7.85546875" style="3" customWidth="1"/>
    <col min="14" max="14" width="7.85546875" style="1" customWidth="1"/>
    <col min="15" max="15" width="7.85546875" style="3" customWidth="1"/>
    <col min="16" max="28" width="7.85546875" style="1" customWidth="1"/>
    <col min="29" max="16384" width="9.140625" style="1"/>
  </cols>
  <sheetData>
    <row r="1" spans="1:28" ht="18.600000000000001" customHeight="1" thickBot="1" x14ac:dyDescent="0.3">
      <c r="A1" s="46" t="s">
        <v>22</v>
      </c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5"/>
      <c r="Z1" s="5"/>
      <c r="AA1" s="5"/>
      <c r="AB1" s="5"/>
    </row>
    <row r="2" spans="1:28" ht="18.600000000000001" customHeight="1" x14ac:dyDescent="0.25">
      <c r="A2" s="4"/>
      <c r="B2" s="6"/>
      <c r="C2" s="43" t="s">
        <v>10</v>
      </c>
      <c r="D2" s="48"/>
      <c r="E2" s="43" t="s">
        <v>11</v>
      </c>
      <c r="F2" s="48"/>
      <c r="G2" s="43" t="s">
        <v>12</v>
      </c>
      <c r="H2" s="48"/>
      <c r="I2" s="43" t="s">
        <v>13</v>
      </c>
      <c r="J2" s="48"/>
      <c r="K2" s="43" t="s">
        <v>14</v>
      </c>
      <c r="L2" s="48"/>
      <c r="M2" s="43" t="s">
        <v>15</v>
      </c>
      <c r="N2" s="48"/>
      <c r="O2" s="43" t="s">
        <v>16</v>
      </c>
      <c r="P2" s="48"/>
      <c r="Q2" s="43" t="s">
        <v>9</v>
      </c>
      <c r="R2" s="48"/>
      <c r="S2" s="43" t="s">
        <v>17</v>
      </c>
      <c r="T2" s="48"/>
      <c r="U2" s="43" t="s">
        <v>18</v>
      </c>
      <c r="V2" s="48"/>
      <c r="W2" s="43" t="s">
        <v>19</v>
      </c>
      <c r="X2" s="48"/>
      <c r="Y2" s="43" t="s">
        <v>20</v>
      </c>
      <c r="Z2" s="48"/>
      <c r="AA2" s="43" t="s">
        <v>21</v>
      </c>
      <c r="AB2" s="43"/>
    </row>
    <row r="3" spans="1:28" ht="18.600000000000001" customHeight="1" x14ac:dyDescent="0.25">
      <c r="A3" s="7"/>
      <c r="B3" s="8"/>
      <c r="C3" s="44">
        <v>44575</v>
      </c>
      <c r="D3" s="49"/>
      <c r="E3" s="44">
        <v>44582</v>
      </c>
      <c r="F3" s="49"/>
      <c r="G3" s="44">
        <v>44589</v>
      </c>
      <c r="H3" s="49"/>
      <c r="I3" s="44">
        <v>44596</v>
      </c>
      <c r="J3" s="49"/>
      <c r="K3" s="44">
        <v>44603</v>
      </c>
      <c r="L3" s="49"/>
      <c r="M3" s="44">
        <v>44610</v>
      </c>
      <c r="N3" s="49"/>
      <c r="O3" s="44">
        <v>44617</v>
      </c>
      <c r="P3" s="49"/>
      <c r="Q3" s="44">
        <v>44624</v>
      </c>
      <c r="R3" s="49"/>
      <c r="S3" s="44">
        <v>44631</v>
      </c>
      <c r="T3" s="49"/>
      <c r="U3" s="44">
        <v>44638</v>
      </c>
      <c r="V3" s="49"/>
      <c r="W3" s="44">
        <v>44645</v>
      </c>
      <c r="X3" s="49"/>
      <c r="Y3" s="44">
        <v>44652</v>
      </c>
      <c r="Z3" s="49"/>
      <c r="AA3" s="44">
        <v>44659</v>
      </c>
      <c r="AB3" s="45"/>
    </row>
    <row r="4" spans="1:28" ht="18.600000000000001" customHeight="1" x14ac:dyDescent="0.25">
      <c r="A4" s="9"/>
      <c r="B4" s="10"/>
      <c r="C4" s="11" t="s">
        <v>23</v>
      </c>
      <c r="D4" s="12" t="s">
        <v>24</v>
      </c>
      <c r="E4" s="11" t="s">
        <v>23</v>
      </c>
      <c r="F4" s="12" t="s">
        <v>24</v>
      </c>
      <c r="G4" s="11" t="s">
        <v>23</v>
      </c>
      <c r="H4" s="12" t="s">
        <v>24</v>
      </c>
      <c r="I4" s="11" t="s">
        <v>23</v>
      </c>
      <c r="J4" s="12" t="s">
        <v>24</v>
      </c>
      <c r="K4" s="11" t="s">
        <v>23</v>
      </c>
      <c r="L4" s="12" t="s">
        <v>24</v>
      </c>
      <c r="M4" s="11" t="s">
        <v>23</v>
      </c>
      <c r="N4" s="12" t="s">
        <v>24</v>
      </c>
      <c r="O4" s="11" t="s">
        <v>23</v>
      </c>
      <c r="P4" s="12" t="s">
        <v>24</v>
      </c>
      <c r="Q4" s="11" t="s">
        <v>23</v>
      </c>
      <c r="R4" s="12" t="s">
        <v>24</v>
      </c>
      <c r="S4" s="11" t="s">
        <v>23</v>
      </c>
      <c r="T4" s="12" t="s">
        <v>24</v>
      </c>
      <c r="U4" s="11" t="s">
        <v>23</v>
      </c>
      <c r="V4" s="12" t="s">
        <v>24</v>
      </c>
      <c r="W4" s="11" t="s">
        <v>23</v>
      </c>
      <c r="X4" s="12" t="s">
        <v>24</v>
      </c>
      <c r="Y4" s="11" t="s">
        <v>23</v>
      </c>
      <c r="Z4" s="12" t="s">
        <v>24</v>
      </c>
      <c r="AA4" s="11" t="s">
        <v>23</v>
      </c>
      <c r="AB4" s="13" t="s">
        <v>24</v>
      </c>
    </row>
    <row r="5" spans="1:28" ht="18.600000000000001" customHeight="1" thickBot="1" x14ac:dyDescent="0.3">
      <c r="A5" s="14" t="s">
        <v>6</v>
      </c>
      <c r="B5" s="15" t="s">
        <v>25</v>
      </c>
      <c r="C5" s="41">
        <f>SUM(C6:C8)</f>
        <v>1</v>
      </c>
      <c r="D5" s="16">
        <v>7003047</v>
      </c>
      <c r="E5" s="41">
        <f>SUM(E6:E8)</f>
        <v>1</v>
      </c>
      <c r="F5" s="16">
        <v>7003047</v>
      </c>
      <c r="G5" s="41">
        <f>SUM(G6:G8)</f>
        <v>0.99999999999999989</v>
      </c>
      <c r="H5" s="17">
        <v>7003047</v>
      </c>
      <c r="I5" s="41">
        <f>SUM(I6:I8)</f>
        <v>1</v>
      </c>
      <c r="J5" s="17">
        <v>7003047</v>
      </c>
      <c r="K5" s="41">
        <f>SUM(K6:K8)</f>
        <v>1</v>
      </c>
      <c r="L5" s="16">
        <v>7003047</v>
      </c>
      <c r="M5" s="41">
        <f>SUM(M6:M8)</f>
        <v>0.99999999999999978</v>
      </c>
      <c r="N5" s="17">
        <v>7003047</v>
      </c>
      <c r="O5" s="41">
        <f>SUM(O6:O8)</f>
        <v>1</v>
      </c>
      <c r="P5" s="17">
        <v>7003047</v>
      </c>
      <c r="Q5" s="41">
        <f>SUM(Q6:Q8)</f>
        <v>0.99999999999999989</v>
      </c>
      <c r="R5" s="17">
        <v>7003047</v>
      </c>
      <c r="S5" s="41">
        <f>SUM(S6:S8)</f>
        <v>1</v>
      </c>
      <c r="T5" s="17">
        <v>7003047</v>
      </c>
      <c r="U5" s="41">
        <f>SUM(U6:U8)</f>
        <v>0.99999999999999989</v>
      </c>
      <c r="V5" s="17">
        <v>7003047</v>
      </c>
      <c r="W5" s="41">
        <f>SUM(W6:W8)</f>
        <v>1</v>
      </c>
      <c r="X5" s="17">
        <v>7003047</v>
      </c>
      <c r="Y5" s="41">
        <f>SUM(Y6:Y8)</f>
        <v>1</v>
      </c>
      <c r="Z5" s="17">
        <v>7003047</v>
      </c>
      <c r="AA5" s="41">
        <f>SUM(AA6:AA8)</f>
        <v>1</v>
      </c>
      <c r="AB5" s="18">
        <v>7003047</v>
      </c>
    </row>
    <row r="6" spans="1:28" ht="18.600000000000001" customHeight="1" thickBot="1" x14ac:dyDescent="0.3">
      <c r="A6" s="19"/>
      <c r="B6" s="20" t="s">
        <v>5</v>
      </c>
      <c r="C6" s="21">
        <f>D6/D5</f>
        <v>7.6028010429487022E-2</v>
      </c>
      <c r="D6" s="22">
        <f>D10+D14+D18+D22+D26</f>
        <v>532427.73035418778</v>
      </c>
      <c r="E6" s="21">
        <f>F6/F5</f>
        <v>7.3967541981787774E-2</v>
      </c>
      <c r="F6" s="22">
        <f>F10+F14+F18+F22+F26</f>
        <v>517998.17297293292</v>
      </c>
      <c r="G6" s="21">
        <f>H6/H5</f>
        <v>7.2513037737504671E-2</v>
      </c>
      <c r="H6" s="22">
        <f>H10+H14+H18+H22+H26</f>
        <v>507812.21138851886</v>
      </c>
      <c r="I6" s="21">
        <f>J6/J5</f>
        <v>7.1542365755890083E-2</v>
      </c>
      <c r="J6" s="22">
        <f>J10+J14+J18+J22+J26</f>
        <v>501014.54987968877</v>
      </c>
      <c r="K6" s="21">
        <f>L6/L5</f>
        <v>7.0895881298775276E-2</v>
      </c>
      <c r="L6" s="22">
        <f>L10+L14+L18+L22+L26</f>
        <v>496487.18884174427</v>
      </c>
      <c r="M6" s="21">
        <f>N6/N5</f>
        <v>7.0566662608673364E-2</v>
      </c>
      <c r="N6" s="22">
        <f>N10+N14+N18+N22+N26</f>
        <v>494181.65488168219</v>
      </c>
      <c r="O6" s="21">
        <f>P6/P5</f>
        <v>7.0353393654304971E-2</v>
      </c>
      <c r="P6" s="22">
        <f>P10+P14+P18+P22+P26</f>
        <v>492688.12237059942</v>
      </c>
      <c r="Q6" s="21">
        <f>R6/R5</f>
        <v>7.0196648947931997E-2</v>
      </c>
      <c r="R6" s="22">
        <f>R10+R14+R18+R22+R26</f>
        <v>491590.43182486837</v>
      </c>
      <c r="S6" s="21">
        <f>T6/T5</f>
        <v>7.0047435398237962E-2</v>
      </c>
      <c r="T6" s="22">
        <f>T10+T14+T18+T22+T26</f>
        <v>490545.48232332419</v>
      </c>
      <c r="U6" s="21">
        <f>V6/V5</f>
        <v>6.9942956682533267E-2</v>
      </c>
      <c r="V6" s="22">
        <f>V10+V14+V18+V22+V26</f>
        <v>489813.81296674453</v>
      </c>
      <c r="W6" s="21">
        <f>X6/X5</f>
        <v>6.9828446307603209E-2</v>
      </c>
      <c r="X6" s="22">
        <f>X10+X14+X18+X22+X26</f>
        <v>489011.89142912172</v>
      </c>
      <c r="Y6" s="21">
        <f>Z6/Z5</f>
        <v>6.9700005354866715E-2</v>
      </c>
      <c r="Z6" s="22">
        <f>Z10+Z14+Z18+Z22+Z26</f>
        <v>488112.41340038332</v>
      </c>
      <c r="AA6" s="21">
        <f>AB6/AB5</f>
        <v>6.9563853578429855E-2</v>
      </c>
      <c r="AB6" s="23">
        <f>AB10+AB14+AB18+AB22+AB26</f>
        <v>487158.93611086247</v>
      </c>
    </row>
    <row r="7" spans="1:28" ht="18.600000000000001" customHeight="1" x14ac:dyDescent="0.25">
      <c r="A7" s="14"/>
      <c r="B7" s="24" t="s">
        <v>7</v>
      </c>
      <c r="C7" s="25">
        <f>D7/D5</f>
        <v>1.2495366249867225E-2</v>
      </c>
      <c r="D7" s="17">
        <f>D11+D15+D19+D23+D27</f>
        <v>87505.637130033923</v>
      </c>
      <c r="E7" s="25">
        <f>F7/F5</f>
        <v>1.3396113494506603E-2</v>
      </c>
      <c r="F7" s="17">
        <f>F11+F15+F19+F23+F27</f>
        <v>93813.612419363984</v>
      </c>
      <c r="G7" s="25">
        <f>H7/H5</f>
        <v>1.3660658472744216E-2</v>
      </c>
      <c r="H7" s="17">
        <f>H11+H15+H19+H23+H27</f>
        <v>95666.233335575962</v>
      </c>
      <c r="I7" s="25">
        <f>J7/J5</f>
        <v>1.3500064376008663E-2</v>
      </c>
      <c r="J7" s="17">
        <f>J11+J15+J19+J23+J27</f>
        <v>94541.585328214336</v>
      </c>
      <c r="K7" s="25">
        <f>L7/L5</f>
        <v>1.308110669959796E-2</v>
      </c>
      <c r="L7" s="17">
        <f>L11+L15+L19+L23+L27</f>
        <v>91607.60502929939</v>
      </c>
      <c r="M7" s="25">
        <f>N7/N5</f>
        <v>1.2616738694561412E-2</v>
      </c>
      <c r="N7" s="17">
        <f>N11+N15+N19+N23+N27</f>
        <v>88355.614064732217</v>
      </c>
      <c r="O7" s="25">
        <f>P7/P5</f>
        <v>1.2271887325264528E-2</v>
      </c>
      <c r="P7" s="17">
        <f>P11+P15+P19+P23+P27</f>
        <v>85940.603717531776</v>
      </c>
      <c r="Q7" s="25">
        <f>R7/R5</f>
        <v>1.1872473592798772E-2</v>
      </c>
      <c r="R7" s="17">
        <f>R11+R15+R19+R23+R27</f>
        <v>83143.490576628654</v>
      </c>
      <c r="S7" s="25">
        <f>T7/T5</f>
        <v>1.140951967460201E-2</v>
      </c>
      <c r="T7" s="17">
        <f>T11+T15+T19+T23+T27</f>
        <v>79901.402528662584</v>
      </c>
      <c r="U7" s="25">
        <f>V7/V5</f>
        <v>1.0980945864777807E-2</v>
      </c>
      <c r="V7" s="17">
        <f>V11+V15+V19+V23+V27</f>
        <v>76900.079995494627</v>
      </c>
      <c r="W7" s="25">
        <f>X7/X5</f>
        <v>1.0675839097371062E-2</v>
      </c>
      <c r="X7" s="17">
        <f>X11+X15+X19+X23+X27</f>
        <v>74763.402963327128</v>
      </c>
      <c r="Y7" s="25">
        <f>Z7/Z5</f>
        <v>1.0436166905048658E-2</v>
      </c>
      <c r="Z7" s="17">
        <f>Z11+Z15+Z19+Z23+Z27</f>
        <v>73084.967335900292</v>
      </c>
      <c r="AA7" s="25">
        <f>AB7/AB5</f>
        <v>1.034610800389101E-2</v>
      </c>
      <c r="AB7" s="26">
        <f>AB11+AB15+AB19+AB23+AB27</f>
        <v>72454.280618324934</v>
      </c>
    </row>
    <row r="8" spans="1:28" ht="18.600000000000001" customHeight="1" x14ac:dyDescent="0.25">
      <c r="A8" s="27"/>
      <c r="B8" s="28" t="s">
        <v>8</v>
      </c>
      <c r="C8" s="29">
        <f>D8/D5</f>
        <v>0.91147662332064583</v>
      </c>
      <c r="D8" s="17">
        <f>D12+D16+D20+D24+D28</f>
        <v>6383113.6325157788</v>
      </c>
      <c r="E8" s="29">
        <f>F8/F5</f>
        <v>0.91263634452370557</v>
      </c>
      <c r="F8" s="17">
        <f>F12+F16+F20+F24+F28</f>
        <v>6391235.2146077026</v>
      </c>
      <c r="G8" s="29">
        <f>H8/H5</f>
        <v>0.91382630378975105</v>
      </c>
      <c r="H8" s="17">
        <f>H12+H16+H20+H24+H28</f>
        <v>6399568.5552759049</v>
      </c>
      <c r="I8" s="29">
        <f>J8/J5</f>
        <v>0.91495756986810128</v>
      </c>
      <c r="J8" s="17">
        <f>J12+J16+J20+J24+J28</f>
        <v>6407490.8647920974</v>
      </c>
      <c r="K8" s="29">
        <f>L8/L5</f>
        <v>0.91602301200162684</v>
      </c>
      <c r="L8" s="17">
        <f>L12+L16+L20+L24+L28</f>
        <v>6414952.2061289568</v>
      </c>
      <c r="M8" s="29">
        <f>N8/N5</f>
        <v>0.91681659869676502</v>
      </c>
      <c r="N8" s="17">
        <f>N12+N16+N20+N24+N28</f>
        <v>6420509.7310535843</v>
      </c>
      <c r="O8" s="29">
        <f>P8/P5</f>
        <v>0.91737471902043055</v>
      </c>
      <c r="P8" s="17">
        <f>P12+P16+P20+P24+P28</f>
        <v>6424418.2739118692</v>
      </c>
      <c r="Q8" s="29">
        <f>R8/R5</f>
        <v>0.91793087745926916</v>
      </c>
      <c r="R8" s="17">
        <f>R12+R16+R20+R24+R28</f>
        <v>6428313.0775985029</v>
      </c>
      <c r="S8" s="29">
        <f>T8/T5</f>
        <v>0.9185430449271601</v>
      </c>
      <c r="T8" s="17">
        <f>T12+T16+T20+T24+T28</f>
        <v>6432600.1151480135</v>
      </c>
      <c r="U8" s="29">
        <f>V8/V5</f>
        <v>0.91907609745268881</v>
      </c>
      <c r="V8" s="17">
        <f>V12+V16+V20+V24+V28</f>
        <v>6436333.1070377603</v>
      </c>
      <c r="W8" s="29">
        <f>X8/X5</f>
        <v>0.91949571459502577</v>
      </c>
      <c r="X8" s="17">
        <f>X12+X16+X20+X24+X28</f>
        <v>6439271.7056075512</v>
      </c>
      <c r="Y8" s="29">
        <f>Z8/Z5</f>
        <v>0.91986382774008468</v>
      </c>
      <c r="Z8" s="17">
        <f>Z12+Z16+Z20+Z24+Z28</f>
        <v>6441849.619263717</v>
      </c>
      <c r="AA8" s="29">
        <f>AB8/AB5</f>
        <v>0.92009003841767911</v>
      </c>
      <c r="AB8" s="26">
        <f>AB12+AB16+AB20+AB24+AB28</f>
        <v>6443433.7832708126</v>
      </c>
    </row>
    <row r="9" spans="1:28" ht="18.600000000000001" customHeight="1" x14ac:dyDescent="0.25">
      <c r="A9" s="30" t="s">
        <v>0</v>
      </c>
      <c r="B9" s="8" t="s">
        <v>25</v>
      </c>
      <c r="C9" s="42">
        <f>SUM(C10:C12)</f>
        <v>0.99999999999999989</v>
      </c>
      <c r="D9" s="31">
        <v>1213604</v>
      </c>
      <c r="E9" s="42">
        <f>SUM(E10:E12)</f>
        <v>1</v>
      </c>
      <c r="F9" s="31">
        <v>1213604</v>
      </c>
      <c r="G9" s="42">
        <f>SUM(G10:G12)</f>
        <v>1</v>
      </c>
      <c r="H9" s="31">
        <v>1213604</v>
      </c>
      <c r="I9" s="42">
        <f>SUM(I10:I12)</f>
        <v>1</v>
      </c>
      <c r="J9" s="31">
        <v>1213604</v>
      </c>
      <c r="K9" s="42">
        <f>SUM(K10:K12)</f>
        <v>1</v>
      </c>
      <c r="L9" s="31">
        <v>1213604</v>
      </c>
      <c r="M9" s="42">
        <f>SUM(M10:M12)</f>
        <v>0.99999999999999989</v>
      </c>
      <c r="N9" s="31">
        <v>1213604</v>
      </c>
      <c r="O9" s="42">
        <f>SUM(O10:O12)</f>
        <v>0.99999999999999989</v>
      </c>
      <c r="P9" s="31">
        <v>1213604</v>
      </c>
      <c r="Q9" s="42">
        <f>SUM(Q10:Q12)</f>
        <v>1</v>
      </c>
      <c r="R9" s="31">
        <v>1213604</v>
      </c>
      <c r="S9" s="42">
        <f>SUM(S10:S12)</f>
        <v>1</v>
      </c>
      <c r="T9" s="31">
        <v>1213604</v>
      </c>
      <c r="U9" s="42">
        <f>SUM(U10:U12)</f>
        <v>1</v>
      </c>
      <c r="V9" s="31">
        <v>1213604</v>
      </c>
      <c r="W9" s="42">
        <f>SUM(W10:W12)</f>
        <v>1</v>
      </c>
      <c r="X9" s="31">
        <v>1213604</v>
      </c>
      <c r="Y9" s="42">
        <f>SUM(Y10:Y12)</f>
        <v>1</v>
      </c>
      <c r="Z9" s="31">
        <v>1213604</v>
      </c>
      <c r="AA9" s="42">
        <f>SUM(AA10:AA12)</f>
        <v>1</v>
      </c>
      <c r="AB9" s="32">
        <v>1213604</v>
      </c>
    </row>
    <row r="10" spans="1:28" ht="18.600000000000001" customHeight="1" x14ac:dyDescent="0.25">
      <c r="A10" s="5"/>
      <c r="B10" s="8" t="s">
        <v>5</v>
      </c>
      <c r="C10" s="33">
        <f>D10/D9</f>
        <v>0.11477791511000002</v>
      </c>
      <c r="D10" s="34">
        <v>139294.93688915647</v>
      </c>
      <c r="E10" s="33">
        <f>F10/F9</f>
        <v>0.11162874485</v>
      </c>
      <c r="F10" s="34">
        <v>135473.0912649394</v>
      </c>
      <c r="G10" s="33">
        <f>H10/H9</f>
        <v>0.10936361074000024</v>
      </c>
      <c r="H10" s="34">
        <v>132724.11544850725</v>
      </c>
      <c r="I10" s="33">
        <f>J10/J9</f>
        <v>0.10775232977000004</v>
      </c>
      <c r="J10" s="34">
        <v>130768.65841819113</v>
      </c>
      <c r="K10" s="33">
        <f>L10/L9</f>
        <v>0.10655471100000019</v>
      </c>
      <c r="L10" s="34">
        <v>129315.22348844423</v>
      </c>
      <c r="M10" s="33">
        <f>N10/N9</f>
        <v>0.10592671173999979</v>
      </c>
      <c r="N10" s="34">
        <v>128553.0810745107</v>
      </c>
      <c r="O10" s="33">
        <f>P10/P9</f>
        <v>0.10553640143999975</v>
      </c>
      <c r="P10" s="34">
        <v>128079.39893318946</v>
      </c>
      <c r="Q10" s="33">
        <f>R10/R9</f>
        <v>0.10525534466999979</v>
      </c>
      <c r="R10" s="34">
        <v>127738.30731289042</v>
      </c>
      <c r="S10" s="33">
        <f>T10/T9</f>
        <v>0.10498346185000011</v>
      </c>
      <c r="T10" s="34">
        <v>127408.34923500754</v>
      </c>
      <c r="U10" s="33">
        <f>V10/V9</f>
        <v>0.10481249260000003</v>
      </c>
      <c r="V10" s="34">
        <v>127200.86026933044</v>
      </c>
      <c r="W10" s="33">
        <f>X10/X9</f>
        <v>0.10462817939999977</v>
      </c>
      <c r="X10" s="34">
        <v>126977.17703255732</v>
      </c>
      <c r="Y10" s="33">
        <f>Z10/Z9</f>
        <v>0.10444136421999987</v>
      </c>
      <c r="Z10" s="34">
        <v>126750.45738284872</v>
      </c>
      <c r="AA10" s="33">
        <f>AB10/AB9</f>
        <v>0.10426789296999993</v>
      </c>
      <c r="AB10" s="35">
        <v>126539.93197996379</v>
      </c>
    </row>
    <row r="11" spans="1:28" ht="18.600000000000001" customHeight="1" x14ac:dyDescent="0.25">
      <c r="A11" s="30"/>
      <c r="B11" s="8" t="s">
        <v>7</v>
      </c>
      <c r="C11" s="33">
        <f>D11/D9</f>
        <v>2.1361148790000069E-2</v>
      </c>
      <c r="D11" s="34">
        <v>25923.975616139243</v>
      </c>
      <c r="E11" s="33">
        <f>F11/F9</f>
        <v>2.227270680000016E-2</v>
      </c>
      <c r="F11" s="34">
        <v>27030.246063307393</v>
      </c>
      <c r="G11" s="33">
        <f>H11/H9</f>
        <v>2.2293556700000026E-2</v>
      </c>
      <c r="H11" s="34">
        <v>27055.549585346831</v>
      </c>
      <c r="I11" s="33">
        <f>J11/J9</f>
        <v>2.165388150999999E-2</v>
      </c>
      <c r="J11" s="34">
        <v>26279.237216062029</v>
      </c>
      <c r="K11" s="33">
        <f>L11/L9</f>
        <v>2.0683943740000078E-2</v>
      </c>
      <c r="L11" s="34">
        <v>25102.116858639056</v>
      </c>
      <c r="M11" s="33">
        <f>N11/N9</f>
        <v>1.9904157139999927E-2</v>
      </c>
      <c r="N11" s="34">
        <v>24155.76472173247</v>
      </c>
      <c r="O11" s="33">
        <f>P11/P9</f>
        <v>1.938290940999993E-2</v>
      </c>
      <c r="P11" s="34">
        <v>23523.176391613553</v>
      </c>
      <c r="Q11" s="33">
        <f>R11/R9</f>
        <v>1.8782432029999976E-2</v>
      </c>
      <c r="R11" s="34">
        <v>22794.434641336091</v>
      </c>
      <c r="S11" s="33">
        <f>T11/T9</f>
        <v>1.8319564049999973E-2</v>
      </c>
      <c r="T11" s="34">
        <v>22232.696209336165</v>
      </c>
      <c r="U11" s="33">
        <f>V11/V9</f>
        <v>1.785586206999995E-2</v>
      </c>
      <c r="V11" s="34">
        <v>21669.945631600218</v>
      </c>
      <c r="W11" s="33">
        <f>X11/X9</f>
        <v>1.7608999150000425E-2</v>
      </c>
      <c r="X11" s="34">
        <v>21370.351804437116</v>
      </c>
      <c r="Y11" s="33">
        <f>Z11/Z9</f>
        <v>1.7418847979999898E-2</v>
      </c>
      <c r="Z11" s="34">
        <v>21139.583583919797</v>
      </c>
      <c r="AA11" s="33">
        <f>AB11/AB9</f>
        <v>1.7406338040000132E-2</v>
      </c>
      <c r="AB11" s="35">
        <v>21124.401470696321</v>
      </c>
    </row>
    <row r="12" spans="1:28" ht="18.600000000000001" customHeight="1" x14ac:dyDescent="0.25">
      <c r="A12" s="9"/>
      <c r="B12" s="10" t="s">
        <v>8</v>
      </c>
      <c r="C12" s="36">
        <f>D12/D9</f>
        <v>0.86386093609999981</v>
      </c>
      <c r="D12" s="12">
        <v>1048385.0874947042</v>
      </c>
      <c r="E12" s="36">
        <f>F12/F9</f>
        <v>0.86609854834999989</v>
      </c>
      <c r="F12" s="12">
        <v>1051100.6626717532</v>
      </c>
      <c r="G12" s="36">
        <f>H12/H9</f>
        <v>0.86834283255999978</v>
      </c>
      <c r="H12" s="12">
        <v>1053824.3349661459</v>
      </c>
      <c r="I12" s="36">
        <f>J12/J9</f>
        <v>0.87059378872000004</v>
      </c>
      <c r="J12" s="12">
        <v>1056556.104365747</v>
      </c>
      <c r="K12" s="36">
        <f>L12/L9</f>
        <v>0.87276134525999971</v>
      </c>
      <c r="L12" s="12">
        <v>1059186.6596529167</v>
      </c>
      <c r="M12" s="36">
        <f>N12/N9</f>
        <v>0.87416913112000016</v>
      </c>
      <c r="N12" s="12">
        <v>1060895.1542037567</v>
      </c>
      <c r="O12" s="36">
        <f>P12/P9</f>
        <v>0.87508068915000026</v>
      </c>
      <c r="P12" s="12">
        <v>1062001.4246751969</v>
      </c>
      <c r="Q12" s="36">
        <f>R12/R9</f>
        <v>0.87596222330000029</v>
      </c>
      <c r="R12" s="12">
        <v>1063071.2580457735</v>
      </c>
      <c r="S12" s="36">
        <f>T12/T9</f>
        <v>0.87669697409999991</v>
      </c>
      <c r="T12" s="12">
        <v>1063962.9545556563</v>
      </c>
      <c r="U12" s="36">
        <f>V12/V9</f>
        <v>0.87733164532999997</v>
      </c>
      <c r="V12" s="12">
        <v>1064733.1940990693</v>
      </c>
      <c r="W12" s="36">
        <f>X12/X9</f>
        <v>0.87776282144999984</v>
      </c>
      <c r="X12" s="12">
        <v>1065256.4711630056</v>
      </c>
      <c r="Y12" s="36">
        <f>Z12/Z9</f>
        <v>0.87813978780000024</v>
      </c>
      <c r="Z12" s="12">
        <v>1065713.9590332315</v>
      </c>
      <c r="AA12" s="36">
        <f>AB12/AB9</f>
        <v>0.87832576898999992</v>
      </c>
      <c r="AB12" s="13">
        <v>1065939.6665493399</v>
      </c>
    </row>
    <row r="13" spans="1:28" ht="18.600000000000001" customHeight="1" x14ac:dyDescent="0.25">
      <c r="A13" s="30" t="s">
        <v>1</v>
      </c>
      <c r="B13" s="8" t="s">
        <v>25</v>
      </c>
      <c r="C13" s="42">
        <f>SUM(C14:C16)</f>
        <v>1</v>
      </c>
      <c r="D13" s="34">
        <v>2251803</v>
      </c>
      <c r="E13" s="42">
        <f>SUM(E14:E16)</f>
        <v>0.99999999999999989</v>
      </c>
      <c r="F13" s="34">
        <v>2251803</v>
      </c>
      <c r="G13" s="42">
        <f>SUM(G14:G16)</f>
        <v>1</v>
      </c>
      <c r="H13" s="34">
        <v>2251803</v>
      </c>
      <c r="I13" s="42">
        <f>SUM(I14:I16)</f>
        <v>1</v>
      </c>
      <c r="J13" s="34">
        <v>2251803</v>
      </c>
      <c r="K13" s="42">
        <f>SUM(K14:K16)</f>
        <v>1</v>
      </c>
      <c r="L13" s="34">
        <v>2251803</v>
      </c>
      <c r="M13" s="42">
        <f>SUM(M14:M16)</f>
        <v>0.99999999999999989</v>
      </c>
      <c r="N13" s="34">
        <v>2251803</v>
      </c>
      <c r="O13" s="42">
        <f>SUM(O14:O16)</f>
        <v>0.99999999999999989</v>
      </c>
      <c r="P13" s="34">
        <v>2251803</v>
      </c>
      <c r="Q13" s="42">
        <f>SUM(Q14:Q16)</f>
        <v>1</v>
      </c>
      <c r="R13" s="34">
        <v>2251803</v>
      </c>
      <c r="S13" s="42">
        <f>SUM(S14:S16)</f>
        <v>1</v>
      </c>
      <c r="T13" s="34">
        <v>2251803</v>
      </c>
      <c r="U13" s="42">
        <f>SUM(U14:U16)</f>
        <v>1</v>
      </c>
      <c r="V13" s="34">
        <v>2251803</v>
      </c>
      <c r="W13" s="42">
        <f>SUM(W14:W16)</f>
        <v>1</v>
      </c>
      <c r="X13" s="34">
        <v>2251803</v>
      </c>
      <c r="Y13" s="42">
        <f>SUM(Y14:Y16)</f>
        <v>0.99999999999999989</v>
      </c>
      <c r="Z13" s="34">
        <v>2251803</v>
      </c>
      <c r="AA13" s="42">
        <f>SUM(AA14:AA16)</f>
        <v>1</v>
      </c>
      <c r="AB13" s="35">
        <v>2251803</v>
      </c>
    </row>
    <row r="14" spans="1:28" ht="18.600000000000001" customHeight="1" x14ac:dyDescent="0.25">
      <c r="A14" s="5"/>
      <c r="B14" s="8" t="s">
        <v>5</v>
      </c>
      <c r="C14" s="33">
        <f>D14/D13</f>
        <v>0.12385960783000009</v>
      </c>
      <c r="D14" s="34">
        <v>278907.43649041769</v>
      </c>
      <c r="E14" s="33">
        <f>F14/F13</f>
        <v>0.12116266474999993</v>
      </c>
      <c r="F14" s="34">
        <v>272834.45197204407</v>
      </c>
      <c r="G14" s="33">
        <f>H14/H13</f>
        <v>0.11925005005000004</v>
      </c>
      <c r="H14" s="34">
        <v>268527.62045274023</v>
      </c>
      <c r="I14" s="33">
        <f>J14/J13</f>
        <v>0.11797584215999997</v>
      </c>
      <c r="J14" s="34">
        <v>265658.3553034144</v>
      </c>
      <c r="K14" s="33">
        <f>L14/L13</f>
        <v>0.11716154776000001</v>
      </c>
      <c r="L14" s="34">
        <v>263824.72473061131</v>
      </c>
      <c r="M14" s="33">
        <f>N14/N13</f>
        <v>0.11675635485999988</v>
      </c>
      <c r="N14" s="34">
        <v>262912.31014281232</v>
      </c>
      <c r="O14" s="33">
        <f>P14/P13</f>
        <v>0.11647884332999978</v>
      </c>
      <c r="P14" s="34">
        <v>262287.4088470235</v>
      </c>
      <c r="Q14" s="33">
        <f>R14/R13</f>
        <v>0.11628080693000006</v>
      </c>
      <c r="R14" s="34">
        <v>261841.46988739492</v>
      </c>
      <c r="S14" s="33">
        <f>T14/T13</f>
        <v>0.11608971916999997</v>
      </c>
      <c r="T14" s="34">
        <v>261411.17789616343</v>
      </c>
      <c r="U14" s="33">
        <f>V14/V13</f>
        <v>0.11595074626000001</v>
      </c>
      <c r="V14" s="34">
        <v>261098.2382805068</v>
      </c>
      <c r="W14" s="33">
        <f>X14/X13</f>
        <v>0.11578788738000002</v>
      </c>
      <c r="X14" s="34">
        <v>260731.51216594619</v>
      </c>
      <c r="Y14" s="33">
        <f>Z14/Z13</f>
        <v>0.11560548542999988</v>
      </c>
      <c r="Z14" s="34">
        <v>260320.77890773001</v>
      </c>
      <c r="AA14" s="33">
        <f>AB14/AB13</f>
        <v>0.11541526626000009</v>
      </c>
      <c r="AB14" s="35">
        <v>259892.44281006698</v>
      </c>
    </row>
    <row r="15" spans="1:28" ht="18.600000000000001" customHeight="1" x14ac:dyDescent="0.25">
      <c r="A15" s="30"/>
      <c r="B15" s="8" t="s">
        <v>7</v>
      </c>
      <c r="C15" s="33">
        <f>D15/D13</f>
        <v>1.5443799130000031E-2</v>
      </c>
      <c r="D15" s="34">
        <v>34776.393212331459</v>
      </c>
      <c r="E15" s="33">
        <f>F15/F13</f>
        <v>1.6417912389999678E-2</v>
      </c>
      <c r="F15" s="34">
        <v>36969.904373538448</v>
      </c>
      <c r="G15" s="33">
        <f>H15/H13</f>
        <v>1.6625068899999859E-2</v>
      </c>
      <c r="H15" s="34">
        <v>37436.380024226382</v>
      </c>
      <c r="I15" s="33">
        <f>J15/J13</f>
        <v>1.6332357209999877E-2</v>
      </c>
      <c r="J15" s="34">
        <v>36777.250962549355</v>
      </c>
      <c r="K15" s="33">
        <f>L15/L13</f>
        <v>1.5681790249999977E-2</v>
      </c>
      <c r="L15" s="34">
        <v>35312.302330320701</v>
      </c>
      <c r="M15" s="33">
        <f>N15/N13</f>
        <v>1.5009508780000168E-2</v>
      </c>
      <c r="N15" s="34">
        <v>33798.456899330718</v>
      </c>
      <c r="O15" s="33">
        <f>P15/P13</f>
        <v>1.4553069620000303E-2</v>
      </c>
      <c r="P15" s="34">
        <v>32770.645829525543</v>
      </c>
      <c r="Q15" s="33">
        <f>R15/R13</f>
        <v>1.406840159999998E-2</v>
      </c>
      <c r="R15" s="34">
        <v>31679.268928084755</v>
      </c>
      <c r="S15" s="33">
        <f>T15/T13</f>
        <v>1.3544213159999834E-2</v>
      </c>
      <c r="T15" s="34">
        <v>30498.899826327106</v>
      </c>
      <c r="U15" s="33">
        <f>V15/V13</f>
        <v>1.3041304930000127E-2</v>
      </c>
      <c r="V15" s="34">
        <v>29366.449565289076</v>
      </c>
      <c r="W15" s="33">
        <f>X15/X13</f>
        <v>1.2696912669999722E-2</v>
      </c>
      <c r="X15" s="34">
        <v>28590.946041043382</v>
      </c>
      <c r="Y15" s="33">
        <f>Z15/Z13</f>
        <v>1.2435035600000107E-2</v>
      </c>
      <c r="Z15" s="34">
        <v>28001.250469187042</v>
      </c>
      <c r="AA15" s="33">
        <f>AB15/AB13</f>
        <v>1.2341663169999793E-2</v>
      </c>
      <c r="AB15" s="35">
        <v>27790.994151195046</v>
      </c>
    </row>
    <row r="16" spans="1:28" ht="18.600000000000001" customHeight="1" x14ac:dyDescent="0.25">
      <c r="A16" s="9"/>
      <c r="B16" s="10" t="s">
        <v>8</v>
      </c>
      <c r="C16" s="36">
        <f>D16/D13</f>
        <v>0.8606965930399999</v>
      </c>
      <c r="D16" s="12">
        <v>1938119.1702972509</v>
      </c>
      <c r="E16" s="36">
        <f>F16/F13</f>
        <v>0.86241942286000028</v>
      </c>
      <c r="F16" s="34">
        <v>1941998.6436544172</v>
      </c>
      <c r="G16" s="36">
        <f>H16/H13</f>
        <v>0.86412488105000007</v>
      </c>
      <c r="H16" s="12">
        <v>1945838.9995230334</v>
      </c>
      <c r="I16" s="36">
        <f>J16/J13</f>
        <v>0.86569180063000017</v>
      </c>
      <c r="J16" s="12">
        <v>1949367.3937340362</v>
      </c>
      <c r="K16" s="36">
        <f>L16/L13</f>
        <v>0.86715666198999997</v>
      </c>
      <c r="L16" s="12">
        <v>1952665.972939068</v>
      </c>
      <c r="M16" s="36">
        <f>N16/N13</f>
        <v>0.8682341363599998</v>
      </c>
      <c r="N16" s="12">
        <v>1955092.2329578567</v>
      </c>
      <c r="O16" s="36">
        <f>P16/P13</f>
        <v>0.86896808704999984</v>
      </c>
      <c r="P16" s="12">
        <v>1956744.9453234507</v>
      </c>
      <c r="Q16" s="36">
        <f>R16/R13</f>
        <v>0.86965079147000002</v>
      </c>
      <c r="R16" s="12">
        <v>1958282.2611845206</v>
      </c>
      <c r="S16" s="36">
        <f>T16/T13</f>
        <v>0.87036606767000013</v>
      </c>
      <c r="T16" s="12">
        <v>1959892.9222775092</v>
      </c>
      <c r="U16" s="36">
        <f>V16/V13</f>
        <v>0.87100794880999988</v>
      </c>
      <c r="V16" s="12">
        <v>1961338.3121542041</v>
      </c>
      <c r="W16" s="36">
        <f>X16/X13</f>
        <v>0.87151519995000026</v>
      </c>
      <c r="X16" s="12">
        <v>1962480.5417930104</v>
      </c>
      <c r="Y16" s="36">
        <f>Z16/Z13</f>
        <v>0.87195947896999992</v>
      </c>
      <c r="Z16" s="12">
        <v>1963480.9706230827</v>
      </c>
      <c r="AA16" s="36">
        <f>AB16/AB13</f>
        <v>0.87224307057000017</v>
      </c>
      <c r="AB16" s="13">
        <v>1964119.563038738</v>
      </c>
    </row>
    <row r="17" spans="1:28" ht="18.600000000000001" customHeight="1" x14ac:dyDescent="0.25">
      <c r="A17" s="30" t="s">
        <v>2</v>
      </c>
      <c r="B17" s="8" t="s">
        <v>25</v>
      </c>
      <c r="C17" s="42">
        <f>SUM(C18:C20)</f>
        <v>1</v>
      </c>
      <c r="D17" s="34">
        <v>2329884</v>
      </c>
      <c r="E17" s="42">
        <f>SUM(E18:E20)</f>
        <v>1</v>
      </c>
      <c r="F17" s="31">
        <v>2329884</v>
      </c>
      <c r="G17" s="42">
        <f>SUM(G18:G20)</f>
        <v>1</v>
      </c>
      <c r="H17" s="34">
        <v>2329884</v>
      </c>
      <c r="I17" s="42">
        <f>SUM(I18:I20)</f>
        <v>1</v>
      </c>
      <c r="J17" s="34">
        <v>2329884</v>
      </c>
      <c r="K17" s="42">
        <f>SUM(K18:K20)</f>
        <v>1</v>
      </c>
      <c r="L17" s="34">
        <v>2329884</v>
      </c>
      <c r="M17" s="42">
        <f>SUM(M18:M20)</f>
        <v>1</v>
      </c>
      <c r="N17" s="34">
        <v>2329884</v>
      </c>
      <c r="O17" s="42">
        <f>SUM(O18:O20)</f>
        <v>1</v>
      </c>
      <c r="P17" s="34">
        <v>2329884</v>
      </c>
      <c r="Q17" s="42">
        <f>SUM(Q18:Q20)</f>
        <v>1</v>
      </c>
      <c r="R17" s="34">
        <v>2329884</v>
      </c>
      <c r="S17" s="42">
        <f>SUM(S18:S20)</f>
        <v>1</v>
      </c>
      <c r="T17" s="34">
        <v>2329884</v>
      </c>
      <c r="U17" s="42">
        <f>SUM(U18:U20)</f>
        <v>1</v>
      </c>
      <c r="V17" s="34">
        <v>2329884</v>
      </c>
      <c r="W17" s="42">
        <f>SUM(W18:W20)</f>
        <v>1</v>
      </c>
      <c r="X17" s="34">
        <v>2329884</v>
      </c>
      <c r="Y17" s="42">
        <f>SUM(Y18:Y20)</f>
        <v>1</v>
      </c>
      <c r="Z17" s="34">
        <v>2329884</v>
      </c>
      <c r="AA17" s="42">
        <f>SUM(AA18:AA20)</f>
        <v>1</v>
      </c>
      <c r="AB17" s="35">
        <v>2329884</v>
      </c>
    </row>
    <row r="18" spans="1:28" ht="18.600000000000001" customHeight="1" x14ac:dyDescent="0.25">
      <c r="A18" s="5"/>
      <c r="B18" s="8" t="s">
        <v>5</v>
      </c>
      <c r="C18" s="33">
        <f>D18/D17</f>
        <v>4.1042647509999981E-2</v>
      </c>
      <c r="D18" s="34">
        <v>95624.6077511888</v>
      </c>
      <c r="E18" s="33">
        <f>F18/F17</f>
        <v>3.9490174399999925E-2</v>
      </c>
      <c r="F18" s="34">
        <v>92007.525491769426</v>
      </c>
      <c r="G18" s="33">
        <f>H18/H17</f>
        <v>3.8444241710000021E-2</v>
      </c>
      <c r="H18" s="34">
        <v>89570.623652261682</v>
      </c>
      <c r="I18" s="33">
        <f>J18/J17</f>
        <v>3.7780988970000019E-2</v>
      </c>
      <c r="J18" s="34">
        <v>88025.321705379523</v>
      </c>
      <c r="K18" s="33">
        <f>L18/L17</f>
        <v>3.7373892080000026E-2</v>
      </c>
      <c r="L18" s="34">
        <v>87076.833174918778</v>
      </c>
      <c r="M18" s="33">
        <f>N18/N17</f>
        <v>3.716834589000003E-2</v>
      </c>
      <c r="N18" s="34">
        <v>86597.934395576827</v>
      </c>
      <c r="O18" s="33">
        <f>P18/P17</f>
        <v>3.7039602050000092E-2</v>
      </c>
      <c r="P18" s="34">
        <v>86297.976182662416</v>
      </c>
      <c r="Q18" s="33">
        <f>R18/R17</f>
        <v>3.6940602479999932E-2</v>
      </c>
      <c r="R18" s="34">
        <v>86067.318668512162</v>
      </c>
      <c r="S18" s="33">
        <f>T18/T17</f>
        <v>3.685403333999996E-2</v>
      </c>
      <c r="T18" s="34">
        <v>85865.622614332475</v>
      </c>
      <c r="U18" s="33">
        <f>V18/V17</f>
        <v>3.6789661429999919E-2</v>
      </c>
      <c r="V18" s="34">
        <v>85715.643531173933</v>
      </c>
      <c r="W18" s="33">
        <f>X18/X17</f>
        <v>3.6723513730000011E-2</v>
      </c>
      <c r="X18" s="34">
        <v>85561.527063307352</v>
      </c>
      <c r="Y18" s="33">
        <f>Z18/Z17</f>
        <v>3.6646711369999932E-2</v>
      </c>
      <c r="Z18" s="34">
        <v>85382.586473580915</v>
      </c>
      <c r="AA18" s="33">
        <f>AB18/AB17</f>
        <v>3.656635745999999E-2</v>
      </c>
      <c r="AB18" s="35">
        <v>85195.371184334625</v>
      </c>
    </row>
    <row r="19" spans="1:28" ht="18.600000000000001" customHeight="1" x14ac:dyDescent="0.25">
      <c r="A19" s="30"/>
      <c r="B19" s="8" t="s">
        <v>7</v>
      </c>
      <c r="C19" s="33">
        <f>D19/D17</f>
        <v>8.3412688300000069E-3</v>
      </c>
      <c r="D19" s="34">
        <v>19434.188786715735</v>
      </c>
      <c r="E19" s="33">
        <f>F19/F17</f>
        <v>9.3632285500000485E-3</v>
      </c>
      <c r="F19" s="34">
        <v>21815.236386988312</v>
      </c>
      <c r="G19" s="33">
        <f>H19/H17</f>
        <v>9.8009576000001354E-3</v>
      </c>
      <c r="H19" s="34">
        <v>22835.094296918716</v>
      </c>
      <c r="I19" s="33">
        <f>J19/J17</f>
        <v>9.8693250100000025E-3</v>
      </c>
      <c r="J19" s="34">
        <v>22994.382431598846</v>
      </c>
      <c r="K19" s="33">
        <f>L19/L17</f>
        <v>9.7259310100000652E-3</v>
      </c>
      <c r="L19" s="34">
        <v>22660.291045302991</v>
      </c>
      <c r="M19" s="33">
        <f>N19/N17</f>
        <v>9.451129499999834E-3</v>
      </c>
      <c r="N19" s="34">
        <v>22020.035403977614</v>
      </c>
      <c r="O19" s="33">
        <f>P19/P17</f>
        <v>9.1803234900002268E-3</v>
      </c>
      <c r="P19" s="34">
        <v>21389.088814175688</v>
      </c>
      <c r="Q19" s="33">
        <f>R19/R17</f>
        <v>8.8620154700002115E-3</v>
      </c>
      <c r="R19" s="34">
        <v>20647.468051305972</v>
      </c>
      <c r="S19" s="33">
        <f>T19/T17</f>
        <v>8.3794480500003991E-3</v>
      </c>
      <c r="T19" s="34">
        <v>19523.14194052713</v>
      </c>
      <c r="U19" s="33">
        <f>V19/V17</f>
        <v>7.958588870000274E-3</v>
      </c>
      <c r="V19" s="34">
        <v>18542.588870791718</v>
      </c>
      <c r="W19" s="33">
        <f>X19/X17</f>
        <v>7.6349535100003448E-3</v>
      </c>
      <c r="X19" s="34">
        <v>17788.556023693644</v>
      </c>
      <c r="Y19" s="33">
        <f>Z19/Z17</f>
        <v>7.3521610099998927E-3</v>
      </c>
      <c r="Z19" s="34">
        <v>17129.68230262259</v>
      </c>
      <c r="AA19" s="33">
        <f>AB19/AB17</f>
        <v>7.2207535100000239E-3</v>
      </c>
      <c r="AB19" s="35">
        <v>16823.518070892897</v>
      </c>
    </row>
    <row r="20" spans="1:28" ht="18.600000000000001" customHeight="1" x14ac:dyDescent="0.25">
      <c r="A20" s="9"/>
      <c r="B20" s="10" t="s">
        <v>8</v>
      </c>
      <c r="C20" s="36">
        <f>D20/D17</f>
        <v>0.95061608366000006</v>
      </c>
      <c r="D20" s="12">
        <v>2214825.2034620955</v>
      </c>
      <c r="E20" s="36">
        <f>F20/F17</f>
        <v>0.95114659705000004</v>
      </c>
      <c r="F20" s="12">
        <v>2216061.2381212423</v>
      </c>
      <c r="G20" s="36">
        <f>H20/H17</f>
        <v>0.95175480068999985</v>
      </c>
      <c r="H20" s="12">
        <v>2217478.2820508196</v>
      </c>
      <c r="I20" s="36">
        <f>J20/J17</f>
        <v>0.95234968602000003</v>
      </c>
      <c r="J20" s="12">
        <v>2218864.2958630216</v>
      </c>
      <c r="K20" s="36">
        <f>L20/L17</f>
        <v>0.95290017690999995</v>
      </c>
      <c r="L20" s="12">
        <v>2220146.8757797782</v>
      </c>
      <c r="M20" s="36">
        <f>N20/N17</f>
        <v>0.95338052461000011</v>
      </c>
      <c r="N20" s="12">
        <v>2221266.0302004456</v>
      </c>
      <c r="O20" s="36">
        <f>P20/P17</f>
        <v>0.95378007445999968</v>
      </c>
      <c r="P20" s="12">
        <v>2222196.9350031619</v>
      </c>
      <c r="Q20" s="36">
        <f>R20/R17</f>
        <v>0.95419738204999982</v>
      </c>
      <c r="R20" s="12">
        <v>2223169.2132801819</v>
      </c>
      <c r="S20" s="36">
        <f>T20/T17</f>
        <v>0.95476651860999961</v>
      </c>
      <c r="T20" s="12">
        <v>2224495.2354451404</v>
      </c>
      <c r="U20" s="36">
        <f>V20/V17</f>
        <v>0.95525174969999982</v>
      </c>
      <c r="V20" s="12">
        <v>2225625.7675980343</v>
      </c>
      <c r="W20" s="36">
        <f>X20/X17</f>
        <v>0.95564153275999963</v>
      </c>
      <c r="X20" s="12">
        <v>2226533.916912999</v>
      </c>
      <c r="Y20" s="36">
        <f>Z20/Z17</f>
        <v>0.95600112762000022</v>
      </c>
      <c r="Z20" s="12">
        <v>2227371.7312237965</v>
      </c>
      <c r="AA20" s="36">
        <f>AB20/AB17</f>
        <v>0.95621288903000001</v>
      </c>
      <c r="AB20" s="13">
        <v>2227865.1107447725</v>
      </c>
    </row>
    <row r="21" spans="1:28" ht="18.600000000000001" customHeight="1" x14ac:dyDescent="0.25">
      <c r="A21" s="30" t="s">
        <v>3</v>
      </c>
      <c r="B21" s="8" t="s">
        <v>25</v>
      </c>
      <c r="C21" s="42">
        <f>SUM(C22:C24)</f>
        <v>1</v>
      </c>
      <c r="D21" s="34">
        <v>783582</v>
      </c>
      <c r="E21" s="42">
        <f>SUM(E22:E24)</f>
        <v>1</v>
      </c>
      <c r="F21" s="34">
        <v>783582</v>
      </c>
      <c r="G21" s="42">
        <f>SUM(G22:G24)</f>
        <v>1</v>
      </c>
      <c r="H21" s="34">
        <v>783582</v>
      </c>
      <c r="I21" s="42">
        <f>SUM(I22:I24)</f>
        <v>1</v>
      </c>
      <c r="J21" s="34">
        <v>783582</v>
      </c>
      <c r="K21" s="42">
        <f>SUM(K22:K24)</f>
        <v>1</v>
      </c>
      <c r="L21" s="34">
        <v>783582</v>
      </c>
      <c r="M21" s="42">
        <f>SUM(M22:M24)</f>
        <v>1</v>
      </c>
      <c r="N21" s="34">
        <v>783582</v>
      </c>
      <c r="O21" s="42">
        <f>SUM(O22:O24)</f>
        <v>1</v>
      </c>
      <c r="P21" s="34">
        <v>783582</v>
      </c>
      <c r="Q21" s="42">
        <f>SUM(Q22:Q24)</f>
        <v>1</v>
      </c>
      <c r="R21" s="34">
        <v>783582</v>
      </c>
      <c r="S21" s="42">
        <f>SUM(S22:S24)</f>
        <v>1</v>
      </c>
      <c r="T21" s="34">
        <v>783582</v>
      </c>
      <c r="U21" s="42">
        <f>SUM(U22:U24)</f>
        <v>1</v>
      </c>
      <c r="V21" s="34">
        <v>783582</v>
      </c>
      <c r="W21" s="42">
        <f>SUM(W22:W24)</f>
        <v>1</v>
      </c>
      <c r="X21" s="34">
        <v>783582</v>
      </c>
      <c r="Y21" s="42">
        <f>SUM(Y22:Y24)</f>
        <v>1</v>
      </c>
      <c r="Z21" s="34">
        <v>783582</v>
      </c>
      <c r="AA21" s="42">
        <f>SUM(AA22:AA24)</f>
        <v>1</v>
      </c>
      <c r="AB21" s="35">
        <v>783582</v>
      </c>
    </row>
    <row r="22" spans="1:28" ht="18.600000000000001" customHeight="1" x14ac:dyDescent="0.25">
      <c r="A22" s="5"/>
      <c r="B22" s="8" t="s">
        <v>5</v>
      </c>
      <c r="C22" s="33">
        <f>D22/D21</f>
        <v>1.2647282880000063E-2</v>
      </c>
      <c r="D22" s="34">
        <v>9910.1832136762096</v>
      </c>
      <c r="E22" s="33">
        <f>F22/F21</f>
        <v>1.1832148299999982E-2</v>
      </c>
      <c r="F22" s="34">
        <v>9271.4584292105865</v>
      </c>
      <c r="G22" s="33">
        <f>H22/H21</f>
        <v>1.1268410360000097E-2</v>
      </c>
      <c r="H22" s="34">
        <v>8829.7235267095966</v>
      </c>
      <c r="I22" s="33">
        <f>J22/J21</f>
        <v>1.0888776030000005E-2</v>
      </c>
      <c r="J22" s="34">
        <v>8532.2488991394639</v>
      </c>
      <c r="K22" s="33">
        <f>L22/L21</f>
        <v>1.0646267139999898E-2</v>
      </c>
      <c r="L22" s="34">
        <v>8342.2232980953995</v>
      </c>
      <c r="M22" s="33">
        <f>N22/N21</f>
        <v>1.0539614020000058E-2</v>
      </c>
      <c r="N22" s="34">
        <v>8258.651833019685</v>
      </c>
      <c r="O22" s="33">
        <f>P22/P21</f>
        <v>1.0458354489999993E-2</v>
      </c>
      <c r="P22" s="34">
        <v>8194.9783279831754</v>
      </c>
      <c r="Q22" s="33">
        <f>R22/R21</f>
        <v>1.0401218889999963E-2</v>
      </c>
      <c r="R22" s="34">
        <v>8150.2079002639512</v>
      </c>
      <c r="S22" s="33">
        <f>T22/T21</f>
        <v>1.0339004569999982E-2</v>
      </c>
      <c r="T22" s="34">
        <v>8101.4578789697262</v>
      </c>
      <c r="U22" s="33">
        <f>V22/V21</f>
        <v>1.0293296089999987E-2</v>
      </c>
      <c r="V22" s="34">
        <v>8065.64153679437</v>
      </c>
      <c r="W22" s="33">
        <f>X22/X21</f>
        <v>1.024377857000003E-2</v>
      </c>
      <c r="X22" s="34">
        <v>8026.8404994377634</v>
      </c>
      <c r="Y22" s="33">
        <f>Z22/Z21</f>
        <v>1.0175215849999962E-2</v>
      </c>
      <c r="Z22" s="34">
        <v>7973.115986174671</v>
      </c>
      <c r="AA22" s="33">
        <f>AB22/AB21</f>
        <v>1.0085068559999986E-2</v>
      </c>
      <c r="AB22" s="35">
        <v>7902.47819238191</v>
      </c>
    </row>
    <row r="23" spans="1:28" ht="18.600000000000001" customHeight="1" x14ac:dyDescent="0.25">
      <c r="A23" s="30"/>
      <c r="B23" s="8" t="s">
        <v>7</v>
      </c>
      <c r="C23" s="33">
        <f>D23/D21</f>
        <v>6.1820721199997188E-3</v>
      </c>
      <c r="D23" s="34">
        <v>4844.1604359336197</v>
      </c>
      <c r="E23" s="33">
        <f>F23/F21</f>
        <v>6.703910620000017E-3</v>
      </c>
      <c r="F23" s="34">
        <v>5253.0636914408533</v>
      </c>
      <c r="G23" s="33">
        <f>H23/H21</f>
        <v>6.9654647100000858E-3</v>
      </c>
      <c r="H23" s="34">
        <v>5458.012768391287</v>
      </c>
      <c r="I23" s="33">
        <f>J23/J21</f>
        <v>7.1038598300003555E-3</v>
      </c>
      <c r="J23" s="34">
        <v>5566.4566933113383</v>
      </c>
      <c r="K23" s="33">
        <f>L23/L21</f>
        <v>7.1114779100001314E-3</v>
      </c>
      <c r="L23" s="34">
        <v>5572.426083673723</v>
      </c>
      <c r="M23" s="33">
        <f>N23/N21</f>
        <v>6.9705434199999134E-3</v>
      </c>
      <c r="N23" s="34">
        <v>5461.9923541303724</v>
      </c>
      <c r="O23" s="33">
        <f>P23/P21</f>
        <v>6.8664296700001702E-3</v>
      </c>
      <c r="P23" s="34">
        <v>5380.4106936780736</v>
      </c>
      <c r="Q23" s="33">
        <f>R23/R21</f>
        <v>6.6747079800001559E-3</v>
      </c>
      <c r="R23" s="34">
        <v>5230.1810283844825</v>
      </c>
      <c r="S23" s="33">
        <f>T23/T21</f>
        <v>6.303961400000003E-3</v>
      </c>
      <c r="T23" s="34">
        <v>4939.6706817348022</v>
      </c>
      <c r="U23" s="33">
        <f>V23/V21</f>
        <v>6.0233621099999735E-3</v>
      </c>
      <c r="V23" s="34">
        <v>4719.7981288779993</v>
      </c>
      <c r="W23" s="33">
        <f>X23/X21</f>
        <v>5.7745048200000771E-3</v>
      </c>
      <c r="X23" s="34">
        <v>4524.7980358653003</v>
      </c>
      <c r="Y23" s="33">
        <f>Z23/Z21</f>
        <v>5.5878618500000126E-3</v>
      </c>
      <c r="Z23" s="34">
        <v>4378.54796414671</v>
      </c>
      <c r="AA23" s="33">
        <f>AB23/AB21</f>
        <v>5.4926358599998847E-3</v>
      </c>
      <c r="AB23" s="35">
        <v>4303.9305924504297</v>
      </c>
    </row>
    <row r="24" spans="1:28" ht="18.600000000000001" customHeight="1" x14ac:dyDescent="0.25">
      <c r="A24" s="9"/>
      <c r="B24" s="10" t="s">
        <v>8</v>
      </c>
      <c r="C24" s="36">
        <f>D24/D21</f>
        <v>0.98117064500000017</v>
      </c>
      <c r="D24" s="12">
        <v>768827.65635039017</v>
      </c>
      <c r="E24" s="36">
        <f>F24/F21</f>
        <v>0.98146394108000001</v>
      </c>
      <c r="F24" s="12">
        <v>769057.47787934856</v>
      </c>
      <c r="G24" s="36">
        <f>H24/H21</f>
        <v>0.98176612492999982</v>
      </c>
      <c r="H24" s="12">
        <v>769294.26370489912</v>
      </c>
      <c r="I24" s="36">
        <f>J24/J21</f>
        <v>0.98200736413999967</v>
      </c>
      <c r="J24" s="12">
        <v>769483.2944075492</v>
      </c>
      <c r="K24" s="36">
        <f>L24/L21</f>
        <v>0.98224225494999995</v>
      </c>
      <c r="L24" s="12">
        <v>769667.35061823088</v>
      </c>
      <c r="M24" s="36">
        <f>N24/N21</f>
        <v>0.98248984256000005</v>
      </c>
      <c r="N24" s="12">
        <v>769861.35581284994</v>
      </c>
      <c r="O24" s="36">
        <f>P24/P21</f>
        <v>0.98267521583999984</v>
      </c>
      <c r="P24" s="12">
        <v>770006.61097833875</v>
      </c>
      <c r="Q24" s="36">
        <f>R24/R21</f>
        <v>0.98292407312999985</v>
      </c>
      <c r="R24" s="12">
        <v>770201.61107135157</v>
      </c>
      <c r="S24" s="36">
        <f>T24/T21</f>
        <v>0.98335703402999997</v>
      </c>
      <c r="T24" s="12">
        <v>770540.87143929547</v>
      </c>
      <c r="U24" s="36">
        <f>V24/V21</f>
        <v>0.98368334180000006</v>
      </c>
      <c r="V24" s="12">
        <v>770796.56033432763</v>
      </c>
      <c r="W24" s="36">
        <f>X24/X21</f>
        <v>0.98398171660999989</v>
      </c>
      <c r="X24" s="12">
        <v>771030.36146469694</v>
      </c>
      <c r="Y24" s="36">
        <f>Z24/Z21</f>
        <v>0.98423692230000004</v>
      </c>
      <c r="Z24" s="12">
        <v>771230.33604967862</v>
      </c>
      <c r="AA24" s="36">
        <f>AB24/AB21</f>
        <v>0.98442229558000016</v>
      </c>
      <c r="AB24" s="13">
        <v>771375.59121516766</v>
      </c>
    </row>
    <row r="25" spans="1:28" ht="18.600000000000001" customHeight="1" x14ac:dyDescent="0.25">
      <c r="A25" s="30" t="s">
        <v>4</v>
      </c>
      <c r="B25" s="8" t="s">
        <v>25</v>
      </c>
      <c r="C25" s="42">
        <f>SUM(C26:C28)</f>
        <v>1.0000023575286499</v>
      </c>
      <c r="D25" s="34">
        <v>424173</v>
      </c>
      <c r="E25" s="42">
        <f>SUM(E26:E28)</f>
        <v>1.0000023575286499</v>
      </c>
      <c r="F25" s="34">
        <v>424173</v>
      </c>
      <c r="G25" s="42">
        <f>SUM(G26:G28)</f>
        <v>1.0000023575286499</v>
      </c>
      <c r="H25" s="34">
        <v>424173</v>
      </c>
      <c r="I25" s="42">
        <f>SUM(I26:I28)</f>
        <v>1.0000023575286499</v>
      </c>
      <c r="J25" s="34">
        <v>424173</v>
      </c>
      <c r="K25" s="42">
        <f>SUM(K26:K28)</f>
        <v>1.0000023575286499</v>
      </c>
      <c r="L25" s="34">
        <v>424173</v>
      </c>
      <c r="M25" s="42">
        <f>SUM(M26:M28)</f>
        <v>1.0000023575286499</v>
      </c>
      <c r="N25" s="34">
        <v>424173</v>
      </c>
      <c r="O25" s="42">
        <f>SUM(O26:O28)</f>
        <v>1.0000023575286499</v>
      </c>
      <c r="P25" s="34">
        <v>424173</v>
      </c>
      <c r="Q25" s="42">
        <f>SUM(Q26:Q28)</f>
        <v>1.0000023575286499</v>
      </c>
      <c r="R25" s="34">
        <v>424173</v>
      </c>
      <c r="S25" s="42">
        <f>SUM(S26:S28)</f>
        <v>1.0000023575286499</v>
      </c>
      <c r="T25" s="34">
        <v>424173</v>
      </c>
      <c r="U25" s="42">
        <f>SUM(U26:U28)</f>
        <v>1.0000023575286499</v>
      </c>
      <c r="V25" s="34">
        <v>424173</v>
      </c>
      <c r="W25" s="42">
        <f>SUM(W26:W28)</f>
        <v>1.0000023575286499</v>
      </c>
      <c r="X25" s="34">
        <v>424173</v>
      </c>
      <c r="Y25" s="42">
        <f>SUM(Y26:Y28)</f>
        <v>1.0000023575286499</v>
      </c>
      <c r="Z25" s="34">
        <v>424173</v>
      </c>
      <c r="AA25" s="42">
        <f>SUM(AA26:AA28)</f>
        <v>1.0000023575286499</v>
      </c>
      <c r="AB25" s="35">
        <v>424173</v>
      </c>
    </row>
    <row r="26" spans="1:28" ht="18.600000000000001" customHeight="1" x14ac:dyDescent="0.25">
      <c r="A26" s="30"/>
      <c r="B26" s="8" t="s">
        <v>5</v>
      </c>
      <c r="C26" s="33">
        <f>D26/D25</f>
        <v>2.0488258351542103E-2</v>
      </c>
      <c r="D26" s="34">
        <v>8690.5660097486689</v>
      </c>
      <c r="E26" s="33">
        <f>F26/F25</f>
        <v>1.9830696001323603E-2</v>
      </c>
      <c r="F26" s="34">
        <v>8411.6458149694372</v>
      </c>
      <c r="G26" s="33">
        <f>H26/H25</f>
        <v>1.9237736273407555E-2</v>
      </c>
      <c r="H26" s="34">
        <v>8160.1283083001035</v>
      </c>
      <c r="I26" s="33">
        <f>J26/J25</f>
        <v>1.8930873849972187E-2</v>
      </c>
      <c r="J26" s="34">
        <v>8029.9655535642523</v>
      </c>
      <c r="K26" s="33">
        <f>L26/L25</f>
        <v>1.869092127427853E-2</v>
      </c>
      <c r="L26" s="34">
        <v>7928.1841496745474</v>
      </c>
      <c r="M26" s="33">
        <f>N26/N25</f>
        <v>1.8529414733523011E-2</v>
      </c>
      <c r="N26" s="34">
        <v>7859.6774357626564</v>
      </c>
      <c r="O26" s="33">
        <f>P26/P25</f>
        <v>1.8455583169463573E-2</v>
      </c>
      <c r="P26" s="34">
        <v>7828.3600797408726</v>
      </c>
      <c r="Q26" s="33">
        <f>R26/R25</f>
        <v>1.8372522663646466E-2</v>
      </c>
      <c r="R26" s="34">
        <v>7793.128055806912</v>
      </c>
      <c r="S26" s="33">
        <f>T26/T25</f>
        <v>1.8291769393268844E-2</v>
      </c>
      <c r="T26" s="34">
        <v>7758.8746988510247</v>
      </c>
      <c r="U26" s="33">
        <f>V26/V25</f>
        <v>1.8231781251845314E-2</v>
      </c>
      <c r="V26" s="34">
        <v>7733.429348938982</v>
      </c>
      <c r="W26" s="33">
        <f>X26/X25</f>
        <v>1.8187943758497367E-2</v>
      </c>
      <c r="X26" s="34">
        <v>7714.8346678731032</v>
      </c>
      <c r="Y26" s="33">
        <f>Z26/Z25</f>
        <v>1.811872667531644E-2</v>
      </c>
      <c r="Z26" s="34">
        <v>7685.474650049</v>
      </c>
      <c r="AA26" s="33">
        <f>AB26/AB25</f>
        <v>1.7984906969833472E-2</v>
      </c>
      <c r="AB26" s="35">
        <v>7628.7119441151735</v>
      </c>
    </row>
    <row r="27" spans="1:28" ht="18.600000000000001" customHeight="1" x14ac:dyDescent="0.25">
      <c r="A27" s="30"/>
      <c r="B27" s="8" t="s">
        <v>7</v>
      </c>
      <c r="C27" s="33">
        <f>D27/D25</f>
        <v>5.9572841244347622E-3</v>
      </c>
      <c r="D27" s="34">
        <v>2526.9190789138665</v>
      </c>
      <c r="E27" s="33">
        <f>F27/F25</f>
        <v>6.4717978374129849E-3</v>
      </c>
      <c r="F27" s="34">
        <v>2745.1619040889782</v>
      </c>
      <c r="G27" s="33">
        <f>H27/H25</f>
        <v>6.7925036734840395E-3</v>
      </c>
      <c r="H27" s="34">
        <v>2881.1966606927454</v>
      </c>
      <c r="I27" s="33">
        <f>J27/J25</f>
        <v>6.8940220728164409E-3</v>
      </c>
      <c r="J27" s="34">
        <v>2924.2580246927682</v>
      </c>
      <c r="K27" s="33">
        <f>L27/L25</f>
        <v>6.9793898040726755E-3</v>
      </c>
      <c r="L27" s="34">
        <v>2960.4687113629188</v>
      </c>
      <c r="M27" s="33">
        <f>N27/N25</f>
        <v>6.8824858856198819E-3</v>
      </c>
      <c r="N27" s="34">
        <v>2919.3646855610423</v>
      </c>
      <c r="O27" s="33">
        <f>P27/P25</f>
        <v>6.783274721726555E-3</v>
      </c>
      <c r="P27" s="34">
        <v>2877.2819885389181</v>
      </c>
      <c r="Q27" s="33">
        <f>R27/R25</f>
        <v>6.5825451585021988E-3</v>
      </c>
      <c r="R27" s="34">
        <v>2792.1379275173531</v>
      </c>
      <c r="S27" s="33">
        <f>T27/T25</f>
        <v>6.3818156052775172E-3</v>
      </c>
      <c r="T27" s="34">
        <v>2706.9938707373803</v>
      </c>
      <c r="U27" s="33">
        <f>V27/V25</f>
        <v>6.1326340878264645E-3</v>
      </c>
      <c r="V27" s="34">
        <v>2601.297798935615</v>
      </c>
      <c r="W27" s="33">
        <f>X27/X25</f>
        <v>5.8673019222998295E-3</v>
      </c>
      <c r="X27" s="34">
        <v>2488.7510582876857</v>
      </c>
      <c r="Y27" s="33">
        <f>Z27/Z25</f>
        <v>5.7427111485741731E-3</v>
      </c>
      <c r="Z27" s="34">
        <v>2435.9030160241527</v>
      </c>
      <c r="AA27" s="33">
        <f>AB27/AB25</f>
        <v>5.6850302425902671E-3</v>
      </c>
      <c r="AB27" s="35">
        <v>2411.4363330902415</v>
      </c>
    </row>
    <row r="28" spans="1:28" ht="18.600000000000001" customHeight="1" thickBot="1" x14ac:dyDescent="0.3">
      <c r="A28" s="30"/>
      <c r="B28" s="37" t="s">
        <v>8</v>
      </c>
      <c r="C28" s="38">
        <f>D28/D25</f>
        <v>0.973556815052673</v>
      </c>
      <c r="D28" s="39">
        <v>412956.51491133746</v>
      </c>
      <c r="E28" s="38">
        <f>F28/F25</f>
        <v>0.97369986368991324</v>
      </c>
      <c r="F28" s="39">
        <v>413017.19228094158</v>
      </c>
      <c r="G28" s="38">
        <f>H28/H25</f>
        <v>0.97397211758175828</v>
      </c>
      <c r="H28" s="39">
        <v>413132.67503100715</v>
      </c>
      <c r="I28" s="38">
        <f>J28/J25</f>
        <v>0.97417746160586127</v>
      </c>
      <c r="J28" s="39">
        <v>413219.77642174298</v>
      </c>
      <c r="K28" s="38">
        <f>L28/L25</f>
        <v>0.97433204645029869</v>
      </c>
      <c r="L28" s="39">
        <v>413285.34713896253</v>
      </c>
      <c r="M28" s="38">
        <f>N28/N25</f>
        <v>0.97459045690950696</v>
      </c>
      <c r="N28" s="39">
        <v>413394.9578786763</v>
      </c>
      <c r="O28" s="38">
        <f>P28/P25</f>
        <v>0.97476349963745978</v>
      </c>
      <c r="P28" s="39">
        <v>413468.35793172021</v>
      </c>
      <c r="Q28" s="38">
        <f>R28/R25</f>
        <v>0.97504728970650123</v>
      </c>
      <c r="R28" s="39">
        <v>413588.73401667573</v>
      </c>
      <c r="S28" s="38">
        <f>T28/T25</f>
        <v>0.97532877253010353</v>
      </c>
      <c r="T28" s="39">
        <v>413708.13143041159</v>
      </c>
      <c r="U28" s="38">
        <f>V28/V25</f>
        <v>0.97563794218897804</v>
      </c>
      <c r="V28" s="39">
        <v>413839.2728521254</v>
      </c>
      <c r="W28" s="38">
        <f>X28/X25</f>
        <v>0.97594711184785266</v>
      </c>
      <c r="X28" s="39">
        <v>413970.41427383921</v>
      </c>
      <c r="Y28" s="38">
        <f>Z28/Z25</f>
        <v>0.97614091970475925</v>
      </c>
      <c r="Z28" s="39">
        <v>414052.62233392685</v>
      </c>
      <c r="AA28" s="38">
        <f>AB28/AB25</f>
        <v>0.97633242031622613</v>
      </c>
      <c r="AB28" s="40">
        <v>414133.85172279458</v>
      </c>
    </row>
    <row r="29" spans="1:28" ht="18.600000000000001" customHeight="1" x14ac:dyDescent="0.25">
      <c r="A29" s="50" t="s">
        <v>26</v>
      </c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"/>
      <c r="X29" s="5"/>
      <c r="Y29" s="5"/>
      <c r="Z29" s="5"/>
      <c r="AA29" s="5"/>
      <c r="AB29" s="5"/>
    </row>
    <row r="30" spans="1:28" ht="18.600000000000001" customHeight="1" x14ac:dyDescent="0.25">
      <c r="A30" s="52" t="s">
        <v>27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"/>
      <c r="X30" s="5"/>
      <c r="Y30" s="5"/>
      <c r="Z30" s="5"/>
      <c r="AA30" s="5"/>
      <c r="AB30" s="5"/>
    </row>
  </sheetData>
  <mergeCells count="29">
    <mergeCell ref="W3:X3"/>
    <mergeCell ref="A29:V29"/>
    <mergeCell ref="A30:V30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AA2:AB2"/>
    <mergeCell ref="AA3:AB3"/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Y3:Z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3D40-4C19-4E45-8D02-75290ACB6BAD}">
  <dimension ref="A1:AB30"/>
  <sheetViews>
    <sheetView showGridLines="0" workbookViewId="0">
      <selection sqref="A1:X1"/>
    </sheetView>
  </sheetViews>
  <sheetFormatPr baseColWidth="10" defaultColWidth="9.140625" defaultRowHeight="18.600000000000001" customHeight="1" x14ac:dyDescent="0.25"/>
  <cols>
    <col min="1" max="1" width="12.7109375" style="3" bestFit="1" customWidth="1"/>
    <col min="2" max="2" width="27" style="3" bestFit="1" customWidth="1"/>
    <col min="3" max="3" width="7.85546875" style="3" customWidth="1"/>
    <col min="4" max="4" width="7.85546875" style="1" customWidth="1"/>
    <col min="5" max="5" width="7.85546875" style="3" customWidth="1"/>
    <col min="6" max="6" width="7.85546875" style="1" customWidth="1"/>
    <col min="7" max="7" width="7.85546875" style="3" customWidth="1"/>
    <col min="8" max="8" width="7.85546875" style="1" customWidth="1"/>
    <col min="9" max="9" width="7.85546875" style="3" customWidth="1"/>
    <col min="10" max="10" width="7.85546875" style="1" customWidth="1"/>
    <col min="11" max="11" width="7.85546875" style="3" customWidth="1"/>
    <col min="12" max="12" width="7.85546875" style="1" customWidth="1"/>
    <col min="13" max="13" width="7.85546875" style="3" customWidth="1"/>
    <col min="14" max="14" width="7.85546875" style="1" customWidth="1"/>
    <col min="15" max="15" width="7.85546875" style="3" customWidth="1"/>
    <col min="16" max="28" width="7.85546875" style="1" customWidth="1"/>
    <col min="29" max="16384" width="9.140625" style="1"/>
  </cols>
  <sheetData>
    <row r="1" spans="1:28" ht="18.600000000000001" customHeight="1" thickBot="1" x14ac:dyDescent="0.3">
      <c r="A1" s="46" t="s">
        <v>22</v>
      </c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5"/>
      <c r="Z1" s="5"/>
      <c r="AA1" s="5"/>
      <c r="AB1" s="5"/>
    </row>
    <row r="2" spans="1:28" ht="18.600000000000001" customHeight="1" x14ac:dyDescent="0.25">
      <c r="A2" s="4"/>
      <c r="B2" s="6"/>
      <c r="C2" s="43" t="s">
        <v>10</v>
      </c>
      <c r="D2" s="48"/>
      <c r="E2" s="43" t="s">
        <v>11</v>
      </c>
      <c r="F2" s="48"/>
      <c r="G2" s="43" t="s">
        <v>12</v>
      </c>
      <c r="H2" s="48"/>
      <c r="I2" s="43" t="s">
        <v>13</v>
      </c>
      <c r="J2" s="48"/>
      <c r="K2" s="43" t="s">
        <v>14</v>
      </c>
      <c r="L2" s="48"/>
      <c r="M2" s="43" t="s">
        <v>15</v>
      </c>
      <c r="N2" s="48"/>
      <c r="O2" s="43" t="s">
        <v>16</v>
      </c>
      <c r="P2" s="48"/>
      <c r="Q2" s="43" t="s">
        <v>9</v>
      </c>
      <c r="R2" s="48"/>
      <c r="S2" s="43" t="s">
        <v>17</v>
      </c>
      <c r="T2" s="48"/>
      <c r="U2" s="43" t="s">
        <v>18</v>
      </c>
      <c r="V2" s="48"/>
      <c r="W2" s="43" t="s">
        <v>19</v>
      </c>
      <c r="X2" s="48"/>
      <c r="Y2" s="43" t="s">
        <v>20</v>
      </c>
      <c r="Z2" s="48"/>
      <c r="AA2" s="43" t="s">
        <v>21</v>
      </c>
      <c r="AB2" s="43"/>
    </row>
    <row r="3" spans="1:28" ht="18.600000000000001" customHeight="1" x14ac:dyDescent="0.25">
      <c r="A3" s="7"/>
      <c r="B3" s="8"/>
      <c r="C3" s="44">
        <v>44575</v>
      </c>
      <c r="D3" s="49"/>
      <c r="E3" s="44">
        <v>44582</v>
      </c>
      <c r="F3" s="49"/>
      <c r="G3" s="44">
        <v>44589</v>
      </c>
      <c r="H3" s="49"/>
      <c r="I3" s="44">
        <v>44596</v>
      </c>
      <c r="J3" s="49"/>
      <c r="K3" s="44">
        <v>44603</v>
      </c>
      <c r="L3" s="49"/>
      <c r="M3" s="44">
        <v>44610</v>
      </c>
      <c r="N3" s="49"/>
      <c r="O3" s="44">
        <v>44617</v>
      </c>
      <c r="P3" s="49"/>
      <c r="Q3" s="44">
        <v>44624</v>
      </c>
      <c r="R3" s="49"/>
      <c r="S3" s="44">
        <v>44631</v>
      </c>
      <c r="T3" s="49"/>
      <c r="U3" s="44">
        <v>44638</v>
      </c>
      <c r="V3" s="49"/>
      <c r="W3" s="44">
        <v>44645</v>
      </c>
      <c r="X3" s="49"/>
      <c r="Y3" s="44">
        <v>44652</v>
      </c>
      <c r="Z3" s="49"/>
      <c r="AA3" s="44">
        <v>44659</v>
      </c>
      <c r="AB3" s="45"/>
    </row>
    <row r="4" spans="1:28" ht="18.600000000000001" customHeight="1" x14ac:dyDescent="0.25">
      <c r="A4" s="9"/>
      <c r="B4" s="10"/>
      <c r="C4" s="11" t="s">
        <v>23</v>
      </c>
      <c r="D4" s="12" t="s">
        <v>24</v>
      </c>
      <c r="E4" s="11" t="s">
        <v>23</v>
      </c>
      <c r="F4" s="12" t="s">
        <v>24</v>
      </c>
      <c r="G4" s="11" t="s">
        <v>23</v>
      </c>
      <c r="H4" s="12" t="s">
        <v>24</v>
      </c>
      <c r="I4" s="11" t="s">
        <v>23</v>
      </c>
      <c r="J4" s="12" t="s">
        <v>24</v>
      </c>
      <c r="K4" s="11" t="s">
        <v>23</v>
      </c>
      <c r="L4" s="12" t="s">
        <v>24</v>
      </c>
      <c r="M4" s="11" t="s">
        <v>23</v>
      </c>
      <c r="N4" s="12" t="s">
        <v>24</v>
      </c>
      <c r="O4" s="11" t="s">
        <v>23</v>
      </c>
      <c r="P4" s="12" t="s">
        <v>24</v>
      </c>
      <c r="Q4" s="11" t="s">
        <v>23</v>
      </c>
      <c r="R4" s="12" t="s">
        <v>24</v>
      </c>
      <c r="S4" s="11" t="s">
        <v>23</v>
      </c>
      <c r="T4" s="12" t="s">
        <v>24</v>
      </c>
      <c r="U4" s="11" t="s">
        <v>23</v>
      </c>
      <c r="V4" s="12" t="s">
        <v>24</v>
      </c>
      <c r="W4" s="11" t="s">
        <v>23</v>
      </c>
      <c r="X4" s="12" t="s">
        <v>24</v>
      </c>
      <c r="Y4" s="11" t="s">
        <v>23</v>
      </c>
      <c r="Z4" s="12" t="s">
        <v>24</v>
      </c>
      <c r="AA4" s="11" t="s">
        <v>23</v>
      </c>
      <c r="AB4" s="13" t="s">
        <v>24</v>
      </c>
    </row>
    <row r="5" spans="1:28" ht="18.600000000000001" customHeight="1" thickBot="1" x14ac:dyDescent="0.3">
      <c r="A5" s="14" t="s">
        <v>6</v>
      </c>
      <c r="B5" s="15" t="s">
        <v>25</v>
      </c>
      <c r="C5" s="41">
        <f>SUM(C6:C8)</f>
        <v>0</v>
      </c>
      <c r="D5" s="16">
        <v>7003047</v>
      </c>
      <c r="E5" s="41">
        <f>SUM(E6:E8)</f>
        <v>0</v>
      </c>
      <c r="F5" s="16">
        <v>7003047</v>
      </c>
      <c r="G5" s="41">
        <f>SUM(G6:G8)</f>
        <v>0</v>
      </c>
      <c r="H5" s="17">
        <v>7003047</v>
      </c>
      <c r="I5" s="41">
        <f>SUM(I6:I8)</f>
        <v>0</v>
      </c>
      <c r="J5" s="17">
        <v>7003047</v>
      </c>
      <c r="K5" s="41">
        <f>SUM(K6:K8)</f>
        <v>0</v>
      </c>
      <c r="L5" s="16">
        <v>7003047</v>
      </c>
      <c r="M5" s="41">
        <f>SUM(M6:M8)</f>
        <v>0</v>
      </c>
      <c r="N5" s="17">
        <v>7003047</v>
      </c>
      <c r="O5" s="41">
        <f>SUM(O6:O8)</f>
        <v>0</v>
      </c>
      <c r="P5" s="17">
        <v>7003047</v>
      </c>
      <c r="Q5" s="41">
        <f>SUM(Q6:Q8)</f>
        <v>0</v>
      </c>
      <c r="R5" s="17">
        <v>7003047</v>
      </c>
      <c r="S5" s="41">
        <f>SUM(S6:S8)</f>
        <v>0</v>
      </c>
      <c r="T5" s="17">
        <v>7003047</v>
      </c>
      <c r="U5" s="41">
        <f>SUM(U6:U8)</f>
        <v>0</v>
      </c>
      <c r="V5" s="17">
        <v>7003047</v>
      </c>
      <c r="W5" s="41">
        <f>SUM(W6:W8)</f>
        <v>0</v>
      </c>
      <c r="X5" s="17">
        <v>7003047</v>
      </c>
      <c r="Y5" s="41">
        <f>SUM(Y6:Y8)</f>
        <v>0</v>
      </c>
      <c r="Z5" s="17">
        <v>7003047</v>
      </c>
      <c r="AA5" s="41">
        <f>SUM(AA6:AA8)</f>
        <v>0</v>
      </c>
      <c r="AB5" s="18">
        <v>7003047</v>
      </c>
    </row>
    <row r="6" spans="1:28" ht="18.600000000000001" customHeight="1" thickBot="1" x14ac:dyDescent="0.3">
      <c r="A6" s="19"/>
      <c r="B6" s="20" t="s">
        <v>5</v>
      </c>
      <c r="C6" s="21">
        <f>D6/D5</f>
        <v>0</v>
      </c>
      <c r="D6" s="22">
        <f>D10+D14+D18+D22+D26</f>
        <v>0</v>
      </c>
      <c r="E6" s="21">
        <f>F6/F5</f>
        <v>0</v>
      </c>
      <c r="F6" s="22">
        <f>F10+F14+F18+F22+F26</f>
        <v>0</v>
      </c>
      <c r="G6" s="21">
        <f>H6/H5</f>
        <v>0</v>
      </c>
      <c r="H6" s="22">
        <f>H10+H14+H18+H22+H26</f>
        <v>0</v>
      </c>
      <c r="I6" s="21">
        <f>J6/J5</f>
        <v>0</v>
      </c>
      <c r="J6" s="22">
        <f>J10+J14+J18+J22+J26</f>
        <v>0</v>
      </c>
      <c r="K6" s="21">
        <f>L6/L5</f>
        <v>0</v>
      </c>
      <c r="L6" s="22">
        <f>L10+L14+L18+L22+L26</f>
        <v>0</v>
      </c>
      <c r="M6" s="21">
        <f>N6/N5</f>
        <v>0</v>
      </c>
      <c r="N6" s="22">
        <f>N10+N14+N18+N22+N26</f>
        <v>0</v>
      </c>
      <c r="O6" s="21">
        <f>P6/P5</f>
        <v>0</v>
      </c>
      <c r="P6" s="22">
        <f>P10+P14+P18+P22+P26</f>
        <v>0</v>
      </c>
      <c r="Q6" s="21">
        <f>R6/R5</f>
        <v>0</v>
      </c>
      <c r="R6" s="22">
        <f>R10+R14+R18+R22+R26</f>
        <v>0</v>
      </c>
      <c r="S6" s="21">
        <f>T6/T5</f>
        <v>0</v>
      </c>
      <c r="T6" s="22">
        <f>T10+T14+T18+T22+T26</f>
        <v>0</v>
      </c>
      <c r="U6" s="21">
        <f>V6/V5</f>
        <v>0</v>
      </c>
      <c r="V6" s="22">
        <f>V10+V14+V18+V22+V26</f>
        <v>0</v>
      </c>
      <c r="W6" s="21">
        <f>X6/X5</f>
        <v>0</v>
      </c>
      <c r="X6" s="22">
        <f>X10+X14+X18+X22+X26</f>
        <v>0</v>
      </c>
      <c r="Y6" s="21">
        <f>Z6/Z5</f>
        <v>0</v>
      </c>
      <c r="Z6" s="22">
        <f>Z10+Z14+Z18+Z22+Z26</f>
        <v>0</v>
      </c>
      <c r="AA6" s="21">
        <f>AB6/AB5</f>
        <v>0</v>
      </c>
      <c r="AB6" s="23">
        <f>AB10+AB14+AB18+AB22+AB26</f>
        <v>0</v>
      </c>
    </row>
    <row r="7" spans="1:28" ht="18.600000000000001" customHeight="1" x14ac:dyDescent="0.25">
      <c r="A7" s="14"/>
      <c r="B7" s="24" t="s">
        <v>7</v>
      </c>
      <c r="C7" s="25">
        <f>D7/D5</f>
        <v>0</v>
      </c>
      <c r="D7" s="17">
        <f>D11+D15+D19+D23+D27</f>
        <v>0</v>
      </c>
      <c r="E7" s="25">
        <f>F7/F5</f>
        <v>0</v>
      </c>
      <c r="F7" s="17">
        <f>F11+F15+F19+F23+F27</f>
        <v>0</v>
      </c>
      <c r="G7" s="25">
        <f>H7/H5</f>
        <v>0</v>
      </c>
      <c r="H7" s="17">
        <f>H11+H15+H19+H23+H27</f>
        <v>0</v>
      </c>
      <c r="I7" s="25">
        <f>J7/J5</f>
        <v>0</v>
      </c>
      <c r="J7" s="17">
        <f>J11+J15+J19+J23+J27</f>
        <v>0</v>
      </c>
      <c r="K7" s="25">
        <f>L7/L5</f>
        <v>0</v>
      </c>
      <c r="L7" s="17">
        <f>L11+L15+L19+L23+L27</f>
        <v>0</v>
      </c>
      <c r="M7" s="25">
        <f>N7/N5</f>
        <v>0</v>
      </c>
      <c r="N7" s="17">
        <f>N11+N15+N19+N23+N27</f>
        <v>0</v>
      </c>
      <c r="O7" s="25">
        <f>P7/P5</f>
        <v>0</v>
      </c>
      <c r="P7" s="17">
        <f>P11+P15+P19+P23+P27</f>
        <v>0</v>
      </c>
      <c r="Q7" s="25">
        <f>R7/R5</f>
        <v>0</v>
      </c>
      <c r="R7" s="17">
        <f>R11+R15+R19+R23+R27</f>
        <v>0</v>
      </c>
      <c r="S7" s="25">
        <f>T7/T5</f>
        <v>0</v>
      </c>
      <c r="T7" s="17">
        <f>T11+T15+T19+T23+T27</f>
        <v>0</v>
      </c>
      <c r="U7" s="25">
        <f>V7/V5</f>
        <v>0</v>
      </c>
      <c r="V7" s="17">
        <f>V11+V15+V19+V23+V27</f>
        <v>0</v>
      </c>
      <c r="W7" s="25">
        <f>X7/X5</f>
        <v>0</v>
      </c>
      <c r="X7" s="17">
        <f>X11+X15+X19+X23+X27</f>
        <v>0</v>
      </c>
      <c r="Y7" s="25">
        <f>Z7/Z5</f>
        <v>0</v>
      </c>
      <c r="Z7" s="17">
        <f>Z11+Z15+Z19+Z23+Z27</f>
        <v>0</v>
      </c>
      <c r="AA7" s="25">
        <f>AB7/AB5</f>
        <v>0</v>
      </c>
      <c r="AB7" s="26">
        <f>AB11+AB15+AB19+AB23+AB27</f>
        <v>0</v>
      </c>
    </row>
    <row r="8" spans="1:28" ht="18.600000000000001" customHeight="1" x14ac:dyDescent="0.25">
      <c r="A8" s="27"/>
      <c r="B8" s="28" t="s">
        <v>8</v>
      </c>
      <c r="C8" s="29">
        <f>D8/D5</f>
        <v>0</v>
      </c>
      <c r="D8" s="17">
        <f>D12+D16+D20+D24+D28</f>
        <v>0</v>
      </c>
      <c r="E8" s="29">
        <f>F8/F5</f>
        <v>0</v>
      </c>
      <c r="F8" s="17">
        <f>F12+F16+F20+F24+F28</f>
        <v>0</v>
      </c>
      <c r="G8" s="29">
        <f>H8/H5</f>
        <v>0</v>
      </c>
      <c r="H8" s="17">
        <f>H12+H16+H20+H24+H28</f>
        <v>0</v>
      </c>
      <c r="I8" s="29">
        <f>J8/J5</f>
        <v>0</v>
      </c>
      <c r="J8" s="17">
        <f>J12+J16+J20+J24+J28</f>
        <v>0</v>
      </c>
      <c r="K8" s="29">
        <f>L8/L5</f>
        <v>0</v>
      </c>
      <c r="L8" s="17">
        <f>L12+L16+L20+L24+L28</f>
        <v>0</v>
      </c>
      <c r="M8" s="29">
        <f>N8/N5</f>
        <v>0</v>
      </c>
      <c r="N8" s="17">
        <f>N12+N16+N20+N24+N28</f>
        <v>0</v>
      </c>
      <c r="O8" s="29">
        <f>P8/P5</f>
        <v>0</v>
      </c>
      <c r="P8" s="17">
        <f>P12+P16+P20+P24+P28</f>
        <v>0</v>
      </c>
      <c r="Q8" s="29">
        <f>R8/R5</f>
        <v>0</v>
      </c>
      <c r="R8" s="17">
        <f>R12+R16+R20+R24+R28</f>
        <v>0</v>
      </c>
      <c r="S8" s="29">
        <f>T8/T5</f>
        <v>0</v>
      </c>
      <c r="T8" s="17">
        <f>T12+T16+T20+T24+T28</f>
        <v>0</v>
      </c>
      <c r="U8" s="29">
        <f>V8/V5</f>
        <v>0</v>
      </c>
      <c r="V8" s="17">
        <f>V12+V16+V20+V24+V28</f>
        <v>0</v>
      </c>
      <c r="W8" s="29">
        <f>X8/X5</f>
        <v>0</v>
      </c>
      <c r="X8" s="17">
        <f>X12+X16+X20+X24+X28</f>
        <v>0</v>
      </c>
      <c r="Y8" s="29">
        <f>Z8/Z5</f>
        <v>0</v>
      </c>
      <c r="Z8" s="17">
        <f>Z12+Z16+Z20+Z24+Z28</f>
        <v>0</v>
      </c>
      <c r="AA8" s="29">
        <f>AB8/AB5</f>
        <v>0</v>
      </c>
      <c r="AB8" s="26">
        <f>AB12+AB16+AB20+AB24+AB28</f>
        <v>0</v>
      </c>
    </row>
    <row r="9" spans="1:28" ht="18.600000000000001" customHeight="1" x14ac:dyDescent="0.25">
      <c r="A9" s="30" t="s">
        <v>0</v>
      </c>
      <c r="B9" s="8" t="s">
        <v>25</v>
      </c>
      <c r="C9" s="42">
        <f>SUM(C10:C12)</f>
        <v>0</v>
      </c>
      <c r="D9" s="31">
        <v>1213604</v>
      </c>
      <c r="E9" s="42">
        <f>SUM(E10:E12)</f>
        <v>0</v>
      </c>
      <c r="F9" s="31">
        <v>1213604</v>
      </c>
      <c r="G9" s="42">
        <f>SUM(G10:G12)</f>
        <v>0</v>
      </c>
      <c r="H9" s="31">
        <v>1213604</v>
      </c>
      <c r="I9" s="42">
        <f>SUM(I10:I12)</f>
        <v>0</v>
      </c>
      <c r="J9" s="31">
        <v>1213604</v>
      </c>
      <c r="K9" s="42">
        <f>SUM(K10:K12)</f>
        <v>0</v>
      </c>
      <c r="L9" s="31">
        <v>1213604</v>
      </c>
      <c r="M9" s="42">
        <f>SUM(M10:M12)</f>
        <v>0</v>
      </c>
      <c r="N9" s="31">
        <v>1213604</v>
      </c>
      <c r="O9" s="42">
        <f>SUM(O10:O12)</f>
        <v>0</v>
      </c>
      <c r="P9" s="31">
        <v>1213604</v>
      </c>
      <c r="Q9" s="42">
        <f>SUM(Q10:Q12)</f>
        <v>0</v>
      </c>
      <c r="R9" s="31">
        <v>1213604</v>
      </c>
      <c r="S9" s="42">
        <f>SUM(S10:S12)</f>
        <v>0</v>
      </c>
      <c r="T9" s="31">
        <v>1213604</v>
      </c>
      <c r="U9" s="42">
        <f>SUM(U10:U12)</f>
        <v>0</v>
      </c>
      <c r="V9" s="31">
        <v>1213604</v>
      </c>
      <c r="W9" s="42">
        <f>SUM(W10:W12)</f>
        <v>0</v>
      </c>
      <c r="X9" s="31">
        <v>1213604</v>
      </c>
      <c r="Y9" s="42">
        <f>SUM(Y10:Y12)</f>
        <v>0</v>
      </c>
      <c r="Z9" s="31">
        <v>1213604</v>
      </c>
      <c r="AA9" s="42">
        <f>SUM(AA10:AA12)</f>
        <v>0</v>
      </c>
      <c r="AB9" s="32">
        <v>1213604</v>
      </c>
    </row>
    <row r="10" spans="1:28" ht="18.600000000000001" customHeight="1" x14ac:dyDescent="0.25">
      <c r="A10" s="5"/>
      <c r="B10" s="8" t="s">
        <v>5</v>
      </c>
      <c r="C10" s="33">
        <f>D10/D9</f>
        <v>0</v>
      </c>
      <c r="D10" s="34"/>
      <c r="E10" s="33">
        <f>F10/F9</f>
        <v>0</v>
      </c>
      <c r="F10" s="34"/>
      <c r="G10" s="33">
        <f>H10/H9</f>
        <v>0</v>
      </c>
      <c r="H10" s="34"/>
      <c r="I10" s="33">
        <f>J10/J9</f>
        <v>0</v>
      </c>
      <c r="J10" s="34"/>
      <c r="K10" s="33">
        <f>L10/L9</f>
        <v>0</v>
      </c>
      <c r="L10" s="34"/>
      <c r="M10" s="33">
        <f>N10/N9</f>
        <v>0</v>
      </c>
      <c r="N10" s="34"/>
      <c r="O10" s="33">
        <f>P10/P9</f>
        <v>0</v>
      </c>
      <c r="P10" s="34"/>
      <c r="Q10" s="33">
        <f>R10/R9</f>
        <v>0</v>
      </c>
      <c r="R10" s="34"/>
      <c r="S10" s="33">
        <f>T10/T9</f>
        <v>0</v>
      </c>
      <c r="T10" s="34"/>
      <c r="U10" s="33">
        <f>V10/V9</f>
        <v>0</v>
      </c>
      <c r="V10" s="34"/>
      <c r="W10" s="33">
        <f>X10/X9</f>
        <v>0</v>
      </c>
      <c r="X10" s="34"/>
      <c r="Y10" s="33">
        <f>Z10/Z9</f>
        <v>0</v>
      </c>
      <c r="Z10" s="34"/>
      <c r="AA10" s="33">
        <f>AB10/AB9</f>
        <v>0</v>
      </c>
      <c r="AB10" s="35"/>
    </row>
    <row r="11" spans="1:28" ht="18.600000000000001" customHeight="1" x14ac:dyDescent="0.25">
      <c r="A11" s="30"/>
      <c r="B11" s="8" t="s">
        <v>7</v>
      </c>
      <c r="C11" s="33">
        <f>D11/D9</f>
        <v>0</v>
      </c>
      <c r="D11" s="34"/>
      <c r="E11" s="33">
        <f>F11/F9</f>
        <v>0</v>
      </c>
      <c r="F11" s="34"/>
      <c r="G11" s="33">
        <f>H11/H9</f>
        <v>0</v>
      </c>
      <c r="H11" s="34"/>
      <c r="I11" s="33">
        <f>J11/J9</f>
        <v>0</v>
      </c>
      <c r="J11" s="34"/>
      <c r="K11" s="33">
        <f>L11/L9</f>
        <v>0</v>
      </c>
      <c r="L11" s="34"/>
      <c r="M11" s="33">
        <f>N11/N9</f>
        <v>0</v>
      </c>
      <c r="N11" s="34"/>
      <c r="O11" s="33">
        <f>P11/P9</f>
        <v>0</v>
      </c>
      <c r="P11" s="34"/>
      <c r="Q11" s="33">
        <f>R11/R9</f>
        <v>0</v>
      </c>
      <c r="R11" s="34"/>
      <c r="S11" s="33">
        <f>T11/T9</f>
        <v>0</v>
      </c>
      <c r="T11" s="34"/>
      <c r="U11" s="33">
        <f>V11/V9</f>
        <v>0</v>
      </c>
      <c r="V11" s="34"/>
      <c r="W11" s="33">
        <f>X11/X9</f>
        <v>0</v>
      </c>
      <c r="X11" s="34"/>
      <c r="Y11" s="33">
        <f>Z11/Z9</f>
        <v>0</v>
      </c>
      <c r="Z11" s="34"/>
      <c r="AA11" s="33">
        <f>AB11/AB9</f>
        <v>0</v>
      </c>
      <c r="AB11" s="35"/>
    </row>
    <row r="12" spans="1:28" ht="18.600000000000001" customHeight="1" x14ac:dyDescent="0.25">
      <c r="A12" s="9"/>
      <c r="B12" s="10" t="s">
        <v>8</v>
      </c>
      <c r="C12" s="36">
        <f>D12/D9</f>
        <v>0</v>
      </c>
      <c r="D12" s="12"/>
      <c r="E12" s="36">
        <f>F12/F9</f>
        <v>0</v>
      </c>
      <c r="F12" s="12"/>
      <c r="G12" s="36">
        <f>H12/H9</f>
        <v>0</v>
      </c>
      <c r="H12" s="12"/>
      <c r="I12" s="36">
        <f>J12/J9</f>
        <v>0</v>
      </c>
      <c r="J12" s="12"/>
      <c r="K12" s="36">
        <f>L12/L9</f>
        <v>0</v>
      </c>
      <c r="L12" s="12"/>
      <c r="M12" s="36">
        <f>N12/N9</f>
        <v>0</v>
      </c>
      <c r="N12" s="12"/>
      <c r="O12" s="36">
        <f>P12/P9</f>
        <v>0</v>
      </c>
      <c r="P12" s="12"/>
      <c r="Q12" s="36">
        <f>R12/R9</f>
        <v>0</v>
      </c>
      <c r="R12" s="12"/>
      <c r="S12" s="36">
        <f>T12/T9</f>
        <v>0</v>
      </c>
      <c r="T12" s="12"/>
      <c r="U12" s="36">
        <f>V12/V9</f>
        <v>0</v>
      </c>
      <c r="V12" s="12"/>
      <c r="W12" s="36">
        <f>X12/X9</f>
        <v>0</v>
      </c>
      <c r="X12" s="12"/>
      <c r="Y12" s="36">
        <f>Z12/Z9</f>
        <v>0</v>
      </c>
      <c r="Z12" s="12"/>
      <c r="AA12" s="36">
        <f>AB12/AB9</f>
        <v>0</v>
      </c>
      <c r="AB12" s="13"/>
    </row>
    <row r="13" spans="1:28" ht="18.600000000000001" customHeight="1" x14ac:dyDescent="0.25">
      <c r="A13" s="30" t="s">
        <v>1</v>
      </c>
      <c r="B13" s="8" t="s">
        <v>25</v>
      </c>
      <c r="C13" s="42">
        <f>SUM(C14:C16)</f>
        <v>0</v>
      </c>
      <c r="D13" s="34">
        <v>2251803</v>
      </c>
      <c r="E13" s="42">
        <f>SUM(E14:E16)</f>
        <v>0</v>
      </c>
      <c r="F13" s="34">
        <v>2251803</v>
      </c>
      <c r="G13" s="42">
        <f>SUM(G14:G16)</f>
        <v>0</v>
      </c>
      <c r="H13" s="34">
        <v>2251803</v>
      </c>
      <c r="I13" s="42">
        <f>SUM(I14:I16)</f>
        <v>0</v>
      </c>
      <c r="J13" s="34">
        <v>2251803</v>
      </c>
      <c r="K13" s="42">
        <f>SUM(K14:K16)</f>
        <v>0</v>
      </c>
      <c r="L13" s="34">
        <v>2251803</v>
      </c>
      <c r="M13" s="42">
        <f>SUM(M14:M16)</f>
        <v>0</v>
      </c>
      <c r="N13" s="34">
        <v>2251803</v>
      </c>
      <c r="O13" s="42">
        <f>SUM(O14:O16)</f>
        <v>0</v>
      </c>
      <c r="P13" s="34">
        <v>2251803</v>
      </c>
      <c r="Q13" s="42">
        <f>SUM(Q14:Q16)</f>
        <v>0</v>
      </c>
      <c r="R13" s="34">
        <v>2251803</v>
      </c>
      <c r="S13" s="42">
        <f>SUM(S14:S16)</f>
        <v>0</v>
      </c>
      <c r="T13" s="34">
        <v>2251803</v>
      </c>
      <c r="U13" s="42">
        <f>SUM(U14:U16)</f>
        <v>0</v>
      </c>
      <c r="V13" s="34">
        <v>2251803</v>
      </c>
      <c r="W13" s="42">
        <f>SUM(W14:W16)</f>
        <v>0</v>
      </c>
      <c r="X13" s="34">
        <v>2251803</v>
      </c>
      <c r="Y13" s="42">
        <f>SUM(Y14:Y16)</f>
        <v>0</v>
      </c>
      <c r="Z13" s="34">
        <v>2251803</v>
      </c>
      <c r="AA13" s="42">
        <f>SUM(AA14:AA16)</f>
        <v>0</v>
      </c>
      <c r="AB13" s="35">
        <v>2251803</v>
      </c>
    </row>
    <row r="14" spans="1:28" ht="18.600000000000001" customHeight="1" x14ac:dyDescent="0.25">
      <c r="A14" s="5"/>
      <c r="B14" s="8" t="s">
        <v>5</v>
      </c>
      <c r="C14" s="33">
        <f>D14/D13</f>
        <v>0</v>
      </c>
      <c r="D14" s="34"/>
      <c r="E14" s="33">
        <f>F14/F13</f>
        <v>0</v>
      </c>
      <c r="F14" s="34"/>
      <c r="G14" s="33">
        <f>H14/H13</f>
        <v>0</v>
      </c>
      <c r="H14" s="34"/>
      <c r="I14" s="33">
        <f>J14/J13</f>
        <v>0</v>
      </c>
      <c r="J14" s="34"/>
      <c r="K14" s="33">
        <f>L14/L13</f>
        <v>0</v>
      </c>
      <c r="L14" s="34"/>
      <c r="M14" s="33">
        <f>N14/N13</f>
        <v>0</v>
      </c>
      <c r="N14" s="34"/>
      <c r="O14" s="33">
        <f>P14/P13</f>
        <v>0</v>
      </c>
      <c r="P14" s="34"/>
      <c r="Q14" s="33">
        <f>R14/R13</f>
        <v>0</v>
      </c>
      <c r="R14" s="34"/>
      <c r="S14" s="33">
        <f>T14/T13</f>
        <v>0</v>
      </c>
      <c r="T14" s="34"/>
      <c r="U14" s="33">
        <f>V14/V13</f>
        <v>0</v>
      </c>
      <c r="V14" s="34"/>
      <c r="W14" s="33">
        <f>X14/X13</f>
        <v>0</v>
      </c>
      <c r="X14" s="34"/>
      <c r="Y14" s="33">
        <f>Z14/Z13</f>
        <v>0</v>
      </c>
      <c r="Z14" s="34"/>
      <c r="AA14" s="33">
        <f>AB14/AB13</f>
        <v>0</v>
      </c>
      <c r="AB14" s="35"/>
    </row>
    <row r="15" spans="1:28" ht="18.600000000000001" customHeight="1" x14ac:dyDescent="0.25">
      <c r="A15" s="30"/>
      <c r="B15" s="8" t="s">
        <v>7</v>
      </c>
      <c r="C15" s="33">
        <f>D15/D13</f>
        <v>0</v>
      </c>
      <c r="D15" s="34"/>
      <c r="E15" s="33">
        <f>F15/F13</f>
        <v>0</v>
      </c>
      <c r="F15" s="34"/>
      <c r="G15" s="33">
        <f>H15/H13</f>
        <v>0</v>
      </c>
      <c r="H15" s="34"/>
      <c r="I15" s="33">
        <f>J15/J13</f>
        <v>0</v>
      </c>
      <c r="J15" s="34"/>
      <c r="K15" s="33">
        <f>L15/L13</f>
        <v>0</v>
      </c>
      <c r="L15" s="34"/>
      <c r="M15" s="33">
        <f>N15/N13</f>
        <v>0</v>
      </c>
      <c r="N15" s="34"/>
      <c r="O15" s="33">
        <f>P15/P13</f>
        <v>0</v>
      </c>
      <c r="P15" s="34"/>
      <c r="Q15" s="33">
        <f>R15/R13</f>
        <v>0</v>
      </c>
      <c r="R15" s="34"/>
      <c r="S15" s="33">
        <f>T15/T13</f>
        <v>0</v>
      </c>
      <c r="T15" s="34"/>
      <c r="U15" s="33">
        <f>V15/V13</f>
        <v>0</v>
      </c>
      <c r="V15" s="34"/>
      <c r="W15" s="33">
        <f>X15/X13</f>
        <v>0</v>
      </c>
      <c r="X15" s="34"/>
      <c r="Y15" s="33">
        <f>Z15/Z13</f>
        <v>0</v>
      </c>
      <c r="Z15" s="34"/>
      <c r="AA15" s="33">
        <f>AB15/AB13</f>
        <v>0</v>
      </c>
      <c r="AB15" s="35"/>
    </row>
    <row r="16" spans="1:28" ht="18.600000000000001" customHeight="1" x14ac:dyDescent="0.25">
      <c r="A16" s="9"/>
      <c r="B16" s="10" t="s">
        <v>8</v>
      </c>
      <c r="C16" s="36">
        <f>D16/D13</f>
        <v>0</v>
      </c>
      <c r="D16" s="12"/>
      <c r="E16" s="36">
        <f>F16/F13</f>
        <v>0</v>
      </c>
      <c r="F16" s="34"/>
      <c r="G16" s="36">
        <f>H16/H13</f>
        <v>0</v>
      </c>
      <c r="H16" s="12"/>
      <c r="I16" s="36">
        <f>J16/J13</f>
        <v>0</v>
      </c>
      <c r="J16" s="12"/>
      <c r="K16" s="36">
        <f>L16/L13</f>
        <v>0</v>
      </c>
      <c r="L16" s="12"/>
      <c r="M16" s="36">
        <f>N16/N13</f>
        <v>0</v>
      </c>
      <c r="N16" s="12"/>
      <c r="O16" s="36">
        <f>P16/P13</f>
        <v>0</v>
      </c>
      <c r="P16" s="12"/>
      <c r="Q16" s="36">
        <f>R16/R13</f>
        <v>0</v>
      </c>
      <c r="R16" s="12"/>
      <c r="S16" s="36">
        <f>T16/T13</f>
        <v>0</v>
      </c>
      <c r="T16" s="12"/>
      <c r="U16" s="36">
        <f>V16/V13</f>
        <v>0</v>
      </c>
      <c r="V16" s="12"/>
      <c r="W16" s="36">
        <f>X16/X13</f>
        <v>0</v>
      </c>
      <c r="X16" s="12"/>
      <c r="Y16" s="36">
        <f>Z16/Z13</f>
        <v>0</v>
      </c>
      <c r="Z16" s="12"/>
      <c r="AA16" s="36">
        <f>AB16/AB13</f>
        <v>0</v>
      </c>
      <c r="AB16" s="13"/>
    </row>
    <row r="17" spans="1:28" ht="18.600000000000001" customHeight="1" x14ac:dyDescent="0.25">
      <c r="A17" s="30" t="s">
        <v>2</v>
      </c>
      <c r="B17" s="8" t="s">
        <v>25</v>
      </c>
      <c r="C17" s="42">
        <f>SUM(C18:C20)</f>
        <v>0</v>
      </c>
      <c r="D17" s="34">
        <v>2329884</v>
      </c>
      <c r="E17" s="42">
        <f>SUM(E18:E20)</f>
        <v>0</v>
      </c>
      <c r="F17" s="31">
        <v>2329884</v>
      </c>
      <c r="G17" s="42">
        <f>SUM(G18:G20)</f>
        <v>0</v>
      </c>
      <c r="H17" s="34">
        <v>2329884</v>
      </c>
      <c r="I17" s="42">
        <f>SUM(I18:I20)</f>
        <v>0</v>
      </c>
      <c r="J17" s="34">
        <v>2329884</v>
      </c>
      <c r="K17" s="42">
        <f>SUM(K18:K20)</f>
        <v>0</v>
      </c>
      <c r="L17" s="34">
        <v>2329884</v>
      </c>
      <c r="M17" s="42">
        <f>SUM(M18:M20)</f>
        <v>0</v>
      </c>
      <c r="N17" s="34">
        <v>2329884</v>
      </c>
      <c r="O17" s="42">
        <f>SUM(O18:O20)</f>
        <v>0</v>
      </c>
      <c r="P17" s="34">
        <v>2329884</v>
      </c>
      <c r="Q17" s="42">
        <f>SUM(Q18:Q20)</f>
        <v>0</v>
      </c>
      <c r="R17" s="34">
        <v>2329884</v>
      </c>
      <c r="S17" s="42">
        <f>SUM(S18:S20)</f>
        <v>0</v>
      </c>
      <c r="T17" s="34">
        <v>2329884</v>
      </c>
      <c r="U17" s="42">
        <f>SUM(U18:U20)</f>
        <v>0</v>
      </c>
      <c r="V17" s="34">
        <v>2329884</v>
      </c>
      <c r="W17" s="42">
        <f>SUM(W18:W20)</f>
        <v>0</v>
      </c>
      <c r="X17" s="34">
        <v>2329884</v>
      </c>
      <c r="Y17" s="42">
        <f>SUM(Y18:Y20)</f>
        <v>0</v>
      </c>
      <c r="Z17" s="34">
        <v>2329884</v>
      </c>
      <c r="AA17" s="42">
        <f>SUM(AA18:AA20)</f>
        <v>0</v>
      </c>
      <c r="AB17" s="35">
        <v>2329884</v>
      </c>
    </row>
    <row r="18" spans="1:28" ht="18.600000000000001" customHeight="1" x14ac:dyDescent="0.25">
      <c r="A18" s="5"/>
      <c r="B18" s="8" t="s">
        <v>5</v>
      </c>
      <c r="C18" s="33">
        <f>D18/D17</f>
        <v>0</v>
      </c>
      <c r="D18" s="34"/>
      <c r="E18" s="33">
        <f>F18/F17</f>
        <v>0</v>
      </c>
      <c r="F18" s="34"/>
      <c r="G18" s="33">
        <f>H18/H17</f>
        <v>0</v>
      </c>
      <c r="H18" s="34"/>
      <c r="I18" s="33">
        <f>J18/J17</f>
        <v>0</v>
      </c>
      <c r="J18" s="34"/>
      <c r="K18" s="33">
        <f>L18/L17</f>
        <v>0</v>
      </c>
      <c r="L18" s="34"/>
      <c r="M18" s="33">
        <f>N18/N17</f>
        <v>0</v>
      </c>
      <c r="N18" s="34"/>
      <c r="O18" s="33">
        <f>P18/P17</f>
        <v>0</v>
      </c>
      <c r="P18" s="34"/>
      <c r="Q18" s="33">
        <f>R18/R17</f>
        <v>0</v>
      </c>
      <c r="R18" s="34"/>
      <c r="S18" s="33">
        <f>T18/T17</f>
        <v>0</v>
      </c>
      <c r="T18" s="34"/>
      <c r="U18" s="33">
        <f>V18/V17</f>
        <v>0</v>
      </c>
      <c r="V18" s="34"/>
      <c r="W18" s="33">
        <f>X18/X17</f>
        <v>0</v>
      </c>
      <c r="X18" s="34"/>
      <c r="Y18" s="33">
        <f>Z18/Z17</f>
        <v>0</v>
      </c>
      <c r="Z18" s="34"/>
      <c r="AA18" s="33">
        <f>AB18/AB17</f>
        <v>0</v>
      </c>
      <c r="AB18" s="35"/>
    </row>
    <row r="19" spans="1:28" ht="18.600000000000001" customHeight="1" x14ac:dyDescent="0.25">
      <c r="A19" s="30"/>
      <c r="B19" s="8" t="s">
        <v>7</v>
      </c>
      <c r="C19" s="33">
        <f>D19/D17</f>
        <v>0</v>
      </c>
      <c r="D19" s="34"/>
      <c r="E19" s="33">
        <f>F19/F17</f>
        <v>0</v>
      </c>
      <c r="F19" s="34"/>
      <c r="G19" s="33">
        <f>H19/H17</f>
        <v>0</v>
      </c>
      <c r="H19" s="34"/>
      <c r="I19" s="33">
        <f>J19/J17</f>
        <v>0</v>
      </c>
      <c r="J19" s="34"/>
      <c r="K19" s="33">
        <f>L19/L17</f>
        <v>0</v>
      </c>
      <c r="L19" s="34"/>
      <c r="M19" s="33">
        <f>N19/N17</f>
        <v>0</v>
      </c>
      <c r="N19" s="34"/>
      <c r="O19" s="33">
        <f>P19/P17</f>
        <v>0</v>
      </c>
      <c r="P19" s="34"/>
      <c r="Q19" s="33">
        <f>R19/R17</f>
        <v>0</v>
      </c>
      <c r="R19" s="34"/>
      <c r="S19" s="33">
        <f>T19/T17</f>
        <v>0</v>
      </c>
      <c r="T19" s="34"/>
      <c r="U19" s="33">
        <f>V19/V17</f>
        <v>0</v>
      </c>
      <c r="V19" s="34"/>
      <c r="W19" s="33">
        <f>X19/X17</f>
        <v>0</v>
      </c>
      <c r="X19" s="34"/>
      <c r="Y19" s="33">
        <f>Z19/Z17</f>
        <v>0</v>
      </c>
      <c r="Z19" s="34"/>
      <c r="AA19" s="33">
        <f>AB19/AB17</f>
        <v>0</v>
      </c>
      <c r="AB19" s="35"/>
    </row>
    <row r="20" spans="1:28" ht="18.600000000000001" customHeight="1" x14ac:dyDescent="0.25">
      <c r="A20" s="9"/>
      <c r="B20" s="10" t="s">
        <v>8</v>
      </c>
      <c r="C20" s="36">
        <f>D20/D17</f>
        <v>0</v>
      </c>
      <c r="D20" s="12"/>
      <c r="E20" s="36">
        <f>F20/F17</f>
        <v>0</v>
      </c>
      <c r="F20" s="12"/>
      <c r="G20" s="36">
        <f>H20/H17</f>
        <v>0</v>
      </c>
      <c r="H20" s="12"/>
      <c r="I20" s="36">
        <f>J20/J17</f>
        <v>0</v>
      </c>
      <c r="J20" s="12"/>
      <c r="K20" s="36">
        <f>L20/L17</f>
        <v>0</v>
      </c>
      <c r="L20" s="12"/>
      <c r="M20" s="36">
        <f>N20/N17</f>
        <v>0</v>
      </c>
      <c r="N20" s="12"/>
      <c r="O20" s="36">
        <f>P20/P17</f>
        <v>0</v>
      </c>
      <c r="P20" s="12"/>
      <c r="Q20" s="36">
        <f>R20/R17</f>
        <v>0</v>
      </c>
      <c r="R20" s="12"/>
      <c r="S20" s="36">
        <f>T20/T17</f>
        <v>0</v>
      </c>
      <c r="T20" s="12"/>
      <c r="U20" s="36">
        <f>V20/V17</f>
        <v>0</v>
      </c>
      <c r="V20" s="12"/>
      <c r="W20" s="36">
        <f>X20/X17</f>
        <v>0</v>
      </c>
      <c r="X20" s="12"/>
      <c r="Y20" s="36">
        <f>Z20/Z17</f>
        <v>0</v>
      </c>
      <c r="Z20" s="12"/>
      <c r="AA20" s="36">
        <f>AB20/AB17</f>
        <v>0</v>
      </c>
      <c r="AB20" s="13"/>
    </row>
    <row r="21" spans="1:28" ht="18.600000000000001" customHeight="1" x14ac:dyDescent="0.25">
      <c r="A21" s="30" t="s">
        <v>3</v>
      </c>
      <c r="B21" s="8" t="s">
        <v>25</v>
      </c>
      <c r="C21" s="42">
        <f>SUM(C22:C24)</f>
        <v>0</v>
      </c>
      <c r="D21" s="34">
        <v>783582</v>
      </c>
      <c r="E21" s="42">
        <f>SUM(E22:E24)</f>
        <v>0</v>
      </c>
      <c r="F21" s="34">
        <v>783582</v>
      </c>
      <c r="G21" s="42">
        <f>SUM(G22:G24)</f>
        <v>0</v>
      </c>
      <c r="H21" s="34">
        <v>783582</v>
      </c>
      <c r="I21" s="42">
        <f>SUM(I22:I24)</f>
        <v>0</v>
      </c>
      <c r="J21" s="34">
        <v>783582</v>
      </c>
      <c r="K21" s="42">
        <f>SUM(K22:K24)</f>
        <v>0</v>
      </c>
      <c r="L21" s="34">
        <v>783582</v>
      </c>
      <c r="M21" s="42">
        <f>SUM(M22:M24)</f>
        <v>0</v>
      </c>
      <c r="N21" s="34">
        <v>783582</v>
      </c>
      <c r="O21" s="42">
        <f>SUM(O22:O24)</f>
        <v>0</v>
      </c>
      <c r="P21" s="34">
        <v>783582</v>
      </c>
      <c r="Q21" s="42">
        <f>SUM(Q22:Q24)</f>
        <v>0</v>
      </c>
      <c r="R21" s="34">
        <v>783582</v>
      </c>
      <c r="S21" s="42">
        <f>SUM(S22:S24)</f>
        <v>0</v>
      </c>
      <c r="T21" s="34">
        <v>783582</v>
      </c>
      <c r="U21" s="42">
        <f>SUM(U22:U24)</f>
        <v>0</v>
      </c>
      <c r="V21" s="34">
        <v>783582</v>
      </c>
      <c r="W21" s="42">
        <f>SUM(W22:W24)</f>
        <v>0</v>
      </c>
      <c r="X21" s="34">
        <v>783582</v>
      </c>
      <c r="Y21" s="42">
        <f>SUM(Y22:Y24)</f>
        <v>0</v>
      </c>
      <c r="Z21" s="34">
        <v>783582</v>
      </c>
      <c r="AA21" s="42">
        <f>SUM(AA22:AA24)</f>
        <v>0</v>
      </c>
      <c r="AB21" s="35">
        <v>783582</v>
      </c>
    </row>
    <row r="22" spans="1:28" ht="18.600000000000001" customHeight="1" x14ac:dyDescent="0.25">
      <c r="A22" s="5"/>
      <c r="B22" s="8" t="s">
        <v>5</v>
      </c>
      <c r="C22" s="33">
        <f>D22/D21</f>
        <v>0</v>
      </c>
      <c r="D22" s="34"/>
      <c r="E22" s="33">
        <f>F22/F21</f>
        <v>0</v>
      </c>
      <c r="F22" s="34"/>
      <c r="G22" s="33">
        <f>H22/H21</f>
        <v>0</v>
      </c>
      <c r="H22" s="34"/>
      <c r="I22" s="33">
        <f>J22/J21</f>
        <v>0</v>
      </c>
      <c r="J22" s="34"/>
      <c r="K22" s="33">
        <f>L22/L21</f>
        <v>0</v>
      </c>
      <c r="L22" s="34"/>
      <c r="M22" s="33">
        <f>N22/N21</f>
        <v>0</v>
      </c>
      <c r="N22" s="34"/>
      <c r="O22" s="33">
        <f>P22/P21</f>
        <v>0</v>
      </c>
      <c r="P22" s="34"/>
      <c r="Q22" s="33">
        <f>R22/R21</f>
        <v>0</v>
      </c>
      <c r="R22" s="34"/>
      <c r="S22" s="33">
        <f>T22/T21</f>
        <v>0</v>
      </c>
      <c r="T22" s="34"/>
      <c r="U22" s="33">
        <f>V22/V21</f>
        <v>0</v>
      </c>
      <c r="V22" s="34"/>
      <c r="W22" s="33">
        <f>X22/X21</f>
        <v>0</v>
      </c>
      <c r="X22" s="34"/>
      <c r="Y22" s="33">
        <f>Z22/Z21</f>
        <v>0</v>
      </c>
      <c r="Z22" s="34"/>
      <c r="AA22" s="33">
        <f>AB22/AB21</f>
        <v>0</v>
      </c>
      <c r="AB22" s="35"/>
    </row>
    <row r="23" spans="1:28" ht="18.600000000000001" customHeight="1" x14ac:dyDescent="0.25">
      <c r="A23" s="30"/>
      <c r="B23" s="8" t="s">
        <v>7</v>
      </c>
      <c r="C23" s="33">
        <f>D23/D21</f>
        <v>0</v>
      </c>
      <c r="D23" s="34"/>
      <c r="E23" s="33">
        <f>F23/F21</f>
        <v>0</v>
      </c>
      <c r="F23" s="34"/>
      <c r="G23" s="33">
        <f>H23/H21</f>
        <v>0</v>
      </c>
      <c r="H23" s="34"/>
      <c r="I23" s="33">
        <f>J23/J21</f>
        <v>0</v>
      </c>
      <c r="J23" s="34"/>
      <c r="K23" s="33">
        <f>L23/L21</f>
        <v>0</v>
      </c>
      <c r="L23" s="34"/>
      <c r="M23" s="33">
        <f>N23/N21</f>
        <v>0</v>
      </c>
      <c r="N23" s="34"/>
      <c r="O23" s="33">
        <f>P23/P21</f>
        <v>0</v>
      </c>
      <c r="P23" s="34"/>
      <c r="Q23" s="33">
        <f>R23/R21</f>
        <v>0</v>
      </c>
      <c r="R23" s="34"/>
      <c r="S23" s="33">
        <f>T23/T21</f>
        <v>0</v>
      </c>
      <c r="T23" s="34"/>
      <c r="U23" s="33">
        <f>V23/V21</f>
        <v>0</v>
      </c>
      <c r="V23" s="34"/>
      <c r="W23" s="33">
        <f>X23/X21</f>
        <v>0</v>
      </c>
      <c r="X23" s="34"/>
      <c r="Y23" s="33">
        <f>Z23/Z21</f>
        <v>0</v>
      </c>
      <c r="Z23" s="34"/>
      <c r="AA23" s="33">
        <f>AB23/AB21</f>
        <v>0</v>
      </c>
      <c r="AB23" s="35"/>
    </row>
    <row r="24" spans="1:28" ht="18.600000000000001" customHeight="1" x14ac:dyDescent="0.25">
      <c r="A24" s="9"/>
      <c r="B24" s="10" t="s">
        <v>8</v>
      </c>
      <c r="C24" s="36">
        <f>D24/D21</f>
        <v>0</v>
      </c>
      <c r="D24" s="12"/>
      <c r="E24" s="36">
        <f>F24/F21</f>
        <v>0</v>
      </c>
      <c r="F24" s="12"/>
      <c r="G24" s="36">
        <f>H24/H21</f>
        <v>0</v>
      </c>
      <c r="H24" s="12"/>
      <c r="I24" s="36">
        <f>J24/J21</f>
        <v>0</v>
      </c>
      <c r="J24" s="12"/>
      <c r="K24" s="36">
        <f>L24/L21</f>
        <v>0</v>
      </c>
      <c r="L24" s="12"/>
      <c r="M24" s="36">
        <f>N24/N21</f>
        <v>0</v>
      </c>
      <c r="N24" s="12"/>
      <c r="O24" s="36">
        <f>P24/P21</f>
        <v>0</v>
      </c>
      <c r="P24" s="12"/>
      <c r="Q24" s="36">
        <f>R24/R21</f>
        <v>0</v>
      </c>
      <c r="R24" s="12"/>
      <c r="S24" s="36">
        <f>T24/T21</f>
        <v>0</v>
      </c>
      <c r="T24" s="12"/>
      <c r="U24" s="36">
        <f>V24/V21</f>
        <v>0</v>
      </c>
      <c r="V24" s="12"/>
      <c r="W24" s="36">
        <f>X24/X21</f>
        <v>0</v>
      </c>
      <c r="X24" s="12"/>
      <c r="Y24" s="36">
        <f>Z24/Z21</f>
        <v>0</v>
      </c>
      <c r="Z24" s="12"/>
      <c r="AA24" s="36">
        <f>AB24/AB21</f>
        <v>0</v>
      </c>
      <c r="AB24" s="13"/>
    </row>
    <row r="25" spans="1:28" ht="18.600000000000001" customHeight="1" x14ac:dyDescent="0.25">
      <c r="A25" s="30" t="s">
        <v>4</v>
      </c>
      <c r="B25" s="8" t="s">
        <v>25</v>
      </c>
      <c r="C25" s="42">
        <f>SUM(C26:C28)</f>
        <v>0</v>
      </c>
      <c r="D25" s="34">
        <v>424173</v>
      </c>
      <c r="E25" s="42">
        <f>SUM(E26:E28)</f>
        <v>0</v>
      </c>
      <c r="F25" s="34">
        <v>424173</v>
      </c>
      <c r="G25" s="42">
        <f>SUM(G26:G28)</f>
        <v>0</v>
      </c>
      <c r="H25" s="34">
        <v>424173</v>
      </c>
      <c r="I25" s="42">
        <f>SUM(I26:I28)</f>
        <v>0</v>
      </c>
      <c r="J25" s="34">
        <v>424173</v>
      </c>
      <c r="K25" s="42">
        <f>SUM(K26:K28)</f>
        <v>0</v>
      </c>
      <c r="L25" s="34">
        <v>424173</v>
      </c>
      <c r="M25" s="42">
        <f>SUM(M26:M28)</f>
        <v>0</v>
      </c>
      <c r="N25" s="34">
        <v>424173</v>
      </c>
      <c r="O25" s="42">
        <f>SUM(O26:O28)</f>
        <v>0</v>
      </c>
      <c r="P25" s="34">
        <v>424173</v>
      </c>
      <c r="Q25" s="42">
        <f>SUM(Q26:Q28)</f>
        <v>0</v>
      </c>
      <c r="R25" s="34">
        <v>424173</v>
      </c>
      <c r="S25" s="42">
        <f>SUM(S26:S28)</f>
        <v>0</v>
      </c>
      <c r="T25" s="34">
        <v>424173</v>
      </c>
      <c r="U25" s="42">
        <f>SUM(U26:U28)</f>
        <v>0</v>
      </c>
      <c r="V25" s="34">
        <v>424173</v>
      </c>
      <c r="W25" s="42">
        <f>SUM(W26:W28)</f>
        <v>0</v>
      </c>
      <c r="X25" s="34">
        <v>424173</v>
      </c>
      <c r="Y25" s="42">
        <f>SUM(Y26:Y28)</f>
        <v>0</v>
      </c>
      <c r="Z25" s="34">
        <v>424173</v>
      </c>
      <c r="AA25" s="42">
        <f>SUM(AA26:AA28)</f>
        <v>0</v>
      </c>
      <c r="AB25" s="35">
        <v>424173</v>
      </c>
    </row>
    <row r="26" spans="1:28" ht="18.600000000000001" customHeight="1" x14ac:dyDescent="0.25">
      <c r="A26" s="30"/>
      <c r="B26" s="8" t="s">
        <v>5</v>
      </c>
      <c r="C26" s="33">
        <f>D26/D25</f>
        <v>0</v>
      </c>
      <c r="D26" s="34"/>
      <c r="E26" s="33">
        <f>F26/F25</f>
        <v>0</v>
      </c>
      <c r="F26" s="34"/>
      <c r="G26" s="33">
        <f>H26/H25</f>
        <v>0</v>
      </c>
      <c r="H26" s="34"/>
      <c r="I26" s="33">
        <f>J26/J25</f>
        <v>0</v>
      </c>
      <c r="J26" s="34"/>
      <c r="K26" s="33">
        <f>L26/L25</f>
        <v>0</v>
      </c>
      <c r="L26" s="34"/>
      <c r="M26" s="33">
        <f>N26/N25</f>
        <v>0</v>
      </c>
      <c r="N26" s="34"/>
      <c r="O26" s="33">
        <f>P26/P25</f>
        <v>0</v>
      </c>
      <c r="P26" s="34"/>
      <c r="Q26" s="33">
        <f>R26/R25</f>
        <v>0</v>
      </c>
      <c r="R26" s="34"/>
      <c r="S26" s="33">
        <f>T26/T25</f>
        <v>0</v>
      </c>
      <c r="T26" s="34"/>
      <c r="U26" s="33">
        <f>V26/V25</f>
        <v>0</v>
      </c>
      <c r="V26" s="34"/>
      <c r="W26" s="33">
        <f>X26/X25</f>
        <v>0</v>
      </c>
      <c r="X26" s="34"/>
      <c r="Y26" s="33">
        <f>Z26/Z25</f>
        <v>0</v>
      </c>
      <c r="Z26" s="34"/>
      <c r="AA26" s="33">
        <f>AB26/AB25</f>
        <v>0</v>
      </c>
      <c r="AB26" s="35"/>
    </row>
    <row r="27" spans="1:28" ht="18.600000000000001" customHeight="1" x14ac:dyDescent="0.25">
      <c r="A27" s="30"/>
      <c r="B27" s="8" t="s">
        <v>7</v>
      </c>
      <c r="C27" s="33">
        <f>D27/D25</f>
        <v>0</v>
      </c>
      <c r="D27" s="34"/>
      <c r="E27" s="33">
        <f>F27/F25</f>
        <v>0</v>
      </c>
      <c r="F27" s="34"/>
      <c r="G27" s="33">
        <f>H27/H25</f>
        <v>0</v>
      </c>
      <c r="H27" s="34"/>
      <c r="I27" s="33">
        <f>J27/J25</f>
        <v>0</v>
      </c>
      <c r="J27" s="34"/>
      <c r="K27" s="33">
        <f>L27/L25</f>
        <v>0</v>
      </c>
      <c r="L27" s="34"/>
      <c r="M27" s="33">
        <f>N27/N25</f>
        <v>0</v>
      </c>
      <c r="N27" s="34"/>
      <c r="O27" s="33">
        <f>P27/P25</f>
        <v>0</v>
      </c>
      <c r="P27" s="34"/>
      <c r="Q27" s="33">
        <f>R27/R25</f>
        <v>0</v>
      </c>
      <c r="R27" s="34"/>
      <c r="S27" s="33">
        <f>T27/T25</f>
        <v>0</v>
      </c>
      <c r="T27" s="34"/>
      <c r="U27" s="33">
        <f>V27/V25</f>
        <v>0</v>
      </c>
      <c r="V27" s="34"/>
      <c r="W27" s="33">
        <f>X27/X25</f>
        <v>0</v>
      </c>
      <c r="X27" s="34"/>
      <c r="Y27" s="33">
        <f>Z27/Z25</f>
        <v>0</v>
      </c>
      <c r="Z27" s="34"/>
      <c r="AA27" s="33">
        <f>AB27/AB25</f>
        <v>0</v>
      </c>
      <c r="AB27" s="35"/>
    </row>
    <row r="28" spans="1:28" ht="18.600000000000001" customHeight="1" thickBot="1" x14ac:dyDescent="0.3">
      <c r="A28" s="30"/>
      <c r="B28" s="37" t="s">
        <v>8</v>
      </c>
      <c r="C28" s="38">
        <f>D28/D25</f>
        <v>0</v>
      </c>
      <c r="D28" s="39"/>
      <c r="E28" s="38">
        <f>F28/F25</f>
        <v>0</v>
      </c>
      <c r="F28" s="39"/>
      <c r="G28" s="38">
        <f>H28/H25</f>
        <v>0</v>
      </c>
      <c r="H28" s="39"/>
      <c r="I28" s="38">
        <f>J28/J25</f>
        <v>0</v>
      </c>
      <c r="J28" s="39"/>
      <c r="K28" s="38">
        <f>L28/L25</f>
        <v>0</v>
      </c>
      <c r="L28" s="39"/>
      <c r="M28" s="38">
        <f>N28/N25</f>
        <v>0</v>
      </c>
      <c r="N28" s="39"/>
      <c r="O28" s="38">
        <f>P28/P25</f>
        <v>0</v>
      </c>
      <c r="P28" s="39"/>
      <c r="Q28" s="38">
        <f>R28/R25</f>
        <v>0</v>
      </c>
      <c r="R28" s="39"/>
      <c r="S28" s="38">
        <f>T28/T25</f>
        <v>0</v>
      </c>
      <c r="T28" s="39"/>
      <c r="U28" s="38">
        <f>V28/V25</f>
        <v>0</v>
      </c>
      <c r="V28" s="39"/>
      <c r="W28" s="38">
        <f>X28/X25</f>
        <v>0</v>
      </c>
      <c r="X28" s="39"/>
      <c r="Y28" s="38">
        <f>Z28/Z25</f>
        <v>0</v>
      </c>
      <c r="Z28" s="39"/>
      <c r="AA28" s="38">
        <f>AB28/AB25</f>
        <v>0</v>
      </c>
      <c r="AB28" s="40"/>
    </row>
    <row r="29" spans="1:28" ht="18.600000000000001" customHeight="1" x14ac:dyDescent="0.25">
      <c r="A29" s="50" t="s">
        <v>26</v>
      </c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"/>
      <c r="X29" s="5"/>
      <c r="Y29" s="5"/>
      <c r="Z29" s="5"/>
      <c r="AA29" s="5"/>
      <c r="AB29" s="5"/>
    </row>
    <row r="30" spans="1:28" ht="18.600000000000001" customHeight="1" x14ac:dyDescent="0.25">
      <c r="A30" s="52" t="s">
        <v>27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"/>
      <c r="X30" s="5"/>
      <c r="Y30" s="5"/>
      <c r="Z30" s="5"/>
      <c r="AA30" s="5"/>
      <c r="AB30" s="5"/>
    </row>
  </sheetData>
  <mergeCells count="29"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3:D3"/>
    <mergeCell ref="E3:F3"/>
    <mergeCell ref="G3:H3"/>
    <mergeCell ref="I3:J3"/>
    <mergeCell ref="K3:L3"/>
    <mergeCell ref="M3:N3"/>
    <mergeCell ref="AA3:AB3"/>
    <mergeCell ref="A29:V29"/>
    <mergeCell ref="A30:V30"/>
    <mergeCell ref="O3:P3"/>
    <mergeCell ref="Q3:R3"/>
    <mergeCell ref="S3:T3"/>
    <mergeCell ref="U3:V3"/>
    <mergeCell ref="W3:X3"/>
    <mergeCell ref="Y3:Z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Vaccination</vt:lpstr>
      <vt:lpstr>Vaccination Vierge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2022-04-13T15:42:08Z</dcterms:modified>
</cp:coreProperties>
</file>