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1B778967-B918-436C-9FA4-16E6E129C681}" xr6:coauthVersionLast="47" xr6:coauthVersionMax="47" xr10:uidLastSave="{00000000-0000-0000-0000-000000000000}"/>
  <bookViews>
    <workbookView xWindow="28680" yWindow="-120" windowWidth="29040" windowHeight="16440" xr2:uid="{F68992BC-3D97-46EB-BD5B-2F68FCC43DD4}"/>
  </bookViews>
  <sheets>
    <sheet name="Vaccination" sheetId="9" r:id="rId1"/>
    <sheet name="Vaccination_vierge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8" i="8" l="1"/>
  <c r="AL27" i="8"/>
  <c r="AK27" i="8" s="1"/>
  <c r="AL26" i="8"/>
  <c r="AK26" i="8" s="1"/>
  <c r="AL24" i="8"/>
  <c r="AK24" i="8" s="1"/>
  <c r="AL23" i="8"/>
  <c r="AK23" i="8" s="1"/>
  <c r="AL22" i="8"/>
  <c r="AK22" i="8" s="1"/>
  <c r="AL20" i="8"/>
  <c r="AK20" i="8" s="1"/>
  <c r="AL19" i="8"/>
  <c r="AL18" i="8"/>
  <c r="AK18" i="8" s="1"/>
  <c r="AL16" i="8"/>
  <c r="AK16" i="8" s="1"/>
  <c r="AL15" i="8"/>
  <c r="AK15" i="8" s="1"/>
  <c r="AL14" i="8"/>
  <c r="AK14" i="8" s="1"/>
  <c r="AL12" i="8"/>
  <c r="AK12" i="8" s="1"/>
  <c r="AL11" i="8"/>
  <c r="AK11" i="8" s="1"/>
  <c r="AL10" i="8"/>
  <c r="AK10" i="8" s="1"/>
  <c r="AK28" i="8"/>
  <c r="AK25" i="8" l="1"/>
  <c r="AK21" i="8"/>
  <c r="AK13" i="8"/>
  <c r="AL7" i="8"/>
  <c r="AK7" i="8" s="1"/>
  <c r="AK9" i="8"/>
  <c r="AL8" i="8"/>
  <c r="AK8" i="8" s="1"/>
  <c r="AK19" i="8"/>
  <c r="AK17" i="8" s="1"/>
  <c r="AL6" i="8"/>
  <c r="AK6" i="8" s="1"/>
  <c r="AJ28" i="8"/>
  <c r="AI28" i="8" s="1"/>
  <c r="AJ27" i="8"/>
  <c r="AI27" i="8" s="1"/>
  <c r="AJ26" i="8"/>
  <c r="AI26" i="8" s="1"/>
  <c r="AJ24" i="8"/>
  <c r="AI24" i="8" s="1"/>
  <c r="AJ23" i="8"/>
  <c r="AI23" i="8" s="1"/>
  <c r="AJ22" i="8"/>
  <c r="AI22" i="8" s="1"/>
  <c r="AJ20" i="8"/>
  <c r="AI20" i="8" s="1"/>
  <c r="AJ19" i="8"/>
  <c r="AI19" i="8" s="1"/>
  <c r="AJ18" i="8"/>
  <c r="AI18" i="8" s="1"/>
  <c r="AJ16" i="8"/>
  <c r="AI16" i="8" s="1"/>
  <c r="AJ15" i="8"/>
  <c r="AJ14" i="8"/>
  <c r="AI14" i="8" s="1"/>
  <c r="AJ12" i="8"/>
  <c r="AI12" i="8" s="1"/>
  <c r="AJ11" i="8"/>
  <c r="AJ10" i="8"/>
  <c r="AH26" i="8"/>
  <c r="AG26" i="8" s="1"/>
  <c r="AH22" i="8"/>
  <c r="AG22" i="8" s="1"/>
  <c r="AH18" i="8"/>
  <c r="AG18" i="8" s="1"/>
  <c r="AH14" i="8"/>
  <c r="AG14" i="8" s="1"/>
  <c r="AH10" i="8"/>
  <c r="AG10" i="8" s="1"/>
  <c r="AH28" i="8"/>
  <c r="AG28" i="8" s="1"/>
  <c r="AH27" i="8"/>
  <c r="AH24" i="8"/>
  <c r="AG24" i="8" s="1"/>
  <c r="AH23" i="8"/>
  <c r="AG23" i="8" s="1"/>
  <c r="AH20" i="8"/>
  <c r="AG20" i="8" s="1"/>
  <c r="AH19" i="8"/>
  <c r="AG19" i="8" s="1"/>
  <c r="AH16" i="8"/>
  <c r="AH15" i="8"/>
  <c r="AG15" i="8" s="1"/>
  <c r="AH12" i="8"/>
  <c r="AG12" i="8" s="1"/>
  <c r="AH11" i="8"/>
  <c r="AG11" i="8" s="1"/>
  <c r="AF26" i="8"/>
  <c r="AK5" i="8" l="1"/>
  <c r="AJ7" i="8"/>
  <c r="AI7" i="8" s="1"/>
  <c r="AI15" i="8"/>
  <c r="AI13" i="8" s="1"/>
  <c r="AI25" i="8"/>
  <c r="AI21" i="8"/>
  <c r="AJ6" i="8"/>
  <c r="AI6" i="8" s="1"/>
  <c r="AJ8" i="8"/>
  <c r="AI8" i="8" s="1"/>
  <c r="AI17" i="8"/>
  <c r="AI10" i="8"/>
  <c r="AI11" i="8"/>
  <c r="AH6" i="8"/>
  <c r="AG6" i="8" s="1"/>
  <c r="AG9" i="8"/>
  <c r="AH7" i="8"/>
  <c r="AG7" i="8" s="1"/>
  <c r="AG27" i="8"/>
  <c r="AG25" i="8" s="1"/>
  <c r="AG21" i="8"/>
  <c r="AG17" i="8"/>
  <c r="AH8" i="8"/>
  <c r="AG8" i="8" s="1"/>
  <c r="AG16" i="8"/>
  <c r="AG13" i="8" s="1"/>
  <c r="AI5" i="8" l="1"/>
  <c r="AI9" i="8"/>
  <c r="AG5" i="8"/>
  <c r="AF28" i="8"/>
  <c r="AE28" i="8" s="1"/>
  <c r="AD28" i="8"/>
  <c r="AC28" i="8" s="1"/>
  <c r="AB28" i="8"/>
  <c r="AA28" i="8" s="1"/>
  <c r="Z28" i="8"/>
  <c r="Y28" i="8" s="1"/>
  <c r="X28" i="8"/>
  <c r="W28" i="8" s="1"/>
  <c r="V28" i="8"/>
  <c r="U28" i="8" s="1"/>
  <c r="T28" i="8"/>
  <c r="S28" i="8" s="1"/>
  <c r="R28" i="8"/>
  <c r="Q28" i="8" s="1"/>
  <c r="P28" i="8"/>
  <c r="O28" i="8" s="1"/>
  <c r="N28" i="8"/>
  <c r="M28" i="8" s="1"/>
  <c r="L28" i="8"/>
  <c r="K28" i="8" s="1"/>
  <c r="J28" i="8"/>
  <c r="I28" i="8" s="1"/>
  <c r="H28" i="8"/>
  <c r="G28" i="8" s="1"/>
  <c r="F28" i="8"/>
  <c r="E28" i="8" s="1"/>
  <c r="D28" i="8"/>
  <c r="C28" i="8" s="1"/>
  <c r="AF27" i="8"/>
  <c r="AE27" i="8" s="1"/>
  <c r="AD27" i="8"/>
  <c r="AC27" i="8" s="1"/>
  <c r="AB27" i="8"/>
  <c r="AA27" i="8" s="1"/>
  <c r="Z27" i="8"/>
  <c r="Y27" i="8" s="1"/>
  <c r="X27" i="8"/>
  <c r="W27" i="8" s="1"/>
  <c r="V27" i="8"/>
  <c r="U27" i="8" s="1"/>
  <c r="T27" i="8"/>
  <c r="S27" i="8" s="1"/>
  <c r="R27" i="8"/>
  <c r="Q27" i="8" s="1"/>
  <c r="P27" i="8"/>
  <c r="O27" i="8" s="1"/>
  <c r="N27" i="8"/>
  <c r="M27" i="8" s="1"/>
  <c r="L27" i="8"/>
  <c r="K27" i="8" s="1"/>
  <c r="J27" i="8"/>
  <c r="I27" i="8" s="1"/>
  <c r="H27" i="8"/>
  <c r="G27" i="8" s="1"/>
  <c r="F27" i="8"/>
  <c r="E27" i="8" s="1"/>
  <c r="D27" i="8"/>
  <c r="C27" i="8" s="1"/>
  <c r="AE26" i="8"/>
  <c r="AD26" i="8"/>
  <c r="AC26" i="8" s="1"/>
  <c r="AB26" i="8"/>
  <c r="AA26" i="8" s="1"/>
  <c r="Z26" i="8"/>
  <c r="Y26" i="8" s="1"/>
  <c r="X26" i="8"/>
  <c r="W26" i="8" s="1"/>
  <c r="V26" i="8"/>
  <c r="U26" i="8" s="1"/>
  <c r="T26" i="8"/>
  <c r="S26" i="8" s="1"/>
  <c r="R26" i="8"/>
  <c r="Q26" i="8" s="1"/>
  <c r="P26" i="8"/>
  <c r="O26" i="8" s="1"/>
  <c r="N26" i="8"/>
  <c r="M26" i="8" s="1"/>
  <c r="L26" i="8"/>
  <c r="K26" i="8" s="1"/>
  <c r="J26" i="8"/>
  <c r="I26" i="8" s="1"/>
  <c r="H26" i="8"/>
  <c r="G26" i="8" s="1"/>
  <c r="F26" i="8"/>
  <c r="E26" i="8" s="1"/>
  <c r="D26" i="8"/>
  <c r="C26" i="8" s="1"/>
  <c r="AF24" i="8"/>
  <c r="AE24" i="8" s="1"/>
  <c r="AD24" i="8"/>
  <c r="AC24" i="8" s="1"/>
  <c r="AB24" i="8"/>
  <c r="AA24" i="8" s="1"/>
  <c r="Z24" i="8"/>
  <c r="Y24" i="8" s="1"/>
  <c r="X24" i="8"/>
  <c r="W24" i="8" s="1"/>
  <c r="V24" i="8"/>
  <c r="U24" i="8" s="1"/>
  <c r="T24" i="8"/>
  <c r="S24" i="8" s="1"/>
  <c r="R24" i="8"/>
  <c r="Q24" i="8" s="1"/>
  <c r="P24" i="8"/>
  <c r="O24" i="8" s="1"/>
  <c r="N24" i="8"/>
  <c r="M24" i="8" s="1"/>
  <c r="L24" i="8"/>
  <c r="K24" i="8" s="1"/>
  <c r="J24" i="8"/>
  <c r="I24" i="8" s="1"/>
  <c r="H24" i="8"/>
  <c r="F24" i="8"/>
  <c r="E24" i="8" s="1"/>
  <c r="D24" i="8"/>
  <c r="C24" i="8" s="1"/>
  <c r="AF23" i="8"/>
  <c r="AE23" i="8" s="1"/>
  <c r="AD23" i="8"/>
  <c r="AC23" i="8" s="1"/>
  <c r="AB23" i="8"/>
  <c r="AA23" i="8" s="1"/>
  <c r="Z23" i="8"/>
  <c r="Y23" i="8" s="1"/>
  <c r="X23" i="8"/>
  <c r="W23" i="8" s="1"/>
  <c r="V23" i="8"/>
  <c r="U23" i="8" s="1"/>
  <c r="T23" i="8"/>
  <c r="S23" i="8" s="1"/>
  <c r="R23" i="8"/>
  <c r="Q23" i="8" s="1"/>
  <c r="P23" i="8"/>
  <c r="O23" i="8" s="1"/>
  <c r="N23" i="8"/>
  <c r="M23" i="8" s="1"/>
  <c r="L23" i="8"/>
  <c r="K23" i="8" s="1"/>
  <c r="J23" i="8"/>
  <c r="I23" i="8" s="1"/>
  <c r="H23" i="8"/>
  <c r="G23" i="8" s="1"/>
  <c r="F23" i="8"/>
  <c r="E23" i="8" s="1"/>
  <c r="D23" i="8"/>
  <c r="C23" i="8" s="1"/>
  <c r="AF22" i="8"/>
  <c r="AE22" i="8" s="1"/>
  <c r="AD22" i="8"/>
  <c r="AC22" i="8" s="1"/>
  <c r="AB22" i="8"/>
  <c r="Z22" i="8"/>
  <c r="Y22" i="8" s="1"/>
  <c r="X22" i="8"/>
  <c r="W22" i="8" s="1"/>
  <c r="V22" i="8"/>
  <c r="U22" i="8" s="1"/>
  <c r="T22" i="8"/>
  <c r="S22" i="8" s="1"/>
  <c r="R22" i="8"/>
  <c r="Q22" i="8" s="1"/>
  <c r="P22" i="8"/>
  <c r="O22" i="8" s="1"/>
  <c r="N22" i="8"/>
  <c r="M22" i="8" s="1"/>
  <c r="L22" i="8"/>
  <c r="K22" i="8" s="1"/>
  <c r="J22" i="8"/>
  <c r="I22" i="8" s="1"/>
  <c r="H22" i="8"/>
  <c r="G22" i="8" s="1"/>
  <c r="F22" i="8"/>
  <c r="E22" i="8" s="1"/>
  <c r="D22" i="8"/>
  <c r="C22" i="8" s="1"/>
  <c r="AF20" i="8"/>
  <c r="AE20" i="8" s="1"/>
  <c r="AD20" i="8"/>
  <c r="AC20" i="8" s="1"/>
  <c r="AB20" i="8"/>
  <c r="AA20" i="8" s="1"/>
  <c r="Z20" i="8"/>
  <c r="Y20" i="8" s="1"/>
  <c r="X20" i="8"/>
  <c r="W20" i="8" s="1"/>
  <c r="V20" i="8"/>
  <c r="U20" i="8" s="1"/>
  <c r="T20" i="8"/>
  <c r="S20" i="8" s="1"/>
  <c r="R20" i="8"/>
  <c r="Q20" i="8" s="1"/>
  <c r="P20" i="8"/>
  <c r="O20" i="8" s="1"/>
  <c r="N20" i="8"/>
  <c r="M20" i="8" s="1"/>
  <c r="L20" i="8"/>
  <c r="K20" i="8" s="1"/>
  <c r="J20" i="8"/>
  <c r="I20" i="8" s="1"/>
  <c r="H20" i="8"/>
  <c r="G20" i="8" s="1"/>
  <c r="F20" i="8"/>
  <c r="E20" i="8" s="1"/>
  <c r="D20" i="8"/>
  <c r="C20" i="8" s="1"/>
  <c r="AF19" i="8"/>
  <c r="AE19" i="8" s="1"/>
  <c r="AD19" i="8"/>
  <c r="AC19" i="8" s="1"/>
  <c r="AB19" i="8"/>
  <c r="AA19" i="8" s="1"/>
  <c r="Z19" i="8"/>
  <c r="Y19" i="8" s="1"/>
  <c r="X19" i="8"/>
  <c r="W19" i="8" s="1"/>
  <c r="V19" i="8"/>
  <c r="U19" i="8" s="1"/>
  <c r="T19" i="8"/>
  <c r="S19" i="8" s="1"/>
  <c r="R19" i="8"/>
  <c r="Q19" i="8" s="1"/>
  <c r="P19" i="8"/>
  <c r="O19" i="8" s="1"/>
  <c r="N19" i="8"/>
  <c r="M19" i="8" s="1"/>
  <c r="L19" i="8"/>
  <c r="K19" i="8" s="1"/>
  <c r="J19" i="8"/>
  <c r="I19" i="8" s="1"/>
  <c r="H19" i="8"/>
  <c r="G19" i="8" s="1"/>
  <c r="F19" i="8"/>
  <c r="E19" i="8" s="1"/>
  <c r="D19" i="8"/>
  <c r="C19" i="8" s="1"/>
  <c r="AF18" i="8"/>
  <c r="AE18" i="8" s="1"/>
  <c r="AD18" i="8"/>
  <c r="AC18" i="8" s="1"/>
  <c r="AB18" i="8"/>
  <c r="AA18" i="8" s="1"/>
  <c r="Z18" i="8"/>
  <c r="Y18" i="8" s="1"/>
  <c r="X18" i="8"/>
  <c r="W18" i="8" s="1"/>
  <c r="V18" i="8"/>
  <c r="U18" i="8" s="1"/>
  <c r="T18" i="8"/>
  <c r="S18" i="8" s="1"/>
  <c r="R18" i="8"/>
  <c r="Q18" i="8" s="1"/>
  <c r="P18" i="8"/>
  <c r="O18" i="8" s="1"/>
  <c r="N18" i="8"/>
  <c r="M18" i="8" s="1"/>
  <c r="L18" i="8"/>
  <c r="K18" i="8" s="1"/>
  <c r="J18" i="8"/>
  <c r="I18" i="8" s="1"/>
  <c r="H18" i="8"/>
  <c r="G18" i="8" s="1"/>
  <c r="F18" i="8"/>
  <c r="E18" i="8" s="1"/>
  <c r="D18" i="8"/>
  <c r="C18" i="8" s="1"/>
  <c r="AF16" i="8"/>
  <c r="AE16" i="8" s="1"/>
  <c r="AD16" i="8"/>
  <c r="AC16" i="8" s="1"/>
  <c r="AB16" i="8"/>
  <c r="AA16" i="8" s="1"/>
  <c r="Z16" i="8"/>
  <c r="Y16" i="8" s="1"/>
  <c r="X16" i="8"/>
  <c r="W16" i="8" s="1"/>
  <c r="V16" i="8"/>
  <c r="U16" i="8" s="1"/>
  <c r="T16" i="8"/>
  <c r="R16" i="8"/>
  <c r="Q16" i="8" s="1"/>
  <c r="P16" i="8"/>
  <c r="O16" i="8" s="1"/>
  <c r="N16" i="8"/>
  <c r="M16" i="8" s="1"/>
  <c r="L16" i="8"/>
  <c r="K16" i="8" s="1"/>
  <c r="J16" i="8"/>
  <c r="I16" i="8" s="1"/>
  <c r="H16" i="8"/>
  <c r="G16" i="8" s="1"/>
  <c r="F16" i="8"/>
  <c r="E16" i="8" s="1"/>
  <c r="D16" i="8"/>
  <c r="C16" i="8" s="1"/>
  <c r="AF15" i="8"/>
  <c r="AE15" i="8" s="1"/>
  <c r="AD15" i="8"/>
  <c r="AC15" i="8" s="1"/>
  <c r="AB15" i="8"/>
  <c r="AA15" i="8" s="1"/>
  <c r="Z15" i="8"/>
  <c r="Y15" i="8" s="1"/>
  <c r="X15" i="8"/>
  <c r="W15" i="8" s="1"/>
  <c r="V15" i="8"/>
  <c r="U15" i="8" s="1"/>
  <c r="T15" i="8"/>
  <c r="S15" i="8" s="1"/>
  <c r="R15" i="8"/>
  <c r="Q15" i="8" s="1"/>
  <c r="P15" i="8"/>
  <c r="O15" i="8" s="1"/>
  <c r="N15" i="8"/>
  <c r="M15" i="8" s="1"/>
  <c r="L15" i="8"/>
  <c r="K15" i="8" s="1"/>
  <c r="J15" i="8"/>
  <c r="I15" i="8" s="1"/>
  <c r="H15" i="8"/>
  <c r="G15" i="8" s="1"/>
  <c r="F15" i="8"/>
  <c r="E15" i="8" s="1"/>
  <c r="D15" i="8"/>
  <c r="C15" i="8" s="1"/>
  <c r="AF14" i="8"/>
  <c r="AE14" i="8" s="1"/>
  <c r="AD14" i="8"/>
  <c r="AC14" i="8" s="1"/>
  <c r="AB14" i="8"/>
  <c r="AA14" i="8" s="1"/>
  <c r="Z14" i="8"/>
  <c r="X14" i="8"/>
  <c r="W14" i="8" s="1"/>
  <c r="V14" i="8"/>
  <c r="U14" i="8" s="1"/>
  <c r="T14" i="8"/>
  <c r="S14" i="8" s="1"/>
  <c r="R14" i="8"/>
  <c r="Q14" i="8" s="1"/>
  <c r="P14" i="8"/>
  <c r="O14" i="8" s="1"/>
  <c r="N14" i="8"/>
  <c r="M14" i="8" s="1"/>
  <c r="L14" i="8"/>
  <c r="K14" i="8" s="1"/>
  <c r="J14" i="8"/>
  <c r="I14" i="8" s="1"/>
  <c r="H14" i="8"/>
  <c r="G14" i="8" s="1"/>
  <c r="F14" i="8"/>
  <c r="E14" i="8" s="1"/>
  <c r="D14" i="8"/>
  <c r="C14" i="8" s="1"/>
  <c r="AF12" i="8"/>
  <c r="AE12" i="8" s="1"/>
  <c r="AD12" i="8"/>
  <c r="AC12" i="8" s="1"/>
  <c r="AB12" i="8"/>
  <c r="AA12" i="8" s="1"/>
  <c r="Z12" i="8"/>
  <c r="Y12" i="8" s="1"/>
  <c r="X12" i="8"/>
  <c r="V12" i="8"/>
  <c r="T12" i="8"/>
  <c r="S12" i="8" s="1"/>
  <c r="R12" i="8"/>
  <c r="Q12" i="8" s="1"/>
  <c r="P12" i="8"/>
  <c r="N12" i="8"/>
  <c r="M12" i="8" s="1"/>
  <c r="L12" i="8"/>
  <c r="J12" i="8"/>
  <c r="H12" i="8"/>
  <c r="G12" i="8" s="1"/>
  <c r="F12" i="8"/>
  <c r="E12" i="8" s="1"/>
  <c r="D12" i="8"/>
  <c r="C12" i="8" s="1"/>
  <c r="AF11" i="8"/>
  <c r="AE11" i="8" s="1"/>
  <c r="AD11" i="8"/>
  <c r="AB11" i="8"/>
  <c r="Z11" i="8"/>
  <c r="Y11" i="8" s="1"/>
  <c r="X11" i="8"/>
  <c r="W11" i="8" s="1"/>
  <c r="V11" i="8"/>
  <c r="U11" i="8" s="1"/>
  <c r="T11" i="8"/>
  <c r="S11" i="8" s="1"/>
  <c r="R11" i="8"/>
  <c r="P11" i="8"/>
  <c r="N11" i="8"/>
  <c r="M11" i="8" s="1"/>
  <c r="L11" i="8"/>
  <c r="K11" i="8" s="1"/>
  <c r="J11" i="8"/>
  <c r="H11" i="8"/>
  <c r="G11" i="8" s="1"/>
  <c r="F11" i="8"/>
  <c r="D11" i="8"/>
  <c r="AF10" i="8"/>
  <c r="AE10" i="8" s="1"/>
  <c r="AD10" i="8"/>
  <c r="AC10" i="8" s="1"/>
  <c r="AB10" i="8"/>
  <c r="AA10" i="8" s="1"/>
  <c r="Z10" i="8"/>
  <c r="Y10" i="8" s="1"/>
  <c r="X10" i="8"/>
  <c r="V10" i="8"/>
  <c r="U10" i="8" s="1"/>
  <c r="T10" i="8"/>
  <c r="S10" i="8" s="1"/>
  <c r="R10" i="8"/>
  <c r="Q10" i="8" s="1"/>
  <c r="P10" i="8"/>
  <c r="O10" i="8" s="1"/>
  <c r="N10" i="8"/>
  <c r="M10" i="8" s="1"/>
  <c r="L10" i="8"/>
  <c r="J10" i="8"/>
  <c r="I10" i="8" s="1"/>
  <c r="H10" i="8"/>
  <c r="G10" i="8" s="1"/>
  <c r="F10" i="8"/>
  <c r="E10" i="8" s="1"/>
  <c r="D10" i="8"/>
  <c r="C10" i="8" s="1"/>
  <c r="L8" i="8" l="1"/>
  <c r="K8" i="8" s="1"/>
  <c r="X8" i="8"/>
  <c r="W8" i="8" s="1"/>
  <c r="Q13" i="8"/>
  <c r="O17" i="8"/>
  <c r="D6" i="8"/>
  <c r="C6" i="8" s="1"/>
  <c r="U25" i="8"/>
  <c r="C21" i="8"/>
  <c r="E25" i="8"/>
  <c r="F8" i="8"/>
  <c r="E8" i="8" s="1"/>
  <c r="H6" i="8"/>
  <c r="G6" i="8" s="1"/>
  <c r="H8" i="8"/>
  <c r="G8" i="8" s="1"/>
  <c r="J6" i="8"/>
  <c r="I6" i="8" s="1"/>
  <c r="J7" i="8"/>
  <c r="I7" i="8" s="1"/>
  <c r="O21" i="8"/>
  <c r="P7" i="8"/>
  <c r="O7" i="8" s="1"/>
  <c r="S9" i="8"/>
  <c r="V6" i="8"/>
  <c r="U6" i="8" s="1"/>
  <c r="AF6" i="8"/>
  <c r="AE6" i="8" s="1"/>
  <c r="Y17" i="8"/>
  <c r="D8" i="8"/>
  <c r="C8" i="8" s="1"/>
  <c r="I11" i="8"/>
  <c r="N6" i="8"/>
  <c r="M6" i="8" s="1"/>
  <c r="J8" i="8"/>
  <c r="I8" i="8" s="1"/>
  <c r="Q21" i="8"/>
  <c r="P6" i="8"/>
  <c r="O6" i="8" s="1"/>
  <c r="R7" i="8"/>
  <c r="Q7" i="8" s="1"/>
  <c r="AD8" i="8"/>
  <c r="AC8" i="8" s="1"/>
  <c r="F6" i="8"/>
  <c r="E6" i="8" s="1"/>
  <c r="Z6" i="8"/>
  <c r="Y6" i="8" s="1"/>
  <c r="U21" i="8"/>
  <c r="C25" i="8"/>
  <c r="P8" i="8"/>
  <c r="O8" i="8" s="1"/>
  <c r="AA13" i="8"/>
  <c r="N7" i="8"/>
  <c r="M7" i="8" s="1"/>
  <c r="I13" i="8"/>
  <c r="G25" i="8"/>
  <c r="T7" i="8"/>
  <c r="S7" i="8" s="1"/>
  <c r="D7" i="8"/>
  <c r="C7" i="8" s="1"/>
  <c r="K13" i="8"/>
  <c r="AB6" i="8"/>
  <c r="AA6" i="8" s="1"/>
  <c r="AE25" i="8"/>
  <c r="C17" i="8"/>
  <c r="AB8" i="8"/>
  <c r="AA8" i="8" s="1"/>
  <c r="T8" i="8"/>
  <c r="S8" i="8" s="1"/>
  <c r="F7" i="8"/>
  <c r="E7" i="8" s="1"/>
  <c r="AB7" i="8"/>
  <c r="AA7" i="8" s="1"/>
  <c r="V8" i="8"/>
  <c r="U8" i="8" s="1"/>
  <c r="I21" i="8"/>
  <c r="AC21" i="8"/>
  <c r="V7" i="8"/>
  <c r="U7" i="8" s="1"/>
  <c r="AD7" i="8"/>
  <c r="AC7" i="8" s="1"/>
  <c r="AE21" i="8"/>
  <c r="O13" i="8"/>
  <c r="C13" i="8"/>
  <c r="U13" i="8"/>
  <c r="S21" i="8"/>
  <c r="M9" i="8"/>
  <c r="W13" i="8"/>
  <c r="S17" i="8"/>
  <c r="R6" i="8"/>
  <c r="Q6" i="8" s="1"/>
  <c r="L7" i="8"/>
  <c r="K7" i="8" s="1"/>
  <c r="Y14" i="8"/>
  <c r="Y13" i="8" s="1"/>
  <c r="S16" i="8"/>
  <c r="S13" i="8" s="1"/>
  <c r="U17" i="8"/>
  <c r="AA22" i="8"/>
  <c r="AA21" i="8" s="1"/>
  <c r="W21" i="8"/>
  <c r="G24" i="8"/>
  <c r="G21" i="8" s="1"/>
  <c r="W25" i="8"/>
  <c r="AA11" i="8"/>
  <c r="AA9" i="8" s="1"/>
  <c r="O12" i="8"/>
  <c r="M13" i="8"/>
  <c r="M21" i="8"/>
  <c r="Y25" i="8"/>
  <c r="Y21" i="8"/>
  <c r="N8" i="8"/>
  <c r="M8" i="8" s="1"/>
  <c r="G17" i="8"/>
  <c r="X6" i="8"/>
  <c r="W6" i="8" s="1"/>
  <c r="I17" i="8"/>
  <c r="AF8" i="8"/>
  <c r="AE8" i="8" s="1"/>
  <c r="AD6" i="8"/>
  <c r="AC6" i="8" s="1"/>
  <c r="X7" i="8"/>
  <c r="W7" i="8" s="1"/>
  <c r="R8" i="8"/>
  <c r="Q8" i="8" s="1"/>
  <c r="O11" i="8"/>
  <c r="O9" i="8" s="1"/>
  <c r="U12" i="8"/>
  <c r="U9" i="8" s="1"/>
  <c r="AE13" i="8"/>
  <c r="AC13" i="8"/>
  <c r="M17" i="8"/>
  <c r="O25" i="8"/>
  <c r="AF7" i="8"/>
  <c r="AE7" i="8" s="1"/>
  <c r="E13" i="8"/>
  <c r="T6" i="8"/>
  <c r="S6" i="8" s="1"/>
  <c r="Z7" i="8"/>
  <c r="Y7" i="8" s="1"/>
  <c r="H7" i="8"/>
  <c r="G7" i="8" s="1"/>
  <c r="Z8" i="8"/>
  <c r="Y8" i="8" s="1"/>
  <c r="L6" i="8"/>
  <c r="K6" i="8" s="1"/>
  <c r="C11" i="8"/>
  <c r="C9" i="8" s="1"/>
  <c r="I12" i="8"/>
  <c r="G13" i="8"/>
  <c r="W17" i="8"/>
  <c r="E17" i="8"/>
  <c r="AA17" i="8"/>
  <c r="I25" i="8"/>
  <c r="E21" i="8"/>
  <c r="AA25" i="8"/>
  <c r="AC17" i="8"/>
  <c r="K25" i="8"/>
  <c r="AC25" i="8"/>
  <c r="Y9" i="8"/>
  <c r="K17" i="8"/>
  <c r="AE17" i="8"/>
  <c r="M25" i="8"/>
  <c r="G9" i="8"/>
  <c r="AE9" i="8"/>
  <c r="K21" i="8"/>
  <c r="Q25" i="8"/>
  <c r="Q17" i="8"/>
  <c r="S25" i="8"/>
  <c r="K10" i="8"/>
  <c r="W10" i="8"/>
  <c r="E11" i="8"/>
  <c r="E9" i="8" s="1"/>
  <c r="Q11" i="8"/>
  <c r="Q9" i="8" s="1"/>
  <c r="AC11" i="8"/>
  <c r="AC9" i="8" s="1"/>
  <c r="K12" i="8"/>
  <c r="W12" i="8"/>
  <c r="M5" i="8" l="1"/>
  <c r="O5" i="8"/>
  <c r="G5" i="8"/>
  <c r="I9" i="8"/>
  <c r="S5" i="8"/>
  <c r="W5" i="8"/>
  <c r="AA5" i="8"/>
  <c r="E5" i="8"/>
  <c r="I5" i="8"/>
  <c r="U5" i="8"/>
  <c r="C5" i="8"/>
  <c r="K5" i="8"/>
  <c r="Q5" i="8"/>
  <c r="Y5" i="8"/>
  <c r="AC5" i="8"/>
  <c r="AE5" i="8"/>
  <c r="W9" i="8"/>
  <c r="K9" i="8"/>
</calcChain>
</file>

<file path=xl/sharedStrings.xml><?xml version="1.0" encoding="utf-8"?>
<sst xmlns="http://schemas.openxmlformats.org/spreadsheetml/2006/main" count="174" uniqueCount="33">
  <si>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</si>
  <si>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</si>
  <si>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</si>
  <si>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</si>
  <si>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</si>
  <si>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</si>
  <si>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</si>
  <si>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</si>
  <si>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</si>
  <si>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</si>
  <si>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</si>
  <si>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</si>
  <si>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</si>
  <si>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</si>
  <si>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</si>
  <si>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</si>
  <si>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</si>
  <si>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</si>
  <si>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</si>
  <si>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</si>
  <si>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t>Vague 12</t>
  </si>
  <si>
    <t>Vague 13</t>
  </si>
  <si>
    <r>
      <t>%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</si>
  <si>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8"/>
        <color theme="1"/>
        <rFont val="Calibri"/>
        <family val="2"/>
        <scheme val="minor"/>
      </rPr>
      <t>1</t>
    </r>
  </si>
  <si>
    <r>
      <t>Population totale</t>
    </r>
    <r>
      <rPr>
        <vertAlign val="superscript"/>
        <sz val="8"/>
        <color theme="1"/>
        <rFont val="Calibri"/>
        <family val="2"/>
        <scheme val="minor"/>
      </rPr>
      <t>2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</si>
  <si>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</si>
  <si>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8"/>
        <color theme="1"/>
        <rFont val="Calibri"/>
        <family val="2"/>
        <scheme val="minor"/>
      </rPr>
      <t>er</t>
    </r>
    <r>
      <rPr>
        <sz val="8"/>
        <color theme="1"/>
        <rFont val="Calibri"/>
        <family val="2"/>
        <scheme val="minor"/>
      </rPr>
      <t xml:space="preserve"> juillet, par âge et sexe. DOI : https://doi.org/10.25318/1710000501-fra</t>
    </r>
  </si>
  <si>
    <t>Vague 14</t>
  </si>
  <si>
    <t>Vague 15</t>
  </si>
  <si>
    <t>Vague 16</t>
  </si>
  <si>
    <t>Vague 17</t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</si>
  <si>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18 mai 2022 - en mettant à jour les semaines précédentes)</t>
    </r>
  </si>
  <si>
    <t>Vague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</si>
</sst>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5" fontId="3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_Vaccin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Vaccination_1"/>
      <sheetName val="Calcul_Vaccination_2"/>
      <sheetName val="Calcul_Vaccination_3"/>
      <sheetName val="Calcul_Vaccination_4"/>
      <sheetName val="Calcul_Vaccination_5"/>
      <sheetName val="Calcul_Vaccination_6"/>
      <sheetName val="Calcul_Vaccination_7"/>
      <sheetName val="Calcul_Vaccination_8"/>
      <sheetName val="Calcul_Vaccination_9"/>
      <sheetName val="Calcul_Vaccination_10"/>
      <sheetName val="Calcul_Vaccination_11"/>
      <sheetName val="Calcul_Vaccination_12"/>
      <sheetName val="Calcul_Vaccination_13"/>
      <sheetName val="Calcul_Vaccination_14"/>
      <sheetName val="Calcul_Vaccination_15"/>
      <sheetName val="Calcul_Vaccination_16"/>
      <sheetName val="Calcul_Vaccination_17"/>
      <sheetName val="Calcul_Vaccination_18"/>
      <sheetName val="Vaccination_INSPQ"/>
      <sheetName val="Pop_tot"/>
    </sheetNames>
    <sheetDataSet>
      <sheetData sheetId="0">
        <row r="8">
          <cell r="I8">
            <v>142636.86506887688</v>
          </cell>
        </row>
        <row r="9">
          <cell r="I9">
            <v>32130.268437401857</v>
          </cell>
        </row>
        <row r="10">
          <cell r="I10">
            <v>1038836.8664937213</v>
          </cell>
        </row>
        <row r="12">
          <cell r="I12">
            <v>287035.09759380389</v>
          </cell>
        </row>
        <row r="13">
          <cell r="I13">
            <v>40251.165029251715</v>
          </cell>
        </row>
        <row r="14">
          <cell r="I14">
            <v>1924516.7373769442</v>
          </cell>
        </row>
        <row r="16">
          <cell r="I16">
            <v>103700.44778108224</v>
          </cell>
        </row>
        <row r="17">
          <cell r="I17">
            <v>21581.09082680149</v>
          </cell>
        </row>
        <row r="18">
          <cell r="I18">
            <v>2204602.4613921163</v>
          </cell>
        </row>
        <row r="20">
          <cell r="I20">
            <v>12098.372941582464</v>
          </cell>
        </row>
        <row r="21">
          <cell r="I21">
            <v>5101.3899472076446</v>
          </cell>
        </row>
        <row r="22">
          <cell r="I22">
            <v>766382.23711120989</v>
          </cell>
        </row>
        <row r="24">
          <cell r="I24">
            <v>9264.4052881955868</v>
          </cell>
        </row>
        <row r="25">
          <cell r="I25">
            <v>2562.1215591289219</v>
          </cell>
        </row>
        <row r="26">
          <cell r="I26">
            <v>412347.47315267549</v>
          </cell>
        </row>
      </sheetData>
      <sheetData sheetId="1">
        <row r="8">
          <cell r="I8">
            <v>138857.54756331921</v>
          </cell>
        </row>
        <row r="9">
          <cell r="I9">
            <v>33043.738362281816</v>
          </cell>
        </row>
        <row r="12">
          <cell r="I12">
            <v>280981.36130733043</v>
          </cell>
        </row>
        <row r="13">
          <cell r="I13">
            <v>42218.458980214549</v>
          </cell>
        </row>
        <row r="14">
          <cell r="I14">
            <v>1928603.1797124548</v>
          </cell>
        </row>
        <row r="16">
          <cell r="I16">
            <v>100089.67205167469</v>
          </cell>
        </row>
        <row r="17">
          <cell r="I17">
            <v>23905.398738721851</v>
          </cell>
        </row>
        <row r="18">
          <cell r="I18">
            <v>2205888.9292096035</v>
          </cell>
        </row>
        <row r="20">
          <cell r="I20">
            <v>11466.508597750682</v>
          </cell>
        </row>
        <row r="21">
          <cell r="I21">
            <v>5498.9008450617548</v>
          </cell>
        </row>
        <row r="22">
          <cell r="I22">
            <v>766616.59055718756</v>
          </cell>
        </row>
        <row r="24">
          <cell r="I24">
            <v>8985.4685675973888</v>
          </cell>
        </row>
        <row r="25">
          <cell r="I25">
            <v>2773.7623577728518</v>
          </cell>
        </row>
        <row r="26">
          <cell r="I26">
            <v>412414.76907462976</v>
          </cell>
        </row>
      </sheetData>
      <sheetData sheetId="2">
        <row r="8">
          <cell r="I8">
            <v>136123.20728927711</v>
          </cell>
        </row>
        <row r="9">
          <cell r="I9">
            <v>32849.512207238586</v>
          </cell>
        </row>
        <row r="10">
          <cell r="I10">
            <v>1044631.2805034844</v>
          </cell>
        </row>
        <row r="12">
          <cell r="I12">
            <v>276688.55264351051</v>
          </cell>
        </row>
        <row r="13">
          <cell r="I13">
            <v>42452.081222107634</v>
          </cell>
        </row>
        <row r="14">
          <cell r="I14">
            <v>1932662.3661343819</v>
          </cell>
        </row>
        <row r="16">
          <cell r="I16">
            <v>97653.945894931909</v>
          </cell>
        </row>
        <row r="17">
          <cell r="I17">
            <v>24869.991706977133</v>
          </cell>
        </row>
        <row r="18">
          <cell r="I18">
            <v>2207360.062398091</v>
          </cell>
        </row>
        <row r="20">
          <cell r="I20">
            <v>11027.466702031437</v>
          </cell>
        </row>
        <row r="21">
          <cell r="I21">
            <v>5692.7121344790794</v>
          </cell>
        </row>
        <row r="22">
          <cell r="I22">
            <v>766861.82116348948</v>
          </cell>
        </row>
        <row r="24">
          <cell r="I24">
            <v>8733.8403345469851</v>
          </cell>
        </row>
        <row r="25">
          <cell r="I25">
            <v>2907.3788984028506</v>
          </cell>
        </row>
        <row r="26">
          <cell r="I26">
            <v>412532.78076705016</v>
          </cell>
        </row>
      </sheetData>
      <sheetData sheetId="3">
        <row r="8">
          <cell r="I8">
            <v>134192.07316469669</v>
          </cell>
        </row>
        <row r="9">
          <cell r="I9">
            <v>31833.871206765878</v>
          </cell>
        </row>
        <row r="10">
          <cell r="I10">
            <v>1047578.0556285373</v>
          </cell>
        </row>
        <row r="12">
          <cell r="I12">
            <v>273824.73336715018</v>
          </cell>
        </row>
        <row r="13">
          <cell r="I13">
            <v>41592.546039410867</v>
          </cell>
        </row>
        <row r="14">
          <cell r="I14">
            <v>1936385.7205934389</v>
          </cell>
        </row>
        <row r="16">
          <cell r="I16">
            <v>96113.692131011281</v>
          </cell>
        </row>
        <row r="17">
          <cell r="I17">
            <v>24967.998440528754</v>
          </cell>
        </row>
        <row r="18">
          <cell r="I18">
            <v>2208802.30942846</v>
          </cell>
        </row>
        <row r="20">
          <cell r="I20">
            <v>10729.827937539783</v>
          </cell>
        </row>
        <row r="21">
          <cell r="I21">
            <v>5795.5507839201018</v>
          </cell>
        </row>
        <row r="22">
          <cell r="I22">
            <v>767056.62127854011</v>
          </cell>
        </row>
        <row r="24">
          <cell r="I24">
            <v>8602.1744004734792</v>
          </cell>
        </row>
        <row r="25">
          <cell r="I25">
            <v>2953.2181524782209</v>
          </cell>
        </row>
        <row r="26">
          <cell r="I26">
            <v>412618.6074470483</v>
          </cell>
        </row>
      </sheetData>
      <sheetData sheetId="4">
        <row r="8">
          <cell r="I8">
            <v>132742.45806567534</v>
          </cell>
        </row>
        <row r="9">
          <cell r="I9">
            <v>30474.288024375564</v>
          </cell>
        </row>
        <row r="10">
          <cell r="I10">
            <v>1050387.253909949</v>
          </cell>
        </row>
        <row r="12">
          <cell r="I12">
            <v>271994.6924835816</v>
          </cell>
        </row>
        <row r="13">
          <cell r="I13">
            <v>39949.402980880346</v>
          </cell>
        </row>
        <row r="14">
          <cell r="I14">
            <v>1939858.9045355381</v>
          </cell>
        </row>
        <row r="16">
          <cell r="I16">
            <v>95167.66887410963</v>
          </cell>
        </row>
        <row r="17">
          <cell r="I17">
            <v>24591.446129873395</v>
          </cell>
        </row>
        <row r="18">
          <cell r="I18">
            <v>2210124.884996017</v>
          </cell>
        </row>
        <row r="20">
          <cell r="I20">
            <v>10542.938482405967</v>
          </cell>
        </row>
        <row r="21">
          <cell r="I21">
            <v>5785.662449229043</v>
          </cell>
        </row>
        <row r="22">
          <cell r="I22">
            <v>767253.39906836499</v>
          </cell>
        </row>
        <row r="24">
          <cell r="I24">
            <v>8502.693474580592</v>
          </cell>
        </row>
        <row r="25">
          <cell r="I25">
            <v>2986.3784554535523</v>
          </cell>
        </row>
        <row r="26">
          <cell r="I26">
            <v>412684.92806996586</v>
          </cell>
        </row>
      </sheetData>
      <sheetData sheetId="5">
        <row r="8">
          <cell r="I8">
            <v>131984.77369253989</v>
          </cell>
        </row>
        <row r="9">
          <cell r="I9">
            <v>29417.171633897698</v>
          </cell>
        </row>
        <row r="10">
          <cell r="I10">
            <v>1052202.0546735623</v>
          </cell>
        </row>
        <row r="12">
          <cell r="I12">
            <v>271078.69863239629</v>
          </cell>
        </row>
        <row r="13">
          <cell r="I13">
            <v>38313.07385571138</v>
          </cell>
        </row>
        <row r="14">
          <cell r="I14">
            <v>1942411.2275118926</v>
          </cell>
        </row>
        <row r="16">
          <cell r="I16">
            <v>94690.014835294802</v>
          </cell>
        </row>
        <row r="17">
          <cell r="I17">
            <v>23927.063398085535</v>
          </cell>
        </row>
        <row r="18">
          <cell r="I18">
            <v>2211266.9217666197</v>
          </cell>
        </row>
        <row r="20">
          <cell r="I20">
            <v>10455.921168470406</v>
          </cell>
        </row>
        <row r="21">
          <cell r="I21">
            <v>5672.9354886044748</v>
          </cell>
        </row>
        <row r="22">
          <cell r="I22">
            <v>767453.14334292512</v>
          </cell>
        </row>
        <row r="24">
          <cell r="I24">
            <v>8434.4222493483103</v>
          </cell>
        </row>
        <row r="25">
          <cell r="I25">
            <v>2946.3910252891365</v>
          </cell>
        </row>
        <row r="26">
          <cell r="I26">
            <v>412793.18672536255</v>
          </cell>
        </row>
      </sheetData>
      <sheetData sheetId="6">
        <row r="8">
          <cell r="I8">
            <v>131519.44016371993</v>
          </cell>
        </row>
        <row r="9">
          <cell r="I9">
            <v>28690.846691033919</v>
          </cell>
        </row>
        <row r="10">
          <cell r="I10">
            <v>1053393.7131452463</v>
          </cell>
        </row>
        <row r="12">
          <cell r="I12">
            <v>270451.81228219089</v>
          </cell>
        </row>
        <row r="13">
          <cell r="I13">
            <v>37215.049316563411</v>
          </cell>
        </row>
        <row r="14">
          <cell r="I14">
            <v>1944136.1384012455</v>
          </cell>
        </row>
        <row r="16">
          <cell r="I16">
            <v>94391.867920799647</v>
          </cell>
        </row>
        <row r="17">
          <cell r="I17">
            <v>23287.440273668617</v>
          </cell>
        </row>
        <row r="18">
          <cell r="I18">
            <v>2212204.6918055317</v>
          </cell>
        </row>
        <row r="20">
          <cell r="I20">
            <v>10396.591183832963</v>
          </cell>
        </row>
        <row r="21">
          <cell r="I21">
            <v>5581.9628329569241</v>
          </cell>
        </row>
        <row r="22">
          <cell r="I22">
            <v>767603.44598321011</v>
          </cell>
        </row>
        <row r="24">
          <cell r="I24">
            <v>8401.2619378894451</v>
          </cell>
        </row>
        <row r="25">
          <cell r="I25">
            <v>2902.5023820119095</v>
          </cell>
        </row>
        <row r="26">
          <cell r="I26">
            <v>412870.23568009865</v>
          </cell>
        </row>
      </sheetData>
      <sheetData sheetId="7">
        <row r="8">
          <cell r="I8">
            <v>131175.49799393746</v>
          </cell>
        </row>
        <row r="9">
          <cell r="I9">
            <v>27932.150742556085</v>
          </cell>
        </row>
        <row r="10">
          <cell r="I10">
            <v>1054496.3512635066</v>
          </cell>
        </row>
        <row r="12">
          <cell r="I12">
            <v>270006.9565974311</v>
          </cell>
        </row>
        <row r="13">
          <cell r="I13">
            <v>36051.805289211217</v>
          </cell>
        </row>
        <row r="14">
          <cell r="I14">
            <v>1945744.2381133577</v>
          </cell>
        </row>
        <row r="16">
          <cell r="I16">
            <v>94157.683311756235</v>
          </cell>
        </row>
        <row r="17">
          <cell r="I17">
            <v>22533.303979720455</v>
          </cell>
        </row>
        <row r="18">
          <cell r="I18">
            <v>2213193.0127085233</v>
          </cell>
        </row>
        <row r="20">
          <cell r="I20">
            <v>10351.104859926854</v>
          </cell>
        </row>
        <row r="21">
          <cell r="I21">
            <v>5434.626693078666</v>
          </cell>
        </row>
        <row r="22">
          <cell r="I22">
            <v>767796.26844699448</v>
          </cell>
        </row>
        <row r="24">
          <cell r="I24">
            <v>8366.1510241159704</v>
          </cell>
        </row>
        <row r="25">
          <cell r="I25">
            <v>2814.7250912156305</v>
          </cell>
        </row>
        <row r="26">
          <cell r="I26">
            <v>412993.1238846684</v>
          </cell>
        </row>
      </sheetData>
      <sheetData sheetId="8">
        <row r="8">
          <cell r="I8">
            <v>130846.72973341565</v>
          </cell>
        </row>
        <row r="9">
          <cell r="I9">
            <v>27346.43746644794</v>
          </cell>
        </row>
        <row r="10">
          <cell r="I10">
            <v>1055410.8328001364</v>
          </cell>
        </row>
        <row r="12">
          <cell r="I12">
            <v>269578.64916521963</v>
          </cell>
        </row>
        <row r="13">
          <cell r="I13">
            <v>34813.607409430668</v>
          </cell>
        </row>
        <row r="14">
          <cell r="I14">
            <v>1947410.7434253497</v>
          </cell>
        </row>
        <row r="16">
          <cell r="I16">
            <v>93957.543177410495</v>
          </cell>
        </row>
        <row r="17">
          <cell r="I17">
            <v>21407.773575200699</v>
          </cell>
        </row>
        <row r="18">
          <cell r="I18">
            <v>2214518.6832473888</v>
          </cell>
        </row>
        <row r="20">
          <cell r="I20">
            <v>10302.652035613661</v>
          </cell>
        </row>
        <row r="21">
          <cell r="I21">
            <v>5137.9767777279485</v>
          </cell>
        </row>
        <row r="22">
          <cell r="I22">
            <v>768141.37118665839</v>
          </cell>
        </row>
        <row r="24">
          <cell r="I24">
            <v>8332.9907126572216</v>
          </cell>
        </row>
        <row r="25">
          <cell r="I25">
            <v>2727.9231079392484</v>
          </cell>
        </row>
        <row r="26">
          <cell r="I26">
            <v>413113.08617940353</v>
          </cell>
        </row>
      </sheetData>
      <sheetData sheetId="9">
        <row r="8">
          <cell r="I8">
            <v>130640.36443154607</v>
          </cell>
        </row>
        <row r="9">
          <cell r="I9">
            <v>26754.654604790616</v>
          </cell>
        </row>
        <row r="10">
          <cell r="I10">
            <v>1056208.9809636632</v>
          </cell>
        </row>
        <row r="12">
          <cell r="I12">
            <v>269265.20597885805</v>
          </cell>
        </row>
        <row r="13">
          <cell r="I13">
            <v>33650.363359560026</v>
          </cell>
        </row>
        <row r="14">
          <cell r="I14">
            <v>1948887.4306615817</v>
          </cell>
        </row>
        <row r="16">
          <cell r="I16">
            <v>93805.890585172456</v>
          </cell>
        </row>
        <row r="17">
          <cell r="I17">
            <v>20414.294448826462</v>
          </cell>
        </row>
        <row r="18">
          <cell r="I18">
            <v>2215663.8149660011</v>
          </cell>
        </row>
        <row r="20">
          <cell r="I20">
            <v>10265.076379460283</v>
          </cell>
        </row>
        <row r="21">
          <cell r="I21">
            <v>4921.4223341931356</v>
          </cell>
        </row>
        <row r="22">
          <cell r="I22">
            <v>768395.50128634658</v>
          </cell>
        </row>
        <row r="24">
          <cell r="I24">
            <v>8306.6575241457904</v>
          </cell>
        </row>
        <row r="25">
          <cell r="I25">
            <v>2619.6644525426091</v>
          </cell>
        </row>
        <row r="26">
          <cell r="I26">
            <v>413247.6780233116</v>
          </cell>
        </row>
      </sheetData>
      <sheetData sheetId="10">
        <row r="8">
          <cell r="I8">
            <v>130418.82520827977</v>
          </cell>
        </row>
        <row r="9">
          <cell r="I9">
            <v>26411.724010350532</v>
          </cell>
        </row>
        <row r="10">
          <cell r="I10">
            <v>1056773.4507813696</v>
          </cell>
        </row>
        <row r="12">
          <cell r="I12">
            <v>268899.19780664751</v>
          </cell>
        </row>
        <row r="13">
          <cell r="I13">
            <v>32845.340026549762</v>
          </cell>
        </row>
        <row r="14">
          <cell r="I14">
            <v>1950058.4621668025</v>
          </cell>
        </row>
        <row r="16">
          <cell r="I16">
            <v>93651.143068224657</v>
          </cell>
        </row>
        <row r="17">
          <cell r="I17">
            <v>19647.778316244949</v>
          </cell>
        </row>
        <row r="18">
          <cell r="I18">
            <v>2216585.0786155304</v>
          </cell>
        </row>
        <row r="20">
          <cell r="I20">
            <v>10225.523056368693</v>
          </cell>
        </row>
        <row r="21">
          <cell r="I21">
            <v>4722.6668774309801</v>
          </cell>
        </row>
        <row r="22">
          <cell r="I22">
            <v>768633.81006620033</v>
          </cell>
        </row>
        <row r="24">
          <cell r="I24">
            <v>8286.1761595453718</v>
          </cell>
        </row>
        <row r="25">
          <cell r="I25">
            <v>2508.47988306958</v>
          </cell>
        </row>
        <row r="26">
          <cell r="I26">
            <v>413379.34395738505</v>
          </cell>
        </row>
      </sheetData>
      <sheetData sheetId="11">
        <row r="8">
          <cell r="I8">
            <v>130203.35555842705</v>
          </cell>
        </row>
        <row r="9">
          <cell r="I9">
            <v>26152.755795535282</v>
          </cell>
        </row>
        <row r="10">
          <cell r="I10">
            <v>1057247.8886460378</v>
          </cell>
        </row>
        <row r="12">
          <cell r="I12">
            <v>268491.33230962441</v>
          </cell>
        </row>
        <row r="13">
          <cell r="I13">
            <v>32219.427130780881</v>
          </cell>
        </row>
        <row r="14">
          <cell r="I14">
            <v>1951092.2405595945</v>
          </cell>
        </row>
        <row r="16">
          <cell r="I16">
            <v>93466.477673924062</v>
          </cell>
        </row>
        <row r="17">
          <cell r="I17">
            <v>18974.110740429256</v>
          </cell>
        </row>
        <row r="18">
          <cell r="I18">
            <v>2217443.4115856467</v>
          </cell>
        </row>
        <row r="20">
          <cell r="I20">
            <v>10174.10373948398</v>
          </cell>
        </row>
        <row r="21">
          <cell r="I21">
            <v>4576.3195631859126</v>
          </cell>
        </row>
        <row r="22">
          <cell r="I22">
            <v>768831.57669733011</v>
          </cell>
        </row>
        <row r="24">
          <cell r="I24">
            <v>8254.9664546429412</v>
          </cell>
        </row>
        <row r="25">
          <cell r="I25">
            <v>2454.8382027685293</v>
          </cell>
        </row>
        <row r="26">
          <cell r="I26">
            <v>413464.19534258853</v>
          </cell>
        </row>
      </sheetData>
      <sheetData sheetId="12">
        <row r="8">
          <cell r="I8">
            <v>129986.87430895981</v>
          </cell>
        </row>
        <row r="9">
          <cell r="I9">
            <v>26112.292017279891</v>
          </cell>
        </row>
        <row r="10">
          <cell r="I10">
            <v>1057504.8336737603</v>
          </cell>
        </row>
        <row r="12">
          <cell r="I12">
            <v>268064.97174125095</v>
          </cell>
        </row>
        <row r="13">
          <cell r="I13">
            <v>31981.911161212949</v>
          </cell>
        </row>
        <row r="14">
          <cell r="I14">
            <v>1951756.1170975359</v>
          </cell>
        </row>
        <row r="16">
          <cell r="I16">
            <v>93276.654032941908</v>
          </cell>
        </row>
        <row r="17">
          <cell r="I17">
            <v>18658.425740617793</v>
          </cell>
        </row>
        <row r="18">
          <cell r="I18">
            <v>2217948.9202264403</v>
          </cell>
        </row>
        <row r="20">
          <cell r="I20">
            <v>10105.874253624934</v>
          </cell>
        </row>
        <row r="21">
          <cell r="I21">
            <v>4496.2240835337434</v>
          </cell>
        </row>
        <row r="22">
          <cell r="I22">
            <v>768979.90166284132</v>
          </cell>
        </row>
        <row r="24">
          <cell r="I24">
            <v>8197.4235654709628</v>
          </cell>
        </row>
        <row r="25">
          <cell r="I25">
            <v>2423.6285021078074</v>
          </cell>
        </row>
        <row r="26">
          <cell r="I26">
            <v>413552.94793242123</v>
          </cell>
        </row>
      </sheetData>
      <sheetData sheetId="13">
        <row r="8">
          <cell r="I8">
            <v>129779.49740747618</v>
          </cell>
        </row>
        <row r="9">
          <cell r="I9">
            <v>26101.164482204011</v>
          </cell>
        </row>
        <row r="10">
          <cell r="I10">
            <v>1057723.3381103198</v>
          </cell>
        </row>
        <row r="12">
          <cell r="I12">
            <v>267636.6642865215</v>
          </cell>
        </row>
        <row r="13">
          <cell r="I13">
            <v>31900.143397941953</v>
          </cell>
        </row>
        <row r="14">
          <cell r="I14">
            <v>1952266.1923155363</v>
          </cell>
        </row>
        <row r="16">
          <cell r="I16">
            <v>93051.754291224293</v>
          </cell>
        </row>
        <row r="17">
          <cell r="I17">
            <v>18492.330057671294</v>
          </cell>
        </row>
        <row r="18">
          <cell r="I18">
            <v>2218339.9156511044</v>
          </cell>
        </row>
        <row r="20">
          <cell r="I20">
            <v>10047.533102456597</v>
          </cell>
        </row>
        <row r="21">
          <cell r="I21">
            <v>4454.6931013399735</v>
          </cell>
        </row>
        <row r="22">
          <cell r="I22">
            <v>769079.77379620343</v>
          </cell>
        </row>
        <row r="24">
          <cell r="I24">
            <v>8145.7324959680554</v>
          </cell>
        </row>
        <row r="25">
          <cell r="I25">
            <v>2384.6163752215216</v>
          </cell>
        </row>
        <row r="26">
          <cell r="I26">
            <v>413643.65112881042</v>
          </cell>
        </row>
      </sheetData>
      <sheetData sheetId="14">
        <row r="8">
          <cell r="I8">
            <v>129569.08573142206</v>
          </cell>
        </row>
        <row r="9">
          <cell r="I9">
            <v>26134.547087431769</v>
          </cell>
        </row>
        <row r="10">
          <cell r="I10">
            <v>1057900.3671811461</v>
          </cell>
        </row>
        <row r="12">
          <cell r="I12">
            <v>267224.90510685882</v>
          </cell>
        </row>
        <row r="13">
          <cell r="I13">
            <v>31944.920973476022</v>
          </cell>
        </row>
        <row r="14">
          <cell r="I14">
            <v>1952633.1739196652</v>
          </cell>
        </row>
        <row r="16">
          <cell r="I16">
            <v>92827.886198843829</v>
          </cell>
        </row>
        <row r="17">
          <cell r="I17">
            <v>18407.734765491914</v>
          </cell>
        </row>
        <row r="18">
          <cell r="I18">
            <v>2218648.3790356643</v>
          </cell>
        </row>
        <row r="20">
          <cell r="I20">
            <v>9973.3706157831475</v>
          </cell>
        </row>
        <row r="21">
          <cell r="I21">
            <v>4445.7936157899676</v>
          </cell>
        </row>
        <row r="22">
          <cell r="I22">
            <v>769162.83576842688</v>
          </cell>
        </row>
        <row r="24">
          <cell r="I24">
            <v>8110.6215779528138</v>
          </cell>
        </row>
        <row r="25">
          <cell r="I25">
            <v>2364.135010621103</v>
          </cell>
        </row>
        <row r="26">
          <cell r="I26">
            <v>413699.24341142608</v>
          </cell>
        </row>
      </sheetData>
      <sheetData sheetId="15">
        <row r="8">
          <cell r="I8">
            <v>129311.1291040848</v>
          </cell>
        </row>
        <row r="9">
          <cell r="I9">
            <v>26133.535499954014</v>
          </cell>
        </row>
        <row r="10">
          <cell r="I10">
            <v>1058159.3353959611</v>
          </cell>
        </row>
        <row r="12">
          <cell r="I12">
            <v>266745.00607568235</v>
          </cell>
        </row>
        <row r="13">
          <cell r="I13">
            <v>31973.150364014553</v>
          </cell>
        </row>
        <row r="14">
          <cell r="I14">
            <v>1953084.8435603033</v>
          </cell>
        </row>
        <row r="16">
          <cell r="I16">
            <v>92571.005281101912</v>
          </cell>
        </row>
        <row r="17">
          <cell r="I17">
            <v>18394.323324118275</v>
          </cell>
        </row>
        <row r="18">
          <cell r="I18">
            <v>2218918.6713947798</v>
          </cell>
        </row>
        <row r="20">
          <cell r="I20">
            <v>9909.0964638004079</v>
          </cell>
        </row>
        <row r="21">
          <cell r="I21">
            <v>4407.2291183315683</v>
          </cell>
        </row>
        <row r="22">
          <cell r="I22">
            <v>769265.67441786802</v>
          </cell>
        </row>
        <row r="24">
          <cell r="I24">
            <v>8061.8564182845876</v>
          </cell>
        </row>
        <row r="25">
          <cell r="I25">
            <v>2345.604248335294</v>
          </cell>
        </row>
        <row r="26">
          <cell r="I26">
            <v>413766.53933338012</v>
          </cell>
        </row>
      </sheetData>
      <sheetData sheetId="16">
        <row r="8">
          <cell r="I8">
            <v>129041.03334205807</v>
          </cell>
        </row>
        <row r="9">
          <cell r="I9">
            <v>26196.254360497231</v>
          </cell>
        </row>
        <row r="10">
          <cell r="I10">
            <v>1058366.7122974447</v>
          </cell>
        </row>
        <row r="12">
          <cell r="I12">
            <v>266269.00077218027</v>
          </cell>
        </row>
        <row r="13">
          <cell r="I13">
            <v>32025.715349863051</v>
          </cell>
        </row>
        <row r="14">
          <cell r="I14">
            <v>1953508.2838779564</v>
          </cell>
        </row>
        <row r="16">
          <cell r="I16">
            <v>92328.567500666715</v>
          </cell>
        </row>
        <row r="17">
          <cell r="I17">
            <v>18406.703092856333</v>
          </cell>
        </row>
        <row r="18">
          <cell r="I18">
            <v>2219148.729406477</v>
          </cell>
        </row>
        <row r="20">
          <cell r="I20">
            <v>9843.8334783485625</v>
          </cell>
        </row>
        <row r="21">
          <cell r="I21">
            <v>4400.3072918837424</v>
          </cell>
        </row>
        <row r="22">
          <cell r="I22">
            <v>769337.8592297677</v>
          </cell>
        </row>
        <row r="24">
          <cell r="I24">
            <v>8025.7701969912159</v>
          </cell>
        </row>
        <row r="25">
          <cell r="I25">
            <v>2319.2710598238627</v>
          </cell>
        </row>
        <row r="26">
          <cell r="I26">
            <v>413828.95874318492</v>
          </cell>
        </row>
      </sheetData>
      <sheetData sheetId="17">
        <row r="8">
          <cell r="I8">
            <v>128779.0303284009</v>
          </cell>
        </row>
        <row r="9">
          <cell r="I9">
            <v>26243.799299643491</v>
          </cell>
        </row>
        <row r="10">
          <cell r="I10">
            <v>1058581.1703719557</v>
          </cell>
        </row>
        <row r="12">
          <cell r="I12">
            <v>265784.23462644545</v>
          </cell>
        </row>
        <row r="13">
          <cell r="I13">
            <v>32157.127825743752</v>
          </cell>
        </row>
        <row r="14">
          <cell r="I14">
            <v>1953861.637547811</v>
          </cell>
        </row>
        <row r="16">
          <cell r="I16">
            <v>92102.636086313985</v>
          </cell>
        </row>
        <row r="17">
          <cell r="I17">
            <v>18390.1967267734</v>
          </cell>
        </row>
        <row r="18">
          <cell r="I18">
            <v>2219391.1671869126</v>
          </cell>
        </row>
        <row r="20">
          <cell r="I20">
            <v>9779.5593342016218</v>
          </cell>
        </row>
        <row r="21">
          <cell r="I21">
            <v>4402.2849353146739</v>
          </cell>
        </row>
        <row r="22">
          <cell r="I22">
            <v>769400.1557304837</v>
          </cell>
        </row>
        <row r="24">
          <cell r="I24">
            <v>7994.5604963305523</v>
          </cell>
        </row>
        <row r="25">
          <cell r="I25">
            <v>2299.7649900181568</v>
          </cell>
        </row>
        <row r="26">
          <cell r="I26">
            <v>413879.67451365129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718C-87DE-4CC0-9153-C26BF3B83ADD}">
  <dimension ref="A1:AL30"/>
  <sheetViews>
    <sheetView showGridLines="0" tabSelected="1" workbookViewId="0">
      <selection sqref="A1:X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8" ht="18.600000000000001" customHeight="1" thickBot="1" x14ac:dyDescent="0.3">
      <c r="A1" s="50" t="s">
        <v>31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4"/>
      <c r="Z1" s="4"/>
      <c r="AA1" s="4"/>
      <c r="AB1" s="4"/>
    </row>
    <row r="2" spans="1:38" ht="18.600000000000001" customHeight="1" x14ac:dyDescent="0.25">
      <c r="A2" s="3"/>
      <c r="B2" s="5"/>
      <c r="C2" s="48" t="s">
        <v>10</v>
      </c>
      <c r="D2" s="49"/>
      <c r="E2" s="48" t="s">
        <v>11</v>
      </c>
      <c r="F2" s="49"/>
      <c r="G2" s="48" t="s">
        <v>12</v>
      </c>
      <c r="H2" s="49"/>
      <c r="I2" s="48" t="s">
        <v>13</v>
      </c>
      <c r="J2" s="49"/>
      <c r="K2" s="48" t="s">
        <v>14</v>
      </c>
      <c r="L2" s="49"/>
      <c r="M2" s="48" t="s">
        <v>15</v>
      </c>
      <c r="N2" s="49"/>
      <c r="O2" s="48" t="s">
        <v>16</v>
      </c>
      <c r="P2" s="49"/>
      <c r="Q2" s="48" t="s">
        <v>9</v>
      </c>
      <c r="R2" s="49"/>
      <c r="S2" s="48" t="s">
        <v>17</v>
      </c>
      <c r="T2" s="49"/>
      <c r="U2" s="48" t="s">
        <v>18</v>
      </c>
      <c r="V2" s="49"/>
      <c r="W2" s="48" t="s">
        <v>19</v>
      </c>
      <c r="X2" s="49"/>
      <c r="Y2" s="48" t="s">
        <v>20</v>
      </c>
      <c r="Z2" s="49"/>
      <c r="AA2" s="48" t="s">
        <v>21</v>
      </c>
      <c r="AB2" s="49"/>
      <c r="AC2" s="48" t="s">
        <v>27</v>
      </c>
      <c r="AD2" s="49"/>
      <c r="AE2" s="48" t="s">
        <v>28</v>
      </c>
      <c r="AF2" s="49"/>
      <c r="AG2" s="48" t="s">
        <v>29</v>
      </c>
      <c r="AH2" s="49"/>
      <c r="AI2" s="48" t="s">
        <v>30</v>
      </c>
      <c r="AJ2" s="49"/>
      <c r="AK2" s="48" t="s">
        <v>32</v>
      </c>
      <c r="AL2" s="48"/>
    </row>
    <row r="3" spans="1:38" ht="18.600000000000001" customHeight="1" x14ac:dyDescent="0.25">
      <c r="A3" s="6"/>
      <c r="B3" s="7"/>
      <c r="C3" s="46">
        <v>44575</v>
      </c>
      <c r="D3" s="47"/>
      <c r="E3" s="46">
        <v>44582</v>
      </c>
      <c r="F3" s="47"/>
      <c r="G3" s="46">
        <v>44589</v>
      </c>
      <c r="H3" s="47"/>
      <c r="I3" s="46">
        <v>44596</v>
      </c>
      <c r="J3" s="47"/>
      <c r="K3" s="46">
        <v>44603</v>
      </c>
      <c r="L3" s="47"/>
      <c r="M3" s="46">
        <v>44610</v>
      </c>
      <c r="N3" s="47"/>
      <c r="O3" s="46">
        <v>44617</v>
      </c>
      <c r="P3" s="47"/>
      <c r="Q3" s="46">
        <v>44624</v>
      </c>
      <c r="R3" s="47"/>
      <c r="S3" s="46">
        <v>44631</v>
      </c>
      <c r="T3" s="47"/>
      <c r="U3" s="46">
        <v>44638</v>
      </c>
      <c r="V3" s="47"/>
      <c r="W3" s="46">
        <v>44645</v>
      </c>
      <c r="X3" s="47"/>
      <c r="Y3" s="46">
        <v>44652</v>
      </c>
      <c r="Z3" s="47"/>
      <c r="AA3" s="46">
        <v>44659</v>
      </c>
      <c r="AB3" s="47"/>
      <c r="AC3" s="46">
        <v>44666</v>
      </c>
      <c r="AD3" s="47"/>
      <c r="AE3" s="46">
        <v>44673</v>
      </c>
      <c r="AF3" s="47"/>
      <c r="AG3" s="46">
        <v>44680</v>
      </c>
      <c r="AH3" s="47"/>
      <c r="AI3" s="46">
        <v>44687</v>
      </c>
      <c r="AJ3" s="47"/>
      <c r="AK3" s="46">
        <v>44694</v>
      </c>
      <c r="AL3" s="52"/>
    </row>
    <row r="4" spans="1:38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1" t="s">
        <v>23</v>
      </c>
      <c r="AG4" s="10" t="s">
        <v>22</v>
      </c>
      <c r="AH4" s="11" t="s">
        <v>23</v>
      </c>
      <c r="AI4" s="10" t="s">
        <v>22</v>
      </c>
      <c r="AJ4" s="11" t="s">
        <v>23</v>
      </c>
      <c r="AK4" s="10" t="s">
        <v>22</v>
      </c>
      <c r="AL4" s="12" t="s">
        <v>23</v>
      </c>
    </row>
    <row r="5" spans="1:38" ht="18.600000000000001" customHeight="1" thickBot="1" x14ac:dyDescent="0.3">
      <c r="A5" s="13" t="s">
        <v>6</v>
      </c>
      <c r="B5" s="14" t="s">
        <v>24</v>
      </c>
      <c r="C5" s="39">
        <v>1</v>
      </c>
      <c r="D5" s="15">
        <v>7003047</v>
      </c>
      <c r="E5" s="39">
        <v>0.99959077133415242</v>
      </c>
      <c r="F5" s="15">
        <v>7003047</v>
      </c>
      <c r="G5" s="39">
        <v>1</v>
      </c>
      <c r="H5" s="16">
        <v>7003047</v>
      </c>
      <c r="I5" s="39">
        <v>1.0000000000000002</v>
      </c>
      <c r="J5" s="16">
        <v>7003047</v>
      </c>
      <c r="K5" s="39">
        <v>1</v>
      </c>
      <c r="L5" s="15">
        <v>7003047</v>
      </c>
      <c r="M5" s="39">
        <v>1</v>
      </c>
      <c r="N5" s="16">
        <v>7003047</v>
      </c>
      <c r="O5" s="39">
        <v>1</v>
      </c>
      <c r="P5" s="16">
        <v>7003047</v>
      </c>
      <c r="Q5" s="39">
        <v>1</v>
      </c>
      <c r="R5" s="16">
        <v>7003047</v>
      </c>
      <c r="S5" s="39">
        <v>1</v>
      </c>
      <c r="T5" s="16">
        <v>7003047</v>
      </c>
      <c r="U5" s="39">
        <v>0.99999999999999989</v>
      </c>
      <c r="V5" s="16">
        <v>7003047</v>
      </c>
      <c r="W5" s="39">
        <v>1</v>
      </c>
      <c r="X5" s="16">
        <v>7003047</v>
      </c>
      <c r="Y5" s="39">
        <v>0.99999999999999989</v>
      </c>
      <c r="Z5" s="16">
        <v>7003047</v>
      </c>
      <c r="AA5" s="39">
        <v>1</v>
      </c>
      <c r="AB5" s="16">
        <v>7003047</v>
      </c>
      <c r="AC5" s="39">
        <v>1</v>
      </c>
      <c r="AD5" s="16">
        <v>7003047</v>
      </c>
      <c r="AE5" s="39">
        <v>1.0000000000000002</v>
      </c>
      <c r="AF5" s="16">
        <v>7003047</v>
      </c>
      <c r="AG5" s="39">
        <v>1</v>
      </c>
      <c r="AH5" s="16">
        <v>7003047</v>
      </c>
      <c r="AI5" s="39">
        <v>0.99999999999999989</v>
      </c>
      <c r="AJ5" s="16">
        <v>7003047</v>
      </c>
      <c r="AK5" s="39">
        <v>1</v>
      </c>
      <c r="AL5" s="17">
        <v>7003047</v>
      </c>
    </row>
    <row r="6" spans="1:38" ht="18.600000000000001" customHeight="1" thickBot="1" x14ac:dyDescent="0.3">
      <c r="A6" s="18"/>
      <c r="B6" s="19" t="s">
        <v>5</v>
      </c>
      <c r="C6" s="20">
        <v>7.9213403633238658E-2</v>
      </c>
      <c r="D6" s="21">
        <v>554735.18867354107</v>
      </c>
      <c r="E6" s="20">
        <v>7.7163634356255548E-2</v>
      </c>
      <c r="F6" s="21">
        <v>540380.55808767234</v>
      </c>
      <c r="G6" s="20">
        <v>7.5713759005801046E-2</v>
      </c>
      <c r="H6" s="21">
        <v>530227.01286429795</v>
      </c>
      <c r="I6" s="20">
        <v>7.4747820627345696E-2</v>
      </c>
      <c r="J6" s="21">
        <v>523462.50100087142</v>
      </c>
      <c r="K6" s="20">
        <v>7.4103522563871579E-2</v>
      </c>
      <c r="L6" s="21">
        <v>518950.45138035313</v>
      </c>
      <c r="M6" s="20">
        <v>7.3774148678146773E-2</v>
      </c>
      <c r="N6" s="21">
        <v>516643.8305780497</v>
      </c>
      <c r="O6" s="20">
        <v>7.3562404120439698E-2</v>
      </c>
      <c r="P6" s="21">
        <v>515160.97348843288</v>
      </c>
      <c r="Q6" s="20">
        <v>7.3404818472183261E-2</v>
      </c>
      <c r="R6" s="21">
        <v>514057.39378716762</v>
      </c>
      <c r="S6" s="20">
        <v>7.3256478904727709E-2</v>
      </c>
      <c r="T6" s="21">
        <v>513018.56482431665</v>
      </c>
      <c r="U6" s="20">
        <v>7.3151471766387213E-2</v>
      </c>
      <c r="V6" s="21">
        <v>512283.19489918265</v>
      </c>
      <c r="W6" s="20">
        <v>7.3036903122178962E-2</v>
      </c>
      <c r="X6" s="21">
        <v>511480.865299066</v>
      </c>
      <c r="Y6" s="20">
        <v>7.2909725685991036E-2</v>
      </c>
      <c r="Z6" s="21">
        <v>510590.23573610245</v>
      </c>
      <c r="AA6" s="20">
        <v>7.2772865568694389E-2</v>
      </c>
      <c r="AB6" s="21">
        <v>509631.79790224857</v>
      </c>
      <c r="AC6" s="20">
        <v>7.2634266424835739E-2</v>
      </c>
      <c r="AD6" s="21">
        <v>508661.18158364663</v>
      </c>
      <c r="AE6" s="20">
        <v>7.2497852610565183E-2</v>
      </c>
      <c r="AF6" s="21">
        <v>507705.86923086067</v>
      </c>
      <c r="AG6" s="20">
        <v>7.2339667767895036E-2</v>
      </c>
      <c r="AH6" s="21">
        <v>506598.09334295406</v>
      </c>
      <c r="AI6" s="20">
        <v>7.2184037218405758E-2</v>
      </c>
      <c r="AJ6" s="21">
        <v>505508.20529024483</v>
      </c>
      <c r="AK6" s="20">
        <v>7.2031505839057278E-2</v>
      </c>
      <c r="AL6" s="22">
        <v>504440.02087169251</v>
      </c>
    </row>
    <row r="7" spans="1:38" ht="18.600000000000001" customHeight="1" x14ac:dyDescent="0.25">
      <c r="A7" s="13"/>
      <c r="B7" s="23" t="s">
        <v>7</v>
      </c>
      <c r="C7" s="24">
        <v>1.4511688383612395E-2</v>
      </c>
      <c r="D7" s="16">
        <v>101626.03579979163</v>
      </c>
      <c r="E7" s="24">
        <v>1.5341930346041205E-2</v>
      </c>
      <c r="F7" s="16">
        <v>107440.25928405282</v>
      </c>
      <c r="G7" s="24">
        <v>1.5532050001835669E-2</v>
      </c>
      <c r="H7" s="16">
        <v>108771.67616920528</v>
      </c>
      <c r="I7" s="24">
        <v>1.529950957391887E-2</v>
      </c>
      <c r="J7" s="16">
        <v>107143.18462310382</v>
      </c>
      <c r="K7" s="24">
        <v>1.4820288660037824E-2</v>
      </c>
      <c r="L7" s="16">
        <v>103787.1780398119</v>
      </c>
      <c r="M7" s="24">
        <v>1.4319000772319282E-2</v>
      </c>
      <c r="N7" s="16">
        <v>100276.63540158822</v>
      </c>
      <c r="O7" s="24">
        <v>1.3947900320565431E-2</v>
      </c>
      <c r="P7" s="16">
        <v>97677.801496234781</v>
      </c>
      <c r="Q7" s="24">
        <v>1.3532197027348532E-2</v>
      </c>
      <c r="R7" s="16">
        <v>94766.611795782053</v>
      </c>
      <c r="S7" s="24">
        <v>1.3056276551727627E-2</v>
      </c>
      <c r="T7" s="16">
        <v>91433.718336746504</v>
      </c>
      <c r="U7" s="24">
        <v>1.2617421987873686E-2</v>
      </c>
      <c r="V7" s="16">
        <v>88360.399199912848</v>
      </c>
      <c r="W7" s="24">
        <v>1.2299787380214042E-2</v>
      </c>
      <c r="X7" s="16">
        <v>86135.989113645803</v>
      </c>
      <c r="Y7" s="24">
        <v>1.2048677016261616E-2</v>
      </c>
      <c r="Z7" s="16">
        <v>84377.451432699861</v>
      </c>
      <c r="AA7" s="24">
        <v>1.1948010845101022E-2</v>
      </c>
      <c r="AB7" s="16">
        <v>83672.481504752184</v>
      </c>
      <c r="AC7" s="24">
        <v>1.1899527079338288E-2</v>
      </c>
      <c r="AD7" s="16">
        <v>83332.947414378752</v>
      </c>
      <c r="AE7" s="24">
        <v>1.1894412739599031E-2</v>
      </c>
      <c r="AF7" s="16">
        <v>83297.131452810776</v>
      </c>
      <c r="AG7" s="24">
        <v>1.1888231301996646E-2</v>
      </c>
      <c r="AH7" s="16">
        <v>83253.842554753704</v>
      </c>
      <c r="AI7" s="24">
        <v>1.1901712376758892E-2</v>
      </c>
      <c r="AJ7" s="16">
        <v>83348.251154924219</v>
      </c>
      <c r="AK7" s="24">
        <v>1.1922406600654469E-2</v>
      </c>
      <c r="AL7" s="25">
        <v>83493.173777493474</v>
      </c>
    </row>
    <row r="8" spans="1:38" ht="18.600000000000001" customHeight="1" x14ac:dyDescent="0.25">
      <c r="A8" s="26"/>
      <c r="B8" s="27" t="s">
        <v>8</v>
      </c>
      <c r="C8" s="28">
        <v>0.90627490798314891</v>
      </c>
      <c r="D8" s="16">
        <v>6346685.775526667</v>
      </c>
      <c r="E8" s="28">
        <v>0.90708520663185566</v>
      </c>
      <c r="F8" s="16">
        <v>6352360.3350475971</v>
      </c>
      <c r="G8" s="28">
        <v>0.90875419099236332</v>
      </c>
      <c r="H8" s="16">
        <v>6364048.3109664973</v>
      </c>
      <c r="I8" s="28">
        <v>0.90995266979873557</v>
      </c>
      <c r="J8" s="16">
        <v>6372441.3143760255</v>
      </c>
      <c r="K8" s="28">
        <v>0.91107618877609065</v>
      </c>
      <c r="L8" s="16">
        <v>6380309.370579835</v>
      </c>
      <c r="M8" s="28">
        <v>0.91190685054953391</v>
      </c>
      <c r="N8" s="16">
        <v>6386126.5340203615</v>
      </c>
      <c r="O8" s="28">
        <v>0.91248969555899484</v>
      </c>
      <c r="P8" s="16">
        <v>6390208.225015332</v>
      </c>
      <c r="Q8" s="28">
        <v>0.9130629845004683</v>
      </c>
      <c r="R8" s="16">
        <v>6394222.9944170509</v>
      </c>
      <c r="S8" s="28">
        <v>0.91368724454354477</v>
      </c>
      <c r="T8" s="16">
        <v>6398594.7168389373</v>
      </c>
      <c r="U8" s="28">
        <v>0.914231106245739</v>
      </c>
      <c r="V8" s="16">
        <v>6402403.405900904</v>
      </c>
      <c r="W8" s="28">
        <v>0.91466330949760699</v>
      </c>
      <c r="X8" s="16">
        <v>6405430.1455872878</v>
      </c>
      <c r="Y8" s="28">
        <v>0.91504159729774726</v>
      </c>
      <c r="Z8" s="16">
        <v>6408079.3128311969</v>
      </c>
      <c r="AA8" s="28">
        <v>0.91527912358620456</v>
      </c>
      <c r="AB8" s="16">
        <v>6409742.7205929989</v>
      </c>
      <c r="AC8" s="28">
        <v>0.915466206495826</v>
      </c>
      <c r="AD8" s="16">
        <v>6411052.8710019747</v>
      </c>
      <c r="AE8" s="28">
        <v>0.91560773464983591</v>
      </c>
      <c r="AF8" s="16">
        <v>6412043.9993163291</v>
      </c>
      <c r="AG8" s="28">
        <v>0.91577210093010841</v>
      </c>
      <c r="AH8" s="16">
        <v>6413195.064102293</v>
      </c>
      <c r="AI8" s="28">
        <v>0.91591425040483521</v>
      </c>
      <c r="AJ8" s="16">
        <v>6414190.5435548304</v>
      </c>
      <c r="AK8" s="28">
        <v>0.91604608756028827</v>
      </c>
      <c r="AL8" s="25">
        <v>6415113.805350814</v>
      </c>
    </row>
    <row r="9" spans="1:38" ht="18.600000000000001" customHeight="1" x14ac:dyDescent="0.25">
      <c r="A9" s="29" t="s">
        <v>0</v>
      </c>
      <c r="B9" s="7" t="s">
        <v>24</v>
      </c>
      <c r="C9" s="40">
        <v>1</v>
      </c>
      <c r="D9" s="30">
        <v>1213604</v>
      </c>
      <c r="E9" s="40">
        <v>0.99763856449000032</v>
      </c>
      <c r="F9" s="30">
        <v>1213604</v>
      </c>
      <c r="G9" s="40">
        <v>1</v>
      </c>
      <c r="H9" s="30">
        <v>1213604</v>
      </c>
      <c r="I9" s="40">
        <v>0.99999999999999989</v>
      </c>
      <c r="J9" s="30">
        <v>1213604</v>
      </c>
      <c r="K9" s="40">
        <v>0.99999999999999989</v>
      </c>
      <c r="L9" s="30">
        <v>1213604</v>
      </c>
      <c r="M9" s="40">
        <v>0.99999999999999989</v>
      </c>
      <c r="N9" s="30">
        <v>1213604</v>
      </c>
      <c r="O9" s="40">
        <v>1</v>
      </c>
      <c r="P9" s="30">
        <v>1213604</v>
      </c>
      <c r="Q9" s="40">
        <v>1</v>
      </c>
      <c r="R9" s="30">
        <v>1213604</v>
      </c>
      <c r="S9" s="40">
        <v>1</v>
      </c>
      <c r="T9" s="30">
        <v>1213604</v>
      </c>
      <c r="U9" s="40">
        <v>0.99999999999999989</v>
      </c>
      <c r="V9" s="30">
        <v>1213604</v>
      </c>
      <c r="W9" s="40">
        <v>0.99999999999999989</v>
      </c>
      <c r="X9" s="30">
        <v>1213604</v>
      </c>
      <c r="Y9" s="40">
        <v>1</v>
      </c>
      <c r="Z9" s="30">
        <v>1213604</v>
      </c>
      <c r="AA9" s="40">
        <v>1</v>
      </c>
      <c r="AB9" s="30">
        <v>1213604</v>
      </c>
      <c r="AC9" s="40">
        <v>1</v>
      </c>
      <c r="AD9" s="30">
        <v>1213604</v>
      </c>
      <c r="AE9" s="40">
        <v>0.99999999999999989</v>
      </c>
      <c r="AF9" s="30">
        <v>1213604</v>
      </c>
      <c r="AG9" s="40">
        <v>0.99999999999999989</v>
      </c>
      <c r="AH9" s="30">
        <v>1213604</v>
      </c>
      <c r="AI9" s="40">
        <v>1</v>
      </c>
      <c r="AJ9" s="30">
        <v>1213604</v>
      </c>
      <c r="AK9" s="40">
        <v>1</v>
      </c>
      <c r="AL9" s="31">
        <v>1213604</v>
      </c>
    </row>
    <row r="10" spans="1:38" ht="18.600000000000001" customHeight="1" x14ac:dyDescent="0.25">
      <c r="A10" s="4"/>
      <c r="B10" s="7" t="s">
        <v>5</v>
      </c>
      <c r="C10" s="32">
        <v>0.11753163722999997</v>
      </c>
      <c r="D10" s="33">
        <v>142636.86506887688</v>
      </c>
      <c r="E10" s="32">
        <v>0.11441750980000001</v>
      </c>
      <c r="F10" s="33">
        <v>138857.54756331921</v>
      </c>
      <c r="G10" s="32">
        <v>0.11216443526000006</v>
      </c>
      <c r="H10" s="33">
        <v>136123.20728927711</v>
      </c>
      <c r="I10" s="32">
        <v>0.11057319617000001</v>
      </c>
      <c r="J10" s="33">
        <v>134192.07316469669</v>
      </c>
      <c r="K10" s="32">
        <v>0.10937872490999975</v>
      </c>
      <c r="L10" s="33">
        <v>132742.45806567534</v>
      </c>
      <c r="M10" s="32">
        <v>0.10875439903999978</v>
      </c>
      <c r="N10" s="33">
        <v>131984.77369253989</v>
      </c>
      <c r="O10" s="32">
        <v>0.10837096793000017</v>
      </c>
      <c r="P10" s="33">
        <v>131519.44016371993</v>
      </c>
      <c r="Q10" s="32">
        <v>0.10808756233000012</v>
      </c>
      <c r="R10" s="33">
        <v>131175.49799393746</v>
      </c>
      <c r="S10" s="32">
        <v>0.10781665991</v>
      </c>
      <c r="T10" s="33">
        <v>130846.72973341565</v>
      </c>
      <c r="U10" s="32">
        <v>0.10764661654999989</v>
      </c>
      <c r="V10" s="33">
        <v>130640.36443154607</v>
      </c>
      <c r="W10" s="32">
        <v>0.10746406999999981</v>
      </c>
      <c r="X10" s="33">
        <v>130418.82520827977</v>
      </c>
      <c r="Y10" s="32">
        <v>0.10728652473000011</v>
      </c>
      <c r="Z10" s="33">
        <v>130203.35555842705</v>
      </c>
      <c r="AA10" s="32">
        <v>0.10710814591000015</v>
      </c>
      <c r="AB10" s="33">
        <v>129986.87430895981</v>
      </c>
      <c r="AC10" s="32">
        <v>0.10693726900000015</v>
      </c>
      <c r="AD10" s="33">
        <v>129779.49740747618</v>
      </c>
      <c r="AE10" s="32">
        <v>0.10676389146000019</v>
      </c>
      <c r="AF10" s="33">
        <v>129569.08573142206</v>
      </c>
      <c r="AG10" s="32">
        <v>0.10655133725999981</v>
      </c>
      <c r="AH10" s="33">
        <v>129311.1291040848</v>
      </c>
      <c r="AI10" s="32">
        <v>0.10632878051000003</v>
      </c>
      <c r="AJ10" s="33">
        <v>129041.03334205807</v>
      </c>
      <c r="AK10" s="32">
        <v>0.10611289212000034</v>
      </c>
      <c r="AL10" s="41">
        <v>128779.0303284009</v>
      </c>
    </row>
    <row r="11" spans="1:38" ht="18.600000000000001" customHeight="1" x14ac:dyDescent="0.25">
      <c r="A11" s="29"/>
      <c r="B11" s="7" t="s">
        <v>7</v>
      </c>
      <c r="C11" s="32">
        <v>2.6475084489999915E-2</v>
      </c>
      <c r="D11" s="33">
        <v>32130.268437401857</v>
      </c>
      <c r="E11" s="32">
        <v>2.7227776410000144E-2</v>
      </c>
      <c r="F11" s="33">
        <v>33043.738362281816</v>
      </c>
      <c r="G11" s="32">
        <v>2.7067735610000119E-2</v>
      </c>
      <c r="H11" s="33">
        <v>32849.512207238586</v>
      </c>
      <c r="I11" s="32">
        <v>2.6230855539999768E-2</v>
      </c>
      <c r="J11" s="33">
        <v>31833.871206765878</v>
      </c>
      <c r="K11" s="32">
        <v>2.5110569860000102E-2</v>
      </c>
      <c r="L11" s="33">
        <v>30474.288024375564</v>
      </c>
      <c r="M11" s="32">
        <v>2.4239514400000082E-2</v>
      </c>
      <c r="N11" s="33">
        <v>29417.171633897698</v>
      </c>
      <c r="O11" s="32">
        <v>2.3641028450000098E-2</v>
      </c>
      <c r="P11" s="33">
        <v>28690.846691033919</v>
      </c>
      <c r="Q11" s="32">
        <v>2.3015869049999905E-2</v>
      </c>
      <c r="R11" s="33">
        <v>27932.150742556085</v>
      </c>
      <c r="S11" s="32">
        <v>2.2533245989999985E-2</v>
      </c>
      <c r="T11" s="33">
        <v>27346.43746644794</v>
      </c>
      <c r="U11" s="32">
        <v>2.2045621640000047E-2</v>
      </c>
      <c r="V11" s="33">
        <v>26754.654604790616</v>
      </c>
      <c r="W11" s="32">
        <v>2.1763049570000206E-2</v>
      </c>
      <c r="X11" s="33">
        <v>26411.724010350532</v>
      </c>
      <c r="Y11" s="32">
        <v>2.1549661829999969E-2</v>
      </c>
      <c r="Z11" s="33">
        <v>26152.755795535282</v>
      </c>
      <c r="AA11" s="32">
        <v>2.1516319999999912E-2</v>
      </c>
      <c r="AB11" s="33">
        <v>26112.292017279891</v>
      </c>
      <c r="AC11" s="32">
        <v>2.1507151000000009E-2</v>
      </c>
      <c r="AD11" s="33">
        <v>26101.164482204011</v>
      </c>
      <c r="AE11" s="32">
        <v>2.1534657999999811E-2</v>
      </c>
      <c r="AF11" s="33">
        <v>26134.547087431769</v>
      </c>
      <c r="AG11" s="32">
        <v>2.1533824460000142E-2</v>
      </c>
      <c r="AH11" s="33">
        <v>26133.535499954014</v>
      </c>
      <c r="AI11" s="32">
        <v>2.1585504300000027E-2</v>
      </c>
      <c r="AJ11" s="33">
        <v>26196.254360497231</v>
      </c>
      <c r="AK11" s="32">
        <v>2.1624680949999746E-2</v>
      </c>
      <c r="AL11" s="41">
        <v>26243.799299643491</v>
      </c>
    </row>
    <row r="12" spans="1:38" ht="18.600000000000001" customHeight="1" x14ac:dyDescent="0.25">
      <c r="A12" s="8"/>
      <c r="B12" s="9" t="s">
        <v>8</v>
      </c>
      <c r="C12" s="34">
        <v>0.85599327828000016</v>
      </c>
      <c r="D12" s="11">
        <v>1038836.8664937213</v>
      </c>
      <c r="E12" s="34">
        <v>0.85599327828000016</v>
      </c>
      <c r="F12" s="11">
        <v>1038836.8664937213</v>
      </c>
      <c r="G12" s="34">
        <v>0.86076782912999994</v>
      </c>
      <c r="H12" s="11">
        <v>1044631.2805034844</v>
      </c>
      <c r="I12" s="34">
        <v>0.86319594829000013</v>
      </c>
      <c r="J12" s="11">
        <v>1047578.0556285373</v>
      </c>
      <c r="K12" s="34">
        <v>0.86551070523000007</v>
      </c>
      <c r="L12" s="11">
        <v>1050387.253909949</v>
      </c>
      <c r="M12" s="34">
        <v>0.86700608656</v>
      </c>
      <c r="N12" s="11">
        <v>1052202.0546735623</v>
      </c>
      <c r="O12" s="34">
        <v>0.86798800361999984</v>
      </c>
      <c r="P12" s="11">
        <v>1053393.7131452463</v>
      </c>
      <c r="Q12" s="34">
        <v>0.86889656862000009</v>
      </c>
      <c r="R12" s="11">
        <v>1054496.3512635066</v>
      </c>
      <c r="S12" s="34">
        <v>0.86965009410000005</v>
      </c>
      <c r="T12" s="11">
        <v>1055410.8328001364</v>
      </c>
      <c r="U12" s="34">
        <v>0.87030776180999991</v>
      </c>
      <c r="V12" s="11">
        <v>1056208.9809636632</v>
      </c>
      <c r="W12" s="34">
        <v>0.8707728804299999</v>
      </c>
      <c r="X12" s="11">
        <v>1056773.4507813696</v>
      </c>
      <c r="Y12" s="34">
        <v>0.87116381344000005</v>
      </c>
      <c r="Z12" s="11">
        <v>1057247.8886460378</v>
      </c>
      <c r="AA12" s="34">
        <v>0.8713755340899999</v>
      </c>
      <c r="AB12" s="11">
        <v>1057504.8336737603</v>
      </c>
      <c r="AC12" s="34">
        <v>0.87155557999999989</v>
      </c>
      <c r="AD12" s="11">
        <v>1057723.3381103198</v>
      </c>
      <c r="AE12" s="34">
        <v>0.87170145053999992</v>
      </c>
      <c r="AF12" s="11">
        <v>1057900.3671811461</v>
      </c>
      <c r="AG12" s="34">
        <v>0.87191483827999994</v>
      </c>
      <c r="AH12" s="11">
        <v>1058159.3353959611</v>
      </c>
      <c r="AI12" s="34">
        <v>0.87208571519</v>
      </c>
      <c r="AJ12" s="11">
        <v>1058366.7122974447</v>
      </c>
      <c r="AK12" s="34">
        <v>0.87226242693</v>
      </c>
      <c r="AL12" s="12">
        <v>1058581.1703719557</v>
      </c>
    </row>
    <row r="13" spans="1:38" ht="18.600000000000001" customHeight="1" x14ac:dyDescent="0.25">
      <c r="A13" s="29" t="s">
        <v>1</v>
      </c>
      <c r="B13" s="7" t="s">
        <v>24</v>
      </c>
      <c r="C13" s="40">
        <v>0.99999999999999989</v>
      </c>
      <c r="D13" s="33">
        <v>2251803</v>
      </c>
      <c r="E13" s="40">
        <v>1</v>
      </c>
      <c r="F13" s="33">
        <v>2251803</v>
      </c>
      <c r="G13" s="40">
        <v>1</v>
      </c>
      <c r="H13" s="33">
        <v>2251803</v>
      </c>
      <c r="I13" s="40">
        <v>1</v>
      </c>
      <c r="J13" s="33">
        <v>2251803</v>
      </c>
      <c r="K13" s="40">
        <v>1</v>
      </c>
      <c r="L13" s="33">
        <v>2251803</v>
      </c>
      <c r="M13" s="40">
        <v>1</v>
      </c>
      <c r="N13" s="33">
        <v>2251803</v>
      </c>
      <c r="O13" s="40">
        <v>0.99999999999999978</v>
      </c>
      <c r="P13" s="33">
        <v>2251803</v>
      </c>
      <c r="Q13" s="40">
        <v>1</v>
      </c>
      <c r="R13" s="33">
        <v>2251803</v>
      </c>
      <c r="S13" s="40">
        <v>1</v>
      </c>
      <c r="T13" s="33">
        <v>2251803</v>
      </c>
      <c r="U13" s="40">
        <v>0.99999999999999989</v>
      </c>
      <c r="V13" s="33">
        <v>2251803</v>
      </c>
      <c r="W13" s="40">
        <v>0.99999999999999989</v>
      </c>
      <c r="X13" s="33">
        <v>2251803</v>
      </c>
      <c r="Y13" s="40">
        <v>0.99999999999999989</v>
      </c>
      <c r="Z13" s="33">
        <v>2251803</v>
      </c>
      <c r="AA13" s="40">
        <v>0.99999999999999989</v>
      </c>
      <c r="AB13" s="33">
        <v>2251803</v>
      </c>
      <c r="AC13" s="40">
        <v>1</v>
      </c>
      <c r="AD13" s="33">
        <v>2251803</v>
      </c>
      <c r="AE13" s="40">
        <v>1</v>
      </c>
      <c r="AF13" s="33">
        <v>2251803</v>
      </c>
      <c r="AG13" s="40">
        <v>1</v>
      </c>
      <c r="AH13" s="33">
        <v>2251803</v>
      </c>
      <c r="AI13" s="40">
        <v>0.99999999999999989</v>
      </c>
      <c r="AJ13" s="33">
        <v>2251803</v>
      </c>
      <c r="AK13" s="40">
        <v>1</v>
      </c>
      <c r="AL13" s="41">
        <v>2251803</v>
      </c>
    </row>
    <row r="14" spans="1:38" ht="18.600000000000001" customHeight="1" x14ac:dyDescent="0.25">
      <c r="A14" s="4"/>
      <c r="B14" s="7" t="s">
        <v>5</v>
      </c>
      <c r="C14" s="32">
        <v>0.12746900931999997</v>
      </c>
      <c r="D14" s="33">
        <v>287035.09759380389</v>
      </c>
      <c r="E14" s="32">
        <v>0.12478061415999998</v>
      </c>
      <c r="F14" s="33">
        <v>280981.36130733043</v>
      </c>
      <c r="G14" s="32">
        <v>0.12287422684999999</v>
      </c>
      <c r="H14" s="33">
        <v>276688.55264351051</v>
      </c>
      <c r="I14" s="32">
        <v>0.12160243740999999</v>
      </c>
      <c r="J14" s="33">
        <v>273824.73336715018</v>
      </c>
      <c r="K14" s="32">
        <v>0.12078973715000006</v>
      </c>
      <c r="L14" s="33">
        <v>271994.6924835816</v>
      </c>
      <c r="M14" s="32">
        <v>0.12038295474000003</v>
      </c>
      <c r="N14" s="33">
        <v>271078.69863239629</v>
      </c>
      <c r="O14" s="32">
        <v>0.12010456166999994</v>
      </c>
      <c r="P14" s="33">
        <v>270451.81228219089</v>
      </c>
      <c r="Q14" s="32">
        <v>0.11990700634000004</v>
      </c>
      <c r="R14" s="33">
        <v>270006.9565974311</v>
      </c>
      <c r="S14" s="32">
        <v>0.11971679989999996</v>
      </c>
      <c r="T14" s="33">
        <v>269578.64916521963</v>
      </c>
      <c r="U14" s="32">
        <v>0.11957760335999999</v>
      </c>
      <c r="V14" s="33">
        <v>269265.20597885805</v>
      </c>
      <c r="W14" s="32">
        <v>0.11941506330999982</v>
      </c>
      <c r="X14" s="33">
        <v>268899.19780664751</v>
      </c>
      <c r="Y14" s="32">
        <v>0.11923393489999987</v>
      </c>
      <c r="Z14" s="33">
        <v>268491.33230962441</v>
      </c>
      <c r="AA14" s="32">
        <v>0.11904459303999992</v>
      </c>
      <c r="AB14" s="33">
        <v>268064.97174125095</v>
      </c>
      <c r="AC14" s="32">
        <v>0.11885438658999987</v>
      </c>
      <c r="AD14" s="33">
        <v>267636.6642865215</v>
      </c>
      <c r="AE14" s="32">
        <v>0.11867152903999986</v>
      </c>
      <c r="AF14" s="33">
        <v>267224.90510685882</v>
      </c>
      <c r="AG14" s="32">
        <v>0.11845841136000013</v>
      </c>
      <c r="AH14" s="33">
        <v>266745.00607568235</v>
      </c>
      <c r="AI14" s="32">
        <v>0.11824702283999988</v>
      </c>
      <c r="AJ14" s="33">
        <v>266269.00077218027</v>
      </c>
      <c r="AK14" s="32">
        <v>0.11803174373000011</v>
      </c>
      <c r="AL14" s="41">
        <v>265784.23462644545</v>
      </c>
    </row>
    <row r="15" spans="1:38" ht="18.600000000000001" customHeight="1" x14ac:dyDescent="0.25">
      <c r="A15" s="29"/>
      <c r="B15" s="7" t="s">
        <v>7</v>
      </c>
      <c r="C15" s="32">
        <v>1.7875082779999722E-2</v>
      </c>
      <c r="D15" s="33">
        <v>40251.165029251715</v>
      </c>
      <c r="E15" s="32">
        <v>1.8748735559999941E-2</v>
      </c>
      <c r="F15" s="33">
        <v>42218.458980214549</v>
      </c>
      <c r="G15" s="32">
        <v>1.8852484530000019E-2</v>
      </c>
      <c r="H15" s="33">
        <v>42452.081222107634</v>
      </c>
      <c r="I15" s="32">
        <v>1.8470774770000246E-2</v>
      </c>
      <c r="J15" s="33">
        <v>41592.546039410867</v>
      </c>
      <c r="K15" s="32">
        <v>1.7741073699999665E-2</v>
      </c>
      <c r="L15" s="33">
        <v>39949.402980880346</v>
      </c>
      <c r="M15" s="32">
        <v>1.7014398619999788E-2</v>
      </c>
      <c r="N15" s="33">
        <v>38313.07385571138</v>
      </c>
      <c r="O15" s="32">
        <v>1.6526778460000013E-2</v>
      </c>
      <c r="P15" s="33">
        <v>37215.049316563411</v>
      </c>
      <c r="Q15" s="32">
        <v>1.6010195070000004E-2</v>
      </c>
      <c r="R15" s="33">
        <v>36051.805289211217</v>
      </c>
      <c r="S15" s="32">
        <v>1.5460325530000034E-2</v>
      </c>
      <c r="T15" s="33">
        <v>34813.607409430668</v>
      </c>
      <c r="U15" s="32">
        <v>1.4943742129999838E-2</v>
      </c>
      <c r="V15" s="33">
        <v>33650.363359560026</v>
      </c>
      <c r="W15" s="32">
        <v>1.458624046000017E-2</v>
      </c>
      <c r="X15" s="33">
        <v>32845.340026549762</v>
      </c>
      <c r="Y15" s="32">
        <v>1.4308279689999917E-2</v>
      </c>
      <c r="Z15" s="33">
        <v>32219.427130780881</v>
      </c>
      <c r="AA15" s="32">
        <v>1.420280156000012E-2</v>
      </c>
      <c r="AB15" s="33">
        <v>31981.911161212949</v>
      </c>
      <c r="AC15" s="32">
        <v>1.4166489429999851E-2</v>
      </c>
      <c r="AD15" s="33">
        <v>31900.143397941953</v>
      </c>
      <c r="AE15" s="32">
        <v>1.4186374640000046E-2</v>
      </c>
      <c r="AF15" s="33">
        <v>31944.920973476022</v>
      </c>
      <c r="AG15" s="32">
        <v>1.4198910989999815E-2</v>
      </c>
      <c r="AH15" s="33">
        <v>31973.150364014553</v>
      </c>
      <c r="AI15" s="32">
        <v>1.42222544999998E-2</v>
      </c>
      <c r="AJ15" s="33">
        <v>32025.715349863051</v>
      </c>
      <c r="AK15" s="32">
        <v>1.428061327999996E-2</v>
      </c>
      <c r="AL15" s="41">
        <v>32157.127825743752</v>
      </c>
    </row>
    <row r="16" spans="1:38" ht="18.600000000000001" customHeight="1" x14ac:dyDescent="0.25">
      <c r="A16" s="8"/>
      <c r="B16" s="9" t="s">
        <v>8</v>
      </c>
      <c r="C16" s="34">
        <v>0.85465590790000023</v>
      </c>
      <c r="D16" s="11">
        <v>1924516.7373769442</v>
      </c>
      <c r="E16" s="34">
        <v>0.85647065028000002</v>
      </c>
      <c r="F16" s="11">
        <v>1928603.1797124548</v>
      </c>
      <c r="G16" s="34">
        <v>0.85827328861999996</v>
      </c>
      <c r="H16" s="11">
        <v>1932662.3661343819</v>
      </c>
      <c r="I16" s="34">
        <v>0.85992678781999976</v>
      </c>
      <c r="J16" s="11">
        <v>1936385.7205934389</v>
      </c>
      <c r="K16" s="34">
        <v>0.86146918915000026</v>
      </c>
      <c r="L16" s="11">
        <v>1939858.9045355381</v>
      </c>
      <c r="M16" s="34">
        <v>0.8626026466400003</v>
      </c>
      <c r="N16" s="11">
        <v>1942411.2275118926</v>
      </c>
      <c r="O16" s="34">
        <v>0.86336865986999989</v>
      </c>
      <c r="P16" s="11">
        <v>1944136.1384012455</v>
      </c>
      <c r="Q16" s="34">
        <v>0.86408279858999992</v>
      </c>
      <c r="R16" s="11">
        <v>1945744.2381133577</v>
      </c>
      <c r="S16" s="34">
        <v>0.86482287456999996</v>
      </c>
      <c r="T16" s="11">
        <v>1947410.7434253497</v>
      </c>
      <c r="U16" s="34">
        <v>0.86547865451000006</v>
      </c>
      <c r="V16" s="11">
        <v>1948887.4306615817</v>
      </c>
      <c r="W16" s="34">
        <v>0.86599869622999992</v>
      </c>
      <c r="X16" s="11">
        <v>1950058.4621668025</v>
      </c>
      <c r="Y16" s="34">
        <v>0.86645778541000007</v>
      </c>
      <c r="Z16" s="11">
        <v>1951092.2405595945</v>
      </c>
      <c r="AA16" s="34">
        <v>0.86675260539999988</v>
      </c>
      <c r="AB16" s="11">
        <v>1951756.1170975359</v>
      </c>
      <c r="AC16" s="34">
        <v>0.86697912398000021</v>
      </c>
      <c r="AD16" s="11">
        <v>1952266.1923155363</v>
      </c>
      <c r="AE16" s="34">
        <v>0.86714209632000006</v>
      </c>
      <c r="AF16" s="11">
        <v>1952633.1739196652</v>
      </c>
      <c r="AG16" s="34">
        <v>0.86734267765000017</v>
      </c>
      <c r="AH16" s="11">
        <v>1953084.8435603033</v>
      </c>
      <c r="AI16" s="34">
        <v>0.8675307226600002</v>
      </c>
      <c r="AJ16" s="11">
        <v>1953508.2838779564</v>
      </c>
      <c r="AK16" s="34">
        <v>0.86768764299000001</v>
      </c>
      <c r="AL16" s="12">
        <v>1953861.637547811</v>
      </c>
    </row>
    <row r="17" spans="1:38" ht="18.600000000000001" customHeight="1" x14ac:dyDescent="0.25">
      <c r="A17" s="29" t="s">
        <v>2</v>
      </c>
      <c r="B17" s="7" t="s">
        <v>24</v>
      </c>
      <c r="C17" s="40">
        <v>1</v>
      </c>
      <c r="D17" s="33">
        <v>2329884</v>
      </c>
      <c r="E17" s="40">
        <v>1</v>
      </c>
      <c r="F17" s="30">
        <v>2329884</v>
      </c>
      <c r="G17" s="40">
        <v>1</v>
      </c>
      <c r="H17" s="33">
        <v>2329884</v>
      </c>
      <c r="I17" s="40">
        <v>1</v>
      </c>
      <c r="J17" s="33">
        <v>2329884</v>
      </c>
      <c r="K17" s="40">
        <v>1</v>
      </c>
      <c r="L17" s="33">
        <v>2329884</v>
      </c>
      <c r="M17" s="40">
        <v>1</v>
      </c>
      <c r="N17" s="33">
        <v>2329884</v>
      </c>
      <c r="O17" s="40">
        <v>1</v>
      </c>
      <c r="P17" s="33">
        <v>2329884</v>
      </c>
      <c r="Q17" s="40">
        <v>1</v>
      </c>
      <c r="R17" s="33">
        <v>2329884</v>
      </c>
      <c r="S17" s="40">
        <v>1</v>
      </c>
      <c r="T17" s="33">
        <v>2329884</v>
      </c>
      <c r="U17" s="40">
        <v>1</v>
      </c>
      <c r="V17" s="33">
        <v>2329884</v>
      </c>
      <c r="W17" s="40">
        <v>1</v>
      </c>
      <c r="X17" s="33">
        <v>2329884</v>
      </c>
      <c r="Y17" s="40">
        <v>1</v>
      </c>
      <c r="Z17" s="33">
        <v>2329884</v>
      </c>
      <c r="AA17" s="40">
        <v>1</v>
      </c>
      <c r="AB17" s="33">
        <v>2329884</v>
      </c>
      <c r="AC17" s="40">
        <v>1</v>
      </c>
      <c r="AD17" s="33">
        <v>2329884</v>
      </c>
      <c r="AE17" s="40">
        <v>1</v>
      </c>
      <c r="AF17" s="33">
        <v>2329884</v>
      </c>
      <c r="AG17" s="40">
        <v>1</v>
      </c>
      <c r="AH17" s="33">
        <v>2329884</v>
      </c>
      <c r="AI17" s="40">
        <v>1</v>
      </c>
      <c r="AJ17" s="33">
        <v>2329884</v>
      </c>
      <c r="AK17" s="40">
        <v>1</v>
      </c>
      <c r="AL17" s="41">
        <v>2329884</v>
      </c>
    </row>
    <row r="18" spans="1:38" ht="18.600000000000001" customHeight="1" x14ac:dyDescent="0.25">
      <c r="A18" s="4"/>
      <c r="B18" s="7" t="s">
        <v>5</v>
      </c>
      <c r="C18" s="32">
        <v>4.4508845839999867E-2</v>
      </c>
      <c r="D18" s="33">
        <v>103700.44778108224</v>
      </c>
      <c r="E18" s="32">
        <v>4.2959079530000069E-2</v>
      </c>
      <c r="F18" s="33">
        <v>100089.67205167469</v>
      </c>
      <c r="G18" s="32">
        <v>4.1913651450000047E-2</v>
      </c>
      <c r="H18" s="33">
        <v>97653.945894931909</v>
      </c>
      <c r="I18" s="32">
        <v>4.1252565419999998E-2</v>
      </c>
      <c r="J18" s="33">
        <v>96113.692131011281</v>
      </c>
      <c r="K18" s="32">
        <v>4.0846526639999943E-2</v>
      </c>
      <c r="L18" s="33">
        <v>95167.66887410963</v>
      </c>
      <c r="M18" s="32">
        <v>4.0641514699999999E-2</v>
      </c>
      <c r="N18" s="33">
        <v>94690.014835294802</v>
      </c>
      <c r="O18" s="32">
        <v>4.0513548280000054E-2</v>
      </c>
      <c r="P18" s="33">
        <v>94391.867920799647</v>
      </c>
      <c r="Q18" s="32">
        <v>4.0413034859999995E-2</v>
      </c>
      <c r="R18" s="33">
        <v>94157.683311756235</v>
      </c>
      <c r="S18" s="32">
        <v>4.0327133529999989E-2</v>
      </c>
      <c r="T18" s="33">
        <v>93957.543177410495</v>
      </c>
      <c r="U18" s="32">
        <v>4.0262043339999956E-2</v>
      </c>
      <c r="V18" s="33">
        <v>93805.890585172456</v>
      </c>
      <c r="W18" s="32">
        <v>4.0195624790000127E-2</v>
      </c>
      <c r="X18" s="33">
        <v>93651.143068224657</v>
      </c>
      <c r="Y18" s="32">
        <v>4.0116365310000013E-2</v>
      </c>
      <c r="Z18" s="33">
        <v>93466.477673924062</v>
      </c>
      <c r="AA18" s="32">
        <v>4.0034891879999993E-2</v>
      </c>
      <c r="AB18" s="33">
        <v>93276.654032941908</v>
      </c>
      <c r="AC18" s="32">
        <v>3.9938363579999817E-2</v>
      </c>
      <c r="AD18" s="33">
        <v>93051.754291224293</v>
      </c>
      <c r="AE18" s="32">
        <v>3.984227806999998E-2</v>
      </c>
      <c r="AF18" s="33">
        <v>92827.886198843829</v>
      </c>
      <c r="AG18" s="32">
        <v>3.9732023260000034E-2</v>
      </c>
      <c r="AH18" s="33">
        <v>92571.005281101912</v>
      </c>
      <c r="AI18" s="32">
        <v>3.9627967530000086E-2</v>
      </c>
      <c r="AJ18" s="33">
        <v>92328.567500666715</v>
      </c>
      <c r="AK18" s="32">
        <v>3.9530996429999944E-2</v>
      </c>
      <c r="AL18" s="41">
        <v>92102.636086313985</v>
      </c>
    </row>
    <row r="19" spans="1:38" ht="18.600000000000001" customHeight="1" x14ac:dyDescent="0.25">
      <c r="A19" s="29"/>
      <c r="B19" s="7" t="s">
        <v>7</v>
      </c>
      <c r="C19" s="32">
        <v>9.2627318900003128E-3</v>
      </c>
      <c r="D19" s="33">
        <v>21581.09082680149</v>
      </c>
      <c r="E19" s="32">
        <v>1.0260338599999764E-2</v>
      </c>
      <c r="F19" s="33">
        <v>23905.398738721851</v>
      </c>
      <c r="G19" s="32">
        <v>1.0674347609999954E-2</v>
      </c>
      <c r="H19" s="33">
        <v>24869.991706977133</v>
      </c>
      <c r="I19" s="32">
        <v>1.0716412679999843E-2</v>
      </c>
      <c r="J19" s="33">
        <v>24967.998440528754</v>
      </c>
      <c r="K19" s="32">
        <v>1.0554794200000255E-2</v>
      </c>
      <c r="L19" s="33">
        <v>24591.446129873395</v>
      </c>
      <c r="M19" s="32">
        <v>1.0269637200000315E-2</v>
      </c>
      <c r="N19" s="33">
        <v>23927.063398085535</v>
      </c>
      <c r="O19" s="32">
        <v>9.9951071700001455E-3</v>
      </c>
      <c r="P19" s="33">
        <v>23287.440273668617</v>
      </c>
      <c r="Q19" s="32">
        <v>9.671427410000006E-3</v>
      </c>
      <c r="R19" s="33">
        <v>22533.303979720455</v>
      </c>
      <c r="S19" s="32">
        <v>9.1883431000001278E-3</v>
      </c>
      <c r="T19" s="33">
        <v>21407.773575200699</v>
      </c>
      <c r="U19" s="32">
        <v>8.7619359800000605E-3</v>
      </c>
      <c r="V19" s="33">
        <v>20414.294448826462</v>
      </c>
      <c r="W19" s="32">
        <v>8.4329427200002006E-3</v>
      </c>
      <c r="X19" s="33">
        <v>19647.778316244949</v>
      </c>
      <c r="Y19" s="32">
        <v>8.1438006100000068E-3</v>
      </c>
      <c r="Z19" s="33">
        <v>18974.110740429256</v>
      </c>
      <c r="AA19" s="32">
        <v>8.0083067399998424E-3</v>
      </c>
      <c r="AB19" s="33">
        <v>18658.425740617793</v>
      </c>
      <c r="AC19" s="32">
        <v>7.9370174900000572E-3</v>
      </c>
      <c r="AD19" s="33">
        <v>18492.330057671294</v>
      </c>
      <c r="AE19" s="32">
        <v>7.9007086899999801E-3</v>
      </c>
      <c r="AF19" s="33">
        <v>18407.734765491914</v>
      </c>
      <c r="AG19" s="32">
        <v>7.8949524199995683E-3</v>
      </c>
      <c r="AH19" s="33">
        <v>18394.323324118275</v>
      </c>
      <c r="AI19" s="32">
        <v>7.900265889999817E-3</v>
      </c>
      <c r="AJ19" s="33">
        <v>18406.703092856333</v>
      </c>
      <c r="AK19" s="32">
        <v>7.8931812599998107E-3</v>
      </c>
      <c r="AL19" s="41">
        <v>18390.1967267734</v>
      </c>
    </row>
    <row r="20" spans="1:38" ht="18.600000000000001" customHeight="1" x14ac:dyDescent="0.25">
      <c r="A20" s="8"/>
      <c r="B20" s="9" t="s">
        <v>8</v>
      </c>
      <c r="C20" s="34">
        <v>0.94622842226999981</v>
      </c>
      <c r="D20" s="11">
        <v>2204602.4613921163</v>
      </c>
      <c r="E20" s="34">
        <v>0.94678058187000014</v>
      </c>
      <c r="F20" s="11">
        <v>2205888.9292096035</v>
      </c>
      <c r="G20" s="34">
        <v>0.94741200094</v>
      </c>
      <c r="H20" s="11">
        <v>2207360.062398091</v>
      </c>
      <c r="I20" s="34">
        <v>0.9480310219000001</v>
      </c>
      <c r="J20" s="11">
        <v>2208802.30942846</v>
      </c>
      <c r="K20" s="34">
        <v>0.94859867915999985</v>
      </c>
      <c r="L20" s="11">
        <v>2210124.884996017</v>
      </c>
      <c r="M20" s="34">
        <v>0.94908884809999972</v>
      </c>
      <c r="N20" s="11">
        <v>2211266.9217666197</v>
      </c>
      <c r="O20" s="34">
        <v>0.94949134454999984</v>
      </c>
      <c r="P20" s="11">
        <v>2212204.6918055317</v>
      </c>
      <c r="Q20" s="34">
        <v>0.94991553773000004</v>
      </c>
      <c r="R20" s="11">
        <v>2213193.0127085233</v>
      </c>
      <c r="S20" s="34">
        <v>0.95048452336999989</v>
      </c>
      <c r="T20" s="11">
        <v>2214518.6832473888</v>
      </c>
      <c r="U20" s="34">
        <v>0.95097602067999998</v>
      </c>
      <c r="V20" s="11">
        <v>2215663.8149660011</v>
      </c>
      <c r="W20" s="34">
        <v>0.95137143248999967</v>
      </c>
      <c r="X20" s="11">
        <v>2216585.0786155304</v>
      </c>
      <c r="Y20" s="34">
        <v>0.95173983407999996</v>
      </c>
      <c r="Z20" s="11">
        <v>2217443.4115856467</v>
      </c>
      <c r="AA20" s="34">
        <v>0.95195680138000016</v>
      </c>
      <c r="AB20" s="11">
        <v>2217948.9202264403</v>
      </c>
      <c r="AC20" s="34">
        <v>0.95212461893000011</v>
      </c>
      <c r="AD20" s="11">
        <v>2218339.9156511044</v>
      </c>
      <c r="AE20" s="34">
        <v>0.95225701324000001</v>
      </c>
      <c r="AF20" s="11">
        <v>2218648.3790356643</v>
      </c>
      <c r="AG20" s="34">
        <v>0.95237302432000037</v>
      </c>
      <c r="AH20" s="11">
        <v>2218918.6713947798</v>
      </c>
      <c r="AI20" s="34">
        <v>0.9524717665800001</v>
      </c>
      <c r="AJ20" s="11">
        <v>2219148.729406477</v>
      </c>
      <c r="AK20" s="34">
        <v>0.95257582231000026</v>
      </c>
      <c r="AL20" s="12">
        <v>2219391.1671869126</v>
      </c>
    </row>
    <row r="21" spans="1:38" ht="18.600000000000001" customHeight="1" x14ac:dyDescent="0.25">
      <c r="A21" s="29" t="s">
        <v>3</v>
      </c>
      <c r="B21" s="7" t="s">
        <v>24</v>
      </c>
      <c r="C21" s="40">
        <v>1</v>
      </c>
      <c r="D21" s="33">
        <v>783582</v>
      </c>
      <c r="E21" s="40">
        <v>1</v>
      </c>
      <c r="F21" s="33">
        <v>783582</v>
      </c>
      <c r="G21" s="40">
        <v>1</v>
      </c>
      <c r="H21" s="33">
        <v>783582</v>
      </c>
      <c r="I21" s="40">
        <v>1</v>
      </c>
      <c r="J21" s="33">
        <v>783582</v>
      </c>
      <c r="K21" s="40">
        <v>1</v>
      </c>
      <c r="L21" s="33">
        <v>783582</v>
      </c>
      <c r="M21" s="40">
        <v>1</v>
      </c>
      <c r="N21" s="33">
        <v>783582</v>
      </c>
      <c r="O21" s="40">
        <v>1</v>
      </c>
      <c r="P21" s="33">
        <v>783582</v>
      </c>
      <c r="Q21" s="40">
        <v>1</v>
      </c>
      <c r="R21" s="33">
        <v>783582</v>
      </c>
      <c r="S21" s="40">
        <v>1</v>
      </c>
      <c r="T21" s="33">
        <v>783582</v>
      </c>
      <c r="U21" s="40">
        <v>1</v>
      </c>
      <c r="V21" s="33">
        <v>783582</v>
      </c>
      <c r="W21" s="40">
        <v>1</v>
      </c>
      <c r="X21" s="33">
        <v>783582</v>
      </c>
      <c r="Y21" s="40">
        <v>1</v>
      </c>
      <c r="Z21" s="33">
        <v>783582</v>
      </c>
      <c r="AA21" s="40">
        <v>1</v>
      </c>
      <c r="AB21" s="33">
        <v>783582</v>
      </c>
      <c r="AC21" s="40">
        <v>1</v>
      </c>
      <c r="AD21" s="33">
        <v>783582</v>
      </c>
      <c r="AE21" s="40">
        <v>1</v>
      </c>
      <c r="AF21" s="33">
        <v>783582</v>
      </c>
      <c r="AG21" s="40">
        <v>1</v>
      </c>
      <c r="AH21" s="33">
        <v>783582</v>
      </c>
      <c r="AI21" s="40">
        <v>1</v>
      </c>
      <c r="AJ21" s="33">
        <v>783582</v>
      </c>
      <c r="AK21" s="40">
        <v>1</v>
      </c>
      <c r="AL21" s="41">
        <v>783582</v>
      </c>
    </row>
    <row r="22" spans="1:38" ht="18.600000000000001" customHeight="1" x14ac:dyDescent="0.25">
      <c r="A22" s="4"/>
      <c r="B22" s="7" t="s">
        <v>5</v>
      </c>
      <c r="C22" s="32">
        <v>1.5439830090000106E-2</v>
      </c>
      <c r="D22" s="33">
        <v>12098.372941582464</v>
      </c>
      <c r="E22" s="32">
        <v>1.4633450740000003E-2</v>
      </c>
      <c r="F22" s="33">
        <v>11466.508597750682</v>
      </c>
      <c r="G22" s="32">
        <v>1.4073149590000073E-2</v>
      </c>
      <c r="H22" s="33">
        <v>11027.466702031437</v>
      </c>
      <c r="I22" s="32">
        <v>1.3693305790000004E-2</v>
      </c>
      <c r="J22" s="33">
        <v>10729.827937539783</v>
      </c>
      <c r="K22" s="32">
        <v>1.3454799219999907E-2</v>
      </c>
      <c r="L22" s="33">
        <v>10542.938482405967</v>
      </c>
      <c r="M22" s="32">
        <v>1.334374854000016E-2</v>
      </c>
      <c r="N22" s="33">
        <v>10455.921168470406</v>
      </c>
      <c r="O22" s="32">
        <v>1.3268032170000029E-2</v>
      </c>
      <c r="P22" s="33">
        <v>10396.591183832963</v>
      </c>
      <c r="Q22" s="32">
        <v>1.3209982949999942E-2</v>
      </c>
      <c r="R22" s="33">
        <v>10351.104859926854</v>
      </c>
      <c r="S22" s="32">
        <v>1.3148147910000052E-2</v>
      </c>
      <c r="T22" s="33">
        <v>10302.652035613661</v>
      </c>
      <c r="U22" s="32">
        <v>1.3100194210000081E-2</v>
      </c>
      <c r="V22" s="33">
        <v>10265.076379460283</v>
      </c>
      <c r="W22" s="32">
        <v>1.3049716630000041E-2</v>
      </c>
      <c r="X22" s="33">
        <v>10225.523056368693</v>
      </c>
      <c r="Y22" s="32">
        <v>1.2984095780000026E-2</v>
      </c>
      <c r="Z22" s="33">
        <v>10174.10373948398</v>
      </c>
      <c r="AA22" s="32">
        <v>1.2897021950000044E-2</v>
      </c>
      <c r="AB22" s="33">
        <v>10105.874253624934</v>
      </c>
      <c r="AC22" s="32">
        <v>1.2822567519999944E-2</v>
      </c>
      <c r="AD22" s="33">
        <v>10047.533102456597</v>
      </c>
      <c r="AE22" s="32">
        <v>1.2727922050000061E-2</v>
      </c>
      <c r="AF22" s="33">
        <v>9973.3706157831475</v>
      </c>
      <c r="AG22" s="32">
        <v>1.2645895980000061E-2</v>
      </c>
      <c r="AH22" s="33">
        <v>9909.0964638004079</v>
      </c>
      <c r="AI22" s="32">
        <v>1.2562607970000028E-2</v>
      </c>
      <c r="AJ22" s="33">
        <v>9843.8334783485625</v>
      </c>
      <c r="AK22" s="32">
        <v>1.2480581910000002E-2</v>
      </c>
      <c r="AL22" s="41">
        <v>9779.5593342016218</v>
      </c>
    </row>
    <row r="23" spans="1:38" ht="18.600000000000001" customHeight="1" x14ac:dyDescent="0.25">
      <c r="A23" s="29"/>
      <c r="B23" s="7" t="s">
        <v>7</v>
      </c>
      <c r="C23" s="32">
        <v>6.5103460099997764E-3</v>
      </c>
      <c r="D23" s="33">
        <v>5101.3899472076446</v>
      </c>
      <c r="E23" s="32">
        <v>7.0176456900002231E-3</v>
      </c>
      <c r="F23" s="33">
        <v>5498.9008450617548</v>
      </c>
      <c r="G23" s="32">
        <v>7.2649858400002541E-3</v>
      </c>
      <c r="H23" s="33">
        <v>5692.7121344790794</v>
      </c>
      <c r="I23" s="32">
        <v>7.396227560000232E-3</v>
      </c>
      <c r="J23" s="33">
        <v>5795.5507839201018</v>
      </c>
      <c r="K23" s="32">
        <v>7.3836081599999021E-3</v>
      </c>
      <c r="L23" s="33">
        <v>5785.662449229043</v>
      </c>
      <c r="M23" s="32">
        <v>7.2397470699996618E-3</v>
      </c>
      <c r="N23" s="33">
        <v>5672.9354886044748</v>
      </c>
      <c r="O23" s="32">
        <v>7.1236486200001075E-3</v>
      </c>
      <c r="P23" s="33">
        <v>5581.9628329569241</v>
      </c>
      <c r="Q23" s="32">
        <v>6.9356196199997777E-3</v>
      </c>
      <c r="R23" s="33">
        <v>5434.626693078666</v>
      </c>
      <c r="S23" s="32">
        <v>6.5570377799999855E-3</v>
      </c>
      <c r="T23" s="33">
        <v>5137.9767777279485</v>
      </c>
      <c r="U23" s="32">
        <v>6.2806730299995858E-3</v>
      </c>
      <c r="V23" s="33">
        <v>4921.4223341931356</v>
      </c>
      <c r="W23" s="32">
        <v>6.0270231800002806E-3</v>
      </c>
      <c r="X23" s="33">
        <v>4722.6668774309801</v>
      </c>
      <c r="Y23" s="32">
        <v>5.8402561099998628E-3</v>
      </c>
      <c r="Z23" s="33">
        <v>4576.3195631859126</v>
      </c>
      <c r="AA23" s="32">
        <v>5.7380390099999023E-3</v>
      </c>
      <c r="AB23" s="33">
        <v>4496.2240835337434</v>
      </c>
      <c r="AC23" s="32">
        <v>5.6850375600000684E-3</v>
      </c>
      <c r="AD23" s="33">
        <v>4454.6931013399735</v>
      </c>
      <c r="AE23" s="32">
        <v>5.673680120000163E-3</v>
      </c>
      <c r="AF23" s="33">
        <v>4445.7936157899676</v>
      </c>
      <c r="AG23" s="32">
        <v>5.6244644700000363E-3</v>
      </c>
      <c r="AH23" s="33">
        <v>4407.2291183315683</v>
      </c>
      <c r="AI23" s="32">
        <v>5.6156308999999269E-3</v>
      </c>
      <c r="AJ23" s="33">
        <v>4400.3072918837424</v>
      </c>
      <c r="AK23" s="32">
        <v>5.6181547500002219E-3</v>
      </c>
      <c r="AL23" s="41">
        <v>4402.2849353146739</v>
      </c>
    </row>
    <row r="24" spans="1:38" ht="18.600000000000001" customHeight="1" x14ac:dyDescent="0.25">
      <c r="A24" s="8"/>
      <c r="B24" s="9" t="s">
        <v>8</v>
      </c>
      <c r="C24" s="34">
        <v>0.97804982390000017</v>
      </c>
      <c r="D24" s="11">
        <v>766382.23711120989</v>
      </c>
      <c r="E24" s="34">
        <v>0.97834890356999982</v>
      </c>
      <c r="F24" s="11">
        <v>766616.59055718756</v>
      </c>
      <c r="G24" s="34">
        <v>0.97866186456999971</v>
      </c>
      <c r="H24" s="11">
        <v>766861.82116348948</v>
      </c>
      <c r="I24" s="34">
        <v>0.97891046664999981</v>
      </c>
      <c r="J24" s="11">
        <v>767056.62127854011</v>
      </c>
      <c r="K24" s="34">
        <v>0.97916159262000024</v>
      </c>
      <c r="L24" s="11">
        <v>767253.39906836499</v>
      </c>
      <c r="M24" s="34">
        <v>0.97941650439000016</v>
      </c>
      <c r="N24" s="11">
        <v>767453.14334292512</v>
      </c>
      <c r="O24" s="34">
        <v>0.97960831920999991</v>
      </c>
      <c r="P24" s="11">
        <v>767603.44598321011</v>
      </c>
      <c r="Q24" s="34">
        <v>0.97985439743000025</v>
      </c>
      <c r="R24" s="11">
        <v>767796.26844699448</v>
      </c>
      <c r="S24" s="34">
        <v>0.98029481430999998</v>
      </c>
      <c r="T24" s="11">
        <v>768141.37118665839</v>
      </c>
      <c r="U24" s="34">
        <v>0.98061913276000034</v>
      </c>
      <c r="V24" s="11">
        <v>768395.50128634658</v>
      </c>
      <c r="W24" s="34">
        <v>0.98092326018999965</v>
      </c>
      <c r="X24" s="11">
        <v>768633.81006620033</v>
      </c>
      <c r="Y24" s="34">
        <v>0.98117564811000013</v>
      </c>
      <c r="Z24" s="11">
        <v>768831.57669733011</v>
      </c>
      <c r="AA24" s="34">
        <v>0.98136493904000011</v>
      </c>
      <c r="AB24" s="11">
        <v>768979.90166284132</v>
      </c>
      <c r="AC24" s="34">
        <v>0.98149239491999996</v>
      </c>
      <c r="AD24" s="11">
        <v>769079.77379620343</v>
      </c>
      <c r="AE24" s="34">
        <v>0.9815983978299998</v>
      </c>
      <c r="AF24" s="11">
        <v>769162.83576842688</v>
      </c>
      <c r="AG24" s="34">
        <v>0.98172963954999992</v>
      </c>
      <c r="AH24" s="11">
        <v>769265.67441786802</v>
      </c>
      <c r="AI24" s="34">
        <v>0.98182176113000008</v>
      </c>
      <c r="AJ24" s="11">
        <v>769337.8592297677</v>
      </c>
      <c r="AK24" s="34">
        <v>0.98190126333999983</v>
      </c>
      <c r="AL24" s="12">
        <v>769400.1557304837</v>
      </c>
    </row>
    <row r="25" spans="1:38" ht="18.600000000000001" customHeight="1" x14ac:dyDescent="0.25">
      <c r="A25" s="29" t="s">
        <v>4</v>
      </c>
      <c r="B25" s="7" t="s">
        <v>24</v>
      </c>
      <c r="C25" s="40">
        <v>1</v>
      </c>
      <c r="D25" s="33">
        <v>424174</v>
      </c>
      <c r="E25" s="40">
        <v>1</v>
      </c>
      <c r="F25" s="33">
        <v>424174</v>
      </c>
      <c r="G25" s="40">
        <v>1</v>
      </c>
      <c r="H25" s="33">
        <v>424174</v>
      </c>
      <c r="I25" s="40">
        <v>1</v>
      </c>
      <c r="J25" s="33">
        <v>424174</v>
      </c>
      <c r="K25" s="40">
        <v>1</v>
      </c>
      <c r="L25" s="33">
        <v>424174</v>
      </c>
      <c r="M25" s="40">
        <v>1</v>
      </c>
      <c r="N25" s="33">
        <v>424174</v>
      </c>
      <c r="O25" s="40">
        <v>1</v>
      </c>
      <c r="P25" s="33">
        <v>424174</v>
      </c>
      <c r="Q25" s="40">
        <v>1</v>
      </c>
      <c r="R25" s="33">
        <v>424174</v>
      </c>
      <c r="S25" s="40">
        <v>1</v>
      </c>
      <c r="T25" s="33">
        <v>424174</v>
      </c>
      <c r="U25" s="40">
        <v>1</v>
      </c>
      <c r="V25" s="33">
        <v>424174</v>
      </c>
      <c r="W25" s="40">
        <v>1</v>
      </c>
      <c r="X25" s="33">
        <v>424174</v>
      </c>
      <c r="Y25" s="40">
        <v>1</v>
      </c>
      <c r="Z25" s="33">
        <v>424174</v>
      </c>
      <c r="AA25" s="40">
        <v>1</v>
      </c>
      <c r="AB25" s="33">
        <v>424174</v>
      </c>
      <c r="AC25" s="40">
        <v>1</v>
      </c>
      <c r="AD25" s="33">
        <v>424174</v>
      </c>
      <c r="AE25" s="40">
        <v>1</v>
      </c>
      <c r="AF25" s="33">
        <v>424174</v>
      </c>
      <c r="AG25" s="40">
        <v>1</v>
      </c>
      <c r="AH25" s="33">
        <v>424174</v>
      </c>
      <c r="AI25" s="40">
        <v>1</v>
      </c>
      <c r="AJ25" s="33">
        <v>424174</v>
      </c>
      <c r="AK25" s="40">
        <v>1</v>
      </c>
      <c r="AL25" s="41">
        <v>424174</v>
      </c>
    </row>
    <row r="26" spans="1:38" ht="18.600000000000001" customHeight="1" x14ac:dyDescent="0.25">
      <c r="A26" s="29"/>
      <c r="B26" s="7" t="s">
        <v>5</v>
      </c>
      <c r="C26" s="32">
        <v>2.1841049399999968E-2</v>
      </c>
      <c r="D26" s="33">
        <v>9264.4052881955868</v>
      </c>
      <c r="E26" s="32">
        <v>2.1183449640000067E-2</v>
      </c>
      <c r="F26" s="33">
        <v>8985.4685675973888</v>
      </c>
      <c r="G26" s="32">
        <v>2.0590230270000013E-2</v>
      </c>
      <c r="H26" s="33">
        <v>8733.8403345469851</v>
      </c>
      <c r="I26" s="32">
        <v>2.0279824790000046E-2</v>
      </c>
      <c r="J26" s="33">
        <v>8602.1744004734792</v>
      </c>
      <c r="K26" s="32">
        <v>2.0045296210000122E-2</v>
      </c>
      <c r="L26" s="33">
        <v>8502.693474580592</v>
      </c>
      <c r="M26" s="32">
        <v>1.9884345220000071E-2</v>
      </c>
      <c r="N26" s="33">
        <v>8434.4222493483103</v>
      </c>
      <c r="O26" s="32">
        <v>1.9806169019999917E-2</v>
      </c>
      <c r="P26" s="33">
        <v>8401.2619378894451</v>
      </c>
      <c r="Q26" s="32">
        <v>1.9723394229999882E-2</v>
      </c>
      <c r="R26" s="33">
        <v>8366.1510241159704</v>
      </c>
      <c r="S26" s="32">
        <v>1.9645218030000005E-2</v>
      </c>
      <c r="T26" s="33">
        <v>8332.9907126572216</v>
      </c>
      <c r="U26" s="32">
        <v>1.9583136929999929E-2</v>
      </c>
      <c r="V26" s="33">
        <v>8306.6575241457904</v>
      </c>
      <c r="W26" s="32">
        <v>1.9534851640000028E-2</v>
      </c>
      <c r="X26" s="33">
        <v>8286.1761595453718</v>
      </c>
      <c r="Y26" s="32">
        <v>1.9461274039999955E-2</v>
      </c>
      <c r="Z26" s="33">
        <v>8254.9664546429412</v>
      </c>
      <c r="AA26" s="32">
        <v>1.9325615350000148E-2</v>
      </c>
      <c r="AB26" s="33">
        <v>8197.4235654709628</v>
      </c>
      <c r="AC26" s="32">
        <v>1.9203752460000036E-2</v>
      </c>
      <c r="AD26" s="33">
        <v>8145.7324959680554</v>
      </c>
      <c r="AE26" s="32">
        <v>1.9120977659999937E-2</v>
      </c>
      <c r="AF26" s="33">
        <v>8110.6215779528138</v>
      </c>
      <c r="AG26" s="32">
        <v>1.9006012670000016E-2</v>
      </c>
      <c r="AH26" s="33">
        <v>8061.8564182845876</v>
      </c>
      <c r="AI26" s="32">
        <v>1.8920938570000084E-2</v>
      </c>
      <c r="AJ26" s="33">
        <v>8025.7701969912159</v>
      </c>
      <c r="AK26" s="32">
        <v>1.8847360980000075E-2</v>
      </c>
      <c r="AL26" s="41">
        <v>7994.5604963305523</v>
      </c>
    </row>
    <row r="27" spans="1:38" ht="18.600000000000001" customHeight="1" x14ac:dyDescent="0.25">
      <c r="A27" s="29"/>
      <c r="B27" s="7" t="s">
        <v>7</v>
      </c>
      <c r="C27" s="32">
        <v>6.0402607400003817E-3</v>
      </c>
      <c r="D27" s="33">
        <v>2562.1215591289219</v>
      </c>
      <c r="E27" s="32">
        <v>6.5392088099997924E-3</v>
      </c>
      <c r="F27" s="33">
        <v>2773.7623577728518</v>
      </c>
      <c r="G27" s="32">
        <v>6.8542128899999775E-3</v>
      </c>
      <c r="H27" s="33">
        <v>2907.3788984028506</v>
      </c>
      <c r="I27" s="32">
        <v>6.9622799899999076E-3</v>
      </c>
      <c r="J27" s="33">
        <v>2953.2181524782209</v>
      </c>
      <c r="K27" s="32">
        <v>7.0404561699999348E-3</v>
      </c>
      <c r="L27" s="33">
        <v>2986.3784554535523</v>
      </c>
      <c r="M27" s="32">
        <v>6.9461848800000392E-3</v>
      </c>
      <c r="N27" s="33">
        <v>2946.3910252891365</v>
      </c>
      <c r="O27" s="32">
        <v>6.8427163900001168E-3</v>
      </c>
      <c r="P27" s="33">
        <v>2902.5023820119095</v>
      </c>
      <c r="Q27" s="32">
        <v>6.6357794000000718E-3</v>
      </c>
      <c r="R27" s="33">
        <v>2814.7250912156305</v>
      </c>
      <c r="S27" s="32">
        <v>6.4311417199999256E-3</v>
      </c>
      <c r="T27" s="33">
        <v>2727.9231079392484</v>
      </c>
      <c r="U27" s="32">
        <v>6.1759194400001155E-3</v>
      </c>
      <c r="V27" s="33">
        <v>2619.6644525426091</v>
      </c>
      <c r="W27" s="32">
        <v>5.9137992500001889E-3</v>
      </c>
      <c r="X27" s="33">
        <v>2508.47988306958</v>
      </c>
      <c r="Y27" s="32">
        <v>5.787337750000069E-3</v>
      </c>
      <c r="Z27" s="33">
        <v>2454.8382027685293</v>
      </c>
      <c r="AA27" s="32">
        <v>5.7137601599999231E-3</v>
      </c>
      <c r="AB27" s="33">
        <v>2423.6285021078074</v>
      </c>
      <c r="AC27" s="32">
        <v>5.6217881699998622E-3</v>
      </c>
      <c r="AD27" s="33">
        <v>2384.6163752215216</v>
      </c>
      <c r="AE27" s="32">
        <v>5.5735028799999602E-3</v>
      </c>
      <c r="AF27" s="33">
        <v>2364.135010621103</v>
      </c>
      <c r="AG27" s="32">
        <v>5.5298161799999385E-3</v>
      </c>
      <c r="AH27" s="33">
        <v>2345.604248335294</v>
      </c>
      <c r="AI27" s="32">
        <v>5.4677350799998648E-3</v>
      </c>
      <c r="AJ27" s="33">
        <v>2319.2710598238627</v>
      </c>
      <c r="AK27" s="32">
        <v>5.4217490699999451E-3</v>
      </c>
      <c r="AL27" s="41">
        <v>2299.7649900181568</v>
      </c>
    </row>
    <row r="28" spans="1:38" ht="18.600000000000001" customHeight="1" thickBot="1" x14ac:dyDescent="0.3">
      <c r="A28" s="29"/>
      <c r="B28" s="35" t="s">
        <v>8</v>
      </c>
      <c r="C28" s="36">
        <v>0.97211868985999961</v>
      </c>
      <c r="D28" s="37">
        <v>412347.47315267549</v>
      </c>
      <c r="E28" s="36">
        <v>0.97227734155000012</v>
      </c>
      <c r="F28" s="37">
        <v>412414.76907462976</v>
      </c>
      <c r="G28" s="36">
        <v>0.97255555684000006</v>
      </c>
      <c r="H28" s="37">
        <v>412532.78076705016</v>
      </c>
      <c r="I28" s="36">
        <v>0.97275789522</v>
      </c>
      <c r="J28" s="37">
        <v>412618.6074470483</v>
      </c>
      <c r="K28" s="36">
        <v>0.97291424761999989</v>
      </c>
      <c r="L28" s="37">
        <v>412684.92806996586</v>
      </c>
      <c r="M28" s="36">
        <v>0.97316946989999986</v>
      </c>
      <c r="N28" s="37">
        <v>412793.18672536255</v>
      </c>
      <c r="O28" s="36">
        <v>0.97335111459000001</v>
      </c>
      <c r="P28" s="37">
        <v>412870.23568009865</v>
      </c>
      <c r="Q28" s="36">
        <v>0.97364082637000005</v>
      </c>
      <c r="R28" s="37">
        <v>412993.1238846684</v>
      </c>
      <c r="S28" s="36">
        <v>0.97392364025000011</v>
      </c>
      <c r="T28" s="37">
        <v>413113.08617940353</v>
      </c>
      <c r="U28" s="36">
        <v>0.97424094362999991</v>
      </c>
      <c r="V28" s="37">
        <v>413247.6780233116</v>
      </c>
      <c r="W28" s="36">
        <v>0.97455134910999974</v>
      </c>
      <c r="X28" s="37">
        <v>413379.34395738505</v>
      </c>
      <c r="Y28" s="36">
        <v>0.97475138820999996</v>
      </c>
      <c r="Z28" s="37">
        <v>413464.19534258853</v>
      </c>
      <c r="AA28" s="36">
        <v>0.97496062448999998</v>
      </c>
      <c r="AB28" s="37">
        <v>413552.94793242123</v>
      </c>
      <c r="AC28" s="36">
        <v>0.97517445937000014</v>
      </c>
      <c r="AD28" s="37">
        <v>413643.65112881042</v>
      </c>
      <c r="AE28" s="36">
        <v>0.9753055194600001</v>
      </c>
      <c r="AF28" s="37">
        <v>413699.24341142608</v>
      </c>
      <c r="AG28" s="36">
        <v>0.97546417115000006</v>
      </c>
      <c r="AH28" s="37">
        <v>413766.53933338012</v>
      </c>
      <c r="AI28" s="36">
        <v>0.97561132635000003</v>
      </c>
      <c r="AJ28" s="37">
        <v>413828.95874318492</v>
      </c>
      <c r="AK28" s="36">
        <v>0.97573088995000001</v>
      </c>
      <c r="AL28" s="38">
        <v>413879.67451365129</v>
      </c>
    </row>
    <row r="29" spans="1:38" ht="18.600000000000001" customHeight="1" x14ac:dyDescent="0.25">
      <c r="A29" s="42" t="s">
        <v>25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"/>
      <c r="X29" s="4"/>
      <c r="Y29" s="4"/>
      <c r="Z29" s="4"/>
      <c r="AA29" s="4"/>
      <c r="AB29" s="4"/>
    </row>
    <row r="30" spans="1:38" ht="18.600000000000001" customHeight="1" x14ac:dyDescent="0.25">
      <c r="A30" s="44" t="s">
        <v>26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"/>
      <c r="X30" s="4"/>
      <c r="Y30" s="4"/>
      <c r="Z30" s="4"/>
      <c r="AA30" s="4"/>
      <c r="AB30" s="4"/>
    </row>
  </sheetData>
  <mergeCells count="39">
    <mergeCell ref="A30:V30"/>
    <mergeCell ref="AC3:AD3"/>
    <mergeCell ref="AE3:AF3"/>
    <mergeCell ref="AG3:AH3"/>
    <mergeCell ref="AI3:AJ3"/>
    <mergeCell ref="AK3:AL3"/>
    <mergeCell ref="A29:V29"/>
    <mergeCell ref="Q3:R3"/>
    <mergeCell ref="S3:T3"/>
    <mergeCell ref="U3:V3"/>
    <mergeCell ref="W3:X3"/>
    <mergeCell ref="Y3:Z3"/>
    <mergeCell ref="AA3:AB3"/>
    <mergeCell ref="AG2:AH2"/>
    <mergeCell ref="AI2:AJ2"/>
    <mergeCell ref="AK2:AL2"/>
    <mergeCell ref="C3:D3"/>
    <mergeCell ref="E3:F3"/>
    <mergeCell ref="G3:H3"/>
    <mergeCell ref="I3:J3"/>
    <mergeCell ref="K3:L3"/>
    <mergeCell ref="M3:N3"/>
    <mergeCell ref="O3:P3"/>
    <mergeCell ref="U2:V2"/>
    <mergeCell ref="W2:X2"/>
    <mergeCell ref="Y2:Z2"/>
    <mergeCell ref="AA2:AB2"/>
    <mergeCell ref="AC2:AD2"/>
    <mergeCell ref="AE2:AF2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68-5723-4C79-A62A-E5CE9895ED26}">
  <dimension ref="A1:AL30"/>
  <sheetViews>
    <sheetView showGridLines="0" workbookViewId="0">
      <selection activeCell="L17" sqref="L17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8" ht="18.600000000000001" customHeight="1" thickBot="1" x14ac:dyDescent="0.3">
      <c r="A1" s="50" t="s">
        <v>31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4"/>
      <c r="Z1" s="4"/>
      <c r="AA1" s="4"/>
      <c r="AB1" s="4"/>
    </row>
    <row r="2" spans="1:38" ht="18.600000000000001" customHeight="1" x14ac:dyDescent="0.25">
      <c r="A2" s="3"/>
      <c r="B2" s="5"/>
      <c r="C2" s="48" t="s">
        <v>10</v>
      </c>
      <c r="D2" s="49"/>
      <c r="E2" s="48" t="s">
        <v>11</v>
      </c>
      <c r="F2" s="49"/>
      <c r="G2" s="48" t="s">
        <v>12</v>
      </c>
      <c r="H2" s="49"/>
      <c r="I2" s="48" t="s">
        <v>13</v>
      </c>
      <c r="J2" s="49"/>
      <c r="K2" s="48" t="s">
        <v>14</v>
      </c>
      <c r="L2" s="49"/>
      <c r="M2" s="48" t="s">
        <v>15</v>
      </c>
      <c r="N2" s="49"/>
      <c r="O2" s="48" t="s">
        <v>16</v>
      </c>
      <c r="P2" s="49"/>
      <c r="Q2" s="48" t="s">
        <v>9</v>
      </c>
      <c r="R2" s="49"/>
      <c r="S2" s="48" t="s">
        <v>17</v>
      </c>
      <c r="T2" s="49"/>
      <c r="U2" s="48" t="s">
        <v>18</v>
      </c>
      <c r="V2" s="49"/>
      <c r="W2" s="48" t="s">
        <v>19</v>
      </c>
      <c r="X2" s="49"/>
      <c r="Y2" s="48" t="s">
        <v>20</v>
      </c>
      <c r="Z2" s="49"/>
      <c r="AA2" s="48" t="s">
        <v>21</v>
      </c>
      <c r="AB2" s="49"/>
      <c r="AC2" s="48" t="s">
        <v>27</v>
      </c>
      <c r="AD2" s="49"/>
      <c r="AE2" s="48" t="s">
        <v>28</v>
      </c>
      <c r="AF2" s="49"/>
      <c r="AG2" s="48" t="s">
        <v>29</v>
      </c>
      <c r="AH2" s="49"/>
      <c r="AI2" s="48" t="s">
        <v>30</v>
      </c>
      <c r="AJ2" s="49"/>
      <c r="AK2" s="48" t="s">
        <v>32</v>
      </c>
      <c r="AL2" s="48"/>
    </row>
    <row r="3" spans="1:38" ht="18.600000000000001" customHeight="1" x14ac:dyDescent="0.25">
      <c r="A3" s="6"/>
      <c r="B3" s="7"/>
      <c r="C3" s="46">
        <v>44575</v>
      </c>
      <c r="D3" s="47"/>
      <c r="E3" s="46">
        <v>44582</v>
      </c>
      <c r="F3" s="47"/>
      <c r="G3" s="46">
        <v>44589</v>
      </c>
      <c r="H3" s="47"/>
      <c r="I3" s="46">
        <v>44596</v>
      </c>
      <c r="J3" s="47"/>
      <c r="K3" s="46">
        <v>44603</v>
      </c>
      <c r="L3" s="47"/>
      <c r="M3" s="46">
        <v>44610</v>
      </c>
      <c r="N3" s="47"/>
      <c r="O3" s="46">
        <v>44617</v>
      </c>
      <c r="P3" s="47"/>
      <c r="Q3" s="46">
        <v>44624</v>
      </c>
      <c r="R3" s="47"/>
      <c r="S3" s="46">
        <v>44631</v>
      </c>
      <c r="T3" s="47"/>
      <c r="U3" s="46">
        <v>44638</v>
      </c>
      <c r="V3" s="47"/>
      <c r="W3" s="46">
        <v>44645</v>
      </c>
      <c r="X3" s="47"/>
      <c r="Y3" s="46">
        <v>44652</v>
      </c>
      <c r="Z3" s="47"/>
      <c r="AA3" s="46">
        <v>44659</v>
      </c>
      <c r="AB3" s="47"/>
      <c r="AC3" s="46">
        <v>44666</v>
      </c>
      <c r="AD3" s="47"/>
      <c r="AE3" s="46">
        <v>44673</v>
      </c>
      <c r="AF3" s="47"/>
      <c r="AG3" s="46">
        <v>44680</v>
      </c>
      <c r="AH3" s="47"/>
      <c r="AI3" s="46">
        <v>44687</v>
      </c>
      <c r="AJ3" s="47"/>
      <c r="AK3" s="46">
        <v>44694</v>
      </c>
      <c r="AL3" s="52"/>
    </row>
    <row r="4" spans="1:38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1" t="s">
        <v>23</v>
      </c>
      <c r="AG4" s="10" t="s">
        <v>22</v>
      </c>
      <c r="AH4" s="11" t="s">
        <v>23</v>
      </c>
      <c r="AI4" s="10" t="s">
        <v>22</v>
      </c>
      <c r="AJ4" s="11" t="s">
        <v>23</v>
      </c>
      <c r="AK4" s="10" t="s">
        <v>22</v>
      </c>
      <c r="AL4" s="12" t="s">
        <v>23</v>
      </c>
    </row>
    <row r="5" spans="1:38" ht="18.600000000000001" customHeight="1" thickBot="1" x14ac:dyDescent="0.3">
      <c r="A5" s="13" t="s">
        <v>6</v>
      </c>
      <c r="B5" s="14" t="s">
        <v>24</v>
      </c>
      <c r="C5" s="39">
        <f>SUM(C6:C8)</f>
        <v>1</v>
      </c>
      <c r="D5" s="15">
        <v>7003047</v>
      </c>
      <c r="E5" s="39">
        <f>SUM(E6:E8)</f>
        <v>0.99959077133415242</v>
      </c>
      <c r="F5" s="15">
        <v>7003047</v>
      </c>
      <c r="G5" s="39">
        <f>SUM(G6:G8)</f>
        <v>1</v>
      </c>
      <c r="H5" s="16">
        <v>7003047</v>
      </c>
      <c r="I5" s="39">
        <f>SUM(I6:I8)</f>
        <v>1.0000000000000002</v>
      </c>
      <c r="J5" s="16">
        <v>7003047</v>
      </c>
      <c r="K5" s="39">
        <f>SUM(K6:K8)</f>
        <v>1</v>
      </c>
      <c r="L5" s="15">
        <v>7003047</v>
      </c>
      <c r="M5" s="39">
        <f>SUM(M6:M8)</f>
        <v>1</v>
      </c>
      <c r="N5" s="16">
        <v>7003047</v>
      </c>
      <c r="O5" s="39">
        <f>SUM(O6:O8)</f>
        <v>1</v>
      </c>
      <c r="P5" s="16">
        <v>7003047</v>
      </c>
      <c r="Q5" s="39">
        <f>SUM(Q6:Q8)</f>
        <v>1</v>
      </c>
      <c r="R5" s="16">
        <v>7003047</v>
      </c>
      <c r="S5" s="39">
        <f>SUM(S6:S8)</f>
        <v>1</v>
      </c>
      <c r="T5" s="16">
        <v>7003047</v>
      </c>
      <c r="U5" s="39">
        <f>SUM(U6:U8)</f>
        <v>0.99999999999999989</v>
      </c>
      <c r="V5" s="16">
        <v>7003047</v>
      </c>
      <c r="W5" s="39">
        <f>SUM(W6:W8)</f>
        <v>1</v>
      </c>
      <c r="X5" s="16">
        <v>7003047</v>
      </c>
      <c r="Y5" s="39">
        <f>SUM(Y6:Y8)</f>
        <v>0.99999999999999989</v>
      </c>
      <c r="Z5" s="16">
        <v>7003047</v>
      </c>
      <c r="AA5" s="39">
        <f>SUM(AA6:AA8)</f>
        <v>1</v>
      </c>
      <c r="AB5" s="16">
        <v>7003047</v>
      </c>
      <c r="AC5" s="39">
        <f>SUM(AC6:AC8)</f>
        <v>1</v>
      </c>
      <c r="AD5" s="16">
        <v>7003047</v>
      </c>
      <c r="AE5" s="39">
        <f>SUM(AE6:AE8)</f>
        <v>1.0000000000000002</v>
      </c>
      <c r="AF5" s="16">
        <v>7003047</v>
      </c>
      <c r="AG5" s="39">
        <f>SUM(AG6:AG8)</f>
        <v>1</v>
      </c>
      <c r="AH5" s="16">
        <v>7003047</v>
      </c>
      <c r="AI5" s="39">
        <f>SUM(AI6:AI8)</f>
        <v>0.99999999999999989</v>
      </c>
      <c r="AJ5" s="16">
        <v>7003047</v>
      </c>
      <c r="AK5" s="39">
        <f>SUM(AK6:AK8)</f>
        <v>1</v>
      </c>
      <c r="AL5" s="17">
        <v>7003047</v>
      </c>
    </row>
    <row r="6" spans="1:38" ht="18.600000000000001" customHeight="1" thickBot="1" x14ac:dyDescent="0.3">
      <c r="A6" s="18"/>
      <c r="B6" s="19" t="s">
        <v>5</v>
      </c>
      <c r="C6" s="20">
        <f>D6/D5</f>
        <v>7.9213403633238658E-2</v>
      </c>
      <c r="D6" s="21">
        <f>D10+D14+D18+D22+D26</f>
        <v>554735.18867354107</v>
      </c>
      <c r="E6" s="20">
        <f>F6/F5</f>
        <v>7.7163634356255548E-2</v>
      </c>
      <c r="F6" s="21">
        <f>F10+F14+F18+F22+F26</f>
        <v>540380.55808767234</v>
      </c>
      <c r="G6" s="20">
        <f>H6/H5</f>
        <v>7.5713759005801046E-2</v>
      </c>
      <c r="H6" s="21">
        <f>H10+H14+H18+H22+H26</f>
        <v>530227.01286429795</v>
      </c>
      <c r="I6" s="20">
        <f>J6/J5</f>
        <v>7.4747820627345696E-2</v>
      </c>
      <c r="J6" s="21">
        <f>J10+J14+J18+J22+J26</f>
        <v>523462.50100087142</v>
      </c>
      <c r="K6" s="20">
        <f>L6/L5</f>
        <v>7.4103522563871579E-2</v>
      </c>
      <c r="L6" s="21">
        <f>L10+L14+L18+L22+L26</f>
        <v>518950.45138035313</v>
      </c>
      <c r="M6" s="20">
        <f>N6/N5</f>
        <v>7.3774148678146773E-2</v>
      </c>
      <c r="N6" s="21">
        <f>N10+N14+N18+N22+N26</f>
        <v>516643.8305780497</v>
      </c>
      <c r="O6" s="20">
        <f>P6/P5</f>
        <v>7.3562404120439698E-2</v>
      </c>
      <c r="P6" s="21">
        <f>P10+P14+P18+P22+P26</f>
        <v>515160.97348843288</v>
      </c>
      <c r="Q6" s="20">
        <f>R6/R5</f>
        <v>7.3404818472183261E-2</v>
      </c>
      <c r="R6" s="21">
        <f>R10+R14+R18+R22+R26</f>
        <v>514057.39378716762</v>
      </c>
      <c r="S6" s="20">
        <f>T6/T5</f>
        <v>7.3256478904727709E-2</v>
      </c>
      <c r="T6" s="21">
        <f>T10+T14+T18+T22+T26</f>
        <v>513018.56482431665</v>
      </c>
      <c r="U6" s="20">
        <f>V6/V5</f>
        <v>7.3151471766387213E-2</v>
      </c>
      <c r="V6" s="21">
        <f>V10+V14+V18+V22+V26</f>
        <v>512283.19489918265</v>
      </c>
      <c r="W6" s="20">
        <f>X6/X5</f>
        <v>7.3036903122178962E-2</v>
      </c>
      <c r="X6" s="21">
        <f>X10+X14+X18+X22+X26</f>
        <v>511480.865299066</v>
      </c>
      <c r="Y6" s="20">
        <f>Z6/Z5</f>
        <v>7.2909725685991036E-2</v>
      </c>
      <c r="Z6" s="21">
        <f>Z10+Z14+Z18+Z22+Z26</f>
        <v>510590.23573610245</v>
      </c>
      <c r="AA6" s="20">
        <f>AB6/AB5</f>
        <v>7.2772865568694389E-2</v>
      </c>
      <c r="AB6" s="21">
        <f>AB10+AB14+AB18+AB22+AB26</f>
        <v>509631.79790224857</v>
      </c>
      <c r="AC6" s="20">
        <f>AD6/AD5</f>
        <v>7.2634266424835739E-2</v>
      </c>
      <c r="AD6" s="21">
        <f>AD10+AD14+AD18+AD22+AD26</f>
        <v>508661.18158364663</v>
      </c>
      <c r="AE6" s="20">
        <f>AF6/AF5</f>
        <v>7.2497852610565183E-2</v>
      </c>
      <c r="AF6" s="21">
        <f>AF10+AF14+AF18+AF22+AF26</f>
        <v>507705.86923086067</v>
      </c>
      <c r="AG6" s="20">
        <f>AH6/AH5</f>
        <v>7.2339667767895036E-2</v>
      </c>
      <c r="AH6" s="21">
        <f>AH10+AH14+AH18+AH22+AH26</f>
        <v>506598.09334295406</v>
      </c>
      <c r="AI6" s="20">
        <f>AJ6/AJ5</f>
        <v>7.2184037218405758E-2</v>
      </c>
      <c r="AJ6" s="21">
        <f>AJ10+AJ14+AJ18+AJ22+AJ26</f>
        <v>505508.20529024483</v>
      </c>
      <c r="AK6" s="20">
        <f>AL6/AL5</f>
        <v>7.2031505839057278E-2</v>
      </c>
      <c r="AL6" s="22">
        <f>AL10+AL14+AL18+AL22+AL26</f>
        <v>504440.02087169251</v>
      </c>
    </row>
    <row r="7" spans="1:38" ht="18.600000000000001" customHeight="1" x14ac:dyDescent="0.25">
      <c r="A7" s="13"/>
      <c r="B7" s="23" t="s">
        <v>7</v>
      </c>
      <c r="C7" s="24">
        <f>D7/D5</f>
        <v>1.4511688383612395E-2</v>
      </c>
      <c r="D7" s="16">
        <f>D11+D15+D19+D23+D27</f>
        <v>101626.03579979163</v>
      </c>
      <c r="E7" s="24">
        <f>F7/F5</f>
        <v>1.5341930346041205E-2</v>
      </c>
      <c r="F7" s="16">
        <f>F11+F15+F19+F23+F27</f>
        <v>107440.25928405282</v>
      </c>
      <c r="G7" s="24">
        <f>H7/H5</f>
        <v>1.5532050001835669E-2</v>
      </c>
      <c r="H7" s="16">
        <f>H11+H15+H19+H23+H27</f>
        <v>108771.67616920528</v>
      </c>
      <c r="I7" s="24">
        <f>J7/J5</f>
        <v>1.529950957391887E-2</v>
      </c>
      <c r="J7" s="16">
        <f>J11+J15+J19+J23+J27</f>
        <v>107143.18462310382</v>
      </c>
      <c r="K7" s="24">
        <f>L7/L5</f>
        <v>1.4820288660037824E-2</v>
      </c>
      <c r="L7" s="16">
        <f>L11+L15+L19+L23+L27</f>
        <v>103787.1780398119</v>
      </c>
      <c r="M7" s="24">
        <f>N7/N5</f>
        <v>1.4319000772319282E-2</v>
      </c>
      <c r="N7" s="16">
        <f>N11+N15+N19+N23+N27</f>
        <v>100276.63540158822</v>
      </c>
      <c r="O7" s="24">
        <f>P7/P5</f>
        <v>1.3947900320565431E-2</v>
      </c>
      <c r="P7" s="16">
        <f>P11+P15+P19+P23+P27</f>
        <v>97677.801496234781</v>
      </c>
      <c r="Q7" s="24">
        <f>R7/R5</f>
        <v>1.3532197027348532E-2</v>
      </c>
      <c r="R7" s="16">
        <f>R11+R15+R19+R23+R27</f>
        <v>94766.611795782053</v>
      </c>
      <c r="S7" s="24">
        <f>T7/T5</f>
        <v>1.3056276551727627E-2</v>
      </c>
      <c r="T7" s="16">
        <f>T11+T15+T19+T23+T27</f>
        <v>91433.718336746504</v>
      </c>
      <c r="U7" s="24">
        <f>V7/V5</f>
        <v>1.2617421987873686E-2</v>
      </c>
      <c r="V7" s="16">
        <f>V11+V15+V19+V23+V27</f>
        <v>88360.399199912848</v>
      </c>
      <c r="W7" s="24">
        <f>X7/X5</f>
        <v>1.2299787380214042E-2</v>
      </c>
      <c r="X7" s="16">
        <f>X11+X15+X19+X23+X27</f>
        <v>86135.989113645803</v>
      </c>
      <c r="Y7" s="24">
        <f>Z7/Z5</f>
        <v>1.2048677016261616E-2</v>
      </c>
      <c r="Z7" s="16">
        <f>Z11+Z15+Z19+Z23+Z27</f>
        <v>84377.451432699861</v>
      </c>
      <c r="AA7" s="24">
        <f>AB7/AB5</f>
        <v>1.1948010845101022E-2</v>
      </c>
      <c r="AB7" s="16">
        <f>AB11+AB15+AB19+AB23+AB27</f>
        <v>83672.481504752184</v>
      </c>
      <c r="AC7" s="24">
        <f>AD7/AD5</f>
        <v>1.1899527079338288E-2</v>
      </c>
      <c r="AD7" s="16">
        <f>AD11+AD15+AD19+AD23+AD27</f>
        <v>83332.947414378752</v>
      </c>
      <c r="AE7" s="24">
        <f>AF7/AF5</f>
        <v>1.1894412739599031E-2</v>
      </c>
      <c r="AF7" s="16">
        <f>AF11+AF15+AF19+AF23+AF27</f>
        <v>83297.131452810776</v>
      </c>
      <c r="AG7" s="24">
        <f>AH7/AH5</f>
        <v>1.1888231301996646E-2</v>
      </c>
      <c r="AH7" s="16">
        <f>AH11+AH15+AH19+AH23+AH27</f>
        <v>83253.842554753704</v>
      </c>
      <c r="AI7" s="24">
        <f>AJ7/AJ5</f>
        <v>1.1901712376758892E-2</v>
      </c>
      <c r="AJ7" s="16">
        <f>AJ11+AJ15+AJ19+AJ23+AJ27</f>
        <v>83348.251154924219</v>
      </c>
      <c r="AK7" s="24">
        <f>AL7/AL5</f>
        <v>1.1922406600654469E-2</v>
      </c>
      <c r="AL7" s="25">
        <f>AL11+AL15+AL19+AL23+AL27</f>
        <v>83493.173777493474</v>
      </c>
    </row>
    <row r="8" spans="1:38" ht="18.600000000000001" customHeight="1" x14ac:dyDescent="0.25">
      <c r="A8" s="26"/>
      <c r="B8" s="27" t="s">
        <v>8</v>
      </c>
      <c r="C8" s="28">
        <f>D8/D5</f>
        <v>0.90627490798314891</v>
      </c>
      <c r="D8" s="16">
        <f>D12+D16+D20+D24+D28</f>
        <v>6346685.775526667</v>
      </c>
      <c r="E8" s="28">
        <f>F8/F5</f>
        <v>0.90708520663185566</v>
      </c>
      <c r="F8" s="16">
        <f>F12+F16+F20+F24+F28</f>
        <v>6352360.3350475971</v>
      </c>
      <c r="G8" s="28">
        <f>H8/H5</f>
        <v>0.90875419099236332</v>
      </c>
      <c r="H8" s="16">
        <f>H12+H16+H20+H24+H28</f>
        <v>6364048.3109664973</v>
      </c>
      <c r="I8" s="28">
        <f>J8/J5</f>
        <v>0.90995266979873557</v>
      </c>
      <c r="J8" s="16">
        <f>J12+J16+J20+J24+J28</f>
        <v>6372441.3143760255</v>
      </c>
      <c r="K8" s="28">
        <f>L8/L5</f>
        <v>0.91107618877609065</v>
      </c>
      <c r="L8" s="16">
        <f>L12+L16+L20+L24+L28</f>
        <v>6380309.370579835</v>
      </c>
      <c r="M8" s="28">
        <f>N8/N5</f>
        <v>0.91190685054953391</v>
      </c>
      <c r="N8" s="16">
        <f>N12+N16+N20+N24+N28</f>
        <v>6386126.5340203615</v>
      </c>
      <c r="O8" s="28">
        <f>P8/P5</f>
        <v>0.91248969555899484</v>
      </c>
      <c r="P8" s="16">
        <f>P12+P16+P20+P24+P28</f>
        <v>6390208.225015332</v>
      </c>
      <c r="Q8" s="28">
        <f>R8/R5</f>
        <v>0.9130629845004683</v>
      </c>
      <c r="R8" s="16">
        <f>R12+R16+R20+R24+R28</f>
        <v>6394222.9944170509</v>
      </c>
      <c r="S8" s="28">
        <f>T8/T5</f>
        <v>0.91368724454354477</v>
      </c>
      <c r="T8" s="16">
        <f>T12+T16+T20+T24+T28</f>
        <v>6398594.7168389373</v>
      </c>
      <c r="U8" s="28">
        <f>V8/V5</f>
        <v>0.914231106245739</v>
      </c>
      <c r="V8" s="16">
        <f>V12+V16+V20+V24+V28</f>
        <v>6402403.405900904</v>
      </c>
      <c r="W8" s="28">
        <f>X8/X5</f>
        <v>0.91466330949760699</v>
      </c>
      <c r="X8" s="16">
        <f>X12+X16+X20+X24+X28</f>
        <v>6405430.1455872878</v>
      </c>
      <c r="Y8" s="28">
        <f>Z8/Z5</f>
        <v>0.91504159729774726</v>
      </c>
      <c r="Z8" s="16">
        <f>Z12+Z16+Z20+Z24+Z28</f>
        <v>6408079.3128311969</v>
      </c>
      <c r="AA8" s="28">
        <f>AB8/AB5</f>
        <v>0.91527912358620456</v>
      </c>
      <c r="AB8" s="16">
        <f>AB12+AB16+AB20+AB24+AB28</f>
        <v>6409742.7205929989</v>
      </c>
      <c r="AC8" s="28">
        <f>AD8/AD5</f>
        <v>0.915466206495826</v>
      </c>
      <c r="AD8" s="16">
        <f>AD12+AD16+AD20+AD24+AD28</f>
        <v>6411052.8710019747</v>
      </c>
      <c r="AE8" s="28">
        <f>AF8/AF5</f>
        <v>0.91560773464983591</v>
      </c>
      <c r="AF8" s="16">
        <f>AF12+AF16+AF20+AF24+AF28</f>
        <v>6412043.9993163291</v>
      </c>
      <c r="AG8" s="28">
        <f>AH8/AH5</f>
        <v>0.91577210093010841</v>
      </c>
      <c r="AH8" s="16">
        <f>AH12+AH16+AH20+AH24+AH28</f>
        <v>6413195.064102293</v>
      </c>
      <c r="AI8" s="28">
        <f>AJ8/AJ5</f>
        <v>0.91591425040483521</v>
      </c>
      <c r="AJ8" s="16">
        <f>AJ12+AJ16+AJ20+AJ24+AJ28</f>
        <v>6414190.5435548304</v>
      </c>
      <c r="AK8" s="28">
        <f>AL8/AL5</f>
        <v>0.91604608756028827</v>
      </c>
      <c r="AL8" s="25">
        <f>AL12+AL16+AL20+AL24+AL28</f>
        <v>6415113.805350814</v>
      </c>
    </row>
    <row r="9" spans="1:38" ht="18.600000000000001" customHeight="1" x14ac:dyDescent="0.25">
      <c r="A9" s="29" t="s">
        <v>0</v>
      </c>
      <c r="B9" s="7" t="s">
        <v>24</v>
      </c>
      <c r="C9" s="40">
        <f>SUM(C10:C12)</f>
        <v>1</v>
      </c>
      <c r="D9" s="30">
        <v>1213604</v>
      </c>
      <c r="E9" s="40">
        <f>SUM(E10:E12)</f>
        <v>0.99763856449000032</v>
      </c>
      <c r="F9" s="30">
        <v>1213604</v>
      </c>
      <c r="G9" s="40">
        <f>SUM(G10:G12)</f>
        <v>1</v>
      </c>
      <c r="H9" s="30">
        <v>1213604</v>
      </c>
      <c r="I9" s="40">
        <f>SUM(I10:I12)</f>
        <v>0.99999999999999989</v>
      </c>
      <c r="J9" s="30">
        <v>1213604</v>
      </c>
      <c r="K9" s="40">
        <f>SUM(K10:K12)</f>
        <v>0.99999999999999989</v>
      </c>
      <c r="L9" s="30">
        <v>1213604</v>
      </c>
      <c r="M9" s="40">
        <f>SUM(M10:M12)</f>
        <v>0.99999999999999989</v>
      </c>
      <c r="N9" s="30">
        <v>1213604</v>
      </c>
      <c r="O9" s="40">
        <f>SUM(O10:O12)</f>
        <v>1</v>
      </c>
      <c r="P9" s="30">
        <v>1213604</v>
      </c>
      <c r="Q9" s="40">
        <f>SUM(Q10:Q12)</f>
        <v>1</v>
      </c>
      <c r="R9" s="30">
        <v>1213604</v>
      </c>
      <c r="S9" s="40">
        <f>SUM(S10:S12)</f>
        <v>1</v>
      </c>
      <c r="T9" s="30">
        <v>1213604</v>
      </c>
      <c r="U9" s="40">
        <f>SUM(U10:U12)</f>
        <v>0.99999999999999989</v>
      </c>
      <c r="V9" s="30">
        <v>1213604</v>
      </c>
      <c r="W9" s="40">
        <f>SUM(W10:W12)</f>
        <v>0.99999999999999989</v>
      </c>
      <c r="X9" s="30">
        <v>1213604</v>
      </c>
      <c r="Y9" s="40">
        <f>SUM(Y10:Y12)</f>
        <v>1</v>
      </c>
      <c r="Z9" s="30">
        <v>1213604</v>
      </c>
      <c r="AA9" s="40">
        <f>SUM(AA10:AA12)</f>
        <v>1</v>
      </c>
      <c r="AB9" s="30">
        <v>1213604</v>
      </c>
      <c r="AC9" s="40">
        <f>SUM(AC10:AC12)</f>
        <v>1</v>
      </c>
      <c r="AD9" s="30">
        <v>1213604</v>
      </c>
      <c r="AE9" s="40">
        <f>SUM(AE10:AE12)</f>
        <v>0.99999999999999989</v>
      </c>
      <c r="AF9" s="30">
        <v>1213604</v>
      </c>
      <c r="AG9" s="40">
        <f>SUM(AG10:AG12)</f>
        <v>0.99999999999999989</v>
      </c>
      <c r="AH9" s="30">
        <v>1213604</v>
      </c>
      <c r="AI9" s="40">
        <f>SUM(AI10:AI12)</f>
        <v>1</v>
      </c>
      <c r="AJ9" s="30">
        <v>1213604</v>
      </c>
      <c r="AK9" s="40">
        <f>SUM(AK10:AK12)</f>
        <v>1</v>
      </c>
      <c r="AL9" s="31">
        <v>1213604</v>
      </c>
    </row>
    <row r="10" spans="1:38" ht="18.600000000000001" customHeight="1" x14ac:dyDescent="0.25">
      <c r="A10" s="4"/>
      <c r="B10" s="7" t="s">
        <v>5</v>
      </c>
      <c r="C10" s="32">
        <f>D10/D9</f>
        <v>0.11753163722999997</v>
      </c>
      <c r="D10" s="33">
        <f>[1]Calcul_Vaccination_1!$I$8</f>
        <v>142636.86506887688</v>
      </c>
      <c r="E10" s="32">
        <f>F10/F9</f>
        <v>0.11441750980000001</v>
      </c>
      <c r="F10" s="33">
        <f>[1]Calcul_Vaccination_2!$I$8</f>
        <v>138857.54756331921</v>
      </c>
      <c r="G10" s="32">
        <f>H10/H9</f>
        <v>0.11216443526000006</v>
      </c>
      <c r="H10" s="33">
        <f>[1]Calcul_Vaccination_3!$I$8</f>
        <v>136123.20728927711</v>
      </c>
      <c r="I10" s="32">
        <f>J10/J9</f>
        <v>0.11057319617000001</v>
      </c>
      <c r="J10" s="33">
        <f>[1]Calcul_Vaccination_4!$I$8</f>
        <v>134192.07316469669</v>
      </c>
      <c r="K10" s="32">
        <f>L10/L9</f>
        <v>0.10937872490999975</v>
      </c>
      <c r="L10" s="33">
        <f>[1]Calcul_Vaccination_5!$I$8</f>
        <v>132742.45806567534</v>
      </c>
      <c r="M10" s="32">
        <f>N10/N9</f>
        <v>0.10875439903999978</v>
      </c>
      <c r="N10" s="33">
        <f>[1]Calcul_Vaccination_6!$I$8</f>
        <v>131984.77369253989</v>
      </c>
      <c r="O10" s="32">
        <f>P10/P9</f>
        <v>0.10837096793000017</v>
      </c>
      <c r="P10" s="33">
        <f>[1]Calcul_Vaccination_7!$I$8</f>
        <v>131519.44016371993</v>
      </c>
      <c r="Q10" s="32">
        <f>R10/R9</f>
        <v>0.10808756233000012</v>
      </c>
      <c r="R10" s="33">
        <f>[1]Calcul_Vaccination_8!$I$8</f>
        <v>131175.49799393746</v>
      </c>
      <c r="S10" s="32">
        <f>T10/T9</f>
        <v>0.10781665991</v>
      </c>
      <c r="T10" s="33">
        <f>[1]Calcul_Vaccination_9!$I$8</f>
        <v>130846.72973341565</v>
      </c>
      <c r="U10" s="32">
        <f>V10/V9</f>
        <v>0.10764661654999989</v>
      </c>
      <c r="V10" s="33">
        <f>[1]Calcul_Vaccination_10!$I$8</f>
        <v>130640.36443154607</v>
      </c>
      <c r="W10" s="32">
        <f>X10/X9</f>
        <v>0.10746406999999981</v>
      </c>
      <c r="X10" s="33">
        <f>[1]Calcul_Vaccination_11!$I$8</f>
        <v>130418.82520827977</v>
      </c>
      <c r="Y10" s="32">
        <f>Z10/Z9</f>
        <v>0.10728652473000011</v>
      </c>
      <c r="Z10" s="33">
        <f>[1]Calcul_Vaccination_12!$I$8</f>
        <v>130203.35555842705</v>
      </c>
      <c r="AA10" s="32">
        <f>AB10/AB9</f>
        <v>0.10710814591000015</v>
      </c>
      <c r="AB10" s="33">
        <f>[1]Calcul_Vaccination_13!$I$8</f>
        <v>129986.87430895981</v>
      </c>
      <c r="AC10" s="32">
        <f>AD10/AD9</f>
        <v>0.10693726900000015</v>
      </c>
      <c r="AD10" s="33">
        <f>[1]Calcul_Vaccination_14!$I$8</f>
        <v>129779.49740747618</v>
      </c>
      <c r="AE10" s="32">
        <f>AF10/AF9</f>
        <v>0.10676389146000019</v>
      </c>
      <c r="AF10" s="33">
        <f>[1]Calcul_Vaccination_15!$I$8</f>
        <v>129569.08573142206</v>
      </c>
      <c r="AG10" s="32">
        <f>AH10/AH9</f>
        <v>0.10655133725999981</v>
      </c>
      <c r="AH10" s="33">
        <f>[1]Calcul_Vaccination_16!$I$8</f>
        <v>129311.1291040848</v>
      </c>
      <c r="AI10" s="32">
        <f>AJ10/AJ9</f>
        <v>0.10632878051000003</v>
      </c>
      <c r="AJ10" s="33">
        <f>[1]Calcul_Vaccination_17!$I$8</f>
        <v>129041.03334205807</v>
      </c>
      <c r="AK10" s="32">
        <f>AL10/AL9</f>
        <v>0.10611289212000034</v>
      </c>
      <c r="AL10" s="41">
        <f>[1]Calcul_Vaccination_18!$I$8</f>
        <v>128779.0303284009</v>
      </c>
    </row>
    <row r="11" spans="1:38" ht="18.600000000000001" customHeight="1" x14ac:dyDescent="0.25">
      <c r="A11" s="29"/>
      <c r="B11" s="7" t="s">
        <v>7</v>
      </c>
      <c r="C11" s="32">
        <f>D11/D9</f>
        <v>2.6475084489999915E-2</v>
      </c>
      <c r="D11" s="33">
        <f>[1]Calcul_Vaccination_1!$I$9</f>
        <v>32130.268437401857</v>
      </c>
      <c r="E11" s="32">
        <f>F11/F9</f>
        <v>2.7227776410000144E-2</v>
      </c>
      <c r="F11" s="33">
        <f>[1]Calcul_Vaccination_2!$I$9</f>
        <v>33043.738362281816</v>
      </c>
      <c r="G11" s="32">
        <f>H11/H9</f>
        <v>2.7067735610000119E-2</v>
      </c>
      <c r="H11" s="33">
        <f>[1]Calcul_Vaccination_3!$I$9</f>
        <v>32849.512207238586</v>
      </c>
      <c r="I11" s="32">
        <f>J11/J9</f>
        <v>2.6230855539999768E-2</v>
      </c>
      <c r="J11" s="33">
        <f>[1]Calcul_Vaccination_4!$I$9</f>
        <v>31833.871206765878</v>
      </c>
      <c r="K11" s="32">
        <f>L11/L9</f>
        <v>2.5110569860000102E-2</v>
      </c>
      <c r="L11" s="33">
        <f>[1]Calcul_Vaccination_5!$I$9</f>
        <v>30474.288024375564</v>
      </c>
      <c r="M11" s="32">
        <f>N11/N9</f>
        <v>2.4239514400000082E-2</v>
      </c>
      <c r="N11" s="33">
        <f>[1]Calcul_Vaccination_6!$I$9</f>
        <v>29417.171633897698</v>
      </c>
      <c r="O11" s="32">
        <f>P11/P9</f>
        <v>2.3641028450000098E-2</v>
      </c>
      <c r="P11" s="33">
        <f>[1]Calcul_Vaccination_7!$I$9</f>
        <v>28690.846691033919</v>
      </c>
      <c r="Q11" s="32">
        <f>R11/R9</f>
        <v>2.3015869049999905E-2</v>
      </c>
      <c r="R11" s="33">
        <f>[1]Calcul_Vaccination_8!$I$9</f>
        <v>27932.150742556085</v>
      </c>
      <c r="S11" s="32">
        <f>T11/T9</f>
        <v>2.2533245989999985E-2</v>
      </c>
      <c r="T11" s="33">
        <f>[1]Calcul_Vaccination_9!$I$9</f>
        <v>27346.43746644794</v>
      </c>
      <c r="U11" s="32">
        <f>V11/V9</f>
        <v>2.2045621640000047E-2</v>
      </c>
      <c r="V11" s="33">
        <f>[1]Calcul_Vaccination_10!$I$9</f>
        <v>26754.654604790616</v>
      </c>
      <c r="W11" s="32">
        <f>X11/X9</f>
        <v>2.1763049570000206E-2</v>
      </c>
      <c r="X11" s="33">
        <f>[1]Calcul_Vaccination_11!$I$9</f>
        <v>26411.724010350532</v>
      </c>
      <c r="Y11" s="32">
        <f>Z11/Z9</f>
        <v>2.1549661829999969E-2</v>
      </c>
      <c r="Z11" s="33">
        <f>[1]Calcul_Vaccination_12!$I$9</f>
        <v>26152.755795535282</v>
      </c>
      <c r="AA11" s="32">
        <f>AB11/AB9</f>
        <v>2.1516319999999912E-2</v>
      </c>
      <c r="AB11" s="33">
        <f>[1]Calcul_Vaccination_13!$I$9</f>
        <v>26112.292017279891</v>
      </c>
      <c r="AC11" s="32">
        <f>AD11/AD9</f>
        <v>2.1507151000000009E-2</v>
      </c>
      <c r="AD11" s="33">
        <f>[1]Calcul_Vaccination_14!$I$9</f>
        <v>26101.164482204011</v>
      </c>
      <c r="AE11" s="32">
        <f>AF11/AF9</f>
        <v>2.1534657999999811E-2</v>
      </c>
      <c r="AF11" s="33">
        <f>[1]Calcul_Vaccination_15!$I$9</f>
        <v>26134.547087431769</v>
      </c>
      <c r="AG11" s="32">
        <f>AH11/AH9</f>
        <v>2.1533824460000142E-2</v>
      </c>
      <c r="AH11" s="33">
        <f>[1]Calcul_Vaccination_16!$I$9</f>
        <v>26133.535499954014</v>
      </c>
      <c r="AI11" s="32">
        <f>AJ11/AJ9</f>
        <v>2.1585504300000027E-2</v>
      </c>
      <c r="AJ11" s="33">
        <f>[1]Calcul_Vaccination_17!$I$9</f>
        <v>26196.254360497231</v>
      </c>
      <c r="AK11" s="32">
        <f>AL11/AL9</f>
        <v>2.1624680949999746E-2</v>
      </c>
      <c r="AL11" s="41">
        <f>[1]Calcul_Vaccination_18!$I$9</f>
        <v>26243.799299643491</v>
      </c>
    </row>
    <row r="12" spans="1:38" ht="18.600000000000001" customHeight="1" x14ac:dyDescent="0.25">
      <c r="A12" s="8"/>
      <c r="B12" s="9" t="s">
        <v>8</v>
      </c>
      <c r="C12" s="34">
        <f>D12/D9</f>
        <v>0.85599327828000016</v>
      </c>
      <c r="D12" s="11">
        <f>[1]Calcul_Vaccination_1!$I$10</f>
        <v>1038836.8664937213</v>
      </c>
      <c r="E12" s="34">
        <f>F12/F9</f>
        <v>0.85599327828000016</v>
      </c>
      <c r="F12" s="11">
        <f>[1]Calcul_Vaccination_1!$I$10</f>
        <v>1038836.8664937213</v>
      </c>
      <c r="G12" s="34">
        <f>H12/H9</f>
        <v>0.86076782912999994</v>
      </c>
      <c r="H12" s="11">
        <f>[1]Calcul_Vaccination_3!$I$10</f>
        <v>1044631.2805034844</v>
      </c>
      <c r="I12" s="34">
        <f>J12/J9</f>
        <v>0.86319594829000013</v>
      </c>
      <c r="J12" s="11">
        <f>[1]Calcul_Vaccination_4!$I$10</f>
        <v>1047578.0556285373</v>
      </c>
      <c r="K12" s="34">
        <f>L12/L9</f>
        <v>0.86551070523000007</v>
      </c>
      <c r="L12" s="11">
        <f>[1]Calcul_Vaccination_5!$I$10</f>
        <v>1050387.253909949</v>
      </c>
      <c r="M12" s="34">
        <f>N12/N9</f>
        <v>0.86700608656</v>
      </c>
      <c r="N12" s="11">
        <f>[1]Calcul_Vaccination_6!$I$10</f>
        <v>1052202.0546735623</v>
      </c>
      <c r="O12" s="34">
        <f>P12/P9</f>
        <v>0.86798800361999984</v>
      </c>
      <c r="P12" s="11">
        <f>[1]Calcul_Vaccination_7!$I$10</f>
        <v>1053393.7131452463</v>
      </c>
      <c r="Q12" s="34">
        <f>R12/R9</f>
        <v>0.86889656862000009</v>
      </c>
      <c r="R12" s="11">
        <f>[1]Calcul_Vaccination_8!$I$10</f>
        <v>1054496.3512635066</v>
      </c>
      <c r="S12" s="34">
        <f>T12/T9</f>
        <v>0.86965009410000005</v>
      </c>
      <c r="T12" s="11">
        <f>[1]Calcul_Vaccination_9!$I$10</f>
        <v>1055410.8328001364</v>
      </c>
      <c r="U12" s="34">
        <f>V12/V9</f>
        <v>0.87030776180999991</v>
      </c>
      <c r="V12" s="11">
        <f>[1]Calcul_Vaccination_10!$I$10</f>
        <v>1056208.9809636632</v>
      </c>
      <c r="W12" s="34">
        <f>X12/X9</f>
        <v>0.8707728804299999</v>
      </c>
      <c r="X12" s="11">
        <f>[1]Calcul_Vaccination_11!$I$10</f>
        <v>1056773.4507813696</v>
      </c>
      <c r="Y12" s="34">
        <f>Z12/Z9</f>
        <v>0.87116381344000005</v>
      </c>
      <c r="Z12" s="11">
        <f>[1]Calcul_Vaccination_12!$I$10</f>
        <v>1057247.8886460378</v>
      </c>
      <c r="AA12" s="34">
        <f>AB12/AB9</f>
        <v>0.8713755340899999</v>
      </c>
      <c r="AB12" s="11">
        <f>[1]Calcul_Vaccination_13!$I$10</f>
        <v>1057504.8336737603</v>
      </c>
      <c r="AC12" s="34">
        <f>AD12/AD9</f>
        <v>0.87155557999999989</v>
      </c>
      <c r="AD12" s="11">
        <f>[1]Calcul_Vaccination_14!$I$10</f>
        <v>1057723.3381103198</v>
      </c>
      <c r="AE12" s="34">
        <f>AF12/AF9</f>
        <v>0.87170145053999992</v>
      </c>
      <c r="AF12" s="11">
        <f>[1]Calcul_Vaccination_15!$I$10</f>
        <v>1057900.3671811461</v>
      </c>
      <c r="AG12" s="34">
        <f>AH12/AH9</f>
        <v>0.87191483827999994</v>
      </c>
      <c r="AH12" s="11">
        <f>[1]Calcul_Vaccination_16!$I$10</f>
        <v>1058159.3353959611</v>
      </c>
      <c r="AI12" s="34">
        <f>AJ12/AJ9</f>
        <v>0.87208571519</v>
      </c>
      <c r="AJ12" s="11">
        <f>[1]Calcul_Vaccination_17!$I$10</f>
        <v>1058366.7122974447</v>
      </c>
      <c r="AK12" s="34">
        <f>AL12/AL9</f>
        <v>0.87226242693</v>
      </c>
      <c r="AL12" s="12">
        <f>[1]Calcul_Vaccination_18!$I$10</f>
        <v>1058581.1703719557</v>
      </c>
    </row>
    <row r="13" spans="1:38" ht="18.600000000000001" customHeight="1" x14ac:dyDescent="0.25">
      <c r="A13" s="29" t="s">
        <v>1</v>
      </c>
      <c r="B13" s="7" t="s">
        <v>24</v>
      </c>
      <c r="C13" s="40">
        <f>SUM(C14:C16)</f>
        <v>0.99999999999999989</v>
      </c>
      <c r="D13" s="33">
        <v>2251803</v>
      </c>
      <c r="E13" s="40">
        <f>SUM(E14:E16)</f>
        <v>1</v>
      </c>
      <c r="F13" s="33">
        <v>2251803</v>
      </c>
      <c r="G13" s="40">
        <f>SUM(G14:G16)</f>
        <v>1</v>
      </c>
      <c r="H13" s="33">
        <v>2251803</v>
      </c>
      <c r="I13" s="40">
        <f>SUM(I14:I16)</f>
        <v>1</v>
      </c>
      <c r="J13" s="33">
        <v>2251803</v>
      </c>
      <c r="K13" s="40">
        <f>SUM(K14:K16)</f>
        <v>1</v>
      </c>
      <c r="L13" s="33">
        <v>2251803</v>
      </c>
      <c r="M13" s="40">
        <f>SUM(M14:M16)</f>
        <v>1</v>
      </c>
      <c r="N13" s="33">
        <v>2251803</v>
      </c>
      <c r="O13" s="40">
        <f>SUM(O14:O16)</f>
        <v>0.99999999999999978</v>
      </c>
      <c r="P13" s="33">
        <v>2251803</v>
      </c>
      <c r="Q13" s="40">
        <f>SUM(Q14:Q16)</f>
        <v>1</v>
      </c>
      <c r="R13" s="33">
        <v>2251803</v>
      </c>
      <c r="S13" s="40">
        <f>SUM(S14:S16)</f>
        <v>1</v>
      </c>
      <c r="T13" s="33">
        <v>2251803</v>
      </c>
      <c r="U13" s="40">
        <f>SUM(U14:U16)</f>
        <v>0.99999999999999989</v>
      </c>
      <c r="V13" s="33">
        <v>2251803</v>
      </c>
      <c r="W13" s="40">
        <f>SUM(W14:W16)</f>
        <v>0.99999999999999989</v>
      </c>
      <c r="X13" s="33">
        <v>2251803</v>
      </c>
      <c r="Y13" s="40">
        <f>SUM(Y14:Y16)</f>
        <v>0.99999999999999989</v>
      </c>
      <c r="Z13" s="33">
        <v>2251803</v>
      </c>
      <c r="AA13" s="40">
        <f>SUM(AA14:AA16)</f>
        <v>0.99999999999999989</v>
      </c>
      <c r="AB13" s="33">
        <v>2251803</v>
      </c>
      <c r="AC13" s="40">
        <f>SUM(AC14:AC16)</f>
        <v>1</v>
      </c>
      <c r="AD13" s="33">
        <v>2251803</v>
      </c>
      <c r="AE13" s="40">
        <f>SUM(AE14:AE16)</f>
        <v>1</v>
      </c>
      <c r="AF13" s="33">
        <v>2251803</v>
      </c>
      <c r="AG13" s="40">
        <f>SUM(AG14:AG16)</f>
        <v>1</v>
      </c>
      <c r="AH13" s="33">
        <v>2251803</v>
      </c>
      <c r="AI13" s="40">
        <f>SUM(AI14:AI16)</f>
        <v>0.99999999999999989</v>
      </c>
      <c r="AJ13" s="33">
        <v>2251803</v>
      </c>
      <c r="AK13" s="40">
        <f>SUM(AK14:AK16)</f>
        <v>1</v>
      </c>
      <c r="AL13" s="41">
        <v>2251803</v>
      </c>
    </row>
    <row r="14" spans="1:38" ht="18.600000000000001" customHeight="1" x14ac:dyDescent="0.25">
      <c r="A14" s="4"/>
      <c r="B14" s="7" t="s">
        <v>5</v>
      </c>
      <c r="C14" s="32">
        <f>D14/D13</f>
        <v>0.12746900931999997</v>
      </c>
      <c r="D14" s="33">
        <f>[1]Calcul_Vaccination_1!$I$12</f>
        <v>287035.09759380389</v>
      </c>
      <c r="E14" s="32">
        <f>F14/F13</f>
        <v>0.12478061415999998</v>
      </c>
      <c r="F14" s="33">
        <f>[1]Calcul_Vaccination_2!$I$12</f>
        <v>280981.36130733043</v>
      </c>
      <c r="G14" s="32">
        <f>H14/H13</f>
        <v>0.12287422684999999</v>
      </c>
      <c r="H14" s="33">
        <f>[1]Calcul_Vaccination_3!$I$12</f>
        <v>276688.55264351051</v>
      </c>
      <c r="I14" s="32">
        <f>J14/J13</f>
        <v>0.12160243740999999</v>
      </c>
      <c r="J14" s="33">
        <f>[1]Calcul_Vaccination_4!$I$12</f>
        <v>273824.73336715018</v>
      </c>
      <c r="K14" s="32">
        <f>L14/L13</f>
        <v>0.12078973715000006</v>
      </c>
      <c r="L14" s="33">
        <f>[1]Calcul_Vaccination_5!$I$12</f>
        <v>271994.6924835816</v>
      </c>
      <c r="M14" s="32">
        <f>N14/N13</f>
        <v>0.12038295474000003</v>
      </c>
      <c r="N14" s="33">
        <f>[1]Calcul_Vaccination_6!$I$12</f>
        <v>271078.69863239629</v>
      </c>
      <c r="O14" s="32">
        <f>P14/P13</f>
        <v>0.12010456166999994</v>
      </c>
      <c r="P14" s="33">
        <f>[1]Calcul_Vaccination_7!$I$12</f>
        <v>270451.81228219089</v>
      </c>
      <c r="Q14" s="32">
        <f>R14/R13</f>
        <v>0.11990700634000004</v>
      </c>
      <c r="R14" s="33">
        <f>[1]Calcul_Vaccination_8!$I$12</f>
        <v>270006.9565974311</v>
      </c>
      <c r="S14" s="32">
        <f>T14/T13</f>
        <v>0.11971679989999996</v>
      </c>
      <c r="T14" s="33">
        <f>[1]Calcul_Vaccination_9!$I$12</f>
        <v>269578.64916521963</v>
      </c>
      <c r="U14" s="32">
        <f>V14/V13</f>
        <v>0.11957760335999999</v>
      </c>
      <c r="V14" s="33">
        <f>[1]Calcul_Vaccination_10!$I$12</f>
        <v>269265.20597885805</v>
      </c>
      <c r="W14" s="32">
        <f>X14/X13</f>
        <v>0.11941506330999982</v>
      </c>
      <c r="X14" s="33">
        <f>[1]Calcul_Vaccination_11!$I$12</f>
        <v>268899.19780664751</v>
      </c>
      <c r="Y14" s="32">
        <f>Z14/Z13</f>
        <v>0.11923393489999987</v>
      </c>
      <c r="Z14" s="33">
        <f>[1]Calcul_Vaccination_12!$I$12</f>
        <v>268491.33230962441</v>
      </c>
      <c r="AA14" s="32">
        <f>AB14/AB13</f>
        <v>0.11904459303999992</v>
      </c>
      <c r="AB14" s="33">
        <f>[1]Calcul_Vaccination_13!$I$12</f>
        <v>268064.97174125095</v>
      </c>
      <c r="AC14" s="32">
        <f>AD14/AD13</f>
        <v>0.11885438658999987</v>
      </c>
      <c r="AD14" s="33">
        <f>[1]Calcul_Vaccination_14!$I$12</f>
        <v>267636.6642865215</v>
      </c>
      <c r="AE14" s="32">
        <f>AF14/AF13</f>
        <v>0.11867152903999986</v>
      </c>
      <c r="AF14" s="33">
        <f>[1]Calcul_Vaccination_15!$I$12</f>
        <v>267224.90510685882</v>
      </c>
      <c r="AG14" s="32">
        <f>AH14/AH13</f>
        <v>0.11845841136000013</v>
      </c>
      <c r="AH14" s="33">
        <f>[1]Calcul_Vaccination_16!$I$12</f>
        <v>266745.00607568235</v>
      </c>
      <c r="AI14" s="32">
        <f>AJ14/AJ13</f>
        <v>0.11824702283999988</v>
      </c>
      <c r="AJ14" s="33">
        <f>[1]Calcul_Vaccination_17!$I$12</f>
        <v>266269.00077218027</v>
      </c>
      <c r="AK14" s="32">
        <f>AL14/AL13</f>
        <v>0.11803174373000011</v>
      </c>
      <c r="AL14" s="41">
        <f>[1]Calcul_Vaccination_18!$I$12</f>
        <v>265784.23462644545</v>
      </c>
    </row>
    <row r="15" spans="1:38" ht="18.600000000000001" customHeight="1" x14ac:dyDescent="0.25">
      <c r="A15" s="29"/>
      <c r="B15" s="7" t="s">
        <v>7</v>
      </c>
      <c r="C15" s="32">
        <f>D15/D13</f>
        <v>1.7875082779999722E-2</v>
      </c>
      <c r="D15" s="33">
        <f>[1]Calcul_Vaccination_1!$I$13</f>
        <v>40251.165029251715</v>
      </c>
      <c r="E15" s="32">
        <f>F15/F13</f>
        <v>1.8748735559999941E-2</v>
      </c>
      <c r="F15" s="33">
        <f>[1]Calcul_Vaccination_2!$I$13</f>
        <v>42218.458980214549</v>
      </c>
      <c r="G15" s="32">
        <f>H15/H13</f>
        <v>1.8852484530000019E-2</v>
      </c>
      <c r="H15" s="33">
        <f>[1]Calcul_Vaccination_3!$I$13</f>
        <v>42452.081222107634</v>
      </c>
      <c r="I15" s="32">
        <f>J15/J13</f>
        <v>1.8470774770000246E-2</v>
      </c>
      <c r="J15" s="33">
        <f>[1]Calcul_Vaccination_4!$I$13</f>
        <v>41592.546039410867</v>
      </c>
      <c r="K15" s="32">
        <f>L15/L13</f>
        <v>1.7741073699999665E-2</v>
      </c>
      <c r="L15" s="33">
        <f>[1]Calcul_Vaccination_5!$I$13</f>
        <v>39949.402980880346</v>
      </c>
      <c r="M15" s="32">
        <f>N15/N13</f>
        <v>1.7014398619999788E-2</v>
      </c>
      <c r="N15" s="33">
        <f>[1]Calcul_Vaccination_6!$I$13</f>
        <v>38313.07385571138</v>
      </c>
      <c r="O15" s="32">
        <f>P15/P13</f>
        <v>1.6526778460000013E-2</v>
      </c>
      <c r="P15" s="33">
        <f>[1]Calcul_Vaccination_7!$I$13</f>
        <v>37215.049316563411</v>
      </c>
      <c r="Q15" s="32">
        <f>R15/R13</f>
        <v>1.6010195070000004E-2</v>
      </c>
      <c r="R15" s="33">
        <f>[1]Calcul_Vaccination_8!$I$13</f>
        <v>36051.805289211217</v>
      </c>
      <c r="S15" s="32">
        <f>T15/T13</f>
        <v>1.5460325530000034E-2</v>
      </c>
      <c r="T15" s="33">
        <f>[1]Calcul_Vaccination_9!$I$13</f>
        <v>34813.607409430668</v>
      </c>
      <c r="U15" s="32">
        <f>V15/V13</f>
        <v>1.4943742129999838E-2</v>
      </c>
      <c r="V15" s="33">
        <f>[1]Calcul_Vaccination_10!$I$13</f>
        <v>33650.363359560026</v>
      </c>
      <c r="W15" s="32">
        <f>X15/X13</f>
        <v>1.458624046000017E-2</v>
      </c>
      <c r="X15" s="33">
        <f>[1]Calcul_Vaccination_11!$I$13</f>
        <v>32845.340026549762</v>
      </c>
      <c r="Y15" s="32">
        <f>Z15/Z13</f>
        <v>1.4308279689999917E-2</v>
      </c>
      <c r="Z15" s="33">
        <f>[1]Calcul_Vaccination_12!$I$13</f>
        <v>32219.427130780881</v>
      </c>
      <c r="AA15" s="32">
        <f>AB15/AB13</f>
        <v>1.420280156000012E-2</v>
      </c>
      <c r="AB15" s="33">
        <f>[1]Calcul_Vaccination_13!$I$13</f>
        <v>31981.911161212949</v>
      </c>
      <c r="AC15" s="32">
        <f>AD15/AD13</f>
        <v>1.4166489429999851E-2</v>
      </c>
      <c r="AD15" s="33">
        <f>[1]Calcul_Vaccination_14!$I$13</f>
        <v>31900.143397941953</v>
      </c>
      <c r="AE15" s="32">
        <f>AF15/AF13</f>
        <v>1.4186374640000046E-2</v>
      </c>
      <c r="AF15" s="33">
        <f>[1]Calcul_Vaccination_15!$I$13</f>
        <v>31944.920973476022</v>
      </c>
      <c r="AG15" s="32">
        <f>AH15/AH13</f>
        <v>1.4198910989999815E-2</v>
      </c>
      <c r="AH15" s="33">
        <f>[1]Calcul_Vaccination_16!$I$13</f>
        <v>31973.150364014553</v>
      </c>
      <c r="AI15" s="32">
        <f>AJ15/AJ13</f>
        <v>1.42222544999998E-2</v>
      </c>
      <c r="AJ15" s="33">
        <f>[1]Calcul_Vaccination_17!$I$13</f>
        <v>32025.715349863051</v>
      </c>
      <c r="AK15" s="32">
        <f>AL15/AL13</f>
        <v>1.428061327999996E-2</v>
      </c>
      <c r="AL15" s="41">
        <f>[1]Calcul_Vaccination_18!$I$13</f>
        <v>32157.127825743752</v>
      </c>
    </row>
    <row r="16" spans="1:38" ht="18.600000000000001" customHeight="1" x14ac:dyDescent="0.25">
      <c r="A16" s="8"/>
      <c r="B16" s="9" t="s">
        <v>8</v>
      </c>
      <c r="C16" s="34">
        <f>D16/D13</f>
        <v>0.85465590790000023</v>
      </c>
      <c r="D16" s="11">
        <f>[1]Calcul_Vaccination_1!$I$14</f>
        <v>1924516.7373769442</v>
      </c>
      <c r="E16" s="34">
        <f>F16/F13</f>
        <v>0.85647065028000002</v>
      </c>
      <c r="F16" s="11">
        <f>[1]Calcul_Vaccination_2!$I$14</f>
        <v>1928603.1797124548</v>
      </c>
      <c r="G16" s="34">
        <f>H16/H13</f>
        <v>0.85827328861999996</v>
      </c>
      <c r="H16" s="11">
        <f>[1]Calcul_Vaccination_3!$I$14</f>
        <v>1932662.3661343819</v>
      </c>
      <c r="I16" s="34">
        <f>J16/J13</f>
        <v>0.85992678781999976</v>
      </c>
      <c r="J16" s="11">
        <f>[1]Calcul_Vaccination_4!$I$14</f>
        <v>1936385.7205934389</v>
      </c>
      <c r="K16" s="34">
        <f>L16/L13</f>
        <v>0.86146918915000026</v>
      </c>
      <c r="L16" s="11">
        <f>[1]Calcul_Vaccination_5!$I$14</f>
        <v>1939858.9045355381</v>
      </c>
      <c r="M16" s="34">
        <f>N16/N13</f>
        <v>0.8626026466400003</v>
      </c>
      <c r="N16" s="11">
        <f>[1]Calcul_Vaccination_6!$I$14</f>
        <v>1942411.2275118926</v>
      </c>
      <c r="O16" s="34">
        <f>P16/P13</f>
        <v>0.86336865986999989</v>
      </c>
      <c r="P16" s="11">
        <f>[1]Calcul_Vaccination_7!$I$14</f>
        <v>1944136.1384012455</v>
      </c>
      <c r="Q16" s="34">
        <f>R16/R13</f>
        <v>0.86408279858999992</v>
      </c>
      <c r="R16" s="11">
        <f>[1]Calcul_Vaccination_8!$I$14</f>
        <v>1945744.2381133577</v>
      </c>
      <c r="S16" s="34">
        <f>T16/T13</f>
        <v>0.86482287456999996</v>
      </c>
      <c r="T16" s="11">
        <f>[1]Calcul_Vaccination_9!$I$14</f>
        <v>1947410.7434253497</v>
      </c>
      <c r="U16" s="34">
        <f>V16/V13</f>
        <v>0.86547865451000006</v>
      </c>
      <c r="V16" s="11">
        <f>[1]Calcul_Vaccination_10!$I$14</f>
        <v>1948887.4306615817</v>
      </c>
      <c r="W16" s="34">
        <f>X16/X13</f>
        <v>0.86599869622999992</v>
      </c>
      <c r="X16" s="11">
        <f>[1]Calcul_Vaccination_11!$I$14</f>
        <v>1950058.4621668025</v>
      </c>
      <c r="Y16" s="34">
        <f>Z16/Z13</f>
        <v>0.86645778541000007</v>
      </c>
      <c r="Z16" s="11">
        <f>[1]Calcul_Vaccination_12!$I$14</f>
        <v>1951092.2405595945</v>
      </c>
      <c r="AA16" s="34">
        <f>AB16/AB13</f>
        <v>0.86675260539999988</v>
      </c>
      <c r="AB16" s="11">
        <f>[1]Calcul_Vaccination_13!$I$14</f>
        <v>1951756.1170975359</v>
      </c>
      <c r="AC16" s="34">
        <f>AD16/AD13</f>
        <v>0.86697912398000021</v>
      </c>
      <c r="AD16" s="11">
        <f>[1]Calcul_Vaccination_14!$I$14</f>
        <v>1952266.1923155363</v>
      </c>
      <c r="AE16" s="34">
        <f>AF16/AF13</f>
        <v>0.86714209632000006</v>
      </c>
      <c r="AF16" s="11">
        <f>[1]Calcul_Vaccination_15!$I$14</f>
        <v>1952633.1739196652</v>
      </c>
      <c r="AG16" s="34">
        <f>AH16/AH13</f>
        <v>0.86734267765000017</v>
      </c>
      <c r="AH16" s="11">
        <f>[1]Calcul_Vaccination_16!$I$14</f>
        <v>1953084.8435603033</v>
      </c>
      <c r="AI16" s="34">
        <f>AJ16/AJ13</f>
        <v>0.8675307226600002</v>
      </c>
      <c r="AJ16" s="11">
        <f>[1]Calcul_Vaccination_17!$I$14</f>
        <v>1953508.2838779564</v>
      </c>
      <c r="AK16" s="34">
        <f>AL16/AL13</f>
        <v>0.86768764299000001</v>
      </c>
      <c r="AL16" s="12">
        <f>[1]Calcul_Vaccination_18!$I$14</f>
        <v>1953861.637547811</v>
      </c>
    </row>
    <row r="17" spans="1:38" ht="18.600000000000001" customHeight="1" x14ac:dyDescent="0.25">
      <c r="A17" s="29" t="s">
        <v>2</v>
      </c>
      <c r="B17" s="7" t="s">
        <v>24</v>
      </c>
      <c r="C17" s="40">
        <f>SUM(C18:C20)</f>
        <v>1</v>
      </c>
      <c r="D17" s="33">
        <v>2329884</v>
      </c>
      <c r="E17" s="40">
        <f>SUM(E18:E20)</f>
        <v>1</v>
      </c>
      <c r="F17" s="30">
        <v>2329884</v>
      </c>
      <c r="G17" s="40">
        <f>SUM(G18:G20)</f>
        <v>1</v>
      </c>
      <c r="H17" s="33">
        <v>2329884</v>
      </c>
      <c r="I17" s="40">
        <f>SUM(I18:I20)</f>
        <v>1</v>
      </c>
      <c r="J17" s="33">
        <v>2329884</v>
      </c>
      <c r="K17" s="40">
        <f>SUM(K18:K20)</f>
        <v>1</v>
      </c>
      <c r="L17" s="33">
        <v>2329884</v>
      </c>
      <c r="M17" s="40">
        <f>SUM(M18:M20)</f>
        <v>1</v>
      </c>
      <c r="N17" s="33">
        <v>2329884</v>
      </c>
      <c r="O17" s="40">
        <f>SUM(O18:O20)</f>
        <v>1</v>
      </c>
      <c r="P17" s="33">
        <v>2329884</v>
      </c>
      <c r="Q17" s="40">
        <f>SUM(Q18:Q20)</f>
        <v>1</v>
      </c>
      <c r="R17" s="33">
        <v>2329884</v>
      </c>
      <c r="S17" s="40">
        <f>SUM(S18:S20)</f>
        <v>1</v>
      </c>
      <c r="T17" s="33">
        <v>2329884</v>
      </c>
      <c r="U17" s="40">
        <f>SUM(U18:U20)</f>
        <v>1</v>
      </c>
      <c r="V17" s="33">
        <v>2329884</v>
      </c>
      <c r="W17" s="40">
        <f>SUM(W18:W20)</f>
        <v>1</v>
      </c>
      <c r="X17" s="33">
        <v>2329884</v>
      </c>
      <c r="Y17" s="40">
        <f>SUM(Y18:Y20)</f>
        <v>1</v>
      </c>
      <c r="Z17" s="33">
        <v>2329884</v>
      </c>
      <c r="AA17" s="40">
        <f>SUM(AA18:AA20)</f>
        <v>1</v>
      </c>
      <c r="AB17" s="33">
        <v>2329884</v>
      </c>
      <c r="AC17" s="40">
        <f>SUM(AC18:AC20)</f>
        <v>1</v>
      </c>
      <c r="AD17" s="33">
        <v>2329884</v>
      </c>
      <c r="AE17" s="40">
        <f>SUM(AE18:AE20)</f>
        <v>1</v>
      </c>
      <c r="AF17" s="33">
        <v>2329884</v>
      </c>
      <c r="AG17" s="40">
        <f>SUM(AG18:AG20)</f>
        <v>1</v>
      </c>
      <c r="AH17" s="33">
        <v>2329884</v>
      </c>
      <c r="AI17" s="40">
        <f>SUM(AI18:AI20)</f>
        <v>1</v>
      </c>
      <c r="AJ17" s="33">
        <v>2329884</v>
      </c>
      <c r="AK17" s="40">
        <f>SUM(AK18:AK20)</f>
        <v>1</v>
      </c>
      <c r="AL17" s="41">
        <v>2329884</v>
      </c>
    </row>
    <row r="18" spans="1:38" ht="18.600000000000001" customHeight="1" x14ac:dyDescent="0.25">
      <c r="A18" s="4"/>
      <c r="B18" s="7" t="s">
        <v>5</v>
      </c>
      <c r="C18" s="32">
        <f>D18/D17</f>
        <v>4.4508845839999867E-2</v>
      </c>
      <c r="D18" s="33">
        <f>[1]Calcul_Vaccination_1!$I$16</f>
        <v>103700.44778108224</v>
      </c>
      <c r="E18" s="32">
        <f>F18/F17</f>
        <v>4.2959079530000069E-2</v>
      </c>
      <c r="F18" s="33">
        <f>[1]Calcul_Vaccination_2!$I$16</f>
        <v>100089.67205167469</v>
      </c>
      <c r="G18" s="32">
        <f>H18/H17</f>
        <v>4.1913651450000047E-2</v>
      </c>
      <c r="H18" s="33">
        <f>[1]Calcul_Vaccination_3!$I$16</f>
        <v>97653.945894931909</v>
      </c>
      <c r="I18" s="32">
        <f>J18/J17</f>
        <v>4.1252565419999998E-2</v>
      </c>
      <c r="J18" s="33">
        <f>[1]Calcul_Vaccination_4!$I$16</f>
        <v>96113.692131011281</v>
      </c>
      <c r="K18" s="32">
        <f>L18/L17</f>
        <v>4.0846526639999943E-2</v>
      </c>
      <c r="L18" s="33">
        <f>[1]Calcul_Vaccination_5!$I$16</f>
        <v>95167.66887410963</v>
      </c>
      <c r="M18" s="32">
        <f>N18/N17</f>
        <v>4.0641514699999999E-2</v>
      </c>
      <c r="N18" s="33">
        <f>[1]Calcul_Vaccination_6!$I$16</f>
        <v>94690.014835294802</v>
      </c>
      <c r="O18" s="32">
        <f>P18/P17</f>
        <v>4.0513548280000054E-2</v>
      </c>
      <c r="P18" s="33">
        <f>[1]Calcul_Vaccination_7!$I$16</f>
        <v>94391.867920799647</v>
      </c>
      <c r="Q18" s="32">
        <f>R18/R17</f>
        <v>4.0413034859999995E-2</v>
      </c>
      <c r="R18" s="33">
        <f>[1]Calcul_Vaccination_8!$I$16</f>
        <v>94157.683311756235</v>
      </c>
      <c r="S18" s="32">
        <f>T18/T17</f>
        <v>4.0327133529999989E-2</v>
      </c>
      <c r="T18" s="33">
        <f>[1]Calcul_Vaccination_9!$I$16</f>
        <v>93957.543177410495</v>
      </c>
      <c r="U18" s="32">
        <f>V18/V17</f>
        <v>4.0262043339999956E-2</v>
      </c>
      <c r="V18" s="33">
        <f>[1]Calcul_Vaccination_10!$I$16</f>
        <v>93805.890585172456</v>
      </c>
      <c r="W18" s="32">
        <f>X18/X17</f>
        <v>4.0195624790000127E-2</v>
      </c>
      <c r="X18" s="33">
        <f>[1]Calcul_Vaccination_11!$I$16</f>
        <v>93651.143068224657</v>
      </c>
      <c r="Y18" s="32">
        <f>Z18/Z17</f>
        <v>4.0116365310000013E-2</v>
      </c>
      <c r="Z18" s="33">
        <f>[1]Calcul_Vaccination_12!$I$16</f>
        <v>93466.477673924062</v>
      </c>
      <c r="AA18" s="32">
        <f>AB18/AB17</f>
        <v>4.0034891879999993E-2</v>
      </c>
      <c r="AB18" s="33">
        <f>[1]Calcul_Vaccination_13!$I$16</f>
        <v>93276.654032941908</v>
      </c>
      <c r="AC18" s="32">
        <f>AD18/AD17</f>
        <v>3.9938363579999817E-2</v>
      </c>
      <c r="AD18" s="33">
        <f>[1]Calcul_Vaccination_14!$I$16</f>
        <v>93051.754291224293</v>
      </c>
      <c r="AE18" s="32">
        <f>AF18/AF17</f>
        <v>3.984227806999998E-2</v>
      </c>
      <c r="AF18" s="33">
        <f>[1]Calcul_Vaccination_15!$I$16</f>
        <v>92827.886198843829</v>
      </c>
      <c r="AG18" s="32">
        <f>AH18/AH17</f>
        <v>3.9732023260000034E-2</v>
      </c>
      <c r="AH18" s="33">
        <f>[1]Calcul_Vaccination_16!$I$16</f>
        <v>92571.005281101912</v>
      </c>
      <c r="AI18" s="32">
        <f>AJ18/AJ17</f>
        <v>3.9627967530000086E-2</v>
      </c>
      <c r="AJ18" s="33">
        <f>[1]Calcul_Vaccination_17!$I$16</f>
        <v>92328.567500666715</v>
      </c>
      <c r="AK18" s="32">
        <f>AL18/AL17</f>
        <v>3.9530996429999944E-2</v>
      </c>
      <c r="AL18" s="41">
        <f>[1]Calcul_Vaccination_18!$I$16</f>
        <v>92102.636086313985</v>
      </c>
    </row>
    <row r="19" spans="1:38" ht="18.600000000000001" customHeight="1" x14ac:dyDescent="0.25">
      <c r="A19" s="29"/>
      <c r="B19" s="7" t="s">
        <v>7</v>
      </c>
      <c r="C19" s="32">
        <f>D19/D17</f>
        <v>9.2627318900003128E-3</v>
      </c>
      <c r="D19" s="33">
        <f>[1]Calcul_Vaccination_1!$I$17</f>
        <v>21581.09082680149</v>
      </c>
      <c r="E19" s="32">
        <f>F19/F17</f>
        <v>1.0260338599999764E-2</v>
      </c>
      <c r="F19" s="33">
        <f>[1]Calcul_Vaccination_2!$I$17</f>
        <v>23905.398738721851</v>
      </c>
      <c r="G19" s="32">
        <f>H19/H17</f>
        <v>1.0674347609999954E-2</v>
      </c>
      <c r="H19" s="33">
        <f>[1]Calcul_Vaccination_3!$I$17</f>
        <v>24869.991706977133</v>
      </c>
      <c r="I19" s="32">
        <f>J19/J17</f>
        <v>1.0716412679999843E-2</v>
      </c>
      <c r="J19" s="33">
        <f>[1]Calcul_Vaccination_4!$I$17</f>
        <v>24967.998440528754</v>
      </c>
      <c r="K19" s="32">
        <f>L19/L17</f>
        <v>1.0554794200000255E-2</v>
      </c>
      <c r="L19" s="33">
        <f>[1]Calcul_Vaccination_5!$I$17</f>
        <v>24591.446129873395</v>
      </c>
      <c r="M19" s="32">
        <f>N19/N17</f>
        <v>1.0269637200000315E-2</v>
      </c>
      <c r="N19" s="33">
        <f>[1]Calcul_Vaccination_6!$I$17</f>
        <v>23927.063398085535</v>
      </c>
      <c r="O19" s="32">
        <f>P19/P17</f>
        <v>9.9951071700001455E-3</v>
      </c>
      <c r="P19" s="33">
        <f>[1]Calcul_Vaccination_7!$I$17</f>
        <v>23287.440273668617</v>
      </c>
      <c r="Q19" s="32">
        <f>R19/R17</f>
        <v>9.671427410000006E-3</v>
      </c>
      <c r="R19" s="33">
        <f>[1]Calcul_Vaccination_8!$I$17</f>
        <v>22533.303979720455</v>
      </c>
      <c r="S19" s="32">
        <f>T19/T17</f>
        <v>9.1883431000001278E-3</v>
      </c>
      <c r="T19" s="33">
        <f>[1]Calcul_Vaccination_9!$I$17</f>
        <v>21407.773575200699</v>
      </c>
      <c r="U19" s="32">
        <f>V19/V17</f>
        <v>8.7619359800000605E-3</v>
      </c>
      <c r="V19" s="33">
        <f>[1]Calcul_Vaccination_10!$I$17</f>
        <v>20414.294448826462</v>
      </c>
      <c r="W19" s="32">
        <f>X19/X17</f>
        <v>8.4329427200002006E-3</v>
      </c>
      <c r="X19" s="33">
        <f>[1]Calcul_Vaccination_11!$I$17</f>
        <v>19647.778316244949</v>
      </c>
      <c r="Y19" s="32">
        <f>Z19/Z17</f>
        <v>8.1438006100000068E-3</v>
      </c>
      <c r="Z19" s="33">
        <f>[1]Calcul_Vaccination_12!$I$17</f>
        <v>18974.110740429256</v>
      </c>
      <c r="AA19" s="32">
        <f>AB19/AB17</f>
        <v>8.0083067399998424E-3</v>
      </c>
      <c r="AB19" s="33">
        <f>[1]Calcul_Vaccination_13!$I$17</f>
        <v>18658.425740617793</v>
      </c>
      <c r="AC19" s="32">
        <f>AD19/AD17</f>
        <v>7.9370174900000572E-3</v>
      </c>
      <c r="AD19" s="33">
        <f>[1]Calcul_Vaccination_14!$I$17</f>
        <v>18492.330057671294</v>
      </c>
      <c r="AE19" s="32">
        <f>AF19/AF17</f>
        <v>7.9007086899999801E-3</v>
      </c>
      <c r="AF19" s="33">
        <f>[1]Calcul_Vaccination_15!$I$17</f>
        <v>18407.734765491914</v>
      </c>
      <c r="AG19" s="32">
        <f>AH19/AH17</f>
        <v>7.8949524199995683E-3</v>
      </c>
      <c r="AH19" s="33">
        <f>[1]Calcul_Vaccination_16!$I$17</f>
        <v>18394.323324118275</v>
      </c>
      <c r="AI19" s="32">
        <f>AJ19/AJ17</f>
        <v>7.900265889999817E-3</v>
      </c>
      <c r="AJ19" s="33">
        <f>[1]Calcul_Vaccination_17!$I$17</f>
        <v>18406.703092856333</v>
      </c>
      <c r="AK19" s="32">
        <f>AL19/AL17</f>
        <v>7.8931812599998107E-3</v>
      </c>
      <c r="AL19" s="41">
        <f>[1]Calcul_Vaccination_18!$I$17</f>
        <v>18390.1967267734</v>
      </c>
    </row>
    <row r="20" spans="1:38" ht="18.600000000000001" customHeight="1" x14ac:dyDescent="0.25">
      <c r="A20" s="8"/>
      <c r="B20" s="9" t="s">
        <v>8</v>
      </c>
      <c r="C20" s="34">
        <f>D20/D17</f>
        <v>0.94622842226999981</v>
      </c>
      <c r="D20" s="11">
        <f>[1]Calcul_Vaccination_1!$I$18</f>
        <v>2204602.4613921163</v>
      </c>
      <c r="E20" s="34">
        <f>F20/F17</f>
        <v>0.94678058187000014</v>
      </c>
      <c r="F20" s="11">
        <f>[1]Calcul_Vaccination_2!$I$18</f>
        <v>2205888.9292096035</v>
      </c>
      <c r="G20" s="34">
        <f>H20/H17</f>
        <v>0.94741200094</v>
      </c>
      <c r="H20" s="11">
        <f>[1]Calcul_Vaccination_3!$I$18</f>
        <v>2207360.062398091</v>
      </c>
      <c r="I20" s="34">
        <f>J20/J17</f>
        <v>0.9480310219000001</v>
      </c>
      <c r="J20" s="11">
        <f>[1]Calcul_Vaccination_4!$I$18</f>
        <v>2208802.30942846</v>
      </c>
      <c r="K20" s="34">
        <f>L20/L17</f>
        <v>0.94859867915999985</v>
      </c>
      <c r="L20" s="11">
        <f>[1]Calcul_Vaccination_5!$I$18</f>
        <v>2210124.884996017</v>
      </c>
      <c r="M20" s="34">
        <f>N20/N17</f>
        <v>0.94908884809999972</v>
      </c>
      <c r="N20" s="11">
        <f>[1]Calcul_Vaccination_6!$I$18</f>
        <v>2211266.9217666197</v>
      </c>
      <c r="O20" s="34">
        <f>P20/P17</f>
        <v>0.94949134454999984</v>
      </c>
      <c r="P20" s="11">
        <f>[1]Calcul_Vaccination_7!$I$18</f>
        <v>2212204.6918055317</v>
      </c>
      <c r="Q20" s="34">
        <f>R20/R17</f>
        <v>0.94991553773000004</v>
      </c>
      <c r="R20" s="11">
        <f>[1]Calcul_Vaccination_8!$I$18</f>
        <v>2213193.0127085233</v>
      </c>
      <c r="S20" s="34">
        <f>T20/T17</f>
        <v>0.95048452336999989</v>
      </c>
      <c r="T20" s="11">
        <f>[1]Calcul_Vaccination_9!$I$18</f>
        <v>2214518.6832473888</v>
      </c>
      <c r="U20" s="34">
        <f>V20/V17</f>
        <v>0.95097602067999998</v>
      </c>
      <c r="V20" s="11">
        <f>[1]Calcul_Vaccination_10!$I$18</f>
        <v>2215663.8149660011</v>
      </c>
      <c r="W20" s="34">
        <f>X20/X17</f>
        <v>0.95137143248999967</v>
      </c>
      <c r="X20" s="11">
        <f>[1]Calcul_Vaccination_11!$I$18</f>
        <v>2216585.0786155304</v>
      </c>
      <c r="Y20" s="34">
        <f>Z20/Z17</f>
        <v>0.95173983407999996</v>
      </c>
      <c r="Z20" s="11">
        <f>[1]Calcul_Vaccination_12!$I$18</f>
        <v>2217443.4115856467</v>
      </c>
      <c r="AA20" s="34">
        <f>AB20/AB17</f>
        <v>0.95195680138000016</v>
      </c>
      <c r="AB20" s="11">
        <f>[1]Calcul_Vaccination_13!$I$18</f>
        <v>2217948.9202264403</v>
      </c>
      <c r="AC20" s="34">
        <f>AD20/AD17</f>
        <v>0.95212461893000011</v>
      </c>
      <c r="AD20" s="11">
        <f>[1]Calcul_Vaccination_14!$I$18</f>
        <v>2218339.9156511044</v>
      </c>
      <c r="AE20" s="34">
        <f>AF20/AF17</f>
        <v>0.95225701324000001</v>
      </c>
      <c r="AF20" s="11">
        <f>[1]Calcul_Vaccination_15!$I$18</f>
        <v>2218648.3790356643</v>
      </c>
      <c r="AG20" s="34">
        <f>AH20/AH17</f>
        <v>0.95237302432000037</v>
      </c>
      <c r="AH20" s="11">
        <f>[1]Calcul_Vaccination_16!$I$18</f>
        <v>2218918.6713947798</v>
      </c>
      <c r="AI20" s="34">
        <f>AJ20/AJ17</f>
        <v>0.9524717665800001</v>
      </c>
      <c r="AJ20" s="11">
        <f>[1]Calcul_Vaccination_17!$I$18</f>
        <v>2219148.729406477</v>
      </c>
      <c r="AK20" s="34">
        <f>AL20/AL17</f>
        <v>0.95257582231000026</v>
      </c>
      <c r="AL20" s="12">
        <f>[1]Calcul_Vaccination_18!$I$18</f>
        <v>2219391.1671869126</v>
      </c>
    </row>
    <row r="21" spans="1:38" ht="18.600000000000001" customHeight="1" x14ac:dyDescent="0.25">
      <c r="A21" s="29" t="s">
        <v>3</v>
      </c>
      <c r="B21" s="7" t="s">
        <v>24</v>
      </c>
      <c r="C21" s="40">
        <f>SUM(C22:C24)</f>
        <v>1</v>
      </c>
      <c r="D21" s="33">
        <v>783582</v>
      </c>
      <c r="E21" s="40">
        <f>SUM(E22:E24)</f>
        <v>1</v>
      </c>
      <c r="F21" s="33">
        <v>783582</v>
      </c>
      <c r="G21" s="40">
        <f>SUM(G22:G24)</f>
        <v>1</v>
      </c>
      <c r="H21" s="33">
        <v>783582</v>
      </c>
      <c r="I21" s="40">
        <f>SUM(I22:I24)</f>
        <v>1</v>
      </c>
      <c r="J21" s="33">
        <v>783582</v>
      </c>
      <c r="K21" s="40">
        <f>SUM(K22:K24)</f>
        <v>1</v>
      </c>
      <c r="L21" s="33">
        <v>783582</v>
      </c>
      <c r="M21" s="40">
        <f>SUM(M22:M24)</f>
        <v>1</v>
      </c>
      <c r="N21" s="33">
        <v>783582</v>
      </c>
      <c r="O21" s="40">
        <f>SUM(O22:O24)</f>
        <v>1</v>
      </c>
      <c r="P21" s="33">
        <v>783582</v>
      </c>
      <c r="Q21" s="40">
        <f>SUM(Q22:Q24)</f>
        <v>1</v>
      </c>
      <c r="R21" s="33">
        <v>783582</v>
      </c>
      <c r="S21" s="40">
        <f>SUM(S22:S24)</f>
        <v>1</v>
      </c>
      <c r="T21" s="33">
        <v>783582</v>
      </c>
      <c r="U21" s="40">
        <f>SUM(U22:U24)</f>
        <v>1</v>
      </c>
      <c r="V21" s="33">
        <v>783582</v>
      </c>
      <c r="W21" s="40">
        <f>SUM(W22:W24)</f>
        <v>1</v>
      </c>
      <c r="X21" s="33">
        <v>783582</v>
      </c>
      <c r="Y21" s="40">
        <f>SUM(Y22:Y24)</f>
        <v>1</v>
      </c>
      <c r="Z21" s="33">
        <v>783582</v>
      </c>
      <c r="AA21" s="40">
        <f>SUM(AA22:AA24)</f>
        <v>1</v>
      </c>
      <c r="AB21" s="33">
        <v>783582</v>
      </c>
      <c r="AC21" s="40">
        <f>SUM(AC22:AC24)</f>
        <v>1</v>
      </c>
      <c r="AD21" s="33">
        <v>783582</v>
      </c>
      <c r="AE21" s="40">
        <f>SUM(AE22:AE24)</f>
        <v>1</v>
      </c>
      <c r="AF21" s="33">
        <v>783582</v>
      </c>
      <c r="AG21" s="40">
        <f>SUM(AG22:AG24)</f>
        <v>1</v>
      </c>
      <c r="AH21" s="33">
        <v>783582</v>
      </c>
      <c r="AI21" s="40">
        <f>SUM(AI22:AI24)</f>
        <v>1</v>
      </c>
      <c r="AJ21" s="33">
        <v>783582</v>
      </c>
      <c r="AK21" s="40">
        <f>SUM(AK22:AK24)</f>
        <v>1</v>
      </c>
      <c r="AL21" s="41">
        <v>783582</v>
      </c>
    </row>
    <row r="22" spans="1:38" ht="18.600000000000001" customHeight="1" x14ac:dyDescent="0.25">
      <c r="A22" s="4"/>
      <c r="B22" s="7" t="s">
        <v>5</v>
      </c>
      <c r="C22" s="32">
        <f>D22/D21</f>
        <v>1.5439830090000106E-2</v>
      </c>
      <c r="D22" s="33">
        <f>[1]Calcul_Vaccination_1!$I$20</f>
        <v>12098.372941582464</v>
      </c>
      <c r="E22" s="32">
        <f>F22/F21</f>
        <v>1.4633450740000003E-2</v>
      </c>
      <c r="F22" s="33">
        <f>[1]Calcul_Vaccination_2!$I$20</f>
        <v>11466.508597750682</v>
      </c>
      <c r="G22" s="32">
        <f>H22/H21</f>
        <v>1.4073149590000073E-2</v>
      </c>
      <c r="H22" s="33">
        <f>[1]Calcul_Vaccination_3!$I$20</f>
        <v>11027.466702031437</v>
      </c>
      <c r="I22" s="32">
        <f>J22/J21</f>
        <v>1.3693305790000004E-2</v>
      </c>
      <c r="J22" s="33">
        <f>[1]Calcul_Vaccination_4!$I$20</f>
        <v>10729.827937539783</v>
      </c>
      <c r="K22" s="32">
        <f>L22/L21</f>
        <v>1.3454799219999907E-2</v>
      </c>
      <c r="L22" s="33">
        <f>[1]Calcul_Vaccination_5!$I$20</f>
        <v>10542.938482405967</v>
      </c>
      <c r="M22" s="32">
        <f>N22/N21</f>
        <v>1.334374854000016E-2</v>
      </c>
      <c r="N22" s="33">
        <f>[1]Calcul_Vaccination_6!$I$20</f>
        <v>10455.921168470406</v>
      </c>
      <c r="O22" s="32">
        <f>P22/P21</f>
        <v>1.3268032170000029E-2</v>
      </c>
      <c r="P22" s="33">
        <f>[1]Calcul_Vaccination_7!$I$20</f>
        <v>10396.591183832963</v>
      </c>
      <c r="Q22" s="32">
        <f>R22/R21</f>
        <v>1.3209982949999942E-2</v>
      </c>
      <c r="R22" s="33">
        <f>[1]Calcul_Vaccination_8!$I$20</f>
        <v>10351.104859926854</v>
      </c>
      <c r="S22" s="32">
        <f>T22/T21</f>
        <v>1.3148147910000052E-2</v>
      </c>
      <c r="T22" s="33">
        <f>[1]Calcul_Vaccination_9!$I$20</f>
        <v>10302.652035613661</v>
      </c>
      <c r="U22" s="32">
        <f>V22/V21</f>
        <v>1.3100194210000081E-2</v>
      </c>
      <c r="V22" s="33">
        <f>[1]Calcul_Vaccination_10!$I$20</f>
        <v>10265.076379460283</v>
      </c>
      <c r="W22" s="32">
        <f>X22/X21</f>
        <v>1.3049716630000041E-2</v>
      </c>
      <c r="X22" s="33">
        <f>[1]Calcul_Vaccination_11!$I$20</f>
        <v>10225.523056368693</v>
      </c>
      <c r="Y22" s="32">
        <f>Z22/Z21</f>
        <v>1.2984095780000026E-2</v>
      </c>
      <c r="Z22" s="33">
        <f>[1]Calcul_Vaccination_12!$I$20</f>
        <v>10174.10373948398</v>
      </c>
      <c r="AA22" s="32">
        <f>AB22/AB21</f>
        <v>1.2897021950000044E-2</v>
      </c>
      <c r="AB22" s="33">
        <f>[1]Calcul_Vaccination_13!$I$20</f>
        <v>10105.874253624934</v>
      </c>
      <c r="AC22" s="32">
        <f>AD22/AD21</f>
        <v>1.2822567519999944E-2</v>
      </c>
      <c r="AD22" s="33">
        <f>[1]Calcul_Vaccination_14!$I$20</f>
        <v>10047.533102456597</v>
      </c>
      <c r="AE22" s="32">
        <f>AF22/AF21</f>
        <v>1.2727922050000061E-2</v>
      </c>
      <c r="AF22" s="33">
        <f>[1]Calcul_Vaccination_15!$I$20</f>
        <v>9973.3706157831475</v>
      </c>
      <c r="AG22" s="32">
        <f>AH22/AH21</f>
        <v>1.2645895980000061E-2</v>
      </c>
      <c r="AH22" s="33">
        <f>[1]Calcul_Vaccination_16!$I$20</f>
        <v>9909.0964638004079</v>
      </c>
      <c r="AI22" s="32">
        <f>AJ22/AJ21</f>
        <v>1.2562607970000028E-2</v>
      </c>
      <c r="AJ22" s="33">
        <f>[1]Calcul_Vaccination_17!$I$20</f>
        <v>9843.8334783485625</v>
      </c>
      <c r="AK22" s="32">
        <f>AL22/AL21</f>
        <v>1.2480581910000002E-2</v>
      </c>
      <c r="AL22" s="41">
        <f>[1]Calcul_Vaccination_18!$I$20</f>
        <v>9779.5593342016218</v>
      </c>
    </row>
    <row r="23" spans="1:38" ht="18.600000000000001" customHeight="1" x14ac:dyDescent="0.25">
      <c r="A23" s="29"/>
      <c r="B23" s="7" t="s">
        <v>7</v>
      </c>
      <c r="C23" s="32">
        <f>D23/D21</f>
        <v>6.5103460099997764E-3</v>
      </c>
      <c r="D23" s="33">
        <f>[1]Calcul_Vaccination_1!$I$21</f>
        <v>5101.3899472076446</v>
      </c>
      <c r="E23" s="32">
        <f>F23/F21</f>
        <v>7.0176456900002231E-3</v>
      </c>
      <c r="F23" s="33">
        <f>[1]Calcul_Vaccination_2!$I$21</f>
        <v>5498.9008450617548</v>
      </c>
      <c r="G23" s="32">
        <f>H23/H21</f>
        <v>7.2649858400002541E-3</v>
      </c>
      <c r="H23" s="33">
        <f>[1]Calcul_Vaccination_3!$I$21</f>
        <v>5692.7121344790794</v>
      </c>
      <c r="I23" s="32">
        <f>J23/J21</f>
        <v>7.396227560000232E-3</v>
      </c>
      <c r="J23" s="33">
        <f>[1]Calcul_Vaccination_4!$I$21</f>
        <v>5795.5507839201018</v>
      </c>
      <c r="K23" s="32">
        <f>L23/L21</f>
        <v>7.3836081599999021E-3</v>
      </c>
      <c r="L23" s="33">
        <f>[1]Calcul_Vaccination_5!$I$21</f>
        <v>5785.662449229043</v>
      </c>
      <c r="M23" s="32">
        <f>N23/N21</f>
        <v>7.2397470699996618E-3</v>
      </c>
      <c r="N23" s="33">
        <f>[1]Calcul_Vaccination_6!$I$21</f>
        <v>5672.9354886044748</v>
      </c>
      <c r="O23" s="32">
        <f>P23/P21</f>
        <v>7.1236486200001075E-3</v>
      </c>
      <c r="P23" s="33">
        <f>[1]Calcul_Vaccination_7!$I$21</f>
        <v>5581.9628329569241</v>
      </c>
      <c r="Q23" s="32">
        <f>R23/R21</f>
        <v>6.9356196199997777E-3</v>
      </c>
      <c r="R23" s="33">
        <f>[1]Calcul_Vaccination_8!$I$21</f>
        <v>5434.626693078666</v>
      </c>
      <c r="S23" s="32">
        <f>T23/T21</f>
        <v>6.5570377799999855E-3</v>
      </c>
      <c r="T23" s="33">
        <f>[1]Calcul_Vaccination_9!$I$21</f>
        <v>5137.9767777279485</v>
      </c>
      <c r="U23" s="32">
        <f>V23/V21</f>
        <v>6.2806730299995858E-3</v>
      </c>
      <c r="V23" s="33">
        <f>[1]Calcul_Vaccination_10!$I$21</f>
        <v>4921.4223341931356</v>
      </c>
      <c r="W23" s="32">
        <f>X23/X21</f>
        <v>6.0270231800002806E-3</v>
      </c>
      <c r="X23" s="33">
        <f>[1]Calcul_Vaccination_11!$I$21</f>
        <v>4722.6668774309801</v>
      </c>
      <c r="Y23" s="32">
        <f>Z23/Z21</f>
        <v>5.8402561099998628E-3</v>
      </c>
      <c r="Z23" s="33">
        <f>[1]Calcul_Vaccination_12!$I$21</f>
        <v>4576.3195631859126</v>
      </c>
      <c r="AA23" s="32">
        <f>AB23/AB21</f>
        <v>5.7380390099999023E-3</v>
      </c>
      <c r="AB23" s="33">
        <f>[1]Calcul_Vaccination_13!$I$21</f>
        <v>4496.2240835337434</v>
      </c>
      <c r="AC23" s="32">
        <f>AD23/AD21</f>
        <v>5.6850375600000684E-3</v>
      </c>
      <c r="AD23" s="33">
        <f>[1]Calcul_Vaccination_14!$I$21</f>
        <v>4454.6931013399735</v>
      </c>
      <c r="AE23" s="32">
        <f>AF23/AF21</f>
        <v>5.673680120000163E-3</v>
      </c>
      <c r="AF23" s="33">
        <f>[1]Calcul_Vaccination_15!$I$21</f>
        <v>4445.7936157899676</v>
      </c>
      <c r="AG23" s="32">
        <f>AH23/AH21</f>
        <v>5.6244644700000363E-3</v>
      </c>
      <c r="AH23" s="33">
        <f>[1]Calcul_Vaccination_16!$I$21</f>
        <v>4407.2291183315683</v>
      </c>
      <c r="AI23" s="32">
        <f>AJ23/AJ21</f>
        <v>5.6156308999999269E-3</v>
      </c>
      <c r="AJ23" s="33">
        <f>[1]Calcul_Vaccination_17!$I$21</f>
        <v>4400.3072918837424</v>
      </c>
      <c r="AK23" s="32">
        <f>AL23/AL21</f>
        <v>5.6181547500002219E-3</v>
      </c>
      <c r="AL23" s="41">
        <f>[1]Calcul_Vaccination_18!$I$21</f>
        <v>4402.2849353146739</v>
      </c>
    </row>
    <row r="24" spans="1:38" ht="18.600000000000001" customHeight="1" x14ac:dyDescent="0.25">
      <c r="A24" s="8"/>
      <c r="B24" s="9" t="s">
        <v>8</v>
      </c>
      <c r="C24" s="34">
        <f>D24/D21</f>
        <v>0.97804982390000017</v>
      </c>
      <c r="D24" s="11">
        <f>[1]Calcul_Vaccination_1!$I$22</f>
        <v>766382.23711120989</v>
      </c>
      <c r="E24" s="34">
        <f>F24/F21</f>
        <v>0.97834890356999982</v>
      </c>
      <c r="F24" s="11">
        <f>[1]Calcul_Vaccination_2!$I$22</f>
        <v>766616.59055718756</v>
      </c>
      <c r="G24" s="34">
        <f>H24/H21</f>
        <v>0.97866186456999971</v>
      </c>
      <c r="H24" s="11">
        <f>[1]Calcul_Vaccination_3!$I$22</f>
        <v>766861.82116348948</v>
      </c>
      <c r="I24" s="34">
        <f>J24/J21</f>
        <v>0.97891046664999981</v>
      </c>
      <c r="J24" s="11">
        <f>[1]Calcul_Vaccination_4!$I$22</f>
        <v>767056.62127854011</v>
      </c>
      <c r="K24" s="34">
        <f>L24/L21</f>
        <v>0.97916159262000024</v>
      </c>
      <c r="L24" s="11">
        <f>[1]Calcul_Vaccination_5!$I$22</f>
        <v>767253.39906836499</v>
      </c>
      <c r="M24" s="34">
        <f>N24/N21</f>
        <v>0.97941650439000016</v>
      </c>
      <c r="N24" s="11">
        <f>[1]Calcul_Vaccination_6!$I$22</f>
        <v>767453.14334292512</v>
      </c>
      <c r="O24" s="34">
        <f>P24/P21</f>
        <v>0.97960831920999991</v>
      </c>
      <c r="P24" s="11">
        <f>[1]Calcul_Vaccination_7!$I$22</f>
        <v>767603.44598321011</v>
      </c>
      <c r="Q24" s="34">
        <f>R24/R21</f>
        <v>0.97985439743000025</v>
      </c>
      <c r="R24" s="11">
        <f>[1]Calcul_Vaccination_8!$I$22</f>
        <v>767796.26844699448</v>
      </c>
      <c r="S24" s="34">
        <f>T24/T21</f>
        <v>0.98029481430999998</v>
      </c>
      <c r="T24" s="11">
        <f>[1]Calcul_Vaccination_9!$I$22</f>
        <v>768141.37118665839</v>
      </c>
      <c r="U24" s="34">
        <f>V24/V21</f>
        <v>0.98061913276000034</v>
      </c>
      <c r="V24" s="11">
        <f>[1]Calcul_Vaccination_10!$I$22</f>
        <v>768395.50128634658</v>
      </c>
      <c r="W24" s="34">
        <f>X24/X21</f>
        <v>0.98092326018999965</v>
      </c>
      <c r="X24" s="11">
        <f>[1]Calcul_Vaccination_11!$I$22</f>
        <v>768633.81006620033</v>
      </c>
      <c r="Y24" s="34">
        <f>Z24/Z21</f>
        <v>0.98117564811000013</v>
      </c>
      <c r="Z24" s="11">
        <f>[1]Calcul_Vaccination_12!$I$22</f>
        <v>768831.57669733011</v>
      </c>
      <c r="AA24" s="34">
        <f>AB24/AB21</f>
        <v>0.98136493904000011</v>
      </c>
      <c r="AB24" s="11">
        <f>[1]Calcul_Vaccination_13!$I$22</f>
        <v>768979.90166284132</v>
      </c>
      <c r="AC24" s="34">
        <f>AD24/AD21</f>
        <v>0.98149239491999996</v>
      </c>
      <c r="AD24" s="11">
        <f>[1]Calcul_Vaccination_14!$I$22</f>
        <v>769079.77379620343</v>
      </c>
      <c r="AE24" s="34">
        <f>AF24/AF21</f>
        <v>0.9815983978299998</v>
      </c>
      <c r="AF24" s="11">
        <f>[1]Calcul_Vaccination_15!$I$22</f>
        <v>769162.83576842688</v>
      </c>
      <c r="AG24" s="34">
        <f>AH24/AH21</f>
        <v>0.98172963954999992</v>
      </c>
      <c r="AH24" s="11">
        <f>[1]Calcul_Vaccination_16!$I$22</f>
        <v>769265.67441786802</v>
      </c>
      <c r="AI24" s="34">
        <f>AJ24/AJ21</f>
        <v>0.98182176113000008</v>
      </c>
      <c r="AJ24" s="11">
        <f>[1]Calcul_Vaccination_17!$I$22</f>
        <v>769337.8592297677</v>
      </c>
      <c r="AK24" s="34">
        <f>AL24/AL21</f>
        <v>0.98190126333999983</v>
      </c>
      <c r="AL24" s="12">
        <f>[1]Calcul_Vaccination_18!$I$22</f>
        <v>769400.1557304837</v>
      </c>
    </row>
    <row r="25" spans="1:38" ht="18.600000000000001" customHeight="1" x14ac:dyDescent="0.25">
      <c r="A25" s="29" t="s">
        <v>4</v>
      </c>
      <c r="B25" s="7" t="s">
        <v>24</v>
      </c>
      <c r="C25" s="40">
        <f>SUM(C26:C28)</f>
        <v>1</v>
      </c>
      <c r="D25" s="33">
        <v>424174</v>
      </c>
      <c r="E25" s="40">
        <f>SUM(E26:E28)</f>
        <v>1</v>
      </c>
      <c r="F25" s="33">
        <v>424174</v>
      </c>
      <c r="G25" s="40">
        <f>SUM(G26:G28)</f>
        <v>1</v>
      </c>
      <c r="H25" s="33">
        <v>424174</v>
      </c>
      <c r="I25" s="40">
        <f>SUM(I26:I28)</f>
        <v>1</v>
      </c>
      <c r="J25" s="33">
        <v>424174</v>
      </c>
      <c r="K25" s="40">
        <f>SUM(K26:K28)</f>
        <v>1</v>
      </c>
      <c r="L25" s="33">
        <v>424174</v>
      </c>
      <c r="M25" s="40">
        <f>SUM(M26:M28)</f>
        <v>1</v>
      </c>
      <c r="N25" s="33">
        <v>424174</v>
      </c>
      <c r="O25" s="40">
        <f>SUM(O26:O28)</f>
        <v>1</v>
      </c>
      <c r="P25" s="33">
        <v>424174</v>
      </c>
      <c r="Q25" s="40">
        <f>SUM(Q26:Q28)</f>
        <v>1</v>
      </c>
      <c r="R25" s="33">
        <v>424174</v>
      </c>
      <c r="S25" s="40">
        <f>SUM(S26:S28)</f>
        <v>1</v>
      </c>
      <c r="T25" s="33">
        <v>424174</v>
      </c>
      <c r="U25" s="40">
        <f>SUM(U26:U28)</f>
        <v>1</v>
      </c>
      <c r="V25" s="33">
        <v>424174</v>
      </c>
      <c r="W25" s="40">
        <f>SUM(W26:W28)</f>
        <v>1</v>
      </c>
      <c r="X25" s="33">
        <v>424174</v>
      </c>
      <c r="Y25" s="40">
        <f>SUM(Y26:Y28)</f>
        <v>1</v>
      </c>
      <c r="Z25" s="33">
        <v>424174</v>
      </c>
      <c r="AA25" s="40">
        <f>SUM(AA26:AA28)</f>
        <v>1</v>
      </c>
      <c r="AB25" s="33">
        <v>424174</v>
      </c>
      <c r="AC25" s="40">
        <f>SUM(AC26:AC28)</f>
        <v>1</v>
      </c>
      <c r="AD25" s="33">
        <v>424174</v>
      </c>
      <c r="AE25" s="40">
        <f>SUM(AE26:AE28)</f>
        <v>1</v>
      </c>
      <c r="AF25" s="33">
        <v>424174</v>
      </c>
      <c r="AG25" s="40">
        <f>SUM(AG26:AG28)</f>
        <v>1</v>
      </c>
      <c r="AH25" s="33">
        <v>424174</v>
      </c>
      <c r="AI25" s="40">
        <f>SUM(AI26:AI28)</f>
        <v>1</v>
      </c>
      <c r="AJ25" s="33">
        <v>424174</v>
      </c>
      <c r="AK25" s="40">
        <f>SUM(AK26:AK28)</f>
        <v>1</v>
      </c>
      <c r="AL25" s="41">
        <v>424174</v>
      </c>
    </row>
    <row r="26" spans="1:38" ht="18.600000000000001" customHeight="1" x14ac:dyDescent="0.25">
      <c r="A26" s="29"/>
      <c r="B26" s="7" t="s">
        <v>5</v>
      </c>
      <c r="C26" s="32">
        <f>D26/D25</f>
        <v>2.1841049399999968E-2</v>
      </c>
      <c r="D26" s="33">
        <f>[1]Calcul_Vaccination_1!$I$24</f>
        <v>9264.4052881955868</v>
      </c>
      <c r="E26" s="32">
        <f>F26/F25</f>
        <v>2.1183449640000067E-2</v>
      </c>
      <c r="F26" s="33">
        <f>[1]Calcul_Vaccination_2!$I$24</f>
        <v>8985.4685675973888</v>
      </c>
      <c r="G26" s="32">
        <f>H26/H25</f>
        <v>2.0590230270000013E-2</v>
      </c>
      <c r="H26" s="33">
        <f>[1]Calcul_Vaccination_3!$I$24</f>
        <v>8733.8403345469851</v>
      </c>
      <c r="I26" s="32">
        <f>J26/J25</f>
        <v>2.0279824790000046E-2</v>
      </c>
      <c r="J26" s="33">
        <f>[1]Calcul_Vaccination_4!$I$24</f>
        <v>8602.1744004734792</v>
      </c>
      <c r="K26" s="32">
        <f>L26/L25</f>
        <v>2.0045296210000122E-2</v>
      </c>
      <c r="L26" s="33">
        <f>[1]Calcul_Vaccination_5!$I$24</f>
        <v>8502.693474580592</v>
      </c>
      <c r="M26" s="32">
        <f>N26/N25</f>
        <v>1.9884345220000071E-2</v>
      </c>
      <c r="N26" s="33">
        <f>[1]Calcul_Vaccination_6!$I$24</f>
        <v>8434.4222493483103</v>
      </c>
      <c r="O26" s="32">
        <f>P26/P25</f>
        <v>1.9806169019999917E-2</v>
      </c>
      <c r="P26" s="33">
        <f>[1]Calcul_Vaccination_7!$I$24</f>
        <v>8401.2619378894451</v>
      </c>
      <c r="Q26" s="32">
        <f>R26/R25</f>
        <v>1.9723394229999882E-2</v>
      </c>
      <c r="R26" s="33">
        <f>[1]Calcul_Vaccination_8!$I$24</f>
        <v>8366.1510241159704</v>
      </c>
      <c r="S26" s="32">
        <f>T26/T25</f>
        <v>1.9645218030000005E-2</v>
      </c>
      <c r="T26" s="33">
        <f>[1]Calcul_Vaccination_9!$I$24</f>
        <v>8332.9907126572216</v>
      </c>
      <c r="U26" s="32">
        <f>V26/V25</f>
        <v>1.9583136929999929E-2</v>
      </c>
      <c r="V26" s="33">
        <f>[1]Calcul_Vaccination_10!$I$24</f>
        <v>8306.6575241457904</v>
      </c>
      <c r="W26" s="32">
        <f>X26/X25</f>
        <v>1.9534851640000028E-2</v>
      </c>
      <c r="X26" s="33">
        <f>[1]Calcul_Vaccination_11!$I$24</f>
        <v>8286.1761595453718</v>
      </c>
      <c r="Y26" s="32">
        <f>Z26/Z25</f>
        <v>1.9461274039999955E-2</v>
      </c>
      <c r="Z26" s="33">
        <f>[1]Calcul_Vaccination_12!$I$24</f>
        <v>8254.9664546429412</v>
      </c>
      <c r="AA26" s="32">
        <f>AB26/AB25</f>
        <v>1.9325615350000148E-2</v>
      </c>
      <c r="AB26" s="33">
        <f>[1]Calcul_Vaccination_13!$I$24</f>
        <v>8197.4235654709628</v>
      </c>
      <c r="AC26" s="32">
        <f>AD26/AD25</f>
        <v>1.9203752460000036E-2</v>
      </c>
      <c r="AD26" s="33">
        <f>[1]Calcul_Vaccination_14!$I$24</f>
        <v>8145.7324959680554</v>
      </c>
      <c r="AE26" s="32">
        <f>AF26/AF25</f>
        <v>1.9120977659999937E-2</v>
      </c>
      <c r="AF26" s="33">
        <f>[1]Calcul_Vaccination_15!$I$24</f>
        <v>8110.6215779528138</v>
      </c>
      <c r="AG26" s="32">
        <f>AH26/AH25</f>
        <v>1.9006012670000016E-2</v>
      </c>
      <c r="AH26" s="33">
        <f>[1]Calcul_Vaccination_16!$I$24</f>
        <v>8061.8564182845876</v>
      </c>
      <c r="AI26" s="32">
        <f>AJ26/AJ25</f>
        <v>1.8920938570000084E-2</v>
      </c>
      <c r="AJ26" s="33">
        <f>[1]Calcul_Vaccination_17!$I$24</f>
        <v>8025.7701969912159</v>
      </c>
      <c r="AK26" s="32">
        <f>AL26/AL25</f>
        <v>1.8847360980000075E-2</v>
      </c>
      <c r="AL26" s="41">
        <f>[1]Calcul_Vaccination_18!$I$24</f>
        <v>7994.5604963305523</v>
      </c>
    </row>
    <row r="27" spans="1:38" ht="18.600000000000001" customHeight="1" x14ac:dyDescent="0.25">
      <c r="A27" s="29"/>
      <c r="B27" s="7" t="s">
        <v>7</v>
      </c>
      <c r="C27" s="32">
        <f>D27/D25</f>
        <v>6.0402607400003817E-3</v>
      </c>
      <c r="D27" s="33">
        <f>[1]Calcul_Vaccination_1!$I$25</f>
        <v>2562.1215591289219</v>
      </c>
      <c r="E27" s="32">
        <f>F27/F25</f>
        <v>6.5392088099997924E-3</v>
      </c>
      <c r="F27" s="33">
        <f>[1]Calcul_Vaccination_2!$I$25</f>
        <v>2773.7623577728518</v>
      </c>
      <c r="G27" s="32">
        <f>H27/H25</f>
        <v>6.8542128899999775E-3</v>
      </c>
      <c r="H27" s="33">
        <f>[1]Calcul_Vaccination_3!$I$25</f>
        <v>2907.3788984028506</v>
      </c>
      <c r="I27" s="32">
        <f>J27/J25</f>
        <v>6.9622799899999076E-3</v>
      </c>
      <c r="J27" s="33">
        <f>[1]Calcul_Vaccination_4!$I$25</f>
        <v>2953.2181524782209</v>
      </c>
      <c r="K27" s="32">
        <f>L27/L25</f>
        <v>7.0404561699999348E-3</v>
      </c>
      <c r="L27" s="33">
        <f>[1]Calcul_Vaccination_5!$I$25</f>
        <v>2986.3784554535523</v>
      </c>
      <c r="M27" s="32">
        <f>N27/N25</f>
        <v>6.9461848800000392E-3</v>
      </c>
      <c r="N27" s="33">
        <f>[1]Calcul_Vaccination_6!$I$25</f>
        <v>2946.3910252891365</v>
      </c>
      <c r="O27" s="32">
        <f>P27/P25</f>
        <v>6.8427163900001168E-3</v>
      </c>
      <c r="P27" s="33">
        <f>[1]Calcul_Vaccination_7!$I$25</f>
        <v>2902.5023820119095</v>
      </c>
      <c r="Q27" s="32">
        <f>R27/R25</f>
        <v>6.6357794000000718E-3</v>
      </c>
      <c r="R27" s="33">
        <f>[1]Calcul_Vaccination_8!$I$25</f>
        <v>2814.7250912156305</v>
      </c>
      <c r="S27" s="32">
        <f>T27/T25</f>
        <v>6.4311417199999256E-3</v>
      </c>
      <c r="T27" s="33">
        <f>[1]Calcul_Vaccination_9!$I$25</f>
        <v>2727.9231079392484</v>
      </c>
      <c r="U27" s="32">
        <f>V27/V25</f>
        <v>6.1759194400001155E-3</v>
      </c>
      <c r="V27" s="33">
        <f>[1]Calcul_Vaccination_10!$I$25</f>
        <v>2619.6644525426091</v>
      </c>
      <c r="W27" s="32">
        <f>X27/X25</f>
        <v>5.9137992500001889E-3</v>
      </c>
      <c r="X27" s="33">
        <f>[1]Calcul_Vaccination_11!$I$25</f>
        <v>2508.47988306958</v>
      </c>
      <c r="Y27" s="32">
        <f>Z27/Z25</f>
        <v>5.787337750000069E-3</v>
      </c>
      <c r="Z27" s="33">
        <f>[1]Calcul_Vaccination_12!$I$25</f>
        <v>2454.8382027685293</v>
      </c>
      <c r="AA27" s="32">
        <f>AB27/AB25</f>
        <v>5.7137601599999231E-3</v>
      </c>
      <c r="AB27" s="33">
        <f>[1]Calcul_Vaccination_13!$I$25</f>
        <v>2423.6285021078074</v>
      </c>
      <c r="AC27" s="32">
        <f>AD27/AD25</f>
        <v>5.6217881699998622E-3</v>
      </c>
      <c r="AD27" s="33">
        <f>[1]Calcul_Vaccination_14!$I$25</f>
        <v>2384.6163752215216</v>
      </c>
      <c r="AE27" s="32">
        <f>AF27/AF25</f>
        <v>5.5735028799999602E-3</v>
      </c>
      <c r="AF27" s="33">
        <f>[1]Calcul_Vaccination_15!$I$25</f>
        <v>2364.135010621103</v>
      </c>
      <c r="AG27" s="32">
        <f>AH27/AH25</f>
        <v>5.5298161799999385E-3</v>
      </c>
      <c r="AH27" s="33">
        <f>[1]Calcul_Vaccination_16!$I$25</f>
        <v>2345.604248335294</v>
      </c>
      <c r="AI27" s="32">
        <f>AJ27/AJ25</f>
        <v>5.4677350799998648E-3</v>
      </c>
      <c r="AJ27" s="33">
        <f>[1]Calcul_Vaccination_17!$I$25</f>
        <v>2319.2710598238627</v>
      </c>
      <c r="AK27" s="32">
        <f>AL27/AL25</f>
        <v>5.4217490699999451E-3</v>
      </c>
      <c r="AL27" s="41">
        <f>[1]Calcul_Vaccination_18!$I$25</f>
        <v>2299.7649900181568</v>
      </c>
    </row>
    <row r="28" spans="1:38" ht="18.600000000000001" customHeight="1" thickBot="1" x14ac:dyDescent="0.3">
      <c r="A28" s="29"/>
      <c r="B28" s="35" t="s">
        <v>8</v>
      </c>
      <c r="C28" s="36">
        <f>D28/D25</f>
        <v>0.97211868985999961</v>
      </c>
      <c r="D28" s="37">
        <f>[1]Calcul_Vaccination_1!$I$26</f>
        <v>412347.47315267549</v>
      </c>
      <c r="E28" s="36">
        <f>F28/F25</f>
        <v>0.97227734155000012</v>
      </c>
      <c r="F28" s="37">
        <f>[1]Calcul_Vaccination_2!$I$26</f>
        <v>412414.76907462976</v>
      </c>
      <c r="G28" s="36">
        <f>H28/H25</f>
        <v>0.97255555684000006</v>
      </c>
      <c r="H28" s="37">
        <f>[1]Calcul_Vaccination_3!$I$26</f>
        <v>412532.78076705016</v>
      </c>
      <c r="I28" s="36">
        <f>J28/J25</f>
        <v>0.97275789522</v>
      </c>
      <c r="J28" s="37">
        <f>[1]Calcul_Vaccination_4!$I$26</f>
        <v>412618.6074470483</v>
      </c>
      <c r="K28" s="36">
        <f>L28/L25</f>
        <v>0.97291424761999989</v>
      </c>
      <c r="L28" s="37">
        <f>[1]Calcul_Vaccination_5!$I$26</f>
        <v>412684.92806996586</v>
      </c>
      <c r="M28" s="36">
        <f>N28/N25</f>
        <v>0.97316946989999986</v>
      </c>
      <c r="N28" s="37">
        <f>[1]Calcul_Vaccination_6!$I$26</f>
        <v>412793.18672536255</v>
      </c>
      <c r="O28" s="36">
        <f>P28/P25</f>
        <v>0.97335111459000001</v>
      </c>
      <c r="P28" s="37">
        <f>[1]Calcul_Vaccination_7!$I$26</f>
        <v>412870.23568009865</v>
      </c>
      <c r="Q28" s="36">
        <f>R28/R25</f>
        <v>0.97364082637000005</v>
      </c>
      <c r="R28" s="37">
        <f>[1]Calcul_Vaccination_8!$I$26</f>
        <v>412993.1238846684</v>
      </c>
      <c r="S28" s="36">
        <f>T28/T25</f>
        <v>0.97392364025000011</v>
      </c>
      <c r="T28" s="37">
        <f>[1]Calcul_Vaccination_9!$I$26</f>
        <v>413113.08617940353</v>
      </c>
      <c r="U28" s="36">
        <f>V28/V25</f>
        <v>0.97424094362999991</v>
      </c>
      <c r="V28" s="37">
        <f>[1]Calcul_Vaccination_10!$I$26</f>
        <v>413247.6780233116</v>
      </c>
      <c r="W28" s="36">
        <f>X28/X25</f>
        <v>0.97455134910999974</v>
      </c>
      <c r="X28" s="37">
        <f>[1]Calcul_Vaccination_11!$I$26</f>
        <v>413379.34395738505</v>
      </c>
      <c r="Y28" s="36">
        <f>Z28/Z25</f>
        <v>0.97475138820999996</v>
      </c>
      <c r="Z28" s="37">
        <f>[1]Calcul_Vaccination_12!$I$26</f>
        <v>413464.19534258853</v>
      </c>
      <c r="AA28" s="36">
        <f>AB28/AB25</f>
        <v>0.97496062448999998</v>
      </c>
      <c r="AB28" s="37">
        <f>[1]Calcul_Vaccination_13!$I$26</f>
        <v>413552.94793242123</v>
      </c>
      <c r="AC28" s="36">
        <f>AD28/AD25</f>
        <v>0.97517445937000014</v>
      </c>
      <c r="AD28" s="37">
        <f>[1]Calcul_Vaccination_14!$I$26</f>
        <v>413643.65112881042</v>
      </c>
      <c r="AE28" s="36">
        <f>AF28/AF25</f>
        <v>0.9753055194600001</v>
      </c>
      <c r="AF28" s="37">
        <f>[1]Calcul_Vaccination_15!$I$26</f>
        <v>413699.24341142608</v>
      </c>
      <c r="AG28" s="36">
        <f>AH28/AH25</f>
        <v>0.97546417115000006</v>
      </c>
      <c r="AH28" s="37">
        <f>[1]Calcul_Vaccination_16!$I$26</f>
        <v>413766.53933338012</v>
      </c>
      <c r="AI28" s="36">
        <f>AJ28/AJ25</f>
        <v>0.97561132635000003</v>
      </c>
      <c r="AJ28" s="37">
        <f>[1]Calcul_Vaccination_17!$I$26</f>
        <v>413828.95874318492</v>
      </c>
      <c r="AK28" s="36">
        <f>AL28/AL25</f>
        <v>0.97573088995000001</v>
      </c>
      <c r="AL28" s="38">
        <f>[1]Calcul_Vaccination_18!$I$26</f>
        <v>413879.67451365129</v>
      </c>
    </row>
    <row r="29" spans="1:38" ht="18.600000000000001" customHeight="1" x14ac:dyDescent="0.25">
      <c r="A29" s="42" t="s">
        <v>25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"/>
      <c r="X29" s="4"/>
      <c r="Y29" s="4"/>
      <c r="Z29" s="4"/>
      <c r="AA29" s="4"/>
      <c r="AB29" s="4"/>
    </row>
    <row r="30" spans="1:38" ht="18.600000000000001" customHeight="1" x14ac:dyDescent="0.25">
      <c r="A30" s="44" t="s">
        <v>26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"/>
      <c r="X30" s="4"/>
      <c r="Y30" s="4"/>
      <c r="Z30" s="4"/>
      <c r="AA30" s="4"/>
      <c r="AB30" s="4"/>
    </row>
  </sheetData>
  <mergeCells count="39">
    <mergeCell ref="AK2:AL2"/>
    <mergeCell ref="AK3:AL3"/>
    <mergeCell ref="AG2:AH2"/>
    <mergeCell ref="AG3:AH3"/>
    <mergeCell ref="AC2:AD2"/>
    <mergeCell ref="AE2:AF2"/>
    <mergeCell ref="AC3:AD3"/>
    <mergeCell ref="AI2:AJ2"/>
    <mergeCell ref="AI3:AJ3"/>
    <mergeCell ref="AE3:AF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A3:AB3"/>
    <mergeCell ref="W3:X3"/>
    <mergeCell ref="Y3:Z3"/>
    <mergeCell ref="A29:V29"/>
    <mergeCell ref="A30:V30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Vaccination_vierge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2022-05-18T16:49:58Z</dcterms:modified>
</cp:coreProperties>
</file>