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6052D0EE-6E3B-499F-93F5-A898DC33006C}" xr6:coauthVersionLast="47" xr6:coauthVersionMax="47" xr10:uidLastSave="{00000000-0000-0000-0000-000000000000}"/>
  <bookViews>
    <workbookView xWindow="-120" yWindow="-120" windowWidth="29040" windowHeight="15720" xr2:uid="{F68992BC-3D97-46EB-BD5B-2F68FCC43DD4}"/>
  </bookViews>
  <sheets>
    <sheet name="Vaccination" sheetId="9" r:id="rId1"/>
    <sheet name="Vaccination_vierge" sheetId="8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8" i="8" l="1"/>
  <c r="AI28" i="8" s="1"/>
  <c r="AJ27" i="8"/>
  <c r="AJ26" i="8"/>
  <c r="AI26" i="8" s="1"/>
  <c r="AJ24" i="8"/>
  <c r="AI24" i="8" s="1"/>
  <c r="AJ23" i="8"/>
  <c r="AI23" i="8" s="1"/>
  <c r="AJ22" i="8"/>
  <c r="AI22" i="8" s="1"/>
  <c r="AJ20" i="8"/>
  <c r="AI20" i="8" s="1"/>
  <c r="AJ19" i="8"/>
  <c r="AI19" i="8" s="1"/>
  <c r="AJ18" i="8"/>
  <c r="AI18" i="8" s="1"/>
  <c r="AJ16" i="8"/>
  <c r="AI16" i="8" s="1"/>
  <c r="AJ15" i="8"/>
  <c r="AJ7" i="8" s="1"/>
  <c r="AI7" i="8" s="1"/>
  <c r="AJ14" i="8"/>
  <c r="AI14" i="8" s="1"/>
  <c r="AJ12" i="8"/>
  <c r="AJ11" i="8"/>
  <c r="AJ10" i="8"/>
  <c r="AI27" i="8"/>
  <c r="AI12" i="8"/>
  <c r="AH26" i="8"/>
  <c r="AG26" i="8" s="1"/>
  <c r="AH22" i="8"/>
  <c r="AH18" i="8"/>
  <c r="AG18" i="8" s="1"/>
  <c r="AH14" i="8"/>
  <c r="AH10" i="8"/>
  <c r="AG10" i="8" s="1"/>
  <c r="AH28" i="8"/>
  <c r="AG28" i="8" s="1"/>
  <c r="AH27" i="8"/>
  <c r="AH24" i="8"/>
  <c r="AG24" i="8" s="1"/>
  <c r="AH23" i="8"/>
  <c r="AG23" i="8" s="1"/>
  <c r="AH20" i="8"/>
  <c r="AG20" i="8" s="1"/>
  <c r="AH19" i="8"/>
  <c r="AG19" i="8" s="1"/>
  <c r="AH16" i="8"/>
  <c r="AH15" i="8"/>
  <c r="AG15" i="8" s="1"/>
  <c r="AH12" i="8"/>
  <c r="AH11" i="8"/>
  <c r="AG22" i="8"/>
  <c r="AG14" i="8"/>
  <c r="AG12" i="8"/>
  <c r="AG11" i="8"/>
  <c r="AF26" i="8"/>
  <c r="AI15" i="8" l="1"/>
  <c r="AI25" i="8"/>
  <c r="AI21" i="8"/>
  <c r="AJ6" i="8"/>
  <c r="AI6" i="8" s="1"/>
  <c r="AJ8" i="8"/>
  <c r="AI8" i="8" s="1"/>
  <c r="AI17" i="8"/>
  <c r="AI13" i="8"/>
  <c r="AI10" i="8"/>
  <c r="AI11" i="8"/>
  <c r="AH6" i="8"/>
  <c r="AG6" i="8" s="1"/>
  <c r="AG9" i="8"/>
  <c r="AH7" i="8"/>
  <c r="AG7" i="8" s="1"/>
  <c r="AG27" i="8"/>
  <c r="AG25" i="8" s="1"/>
  <c r="AG21" i="8"/>
  <c r="AG17" i="8"/>
  <c r="AH8" i="8"/>
  <c r="AG8" i="8" s="1"/>
  <c r="AG16" i="8"/>
  <c r="AG13" i="8" s="1"/>
  <c r="AI5" i="8" l="1"/>
  <c r="AI9" i="8"/>
  <c r="AG5" i="8"/>
  <c r="AF28" i="8"/>
  <c r="AE28" i="8" s="1"/>
  <c r="AD28" i="8"/>
  <c r="AC28" i="8" s="1"/>
  <c r="AB28" i="8"/>
  <c r="AA28" i="8" s="1"/>
  <c r="Z28" i="8"/>
  <c r="Y28" i="8" s="1"/>
  <c r="X28" i="8"/>
  <c r="W28" i="8" s="1"/>
  <c r="V28" i="8"/>
  <c r="U28" i="8" s="1"/>
  <c r="T28" i="8"/>
  <c r="S28" i="8" s="1"/>
  <c r="R28" i="8"/>
  <c r="Q28" i="8" s="1"/>
  <c r="P28" i="8"/>
  <c r="O28" i="8" s="1"/>
  <c r="N28" i="8"/>
  <c r="M28" i="8" s="1"/>
  <c r="L28" i="8"/>
  <c r="K28" i="8" s="1"/>
  <c r="J28" i="8"/>
  <c r="I28" i="8" s="1"/>
  <c r="H28" i="8"/>
  <c r="G28" i="8" s="1"/>
  <c r="F28" i="8"/>
  <c r="E28" i="8" s="1"/>
  <c r="D28" i="8"/>
  <c r="C28" i="8" s="1"/>
  <c r="AF27" i="8"/>
  <c r="AE27" i="8" s="1"/>
  <c r="AD27" i="8"/>
  <c r="AC27" i="8" s="1"/>
  <c r="AB27" i="8"/>
  <c r="AA27" i="8" s="1"/>
  <c r="Z27" i="8"/>
  <c r="Y27" i="8" s="1"/>
  <c r="X27" i="8"/>
  <c r="W27" i="8" s="1"/>
  <c r="V27" i="8"/>
  <c r="U27" i="8" s="1"/>
  <c r="T27" i="8"/>
  <c r="S27" i="8" s="1"/>
  <c r="R27" i="8"/>
  <c r="Q27" i="8" s="1"/>
  <c r="P27" i="8"/>
  <c r="O27" i="8" s="1"/>
  <c r="N27" i="8"/>
  <c r="M27" i="8" s="1"/>
  <c r="L27" i="8"/>
  <c r="K27" i="8" s="1"/>
  <c r="J27" i="8"/>
  <c r="I27" i="8" s="1"/>
  <c r="H27" i="8"/>
  <c r="G27" i="8" s="1"/>
  <c r="F27" i="8"/>
  <c r="E27" i="8" s="1"/>
  <c r="D27" i="8"/>
  <c r="C27" i="8" s="1"/>
  <c r="AE26" i="8"/>
  <c r="AD26" i="8"/>
  <c r="AC26" i="8" s="1"/>
  <c r="AB26" i="8"/>
  <c r="AA26" i="8" s="1"/>
  <c r="Z26" i="8"/>
  <c r="Y26" i="8" s="1"/>
  <c r="X26" i="8"/>
  <c r="W26" i="8" s="1"/>
  <c r="V26" i="8"/>
  <c r="U26" i="8" s="1"/>
  <c r="T26" i="8"/>
  <c r="S26" i="8" s="1"/>
  <c r="R26" i="8"/>
  <c r="Q26" i="8" s="1"/>
  <c r="P26" i="8"/>
  <c r="O26" i="8" s="1"/>
  <c r="N26" i="8"/>
  <c r="M26" i="8" s="1"/>
  <c r="L26" i="8"/>
  <c r="K26" i="8" s="1"/>
  <c r="J26" i="8"/>
  <c r="I26" i="8" s="1"/>
  <c r="H26" i="8"/>
  <c r="G26" i="8" s="1"/>
  <c r="F26" i="8"/>
  <c r="E26" i="8" s="1"/>
  <c r="D26" i="8"/>
  <c r="C26" i="8" s="1"/>
  <c r="AF24" i="8"/>
  <c r="AE24" i="8" s="1"/>
  <c r="AD24" i="8"/>
  <c r="AC24" i="8" s="1"/>
  <c r="AB24" i="8"/>
  <c r="AA24" i="8" s="1"/>
  <c r="Z24" i="8"/>
  <c r="Y24" i="8" s="1"/>
  <c r="X24" i="8"/>
  <c r="W24" i="8" s="1"/>
  <c r="V24" i="8"/>
  <c r="U24" i="8" s="1"/>
  <c r="T24" i="8"/>
  <c r="S24" i="8" s="1"/>
  <c r="R24" i="8"/>
  <c r="Q24" i="8" s="1"/>
  <c r="P24" i="8"/>
  <c r="O24" i="8" s="1"/>
  <c r="N24" i="8"/>
  <c r="M24" i="8" s="1"/>
  <c r="L24" i="8"/>
  <c r="K24" i="8" s="1"/>
  <c r="J24" i="8"/>
  <c r="I24" i="8" s="1"/>
  <c r="H24" i="8"/>
  <c r="F24" i="8"/>
  <c r="E24" i="8" s="1"/>
  <c r="D24" i="8"/>
  <c r="C24" i="8" s="1"/>
  <c r="AF23" i="8"/>
  <c r="AE23" i="8" s="1"/>
  <c r="AD23" i="8"/>
  <c r="AC23" i="8" s="1"/>
  <c r="AB23" i="8"/>
  <c r="AA23" i="8" s="1"/>
  <c r="Z23" i="8"/>
  <c r="Y23" i="8" s="1"/>
  <c r="X23" i="8"/>
  <c r="W23" i="8" s="1"/>
  <c r="V23" i="8"/>
  <c r="U23" i="8" s="1"/>
  <c r="T23" i="8"/>
  <c r="S23" i="8" s="1"/>
  <c r="R23" i="8"/>
  <c r="Q23" i="8" s="1"/>
  <c r="P23" i="8"/>
  <c r="O23" i="8" s="1"/>
  <c r="N23" i="8"/>
  <c r="M23" i="8" s="1"/>
  <c r="L23" i="8"/>
  <c r="K23" i="8" s="1"/>
  <c r="J23" i="8"/>
  <c r="I23" i="8" s="1"/>
  <c r="H23" i="8"/>
  <c r="G23" i="8" s="1"/>
  <c r="F23" i="8"/>
  <c r="E23" i="8" s="1"/>
  <c r="D23" i="8"/>
  <c r="C23" i="8" s="1"/>
  <c r="AF22" i="8"/>
  <c r="AE22" i="8" s="1"/>
  <c r="AD22" i="8"/>
  <c r="AC22" i="8" s="1"/>
  <c r="AB22" i="8"/>
  <c r="Z22" i="8"/>
  <c r="Y22" i="8" s="1"/>
  <c r="X22" i="8"/>
  <c r="W22" i="8" s="1"/>
  <c r="V22" i="8"/>
  <c r="U22" i="8" s="1"/>
  <c r="T22" i="8"/>
  <c r="S22" i="8" s="1"/>
  <c r="R22" i="8"/>
  <c r="Q22" i="8" s="1"/>
  <c r="P22" i="8"/>
  <c r="O22" i="8" s="1"/>
  <c r="N22" i="8"/>
  <c r="M22" i="8" s="1"/>
  <c r="L22" i="8"/>
  <c r="K22" i="8" s="1"/>
  <c r="J22" i="8"/>
  <c r="I22" i="8" s="1"/>
  <c r="H22" i="8"/>
  <c r="G22" i="8" s="1"/>
  <c r="F22" i="8"/>
  <c r="E22" i="8" s="1"/>
  <c r="D22" i="8"/>
  <c r="C22" i="8" s="1"/>
  <c r="AF20" i="8"/>
  <c r="AE20" i="8" s="1"/>
  <c r="AD20" i="8"/>
  <c r="AC20" i="8" s="1"/>
  <c r="AB20" i="8"/>
  <c r="AA20" i="8" s="1"/>
  <c r="Z20" i="8"/>
  <c r="Y20" i="8" s="1"/>
  <c r="X20" i="8"/>
  <c r="W20" i="8" s="1"/>
  <c r="V20" i="8"/>
  <c r="U20" i="8" s="1"/>
  <c r="T20" i="8"/>
  <c r="S20" i="8" s="1"/>
  <c r="R20" i="8"/>
  <c r="Q20" i="8" s="1"/>
  <c r="P20" i="8"/>
  <c r="O20" i="8" s="1"/>
  <c r="N20" i="8"/>
  <c r="M20" i="8" s="1"/>
  <c r="L20" i="8"/>
  <c r="K20" i="8" s="1"/>
  <c r="J20" i="8"/>
  <c r="I20" i="8" s="1"/>
  <c r="H20" i="8"/>
  <c r="G20" i="8" s="1"/>
  <c r="F20" i="8"/>
  <c r="E20" i="8" s="1"/>
  <c r="D20" i="8"/>
  <c r="C20" i="8" s="1"/>
  <c r="AF19" i="8"/>
  <c r="AE19" i="8" s="1"/>
  <c r="AD19" i="8"/>
  <c r="AC19" i="8" s="1"/>
  <c r="AB19" i="8"/>
  <c r="AA19" i="8" s="1"/>
  <c r="Z19" i="8"/>
  <c r="Y19" i="8" s="1"/>
  <c r="X19" i="8"/>
  <c r="W19" i="8" s="1"/>
  <c r="V19" i="8"/>
  <c r="U19" i="8" s="1"/>
  <c r="T19" i="8"/>
  <c r="S19" i="8" s="1"/>
  <c r="R19" i="8"/>
  <c r="Q19" i="8" s="1"/>
  <c r="P19" i="8"/>
  <c r="O19" i="8" s="1"/>
  <c r="N19" i="8"/>
  <c r="M19" i="8" s="1"/>
  <c r="L19" i="8"/>
  <c r="K19" i="8" s="1"/>
  <c r="J19" i="8"/>
  <c r="I19" i="8" s="1"/>
  <c r="H19" i="8"/>
  <c r="G19" i="8" s="1"/>
  <c r="F19" i="8"/>
  <c r="E19" i="8" s="1"/>
  <c r="D19" i="8"/>
  <c r="C19" i="8" s="1"/>
  <c r="AF18" i="8"/>
  <c r="AE18" i="8" s="1"/>
  <c r="AD18" i="8"/>
  <c r="AC18" i="8" s="1"/>
  <c r="AB18" i="8"/>
  <c r="AA18" i="8" s="1"/>
  <c r="Z18" i="8"/>
  <c r="Y18" i="8" s="1"/>
  <c r="X18" i="8"/>
  <c r="W18" i="8" s="1"/>
  <c r="V18" i="8"/>
  <c r="U18" i="8" s="1"/>
  <c r="T18" i="8"/>
  <c r="S18" i="8" s="1"/>
  <c r="R18" i="8"/>
  <c r="Q18" i="8" s="1"/>
  <c r="P18" i="8"/>
  <c r="O18" i="8" s="1"/>
  <c r="N18" i="8"/>
  <c r="M18" i="8" s="1"/>
  <c r="L18" i="8"/>
  <c r="K18" i="8" s="1"/>
  <c r="J18" i="8"/>
  <c r="I18" i="8" s="1"/>
  <c r="H18" i="8"/>
  <c r="G18" i="8" s="1"/>
  <c r="F18" i="8"/>
  <c r="E18" i="8" s="1"/>
  <c r="D18" i="8"/>
  <c r="C18" i="8" s="1"/>
  <c r="AF16" i="8"/>
  <c r="AE16" i="8" s="1"/>
  <c r="AD16" i="8"/>
  <c r="AC16" i="8" s="1"/>
  <c r="AB16" i="8"/>
  <c r="AA16" i="8" s="1"/>
  <c r="Z16" i="8"/>
  <c r="Y16" i="8" s="1"/>
  <c r="X16" i="8"/>
  <c r="W16" i="8" s="1"/>
  <c r="V16" i="8"/>
  <c r="U16" i="8" s="1"/>
  <c r="T16" i="8"/>
  <c r="R16" i="8"/>
  <c r="Q16" i="8" s="1"/>
  <c r="P16" i="8"/>
  <c r="O16" i="8" s="1"/>
  <c r="N16" i="8"/>
  <c r="M16" i="8" s="1"/>
  <c r="L16" i="8"/>
  <c r="K16" i="8" s="1"/>
  <c r="J16" i="8"/>
  <c r="I16" i="8" s="1"/>
  <c r="H16" i="8"/>
  <c r="G16" i="8" s="1"/>
  <c r="F16" i="8"/>
  <c r="E16" i="8" s="1"/>
  <c r="D16" i="8"/>
  <c r="C16" i="8" s="1"/>
  <c r="AF15" i="8"/>
  <c r="AE15" i="8" s="1"/>
  <c r="AD15" i="8"/>
  <c r="AC15" i="8" s="1"/>
  <c r="AB15" i="8"/>
  <c r="AA15" i="8" s="1"/>
  <c r="Z15" i="8"/>
  <c r="Y15" i="8" s="1"/>
  <c r="X15" i="8"/>
  <c r="W15" i="8" s="1"/>
  <c r="V15" i="8"/>
  <c r="U15" i="8" s="1"/>
  <c r="T15" i="8"/>
  <c r="S15" i="8" s="1"/>
  <c r="R15" i="8"/>
  <c r="Q15" i="8" s="1"/>
  <c r="P15" i="8"/>
  <c r="O15" i="8" s="1"/>
  <c r="N15" i="8"/>
  <c r="M15" i="8" s="1"/>
  <c r="L15" i="8"/>
  <c r="K15" i="8" s="1"/>
  <c r="J15" i="8"/>
  <c r="I15" i="8" s="1"/>
  <c r="H15" i="8"/>
  <c r="G15" i="8" s="1"/>
  <c r="F15" i="8"/>
  <c r="E15" i="8" s="1"/>
  <c r="D15" i="8"/>
  <c r="C15" i="8" s="1"/>
  <c r="AF14" i="8"/>
  <c r="AE14" i="8" s="1"/>
  <c r="AD14" i="8"/>
  <c r="AC14" i="8" s="1"/>
  <c r="AB14" i="8"/>
  <c r="AA14" i="8" s="1"/>
  <c r="Z14" i="8"/>
  <c r="X14" i="8"/>
  <c r="W14" i="8" s="1"/>
  <c r="V14" i="8"/>
  <c r="U14" i="8"/>
  <c r="T14" i="8"/>
  <c r="S14" i="8" s="1"/>
  <c r="R14" i="8"/>
  <c r="Q14" i="8" s="1"/>
  <c r="P14" i="8"/>
  <c r="O14" i="8" s="1"/>
  <c r="N14" i="8"/>
  <c r="M14" i="8" s="1"/>
  <c r="L14" i="8"/>
  <c r="K14" i="8" s="1"/>
  <c r="J14" i="8"/>
  <c r="I14" i="8" s="1"/>
  <c r="H14" i="8"/>
  <c r="G14" i="8" s="1"/>
  <c r="F14" i="8"/>
  <c r="E14" i="8" s="1"/>
  <c r="D14" i="8"/>
  <c r="C14" i="8" s="1"/>
  <c r="AF12" i="8"/>
  <c r="AE12" i="8" s="1"/>
  <c r="AD12" i="8"/>
  <c r="AC12" i="8" s="1"/>
  <c r="AB12" i="8"/>
  <c r="AA12" i="8" s="1"/>
  <c r="Z12" i="8"/>
  <c r="Y12" i="8" s="1"/>
  <c r="X12" i="8"/>
  <c r="V12" i="8"/>
  <c r="T12" i="8"/>
  <c r="S12" i="8" s="1"/>
  <c r="R12" i="8"/>
  <c r="Q12" i="8" s="1"/>
  <c r="P12" i="8"/>
  <c r="N12" i="8"/>
  <c r="M12" i="8" s="1"/>
  <c r="L12" i="8"/>
  <c r="J12" i="8"/>
  <c r="H12" i="8"/>
  <c r="G12" i="8" s="1"/>
  <c r="F12" i="8"/>
  <c r="E12" i="8" s="1"/>
  <c r="D12" i="8"/>
  <c r="C12" i="8" s="1"/>
  <c r="AF11" i="8"/>
  <c r="AE11" i="8" s="1"/>
  <c r="AD11" i="8"/>
  <c r="AB11" i="8"/>
  <c r="Z11" i="8"/>
  <c r="Y11" i="8" s="1"/>
  <c r="X11" i="8"/>
  <c r="W11" i="8" s="1"/>
  <c r="V11" i="8"/>
  <c r="U11" i="8" s="1"/>
  <c r="T11" i="8"/>
  <c r="S11" i="8" s="1"/>
  <c r="R11" i="8"/>
  <c r="P11" i="8"/>
  <c r="N11" i="8"/>
  <c r="M11" i="8" s="1"/>
  <c r="L11" i="8"/>
  <c r="K11" i="8" s="1"/>
  <c r="J11" i="8"/>
  <c r="H11" i="8"/>
  <c r="G11" i="8" s="1"/>
  <c r="F11" i="8"/>
  <c r="D11" i="8"/>
  <c r="AF10" i="8"/>
  <c r="AE10" i="8" s="1"/>
  <c r="AD10" i="8"/>
  <c r="AC10" i="8" s="1"/>
  <c r="AB10" i="8"/>
  <c r="AA10" i="8" s="1"/>
  <c r="Z10" i="8"/>
  <c r="Y10" i="8" s="1"/>
  <c r="X10" i="8"/>
  <c r="V10" i="8"/>
  <c r="U10" i="8" s="1"/>
  <c r="T10" i="8"/>
  <c r="S10" i="8" s="1"/>
  <c r="R10" i="8"/>
  <c r="Q10" i="8" s="1"/>
  <c r="P10" i="8"/>
  <c r="O10" i="8" s="1"/>
  <c r="N10" i="8"/>
  <c r="M10" i="8" s="1"/>
  <c r="L10" i="8"/>
  <c r="J10" i="8"/>
  <c r="I10" i="8" s="1"/>
  <c r="H10" i="8"/>
  <c r="G10" i="8" s="1"/>
  <c r="F10" i="8"/>
  <c r="E10" i="8" s="1"/>
  <c r="D10" i="8"/>
  <c r="C10" i="8" s="1"/>
  <c r="L8" i="8" l="1"/>
  <c r="K8" i="8" s="1"/>
  <c r="X8" i="8"/>
  <c r="W8" i="8" s="1"/>
  <c r="Q13" i="8"/>
  <c r="O17" i="8"/>
  <c r="D6" i="8"/>
  <c r="C6" i="8" s="1"/>
  <c r="U25" i="8"/>
  <c r="C21" i="8"/>
  <c r="E25" i="8"/>
  <c r="F8" i="8"/>
  <c r="E8" i="8" s="1"/>
  <c r="H6" i="8"/>
  <c r="G6" i="8" s="1"/>
  <c r="H8" i="8"/>
  <c r="G8" i="8" s="1"/>
  <c r="J6" i="8"/>
  <c r="I6" i="8" s="1"/>
  <c r="J7" i="8"/>
  <c r="I7" i="8" s="1"/>
  <c r="O21" i="8"/>
  <c r="P7" i="8"/>
  <c r="O7" i="8" s="1"/>
  <c r="S9" i="8"/>
  <c r="V6" i="8"/>
  <c r="U6" i="8" s="1"/>
  <c r="AF6" i="8"/>
  <c r="AE6" i="8" s="1"/>
  <c r="Y17" i="8"/>
  <c r="D8" i="8"/>
  <c r="C8" i="8" s="1"/>
  <c r="I11" i="8"/>
  <c r="N6" i="8"/>
  <c r="M6" i="8" s="1"/>
  <c r="J8" i="8"/>
  <c r="I8" i="8" s="1"/>
  <c r="Q21" i="8"/>
  <c r="P6" i="8"/>
  <c r="O6" i="8" s="1"/>
  <c r="R7" i="8"/>
  <c r="Q7" i="8" s="1"/>
  <c r="AD8" i="8"/>
  <c r="AC8" i="8" s="1"/>
  <c r="F6" i="8"/>
  <c r="E6" i="8" s="1"/>
  <c r="Z6" i="8"/>
  <c r="Y6" i="8" s="1"/>
  <c r="U21" i="8"/>
  <c r="C25" i="8"/>
  <c r="P8" i="8"/>
  <c r="O8" i="8" s="1"/>
  <c r="AA13" i="8"/>
  <c r="N7" i="8"/>
  <c r="M7" i="8" s="1"/>
  <c r="I13" i="8"/>
  <c r="G25" i="8"/>
  <c r="T7" i="8"/>
  <c r="S7" i="8" s="1"/>
  <c r="D7" i="8"/>
  <c r="C7" i="8" s="1"/>
  <c r="K13" i="8"/>
  <c r="AB6" i="8"/>
  <c r="AA6" i="8" s="1"/>
  <c r="AE25" i="8"/>
  <c r="C17" i="8"/>
  <c r="AB8" i="8"/>
  <c r="AA8" i="8" s="1"/>
  <c r="T8" i="8"/>
  <c r="S8" i="8" s="1"/>
  <c r="F7" i="8"/>
  <c r="E7" i="8" s="1"/>
  <c r="AB7" i="8"/>
  <c r="AA7" i="8" s="1"/>
  <c r="V8" i="8"/>
  <c r="U8" i="8" s="1"/>
  <c r="I21" i="8"/>
  <c r="AC21" i="8"/>
  <c r="V7" i="8"/>
  <c r="U7" i="8" s="1"/>
  <c r="AD7" i="8"/>
  <c r="AC7" i="8" s="1"/>
  <c r="AE21" i="8"/>
  <c r="O13" i="8"/>
  <c r="C13" i="8"/>
  <c r="U13" i="8"/>
  <c r="S21" i="8"/>
  <c r="M9" i="8"/>
  <c r="W13" i="8"/>
  <c r="S17" i="8"/>
  <c r="R6" i="8"/>
  <c r="Q6" i="8" s="1"/>
  <c r="L7" i="8"/>
  <c r="K7" i="8" s="1"/>
  <c r="Y14" i="8"/>
  <c r="Y13" i="8" s="1"/>
  <c r="S16" i="8"/>
  <c r="S13" i="8" s="1"/>
  <c r="U17" i="8"/>
  <c r="AA22" i="8"/>
  <c r="AA21" i="8" s="1"/>
  <c r="W21" i="8"/>
  <c r="G24" i="8"/>
  <c r="G21" i="8" s="1"/>
  <c r="W25" i="8"/>
  <c r="AA11" i="8"/>
  <c r="AA9" i="8" s="1"/>
  <c r="O12" i="8"/>
  <c r="M13" i="8"/>
  <c r="M21" i="8"/>
  <c r="Y25" i="8"/>
  <c r="Y21" i="8"/>
  <c r="N8" i="8"/>
  <c r="M8" i="8" s="1"/>
  <c r="G17" i="8"/>
  <c r="X6" i="8"/>
  <c r="W6" i="8" s="1"/>
  <c r="I17" i="8"/>
  <c r="AF8" i="8"/>
  <c r="AE8" i="8" s="1"/>
  <c r="AD6" i="8"/>
  <c r="AC6" i="8" s="1"/>
  <c r="X7" i="8"/>
  <c r="W7" i="8" s="1"/>
  <c r="R8" i="8"/>
  <c r="Q8" i="8" s="1"/>
  <c r="O11" i="8"/>
  <c r="O9" i="8" s="1"/>
  <c r="U12" i="8"/>
  <c r="U9" i="8" s="1"/>
  <c r="AE13" i="8"/>
  <c r="AC13" i="8"/>
  <c r="M17" i="8"/>
  <c r="O25" i="8"/>
  <c r="AF7" i="8"/>
  <c r="AE7" i="8" s="1"/>
  <c r="E13" i="8"/>
  <c r="T6" i="8"/>
  <c r="S6" i="8" s="1"/>
  <c r="Z7" i="8"/>
  <c r="Y7" i="8" s="1"/>
  <c r="H7" i="8"/>
  <c r="G7" i="8" s="1"/>
  <c r="Z8" i="8"/>
  <c r="Y8" i="8" s="1"/>
  <c r="L6" i="8"/>
  <c r="K6" i="8" s="1"/>
  <c r="C11" i="8"/>
  <c r="C9" i="8" s="1"/>
  <c r="I12" i="8"/>
  <c r="G13" i="8"/>
  <c r="W17" i="8"/>
  <c r="E17" i="8"/>
  <c r="AA17" i="8"/>
  <c r="I25" i="8"/>
  <c r="E21" i="8"/>
  <c r="AA25" i="8"/>
  <c r="AC17" i="8"/>
  <c r="K25" i="8"/>
  <c r="AC25" i="8"/>
  <c r="Y9" i="8"/>
  <c r="K17" i="8"/>
  <c r="AE17" i="8"/>
  <c r="M25" i="8"/>
  <c r="G9" i="8"/>
  <c r="AE9" i="8"/>
  <c r="K21" i="8"/>
  <c r="Q25" i="8"/>
  <c r="Q17" i="8"/>
  <c r="S25" i="8"/>
  <c r="K10" i="8"/>
  <c r="W10" i="8"/>
  <c r="E11" i="8"/>
  <c r="E9" i="8" s="1"/>
  <c r="Q11" i="8"/>
  <c r="Q9" i="8" s="1"/>
  <c r="AC11" i="8"/>
  <c r="AC9" i="8" s="1"/>
  <c r="K12" i="8"/>
  <c r="W12" i="8"/>
  <c r="M5" i="8" l="1"/>
  <c r="O5" i="8"/>
  <c r="G5" i="8"/>
  <c r="I9" i="8"/>
  <c r="S5" i="8"/>
  <c r="W5" i="8"/>
  <c r="AA5" i="8"/>
  <c r="E5" i="8"/>
  <c r="I5" i="8"/>
  <c r="U5" i="8"/>
  <c r="C5" i="8"/>
  <c r="K5" i="8"/>
  <c r="Q5" i="8"/>
  <c r="Y5" i="8"/>
  <c r="AC5" i="8"/>
  <c r="AE5" i="8"/>
  <c r="W9" i="8"/>
  <c r="K9" i="8"/>
</calcChain>
</file>

<file path=xl/sharedStrings.xml><?xml version="1.0" encoding="utf-8"?>
<sst xmlns="http://schemas.openxmlformats.org/spreadsheetml/2006/main" count="168" uniqueCount="34">
  <si>
    <t>18-29 ans</t>
  </si>
  <si>
    <t>30-49 ans</t>
  </si>
  <si>
    <t>50-69 ans</t>
  </si>
  <si>
    <t>70-79 ans</t>
  </si>
  <si>
    <t>80 ans et plus</t>
  </si>
  <si>
    <t>Aucune dose</t>
  </si>
  <si>
    <t>Total (18 ans et +)</t>
  </si>
  <si>
    <t>Une dose seulement</t>
  </si>
  <si>
    <t>Deux doses ou adéquatement vacciné</t>
  </si>
  <si>
    <t>Vague 8</t>
  </si>
  <si>
    <t>Vague 1</t>
  </si>
  <si>
    <t>Vague 2</t>
  </si>
  <si>
    <t>Vague 3</t>
  </si>
  <si>
    <t>Vague 4</t>
  </si>
  <si>
    <t>Vague 5</t>
  </si>
  <si>
    <t>Vague 6</t>
  </si>
  <si>
    <t>Vague 7</t>
  </si>
  <si>
    <t>Vague 9</t>
  </si>
  <si>
    <t>Vague 10</t>
  </si>
  <si>
    <t>Vague 11</t>
  </si>
  <si>
    <t>Vague 12</t>
  </si>
  <si>
    <t>Vague 13</t>
  </si>
  <si>
    <r>
      <t>%</t>
    </r>
    <r>
      <rPr>
        <vertAlign val="superscript"/>
        <sz val="8"/>
        <color theme="1"/>
        <rFont val="Calibri"/>
        <family val="2"/>
        <scheme val="minor"/>
      </rPr>
      <t xml:space="preserve"> </t>
    </r>
  </si>
  <si>
    <r>
      <t>n</t>
    </r>
    <r>
      <rPr>
        <vertAlign val="superscript"/>
        <sz val="8"/>
        <color theme="1"/>
        <rFont val="Calibri"/>
        <family val="2"/>
        <scheme val="minor"/>
      </rPr>
      <t>1</t>
    </r>
  </si>
  <si>
    <r>
      <t>Population totale</t>
    </r>
    <r>
      <rPr>
        <vertAlign val="superscript"/>
        <sz val="8"/>
        <color theme="1"/>
        <rFont val="Calibri"/>
        <family val="2"/>
        <scheme val="minor"/>
      </rPr>
      <t>2</t>
    </r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</si>
  <si>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</t>
    </r>
  </si>
  <si>
    <r>
      <rPr>
        <vertAlign val="super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Statistique Canada. Tableau 17-10-0005-01  Estimations de la population au 1</t>
    </r>
    <r>
      <rPr>
        <vertAlign val="superscript"/>
        <sz val="8"/>
        <color theme="1"/>
        <rFont val="Calibri"/>
        <family val="2"/>
        <scheme val="minor"/>
      </rPr>
      <t>er</t>
    </r>
    <r>
      <rPr>
        <sz val="8"/>
        <color theme="1"/>
        <rFont val="Calibri"/>
        <family val="2"/>
        <scheme val="minor"/>
      </rPr>
      <t xml:space="preserve"> juillet, par âge et sexe. DOI : https://doi.org/10.25318/1710000501-fra</t>
    </r>
  </si>
  <si>
    <t>Vague 14</t>
  </si>
  <si>
    <t>Vague 15</t>
  </si>
  <si>
    <t>Vague 16</t>
  </si>
  <si>
    <r>
      <t xml:space="preserve">Population (18 ans et +) selon le statut vaccinal </t>
    </r>
    <r>
      <rPr>
        <sz val="8"/>
        <color rgb="FFFF0000"/>
        <rFont val="Calibri"/>
        <family val="2"/>
        <scheme val="minor"/>
      </rPr>
      <t>(calculée à partir des données extraites le 11 mi 2022 - en mettant à jour les semaines précédentes)</t>
    </r>
  </si>
  <si>
    <t>Vague 17</t>
  </si>
  <si>
    <r>
      <rPr>
        <vertAlign val="super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Calcul à partir des données: https://www.inspq.qc.ca/covid-19/donnees/vaccination (tableau 2.1). Données extraites le 11 mai 2022</t>
    </r>
  </si>
  <si>
    <t>Distribution (%) de la population adulte (18 ans et +) selon le statut vaccinal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</si>
</sst>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7" fillId="3" borderId="10" xfId="0" applyNumberFormat="1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7" fillId="3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_Vaccin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Vaccination_1"/>
      <sheetName val="Calcul_Vaccination_2"/>
      <sheetName val="Calcul_Vaccination_3"/>
      <sheetName val="Calcul_Vaccination_4"/>
      <sheetName val="Calcul_Vaccination_5"/>
      <sheetName val="Calcul_Vaccination_6"/>
      <sheetName val="Calcul_Vaccination_7"/>
      <sheetName val="Calcul_Vaccination_8"/>
      <sheetName val="Calcul_Vaccination_9"/>
      <sheetName val="Calcul_Vaccination_10"/>
      <sheetName val="Calcul_Vaccination_11"/>
      <sheetName val="Calcul_Vaccination_12"/>
      <sheetName val="Calcul_Vaccination_13"/>
      <sheetName val="Calcul_Vaccination_14"/>
      <sheetName val="Calcul_Vaccination_15"/>
      <sheetName val="Calcul_Vaccination_16"/>
      <sheetName val="Calcul_Vaccination_17"/>
      <sheetName val="Vaccinnation (INSPQ)"/>
      <sheetName val="Pop_tot"/>
    </sheetNames>
    <sheetDataSet>
      <sheetData sheetId="0">
        <row r="8">
          <cell r="I8">
            <v>142162.79139463336</v>
          </cell>
        </row>
        <row r="9">
          <cell r="I9">
            <v>25656.775039950502</v>
          </cell>
        </row>
        <row r="10">
          <cell r="I10">
            <v>1045784.4335654163</v>
          </cell>
        </row>
        <row r="12">
          <cell r="I12">
            <v>286068.51640275493</v>
          </cell>
        </row>
        <row r="13">
          <cell r="I13">
            <v>34540.910283101257</v>
          </cell>
        </row>
        <row r="14">
          <cell r="I14">
            <v>1931193.5733141438</v>
          </cell>
        </row>
        <row r="16">
          <cell r="I16">
            <v>103287.62432558974</v>
          </cell>
        </row>
        <row r="17">
          <cell r="I17">
            <v>19339.152608666569</v>
          </cell>
        </row>
        <row r="18">
          <cell r="I18">
            <v>2207257.2230657437</v>
          </cell>
        </row>
        <row r="20">
          <cell r="I20">
            <v>12015.762939456385</v>
          </cell>
        </row>
        <row r="21">
          <cell r="I21">
            <v>4832.6416394892149</v>
          </cell>
        </row>
        <row r="22">
          <cell r="I22">
            <v>766733.5954210544</v>
          </cell>
        </row>
        <row r="24">
          <cell r="I24">
            <v>9237.7726328401477</v>
          </cell>
        </row>
        <row r="25">
          <cell r="I25">
            <v>2497.8843346800422</v>
          </cell>
        </row>
        <row r="26">
          <cell r="I26">
            <v>412438.34303247981</v>
          </cell>
        </row>
      </sheetData>
      <sheetData sheetId="1">
        <row r="8">
          <cell r="I8">
            <v>138369.35582743085</v>
          </cell>
        </row>
        <row r="9">
          <cell r="I9">
            <v>26740.180216875393</v>
          </cell>
        </row>
        <row r="12">
          <cell r="I12">
            <v>280012.99671082338</v>
          </cell>
        </row>
        <row r="13">
          <cell r="I13">
            <v>36708.118155984208</v>
          </cell>
        </row>
        <row r="14">
          <cell r="I14">
            <v>1935081.8851331924</v>
          </cell>
        </row>
        <row r="16">
          <cell r="I16">
            <v>99671.334855799098</v>
          </cell>
        </row>
        <row r="17">
          <cell r="I17">
            <v>21721.467129961587</v>
          </cell>
        </row>
        <row r="18">
          <cell r="I18">
            <v>2208491.1980142393</v>
          </cell>
        </row>
        <row r="20">
          <cell r="I20">
            <v>11381.113627659273</v>
          </cell>
        </row>
        <row r="21">
          <cell r="I21">
            <v>5243.5300294709159</v>
          </cell>
        </row>
        <row r="22">
          <cell r="I22">
            <v>766957.35634286981</v>
          </cell>
        </row>
        <row r="24">
          <cell r="I24">
            <v>8957.188365283364</v>
          </cell>
        </row>
        <row r="25">
          <cell r="I25">
            <v>2712.9663551843842</v>
          </cell>
        </row>
        <row r="26">
          <cell r="I26">
            <v>412503.84527953225</v>
          </cell>
        </row>
      </sheetData>
      <sheetData sheetId="2">
        <row r="8">
          <cell r="I8">
            <v>135633.02430835343</v>
          </cell>
        </row>
        <row r="9">
          <cell r="I9">
            <v>26764.458207127056</v>
          </cell>
        </row>
        <row r="10">
          <cell r="I10">
            <v>1051206.5174845194</v>
          </cell>
        </row>
        <row r="12">
          <cell r="I12">
            <v>275721.43811292085</v>
          </cell>
        </row>
        <row r="13">
          <cell r="I13">
            <v>37158.118197288131</v>
          </cell>
        </row>
        <row r="14">
          <cell r="I14">
            <v>1938923.4436897908</v>
          </cell>
        </row>
        <row r="16">
          <cell r="I16">
            <v>97238.464484473225</v>
          </cell>
        </row>
        <row r="17">
          <cell r="I17">
            <v>22722.266239287797</v>
          </cell>
        </row>
        <row r="18">
          <cell r="I18">
            <v>2209923.269276239</v>
          </cell>
        </row>
        <row r="20">
          <cell r="I20">
            <v>10941.512544317287</v>
          </cell>
        </row>
        <row r="21">
          <cell r="I21">
            <v>5451.4494620520854</v>
          </cell>
        </row>
        <row r="22">
          <cell r="I22">
            <v>767189.03799363063</v>
          </cell>
        </row>
        <row r="24">
          <cell r="I24">
            <v>8705.9334647372598</v>
          </cell>
        </row>
        <row r="25">
          <cell r="I25">
            <v>2847.8814324057894</v>
          </cell>
        </row>
        <row r="26">
          <cell r="I26">
            <v>412620.18510285695</v>
          </cell>
        </row>
      </sheetData>
      <sheetData sheetId="3">
        <row r="8">
          <cell r="I8">
            <v>133699.88953330717</v>
          </cell>
        </row>
        <row r="9">
          <cell r="I9">
            <v>25971.377289333497</v>
          </cell>
        </row>
        <row r="10">
          <cell r="I10">
            <v>1053932.7331773594</v>
          </cell>
        </row>
        <row r="12">
          <cell r="I12">
            <v>272851.95748856594</v>
          </cell>
        </row>
        <row r="13">
          <cell r="I13">
            <v>36497.728531255387</v>
          </cell>
        </row>
        <row r="14">
          <cell r="I14">
            <v>1942453.3139801787</v>
          </cell>
        </row>
        <row r="16">
          <cell r="I16">
            <v>95699.09104392305</v>
          </cell>
        </row>
        <row r="17">
          <cell r="I17">
            <v>22865.67973263422</v>
          </cell>
        </row>
        <row r="18">
          <cell r="I18">
            <v>2211319.2292234427</v>
          </cell>
        </row>
        <row r="20">
          <cell r="I20">
            <v>10640.524413417559</v>
          </cell>
        </row>
        <row r="21">
          <cell r="I21">
            <v>5566.3001963141141</v>
          </cell>
        </row>
        <row r="22">
          <cell r="I22">
            <v>767375.17539026833</v>
          </cell>
        </row>
        <row r="24">
          <cell r="I24">
            <v>8573.9513174302992</v>
          </cell>
        </row>
        <row r="25">
          <cell r="I25">
            <v>2894.8084213196416</v>
          </cell>
        </row>
        <row r="26">
          <cell r="I26">
            <v>412705.24026125006</v>
          </cell>
        </row>
      </sheetData>
      <sheetData sheetId="4">
        <row r="8">
          <cell r="I8">
            <v>132249.27977658389</v>
          </cell>
        </row>
        <row r="9">
          <cell r="I9">
            <v>24796.929627727368</v>
          </cell>
        </row>
        <row r="10">
          <cell r="I10">
            <v>1056557.7905956889</v>
          </cell>
        </row>
        <row r="12">
          <cell r="I12">
            <v>271021.76262670872</v>
          </cell>
        </row>
        <row r="13">
          <cell r="I13">
            <v>35045.455770991975</v>
          </cell>
        </row>
        <row r="14">
          <cell r="I14">
            <v>1945735.7816022995</v>
          </cell>
        </row>
        <row r="16">
          <cell r="I16">
            <v>94754.006567181554</v>
          </cell>
        </row>
        <row r="17">
          <cell r="I17">
            <v>22519.011143230367</v>
          </cell>
        </row>
        <row r="18">
          <cell r="I18">
            <v>2212610.9822895881</v>
          </cell>
        </row>
        <row r="20">
          <cell r="I20">
            <v>10453.396929579671</v>
          </cell>
        </row>
        <row r="21">
          <cell r="I21">
            <v>5569.2704735863954</v>
          </cell>
        </row>
        <row r="22">
          <cell r="I22">
            <v>767559.33259683393</v>
          </cell>
        </row>
        <row r="24">
          <cell r="I24">
            <v>8473.2538265714538</v>
          </cell>
        </row>
        <row r="25">
          <cell r="I25">
            <v>2929.0260204075021</v>
          </cell>
        </row>
        <row r="26">
          <cell r="I26">
            <v>412771.72015302104</v>
          </cell>
        </row>
      </sheetData>
      <sheetData sheetId="5">
        <row r="8">
          <cell r="I8">
            <v>131492.61582596344</v>
          </cell>
        </row>
        <row r="9">
          <cell r="I9">
            <v>23849.076529666199</v>
          </cell>
        </row>
        <row r="10">
          <cell r="I10">
            <v>1058262.3076443702</v>
          </cell>
        </row>
        <row r="12">
          <cell r="I12">
            <v>270111.04830780067</v>
          </cell>
        </row>
        <row r="13">
          <cell r="I13">
            <v>33527.923215251183</v>
          </cell>
        </row>
        <row r="14">
          <cell r="I14">
            <v>1948164.0284769479</v>
          </cell>
        </row>
        <row r="16">
          <cell r="I16">
            <v>94276.305557905231</v>
          </cell>
        </row>
        <row r="17">
          <cell r="I17">
            <v>21881.388666905463</v>
          </cell>
        </row>
        <row r="18">
          <cell r="I18">
            <v>2213726.3057751893</v>
          </cell>
        </row>
        <row r="20">
          <cell r="I20">
            <v>10368.2489680422</v>
          </cell>
        </row>
        <row r="21">
          <cell r="I21">
            <v>5453.4296599598601</v>
          </cell>
        </row>
        <row r="22">
          <cell r="I22">
            <v>767760.32137199794</v>
          </cell>
        </row>
        <row r="24">
          <cell r="I24">
            <v>8404.8186411212082</v>
          </cell>
        </row>
        <row r="25">
          <cell r="I25">
            <v>2889.9201892428682</v>
          </cell>
        </row>
        <row r="26">
          <cell r="I26">
            <v>412879.26116963592</v>
          </cell>
        </row>
      </sheetData>
      <sheetData sheetId="6">
        <row r="8">
          <cell r="I8">
            <v>131027.28773408942</v>
          </cell>
        </row>
        <row r="9">
          <cell r="I9">
            <v>23208.744592912146</v>
          </cell>
        </row>
        <row r="10">
          <cell r="I10">
            <v>1059367.9676729986</v>
          </cell>
        </row>
        <row r="12">
          <cell r="I12">
            <v>269484.74958810629</v>
          </cell>
        </row>
        <row r="13">
          <cell r="I13">
            <v>32504.221888583619</v>
          </cell>
        </row>
        <row r="14">
          <cell r="I14">
            <v>1949814.0285233101</v>
          </cell>
        </row>
        <row r="16">
          <cell r="I16">
            <v>93977.097567638848</v>
          </cell>
        </row>
        <row r="17">
          <cell r="I17">
            <v>21245.829652345274</v>
          </cell>
        </row>
        <row r="18">
          <cell r="I18">
            <v>2214661.0727800159</v>
          </cell>
        </row>
        <row r="20">
          <cell r="I20">
            <v>10307.853327556513</v>
          </cell>
        </row>
        <row r="21">
          <cell r="I21">
            <v>5370.2618806587998</v>
          </cell>
        </row>
        <row r="22">
          <cell r="I22">
            <v>767903.88479178469</v>
          </cell>
        </row>
        <row r="24">
          <cell r="I24">
            <v>8370.6010462752311</v>
          </cell>
        </row>
        <row r="25">
          <cell r="I25">
            <v>2848.8590813661576</v>
          </cell>
        </row>
        <row r="26">
          <cell r="I26">
            <v>412954.53987235861</v>
          </cell>
        </row>
      </sheetData>
      <sheetData sheetId="7">
        <row r="8">
          <cell r="I8">
            <v>130685.37273201998</v>
          </cell>
        </row>
        <row r="9">
          <cell r="I9">
            <v>22484.451320233406</v>
          </cell>
        </row>
        <row r="10">
          <cell r="I10">
            <v>1060434.1759477467</v>
          </cell>
        </row>
        <row r="12">
          <cell r="I12">
            <v>269038.64568390767</v>
          </cell>
        </row>
        <row r="13">
          <cell r="I13">
            <v>31406.494564912282</v>
          </cell>
        </row>
        <row r="14">
          <cell r="I14">
            <v>1951357.85975118</v>
          </cell>
        </row>
        <row r="16">
          <cell r="I16">
            <v>93743.921705171932</v>
          </cell>
        </row>
        <row r="17">
          <cell r="I17">
            <v>20499.873231640086</v>
          </cell>
        </row>
        <row r="18">
          <cell r="I18">
            <v>2215640.205063188</v>
          </cell>
        </row>
        <row r="20">
          <cell r="I20">
            <v>10262.309065597365</v>
          </cell>
        </row>
        <row r="21">
          <cell r="I21">
            <v>5221.7480013631284</v>
          </cell>
        </row>
        <row r="22">
          <cell r="I22">
            <v>768097.94293303951</v>
          </cell>
        </row>
        <row r="24">
          <cell r="I24">
            <v>8335.4058067105943</v>
          </cell>
        </row>
        <row r="25">
          <cell r="I25">
            <v>2761.8486335357884</v>
          </cell>
        </row>
        <row r="26">
          <cell r="I26">
            <v>413076.74555975362</v>
          </cell>
        </row>
      </sheetData>
      <sheetData sheetId="8">
        <row r="8">
          <cell r="I8">
            <v>130357.61990610114</v>
          </cell>
        </row>
        <row r="9">
          <cell r="I9">
            <v>21927.069168335292</v>
          </cell>
        </row>
        <row r="10">
          <cell r="I10">
            <v>1061319.3109255636</v>
          </cell>
        </row>
        <row r="12">
          <cell r="I12">
            <v>268611.04824518203</v>
          </cell>
        </row>
        <row r="13">
          <cell r="I13">
            <v>30216.234823802486</v>
          </cell>
        </row>
        <row r="14">
          <cell r="I14">
            <v>1952975.7169310155</v>
          </cell>
        </row>
        <row r="16">
          <cell r="I16">
            <v>93543.761883306317</v>
          </cell>
        </row>
        <row r="17">
          <cell r="I17">
            <v>19379.390963484067</v>
          </cell>
        </row>
        <row r="18">
          <cell r="I18">
            <v>2216960.8471532096</v>
          </cell>
        </row>
        <row r="20">
          <cell r="I20">
            <v>10213.794534201617</v>
          </cell>
        </row>
        <row r="21">
          <cell r="I21">
            <v>4928.6806150804041</v>
          </cell>
        </row>
        <row r="22">
          <cell r="I22">
            <v>768439.52485071798</v>
          </cell>
        </row>
        <row r="24">
          <cell r="I24">
            <v>8301.1882161063259</v>
          </cell>
        </row>
        <row r="25">
          <cell r="I25">
            <v>2677.7711071362137</v>
          </cell>
        </row>
        <row r="26">
          <cell r="I26">
            <v>413195.04067675746</v>
          </cell>
        </row>
      </sheetData>
      <sheetData sheetId="9">
        <row r="8">
          <cell r="I8">
            <v>130154.29175746581</v>
          </cell>
        </row>
        <row r="9">
          <cell r="I9">
            <v>21361.594377292669</v>
          </cell>
        </row>
        <row r="10">
          <cell r="I10">
            <v>1062088.1138652414</v>
          </cell>
        </row>
        <row r="12">
          <cell r="I12">
            <v>268299.35993393487</v>
          </cell>
        </row>
        <row r="13">
          <cell r="I13">
            <v>29083.442536406452</v>
          </cell>
        </row>
        <row r="14">
          <cell r="I14">
            <v>1954420.1975296589</v>
          </cell>
        </row>
        <row r="16">
          <cell r="I16">
            <v>93391.062660578173</v>
          </cell>
        </row>
        <row r="17">
          <cell r="I17">
            <v>18403.353907904588</v>
          </cell>
        </row>
        <row r="18">
          <cell r="I18">
            <v>2218089.5834315172</v>
          </cell>
        </row>
        <row r="20">
          <cell r="I20">
            <v>10176.171016859706</v>
          </cell>
        </row>
        <row r="21">
          <cell r="I21">
            <v>4713.8305250824196</v>
          </cell>
        </row>
        <row r="22">
          <cell r="I22">
            <v>768691.99845805787</v>
          </cell>
        </row>
        <row r="24">
          <cell r="I24">
            <v>8274.7917832515668</v>
          </cell>
        </row>
        <row r="25">
          <cell r="I25">
            <v>2569.2524585280335</v>
          </cell>
        </row>
        <row r="26">
          <cell r="I26">
            <v>413329.9557582204</v>
          </cell>
        </row>
      </sheetData>
      <sheetData sheetId="10">
        <row r="8">
          <cell r="I8">
            <v>129932.75511917658</v>
          </cell>
        </row>
        <row r="9">
          <cell r="I9">
            <v>21052.050041028182</v>
          </cell>
        </row>
        <row r="10">
          <cell r="I10">
            <v>1062619.1948397951</v>
          </cell>
        </row>
        <row r="12">
          <cell r="I12">
            <v>267932.15213619429</v>
          </cell>
        </row>
        <row r="13">
          <cell r="I13">
            <v>28314.936062141554</v>
          </cell>
        </row>
        <row r="14">
          <cell r="I14">
            <v>1955555.9118016644</v>
          </cell>
        </row>
        <row r="16">
          <cell r="I16">
            <v>93237.331648720428</v>
          </cell>
        </row>
        <row r="17">
          <cell r="I17">
            <v>17648.111711218487</v>
          </cell>
        </row>
        <row r="18">
          <cell r="I18">
            <v>2218998.5566400611</v>
          </cell>
        </row>
        <row r="20">
          <cell r="I20">
            <v>10138.547499517677</v>
          </cell>
        </row>
        <row r="21">
          <cell r="I21">
            <v>4515.8120271908119</v>
          </cell>
        </row>
        <row r="22">
          <cell r="I22">
            <v>768927.64047329151</v>
          </cell>
        </row>
        <row r="24">
          <cell r="I24">
            <v>8254.261227192299</v>
          </cell>
        </row>
        <row r="25">
          <cell r="I25">
            <v>2457.8008715218748</v>
          </cell>
        </row>
        <row r="26">
          <cell r="I26">
            <v>413461.93790128583</v>
          </cell>
        </row>
      </sheetData>
      <sheetData sheetId="11">
        <row r="8">
          <cell r="I8">
            <v>129715.26481866348</v>
          </cell>
        </row>
        <row r="9">
          <cell r="I9">
            <v>20809.270150649361</v>
          </cell>
        </row>
        <row r="10">
          <cell r="I10">
            <v>1063079.4650306872</v>
          </cell>
        </row>
        <row r="12">
          <cell r="I12">
            <v>267525.00926527148</v>
          </cell>
        </row>
        <row r="13">
          <cell r="I13">
            <v>27715.910031963838</v>
          </cell>
        </row>
        <row r="14">
          <cell r="I14">
            <v>1956562.0807027644</v>
          </cell>
        </row>
        <row r="16">
          <cell r="I16">
            <v>93054.711612985935</v>
          </cell>
        </row>
        <row r="17">
          <cell r="I17">
            <v>16983.663672781549</v>
          </cell>
        </row>
        <row r="18">
          <cell r="I18">
            <v>2219845.6247142325</v>
          </cell>
        </row>
        <row r="20">
          <cell r="I20">
            <v>10087.062690849416</v>
          </cell>
        </row>
        <row r="21">
          <cell r="I21">
            <v>4369.2783379673492</v>
          </cell>
        </row>
        <row r="22">
          <cell r="I22">
            <v>769125.65897118323</v>
          </cell>
        </row>
        <row r="24">
          <cell r="I24">
            <v>8222.9765707441256</v>
          </cell>
        </row>
        <row r="25">
          <cell r="I25">
            <v>2404.0303653352894</v>
          </cell>
        </row>
        <row r="26">
          <cell r="I26">
            <v>413546.99306392058</v>
          </cell>
        </row>
      </sheetData>
      <sheetData sheetId="12">
        <row r="8">
          <cell r="I8">
            <v>129500.80925631267</v>
          </cell>
        </row>
        <row r="9">
          <cell r="I9">
            <v>20793.084823815152</v>
          </cell>
        </row>
        <row r="10">
          <cell r="I10">
            <v>1063310.1059198722</v>
          </cell>
        </row>
        <row r="12">
          <cell r="I12">
            <v>267102.2819810384</v>
          </cell>
        </row>
        <row r="13">
          <cell r="I13">
            <v>27494.806125898613</v>
          </cell>
        </row>
        <row r="14">
          <cell r="I14">
            <v>1957205.9118930628</v>
          </cell>
        </row>
        <row r="16">
          <cell r="I16">
            <v>92864.869309633039</v>
          </cell>
        </row>
        <row r="17">
          <cell r="I17">
            <v>16673.106398172211</v>
          </cell>
        </row>
        <row r="18">
          <cell r="I18">
            <v>2220346.0242921948</v>
          </cell>
        </row>
        <row r="20">
          <cell r="I20">
            <v>10019.736400782713</v>
          </cell>
        </row>
        <row r="21">
          <cell r="I21">
            <v>4291.0610260106623</v>
          </cell>
        </row>
        <row r="22">
          <cell r="I22">
            <v>769271.20257320662</v>
          </cell>
        </row>
        <row r="24">
          <cell r="I24">
            <v>8165.2954856828437</v>
          </cell>
        </row>
        <row r="25">
          <cell r="I25">
            <v>2372.7457046454656</v>
          </cell>
        </row>
        <row r="26">
          <cell r="I26">
            <v>413635.95880967169</v>
          </cell>
        </row>
      </sheetData>
      <sheetData sheetId="13">
        <row r="8">
          <cell r="I8">
            <v>129290.40003173868</v>
          </cell>
        </row>
        <row r="9">
          <cell r="I9">
            <v>20810.281750263413</v>
          </cell>
        </row>
        <row r="10">
          <cell r="I10">
            <v>1063503.3182179979</v>
          </cell>
        </row>
        <row r="12">
          <cell r="I12">
            <v>266674.68454231322</v>
          </cell>
        </row>
        <row r="13">
          <cell r="I13">
            <v>27486.039901855402</v>
          </cell>
        </row>
        <row r="14">
          <cell r="I14">
            <v>1957642.2755558314</v>
          </cell>
        </row>
        <row r="16">
          <cell r="I16">
            <v>92639.947457316332</v>
          </cell>
        </row>
        <row r="17">
          <cell r="I17">
            <v>16534.851687381975</v>
          </cell>
        </row>
        <row r="18">
          <cell r="I18">
            <v>2220709.2008553017</v>
          </cell>
        </row>
        <row r="20">
          <cell r="I20">
            <v>9961.3209425333189</v>
          </cell>
        </row>
        <row r="21">
          <cell r="I21">
            <v>4248.4870334885782</v>
          </cell>
        </row>
        <row r="22">
          <cell r="I22">
            <v>769372.1920239781</v>
          </cell>
        </row>
        <row r="24">
          <cell r="I24">
            <v>8112.5026284566848</v>
          </cell>
        </row>
        <row r="25">
          <cell r="I25">
            <v>2334.6175266830251</v>
          </cell>
        </row>
        <row r="26">
          <cell r="I26">
            <v>413726.87984486029</v>
          </cell>
        </row>
      </sheetData>
      <sheetData sheetId="14">
        <row r="8">
          <cell r="I8">
            <v>129085.0487202832</v>
          </cell>
        </row>
        <row r="9">
          <cell r="I9">
            <v>20864.907207091572</v>
          </cell>
        </row>
        <row r="10">
          <cell r="I10">
            <v>1063654.0440726252</v>
          </cell>
        </row>
        <row r="12">
          <cell r="I12">
            <v>266261.69752202882</v>
          </cell>
        </row>
        <row r="13">
          <cell r="I13">
            <v>27573.702254874865</v>
          </cell>
        </row>
        <row r="14">
          <cell r="I14">
            <v>1957967.6002230966</v>
          </cell>
        </row>
        <row r="16">
          <cell r="I16">
            <v>92416.057347531896</v>
          </cell>
        </row>
        <row r="17">
          <cell r="I17">
            <v>16485.327603181824</v>
          </cell>
        </row>
        <row r="18">
          <cell r="I18">
            <v>2220982.6150492863</v>
          </cell>
        </row>
        <row r="20">
          <cell r="I20">
            <v>9886.0739078494953</v>
          </cell>
        </row>
        <row r="21">
          <cell r="I21">
            <v>4242.5464867792325</v>
          </cell>
        </row>
        <row r="22">
          <cell r="I22">
            <v>769453.37960537127</v>
          </cell>
        </row>
        <row r="24">
          <cell r="I24">
            <v>8076.3297399316798</v>
          </cell>
        </row>
        <row r="25">
          <cell r="I25">
            <v>2315.0646238258923</v>
          </cell>
        </row>
        <row r="26">
          <cell r="I26">
            <v>413782.60563624243</v>
          </cell>
        </row>
      </sheetData>
      <sheetData sheetId="15">
        <row r="8">
          <cell r="I8">
            <v>128828.1066780265</v>
          </cell>
        </row>
        <row r="9">
          <cell r="I9">
            <v>20899.301035716082</v>
          </cell>
        </row>
        <row r="10">
          <cell r="I10">
            <v>1063876.5922862573</v>
          </cell>
        </row>
        <row r="12">
          <cell r="I12">
            <v>265779.55465923459</v>
          </cell>
        </row>
        <row r="13">
          <cell r="I13">
            <v>27667.208734737942</v>
          </cell>
        </row>
        <row r="14">
          <cell r="I14">
            <v>1958356.2366060277</v>
          </cell>
        </row>
        <row r="16">
          <cell r="I16">
            <v>92159.151197146159</v>
          </cell>
        </row>
        <row r="17">
          <cell r="I17">
            <v>16511.121422761586</v>
          </cell>
        </row>
        <row r="18">
          <cell r="I18">
            <v>2221213.7273800923</v>
          </cell>
        </row>
        <row r="20">
          <cell r="I20">
            <v>9818.7476177826757</v>
          </cell>
        </row>
        <row r="21">
          <cell r="I21">
            <v>4212.8437062185258</v>
          </cell>
        </row>
        <row r="22">
          <cell r="I22">
            <v>769550.4086759988</v>
          </cell>
        </row>
        <row r="24">
          <cell r="I24">
            <v>8026.4698211033246</v>
          </cell>
        </row>
        <row r="25">
          <cell r="I25">
            <v>2304.3105191952782</v>
          </cell>
        </row>
        <row r="26">
          <cell r="I26">
            <v>413843.2196597014</v>
          </cell>
        </row>
      </sheetData>
      <sheetData sheetId="16">
        <row r="8">
          <cell r="I8">
            <v>128558.01407136978</v>
          </cell>
        </row>
        <row r="9">
          <cell r="I9">
            <v>21011.586723942426</v>
          </cell>
        </row>
        <row r="10">
          <cell r="I10">
            <v>1064034.3992046879</v>
          </cell>
        </row>
        <row r="12">
          <cell r="I12">
            <v>265300.33384860284</v>
          </cell>
        </row>
        <row r="13">
          <cell r="I13">
            <v>27826.949004948605</v>
          </cell>
        </row>
        <row r="14">
          <cell r="I14">
            <v>1958675.7171464486</v>
          </cell>
        </row>
        <row r="16">
          <cell r="I16">
            <v>91915.65781616699</v>
          </cell>
        </row>
        <row r="17">
          <cell r="I17">
            <v>16565.80424292013</v>
          </cell>
        </row>
        <row r="18">
          <cell r="I18">
            <v>2221402.5379409129</v>
          </cell>
        </row>
        <row r="20">
          <cell r="I20">
            <v>9755.3816921886755</v>
          </cell>
        </row>
        <row r="21">
          <cell r="I21">
            <v>4206.9031516737305</v>
          </cell>
        </row>
        <row r="22">
          <cell r="I22">
            <v>769619.71515613759</v>
          </cell>
        </row>
        <row r="24">
          <cell r="I24">
            <v>7992.2522262573475</v>
          </cell>
        </row>
        <row r="25">
          <cell r="I25">
            <v>2281.8246736987494</v>
          </cell>
        </row>
        <row r="26">
          <cell r="I26">
            <v>413899.9231000439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A923-1A6C-4817-A299-5D6D51A5C9D0}">
  <dimension ref="A1:AJ30"/>
  <sheetViews>
    <sheetView showGridLines="0" tabSelected="1" zoomScale="87" zoomScaleNormal="87" workbookViewId="0">
      <selection sqref="A1:AJ1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6" ht="18.600000000000001" customHeight="1" thickBot="1" x14ac:dyDescent="0.3">
      <c r="A1" s="51" t="s">
        <v>33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ht="18.600000000000001" customHeight="1" x14ac:dyDescent="0.25">
      <c r="A2" s="3"/>
      <c r="B2" s="5"/>
      <c r="C2" s="42" t="s">
        <v>10</v>
      </c>
      <c r="D2" s="50"/>
      <c r="E2" s="42" t="s">
        <v>11</v>
      </c>
      <c r="F2" s="50"/>
      <c r="G2" s="42" t="s">
        <v>12</v>
      </c>
      <c r="H2" s="50"/>
      <c r="I2" s="42" t="s">
        <v>13</v>
      </c>
      <c r="J2" s="50"/>
      <c r="K2" s="42" t="s">
        <v>14</v>
      </c>
      <c r="L2" s="50"/>
      <c r="M2" s="42" t="s">
        <v>15</v>
      </c>
      <c r="N2" s="50"/>
      <c r="O2" s="42" t="s">
        <v>16</v>
      </c>
      <c r="P2" s="50"/>
      <c r="Q2" s="42" t="s">
        <v>9</v>
      </c>
      <c r="R2" s="50"/>
      <c r="S2" s="42" t="s">
        <v>17</v>
      </c>
      <c r="T2" s="50"/>
      <c r="U2" s="42" t="s">
        <v>18</v>
      </c>
      <c r="V2" s="50"/>
      <c r="W2" s="42" t="s">
        <v>19</v>
      </c>
      <c r="X2" s="50"/>
      <c r="Y2" s="42" t="s">
        <v>20</v>
      </c>
      <c r="Z2" s="50"/>
      <c r="AA2" s="42" t="s">
        <v>21</v>
      </c>
      <c r="AB2" s="50"/>
      <c r="AC2" s="42" t="s">
        <v>27</v>
      </c>
      <c r="AD2" s="50"/>
      <c r="AE2" s="42" t="s">
        <v>28</v>
      </c>
      <c r="AF2" s="50"/>
      <c r="AG2" s="42" t="s">
        <v>29</v>
      </c>
      <c r="AH2" s="50"/>
      <c r="AI2" s="42" t="s">
        <v>31</v>
      </c>
      <c r="AJ2" s="42"/>
    </row>
    <row r="3" spans="1:36" ht="18.600000000000001" customHeight="1" x14ac:dyDescent="0.25">
      <c r="A3" s="6"/>
      <c r="B3" s="7"/>
      <c r="C3" s="43">
        <v>44575</v>
      </c>
      <c r="D3" s="45"/>
      <c r="E3" s="43">
        <v>44582</v>
      </c>
      <c r="F3" s="45"/>
      <c r="G3" s="43">
        <v>44589</v>
      </c>
      <c r="H3" s="45"/>
      <c r="I3" s="43">
        <v>44596</v>
      </c>
      <c r="J3" s="45"/>
      <c r="K3" s="43">
        <v>44603</v>
      </c>
      <c r="L3" s="45"/>
      <c r="M3" s="43">
        <v>44610</v>
      </c>
      <c r="N3" s="45"/>
      <c r="O3" s="43">
        <v>44617</v>
      </c>
      <c r="P3" s="45"/>
      <c r="Q3" s="43">
        <v>44624</v>
      </c>
      <c r="R3" s="45"/>
      <c r="S3" s="43">
        <v>44631</v>
      </c>
      <c r="T3" s="45"/>
      <c r="U3" s="43">
        <v>44638</v>
      </c>
      <c r="V3" s="45"/>
      <c r="W3" s="43">
        <v>44645</v>
      </c>
      <c r="X3" s="45"/>
      <c r="Y3" s="43">
        <v>44652</v>
      </c>
      <c r="Z3" s="45"/>
      <c r="AA3" s="43">
        <v>44659</v>
      </c>
      <c r="AB3" s="45"/>
      <c r="AC3" s="43">
        <v>44666</v>
      </c>
      <c r="AD3" s="45"/>
      <c r="AE3" s="43">
        <v>44673</v>
      </c>
      <c r="AF3" s="45"/>
      <c r="AG3" s="43">
        <v>44680</v>
      </c>
      <c r="AH3" s="45"/>
      <c r="AI3" s="43">
        <v>44687</v>
      </c>
      <c r="AJ3" s="44"/>
    </row>
    <row r="4" spans="1:36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1" t="s">
        <v>23</v>
      </c>
      <c r="AG4" s="10" t="s">
        <v>22</v>
      </c>
      <c r="AH4" s="11" t="s">
        <v>23</v>
      </c>
      <c r="AI4" s="10" t="s">
        <v>22</v>
      </c>
      <c r="AJ4" s="12" t="s">
        <v>23</v>
      </c>
    </row>
    <row r="5" spans="1:36" ht="18.600000000000001" customHeight="1" thickBot="1" x14ac:dyDescent="0.3">
      <c r="A5" s="13" t="s">
        <v>6</v>
      </c>
      <c r="B5" s="14" t="s">
        <v>24</v>
      </c>
      <c r="C5" s="39">
        <v>1.0000000000000002</v>
      </c>
      <c r="D5" s="15">
        <v>7003047</v>
      </c>
      <c r="E5" s="39">
        <v>0.99961302124771156</v>
      </c>
      <c r="F5" s="15">
        <v>7003047</v>
      </c>
      <c r="G5" s="39">
        <v>0.99999999999999989</v>
      </c>
      <c r="H5" s="16">
        <v>7003047</v>
      </c>
      <c r="I5" s="39">
        <v>1</v>
      </c>
      <c r="J5" s="16">
        <v>7003047</v>
      </c>
      <c r="K5" s="39">
        <v>1</v>
      </c>
      <c r="L5" s="15">
        <v>7003047</v>
      </c>
      <c r="M5" s="39">
        <v>0.99999999999999978</v>
      </c>
      <c r="N5" s="16">
        <v>7003047</v>
      </c>
      <c r="O5" s="39">
        <v>0.99999999999999989</v>
      </c>
      <c r="P5" s="16">
        <v>7003047</v>
      </c>
      <c r="Q5" s="39">
        <v>1</v>
      </c>
      <c r="R5" s="16">
        <v>7003047</v>
      </c>
      <c r="S5" s="39">
        <v>0.99999999999999989</v>
      </c>
      <c r="T5" s="16">
        <v>7003047</v>
      </c>
      <c r="U5" s="39">
        <v>1</v>
      </c>
      <c r="V5" s="16">
        <v>7003047</v>
      </c>
      <c r="W5" s="39">
        <v>1</v>
      </c>
      <c r="X5" s="16">
        <v>7003047</v>
      </c>
      <c r="Y5" s="39">
        <v>1</v>
      </c>
      <c r="Z5" s="16">
        <v>7003047</v>
      </c>
      <c r="AA5" s="39">
        <v>0.99999999999999989</v>
      </c>
      <c r="AB5" s="16">
        <v>7003047</v>
      </c>
      <c r="AC5" s="39">
        <v>0.99999999999999989</v>
      </c>
      <c r="AD5" s="16">
        <v>7003047</v>
      </c>
      <c r="AE5" s="39">
        <v>1</v>
      </c>
      <c r="AF5" s="16">
        <v>7003047</v>
      </c>
      <c r="AG5" s="39">
        <v>0.99999999999999989</v>
      </c>
      <c r="AH5" s="16">
        <v>7003047</v>
      </c>
      <c r="AI5" s="39">
        <v>1</v>
      </c>
      <c r="AJ5" s="17">
        <v>7003047</v>
      </c>
    </row>
    <row r="6" spans="1:36" ht="18.600000000000001" customHeight="1" thickBot="1" x14ac:dyDescent="0.3">
      <c r="A6" s="18"/>
      <c r="B6" s="19" t="s">
        <v>5</v>
      </c>
      <c r="C6" s="20">
        <v>7.8933136918154997E-2</v>
      </c>
      <c r="D6" s="21">
        <v>552772.46769527462</v>
      </c>
      <c r="E6" s="20">
        <v>7.6879676716006054E-2</v>
      </c>
      <c r="F6" s="21">
        <v>538391.98938699602</v>
      </c>
      <c r="G6" s="20">
        <v>7.543007678154981E-2</v>
      </c>
      <c r="H6" s="21">
        <v>528240.37291480205</v>
      </c>
      <c r="I6" s="20">
        <v>7.4462646587498849E-2</v>
      </c>
      <c r="J6" s="21">
        <v>521465.41379664402</v>
      </c>
      <c r="K6" s="20">
        <v>7.3818110848981211E-2</v>
      </c>
      <c r="L6" s="21">
        <v>516951.69972662529</v>
      </c>
      <c r="M6" s="20">
        <v>7.3489873379520759E-2</v>
      </c>
      <c r="N6" s="21">
        <v>514653.03730083274</v>
      </c>
      <c r="O6" s="20">
        <v>7.3277758847494004E-2</v>
      </c>
      <c r="P6" s="21">
        <v>513167.5892636663</v>
      </c>
      <c r="Q6" s="20">
        <v>7.3120408158535502E-2</v>
      </c>
      <c r="R6" s="21">
        <v>512065.65499340754</v>
      </c>
      <c r="S6" s="20">
        <v>7.2972152376657967E-2</v>
      </c>
      <c r="T6" s="21">
        <v>511027.41278489743</v>
      </c>
      <c r="U6" s="20">
        <v>7.2867664197040244E-2</v>
      </c>
      <c r="V6" s="21">
        <v>510295.67715209012</v>
      </c>
      <c r="W6" s="20">
        <v>7.2753338315564825E-2</v>
      </c>
      <c r="X6" s="21">
        <v>509495.04763080127</v>
      </c>
      <c r="Y6" s="20">
        <v>7.2626247540322722E-2</v>
      </c>
      <c r="Z6" s="21">
        <v>508605.02495851443</v>
      </c>
      <c r="AA6" s="20">
        <v>7.2490302069006488E-2</v>
      </c>
      <c r="AB6" s="21">
        <v>507652.99243344966</v>
      </c>
      <c r="AC6" s="20">
        <v>7.2351200213615338E-2</v>
      </c>
      <c r="AD6" s="21">
        <v>506678.85560235824</v>
      </c>
      <c r="AE6" s="20">
        <v>7.2215024008495887E-2</v>
      </c>
      <c r="AF6" s="21">
        <v>505725.20723762509</v>
      </c>
      <c r="AG6" s="20">
        <v>7.2056067876353422E-2</v>
      </c>
      <c r="AH6" s="21">
        <v>504612.02997329325</v>
      </c>
      <c r="AI6" s="20">
        <v>7.1900365605797822E-2</v>
      </c>
      <c r="AJ6" s="22">
        <v>503521.63965458563</v>
      </c>
    </row>
    <row r="7" spans="1:36" ht="18.600000000000001" customHeight="1" x14ac:dyDescent="0.25">
      <c r="A7" s="13"/>
      <c r="B7" s="23" t="s">
        <v>7</v>
      </c>
      <c r="C7" s="24">
        <v>1.2404224033608168E-2</v>
      </c>
      <c r="D7" s="16">
        <v>86867.363905887585</v>
      </c>
      <c r="E7" s="24">
        <v>1.3297963284763974E-2</v>
      </c>
      <c r="F7" s="16">
        <v>93126.261887476488</v>
      </c>
      <c r="G7" s="24">
        <v>1.3557551953908186E-2</v>
      </c>
      <c r="H7" s="16">
        <v>94944.17353816086</v>
      </c>
      <c r="I7" s="24">
        <v>1.3393583417454839E-2</v>
      </c>
      <c r="J7" s="16">
        <v>93795.89417085686</v>
      </c>
      <c r="K7" s="24">
        <v>1.2974308616798318E-2</v>
      </c>
      <c r="L7" s="16">
        <v>90859.693035943608</v>
      </c>
      <c r="M7" s="24">
        <v>1.2509089009544784E-2</v>
      </c>
      <c r="N7" s="16">
        <v>87601.738261025574</v>
      </c>
      <c r="O7" s="24">
        <v>1.2162979499618665E-2</v>
      </c>
      <c r="P7" s="16">
        <v>85177.917095865996</v>
      </c>
      <c r="Q7" s="24">
        <v>1.1762653563753705E-2</v>
      </c>
      <c r="R7" s="16">
        <v>82374.41575168469</v>
      </c>
      <c r="S7" s="24">
        <v>1.1299245411010159E-2</v>
      </c>
      <c r="T7" s="16">
        <v>79129.146677838464</v>
      </c>
      <c r="U7" s="24">
        <v>1.0871192754413067E-2</v>
      </c>
      <c r="V7" s="16">
        <v>76131.473805214162</v>
      </c>
      <c r="W7" s="24">
        <v>1.0565216928160115E-2</v>
      </c>
      <c r="X7" s="16">
        <v>73988.710713100911</v>
      </c>
      <c r="Y7" s="24">
        <v>1.0321528979985053E-2</v>
      </c>
      <c r="Z7" s="16">
        <v>72282.152558697388</v>
      </c>
      <c r="AA7" s="24">
        <v>1.0227662912806683E-2</v>
      </c>
      <c r="AB7" s="16">
        <v>71624.804078542104</v>
      </c>
      <c r="AC7" s="24">
        <v>1.0197600829991915E-2</v>
      </c>
      <c r="AD7" s="16">
        <v>71414.277899672394</v>
      </c>
      <c r="AE7" s="24">
        <v>1.0207206688139233E-2</v>
      </c>
      <c r="AF7" s="16">
        <v>71481.548175753385</v>
      </c>
      <c r="AG7" s="24">
        <v>1.0223376398677521E-2</v>
      </c>
      <c r="AH7" s="16">
        <v>71594.785418629413</v>
      </c>
      <c r="AI7" s="24">
        <v>1.0265969626818675E-2</v>
      </c>
      <c r="AJ7" s="25">
        <v>71893.067797183641</v>
      </c>
    </row>
    <row r="8" spans="1:36" ht="18.600000000000001" customHeight="1" x14ac:dyDescent="0.25">
      <c r="A8" s="26"/>
      <c r="B8" s="27" t="s">
        <v>8</v>
      </c>
      <c r="C8" s="28">
        <v>0.90866263904823696</v>
      </c>
      <c r="D8" s="16">
        <v>6363407.1683988385</v>
      </c>
      <c r="E8" s="28">
        <v>0.90943538124694157</v>
      </c>
      <c r="F8" s="16">
        <v>6368818.7183352504</v>
      </c>
      <c r="G8" s="28">
        <v>0.91101237126454193</v>
      </c>
      <c r="H8" s="16">
        <v>6379862.4535470363</v>
      </c>
      <c r="I8" s="28">
        <v>0.91214376999504632</v>
      </c>
      <c r="J8" s="16">
        <v>6387785.6920324992</v>
      </c>
      <c r="K8" s="28">
        <v>0.91320758053422046</v>
      </c>
      <c r="L8" s="16">
        <v>6395235.6072374312</v>
      </c>
      <c r="M8" s="28">
        <v>0.91400103761093421</v>
      </c>
      <c r="N8" s="16">
        <v>6400792.2244381402</v>
      </c>
      <c r="O8" s="28">
        <v>0.91455926165288726</v>
      </c>
      <c r="P8" s="16">
        <v>6404701.4936404675</v>
      </c>
      <c r="Q8" s="28">
        <v>0.9151169382777109</v>
      </c>
      <c r="R8" s="16">
        <v>6408606.9292549081</v>
      </c>
      <c r="S8" s="28">
        <v>0.91572860221233177</v>
      </c>
      <c r="T8" s="16">
        <v>6412890.4405372636</v>
      </c>
      <c r="U8" s="28">
        <v>0.91626114304854667</v>
      </c>
      <c r="V8" s="16">
        <v>6416619.8490426959</v>
      </c>
      <c r="W8" s="28">
        <v>0.916681444756275</v>
      </c>
      <c r="X8" s="16">
        <v>6419563.2416560976</v>
      </c>
      <c r="Y8" s="28">
        <v>0.91705222347969217</v>
      </c>
      <c r="Z8" s="16">
        <v>6422159.822482788</v>
      </c>
      <c r="AA8" s="28">
        <v>0.91728203501818673</v>
      </c>
      <c r="AB8" s="16">
        <v>6423769.2034880072</v>
      </c>
      <c r="AC8" s="28">
        <v>0.9174511989563926</v>
      </c>
      <c r="AD8" s="16">
        <v>6424953.8664979683</v>
      </c>
      <c r="AE8" s="28">
        <v>0.91757776930336499</v>
      </c>
      <c r="AF8" s="16">
        <v>6425840.2445866223</v>
      </c>
      <c r="AG8" s="28">
        <v>0.91772055572496891</v>
      </c>
      <c r="AH8" s="16">
        <v>6426840.1846080767</v>
      </c>
      <c r="AI8" s="28">
        <v>0.91783366476738348</v>
      </c>
      <c r="AJ8" s="25">
        <v>6427632.2925482308</v>
      </c>
    </row>
    <row r="9" spans="1:36" ht="18.600000000000001" customHeight="1" x14ac:dyDescent="0.25">
      <c r="A9" s="29" t="s">
        <v>0</v>
      </c>
      <c r="B9" s="7" t="s">
        <v>24</v>
      </c>
      <c r="C9" s="40">
        <v>1</v>
      </c>
      <c r="D9" s="30">
        <v>1213604</v>
      </c>
      <c r="E9" s="40">
        <v>0.99776695661000003</v>
      </c>
      <c r="F9" s="30">
        <v>1213604</v>
      </c>
      <c r="G9" s="40">
        <v>0.99999999999999989</v>
      </c>
      <c r="H9" s="30">
        <v>1213604</v>
      </c>
      <c r="I9" s="40">
        <v>1</v>
      </c>
      <c r="J9" s="30">
        <v>1213604</v>
      </c>
      <c r="K9" s="40">
        <v>1</v>
      </c>
      <c r="L9" s="30">
        <v>1213604</v>
      </c>
      <c r="M9" s="40">
        <v>0.99999999999999989</v>
      </c>
      <c r="N9" s="30">
        <v>1213604</v>
      </c>
      <c r="O9" s="40">
        <v>1</v>
      </c>
      <c r="P9" s="30">
        <v>1213604</v>
      </c>
      <c r="Q9" s="40">
        <v>1</v>
      </c>
      <c r="R9" s="30">
        <v>1213604</v>
      </c>
      <c r="S9" s="40">
        <v>1</v>
      </c>
      <c r="T9" s="30">
        <v>1213604</v>
      </c>
      <c r="U9" s="40">
        <v>0.99999999999999989</v>
      </c>
      <c r="V9" s="30">
        <v>1213604</v>
      </c>
      <c r="W9" s="40">
        <v>0.99999999999999989</v>
      </c>
      <c r="X9" s="30">
        <v>1213604</v>
      </c>
      <c r="Y9" s="40">
        <v>1</v>
      </c>
      <c r="Z9" s="30">
        <v>1213604</v>
      </c>
      <c r="AA9" s="40">
        <v>1</v>
      </c>
      <c r="AB9" s="30">
        <v>1213604</v>
      </c>
      <c r="AC9" s="40">
        <v>1</v>
      </c>
      <c r="AD9" s="30">
        <v>1213604</v>
      </c>
      <c r="AE9" s="40">
        <v>1</v>
      </c>
      <c r="AF9" s="30">
        <v>1213604</v>
      </c>
      <c r="AG9" s="40">
        <v>0.99999999999999989</v>
      </c>
      <c r="AH9" s="30">
        <v>1213604</v>
      </c>
      <c r="AI9" s="40">
        <v>1</v>
      </c>
      <c r="AJ9" s="31">
        <v>1213604</v>
      </c>
    </row>
    <row r="10" spans="1:36" ht="18.600000000000001" customHeight="1" x14ac:dyDescent="0.25">
      <c r="A10" s="4"/>
      <c r="B10" s="7" t="s">
        <v>5</v>
      </c>
      <c r="C10" s="32">
        <v>0.1171410043100001</v>
      </c>
      <c r="D10" s="33">
        <v>142162.79139463336</v>
      </c>
      <c r="E10" s="32">
        <v>0.11401524371000001</v>
      </c>
      <c r="F10" s="33">
        <v>138369.35582743085</v>
      </c>
      <c r="G10" s="32">
        <v>0.11176052839999986</v>
      </c>
      <c r="H10" s="33">
        <v>135633.02430835343</v>
      </c>
      <c r="I10" s="32">
        <v>0.11016764079000001</v>
      </c>
      <c r="J10" s="33">
        <v>133699.88953330717</v>
      </c>
      <c r="K10" s="32">
        <v>0.1089723499400001</v>
      </c>
      <c r="L10" s="33">
        <v>132249.27977658389</v>
      </c>
      <c r="M10" s="32">
        <v>0.1083488648899999</v>
      </c>
      <c r="N10" s="33">
        <v>131492.61582596344</v>
      </c>
      <c r="O10" s="32">
        <v>0.10796543826000031</v>
      </c>
      <c r="P10" s="33">
        <v>131027.28773408942</v>
      </c>
      <c r="Q10" s="32">
        <v>0.10768370302999988</v>
      </c>
      <c r="R10" s="33">
        <v>130685.37273201998</v>
      </c>
      <c r="S10" s="32">
        <v>0.10741363731999989</v>
      </c>
      <c r="T10" s="33">
        <v>130357.61990610114</v>
      </c>
      <c r="U10" s="32">
        <v>0.10724609654999967</v>
      </c>
      <c r="V10" s="33">
        <v>130154.29175746581</v>
      </c>
      <c r="W10" s="32">
        <v>0.10706355213000004</v>
      </c>
      <c r="X10" s="33">
        <v>129932.75511917658</v>
      </c>
      <c r="Y10" s="32">
        <v>0.10688434186000002</v>
      </c>
      <c r="Z10" s="33">
        <v>129715.26481866348</v>
      </c>
      <c r="AA10" s="32">
        <v>0.10670763218999993</v>
      </c>
      <c r="AB10" s="33">
        <v>129500.80925631267</v>
      </c>
      <c r="AC10" s="32">
        <v>0.10653425667000001</v>
      </c>
      <c r="AD10" s="33">
        <v>129290.40003173868</v>
      </c>
      <c r="AE10" s="32">
        <v>0.10636504882999991</v>
      </c>
      <c r="AF10" s="33">
        <v>129085.0487202832</v>
      </c>
      <c r="AG10" s="32">
        <v>0.10615333063999995</v>
      </c>
      <c r="AH10" s="33">
        <v>128828.1066780265</v>
      </c>
      <c r="AI10" s="32">
        <v>0.10593077648999985</v>
      </c>
      <c r="AJ10" s="41">
        <v>128558.01407136978</v>
      </c>
    </row>
    <row r="11" spans="1:36" ht="18.600000000000001" customHeight="1" x14ac:dyDescent="0.25">
      <c r="A11" s="29"/>
      <c r="B11" s="7" t="s">
        <v>7</v>
      </c>
      <c r="C11" s="32">
        <v>2.114097764999992E-2</v>
      </c>
      <c r="D11" s="33">
        <v>25656.775039950502</v>
      </c>
      <c r="E11" s="32">
        <v>2.203369485999996E-2</v>
      </c>
      <c r="F11" s="33">
        <v>26740.180216875393</v>
      </c>
      <c r="G11" s="32">
        <v>2.2053699730000112E-2</v>
      </c>
      <c r="H11" s="33">
        <v>26764.458207127056</v>
      </c>
      <c r="I11" s="32">
        <v>2.140020738999995E-2</v>
      </c>
      <c r="J11" s="33">
        <v>25971.377289333497</v>
      </c>
      <c r="K11" s="32">
        <v>2.0432471899999808E-2</v>
      </c>
      <c r="L11" s="33">
        <v>24796.929627727368</v>
      </c>
      <c r="M11" s="32">
        <v>1.9651448520000097E-2</v>
      </c>
      <c r="N11" s="33">
        <v>23849.076529666199</v>
      </c>
      <c r="O11" s="32">
        <v>1.9123820119999725E-2</v>
      </c>
      <c r="P11" s="33">
        <v>23208.744592912146</v>
      </c>
      <c r="Q11" s="32">
        <v>1.8527008250000334E-2</v>
      </c>
      <c r="R11" s="33">
        <v>22484.451320233406</v>
      </c>
      <c r="S11" s="32">
        <v>1.8067729810000044E-2</v>
      </c>
      <c r="T11" s="33">
        <v>21927.069168335292</v>
      </c>
      <c r="U11" s="32">
        <v>1.7601783100000223E-2</v>
      </c>
      <c r="V11" s="33">
        <v>21361.594377292669</v>
      </c>
      <c r="W11" s="32">
        <v>1.734672104000002E-2</v>
      </c>
      <c r="X11" s="33">
        <v>21052.050041028182</v>
      </c>
      <c r="Y11" s="32">
        <v>1.7146672349999968E-2</v>
      </c>
      <c r="Z11" s="33">
        <v>20809.270150649361</v>
      </c>
      <c r="AA11" s="32">
        <v>1.713333577000006E-2</v>
      </c>
      <c r="AB11" s="33">
        <v>20793.084823815152</v>
      </c>
      <c r="AC11" s="32">
        <v>1.7147505899999846E-2</v>
      </c>
      <c r="AD11" s="33">
        <v>20810.281750263413</v>
      </c>
      <c r="AE11" s="32">
        <v>1.7192516840000175E-2</v>
      </c>
      <c r="AF11" s="33">
        <v>20864.907207091572</v>
      </c>
      <c r="AG11" s="32">
        <v>1.7220857079999805E-2</v>
      </c>
      <c r="AH11" s="33">
        <v>20899.301035716082</v>
      </c>
      <c r="AI11" s="32">
        <v>1.7313379590000056E-2</v>
      </c>
      <c r="AJ11" s="41">
        <v>21011.586723942426</v>
      </c>
    </row>
    <row r="12" spans="1:36" ht="18.600000000000001" customHeight="1" x14ac:dyDescent="0.25">
      <c r="A12" s="8"/>
      <c r="B12" s="9" t="s">
        <v>8</v>
      </c>
      <c r="C12" s="34">
        <v>0.86171801804000003</v>
      </c>
      <c r="D12" s="11">
        <v>1045784.4335654163</v>
      </c>
      <c r="E12" s="34">
        <v>0.86171801804000003</v>
      </c>
      <c r="F12" s="11">
        <v>1045784.4335654163</v>
      </c>
      <c r="G12" s="34">
        <v>0.8661857718699999</v>
      </c>
      <c r="H12" s="11">
        <v>1051206.5174845194</v>
      </c>
      <c r="I12" s="34">
        <v>0.86843215182000011</v>
      </c>
      <c r="J12" s="11">
        <v>1053932.7331773594</v>
      </c>
      <c r="K12" s="34">
        <v>0.8705951781600002</v>
      </c>
      <c r="L12" s="11">
        <v>1056557.7905956889</v>
      </c>
      <c r="M12" s="34">
        <v>0.87199968658999993</v>
      </c>
      <c r="N12" s="11">
        <v>1058262.3076443702</v>
      </c>
      <c r="O12" s="34">
        <v>0.87291074162000004</v>
      </c>
      <c r="P12" s="11">
        <v>1059367.9676729986</v>
      </c>
      <c r="Q12" s="34">
        <v>0.87378928871999983</v>
      </c>
      <c r="R12" s="11">
        <v>1060434.1759477467</v>
      </c>
      <c r="S12" s="34">
        <v>0.87451863287000009</v>
      </c>
      <c r="T12" s="11">
        <v>1061319.3109255636</v>
      </c>
      <c r="U12" s="34">
        <v>0.87515212035000001</v>
      </c>
      <c r="V12" s="11">
        <v>1062088.1138652414</v>
      </c>
      <c r="W12" s="34">
        <v>0.8755897268299998</v>
      </c>
      <c r="X12" s="11">
        <v>1062619.1948397951</v>
      </c>
      <c r="Y12" s="34">
        <v>0.87596898579000004</v>
      </c>
      <c r="Z12" s="11">
        <v>1063079.4650306872</v>
      </c>
      <c r="AA12" s="34">
        <v>0.87615903204000001</v>
      </c>
      <c r="AB12" s="11">
        <v>1063310.1059198722</v>
      </c>
      <c r="AC12" s="34">
        <v>0.87631823743000015</v>
      </c>
      <c r="AD12" s="11">
        <v>1063503.3182179979</v>
      </c>
      <c r="AE12" s="34">
        <v>0.87644243432999991</v>
      </c>
      <c r="AF12" s="11">
        <v>1063654.0440726252</v>
      </c>
      <c r="AG12" s="34">
        <v>0.87662581228000014</v>
      </c>
      <c r="AH12" s="11">
        <v>1063876.5922862573</v>
      </c>
      <c r="AI12" s="34">
        <v>0.87675584392000017</v>
      </c>
      <c r="AJ12" s="12">
        <v>1064034.3992046879</v>
      </c>
    </row>
    <row r="13" spans="1:36" ht="18.600000000000001" customHeight="1" x14ac:dyDescent="0.25">
      <c r="A13" s="29" t="s">
        <v>1</v>
      </c>
      <c r="B13" s="7" t="s">
        <v>24</v>
      </c>
      <c r="C13" s="40">
        <v>1</v>
      </c>
      <c r="D13" s="33">
        <v>2251803</v>
      </c>
      <c r="E13" s="40">
        <v>1</v>
      </c>
      <c r="F13" s="33">
        <v>2251803</v>
      </c>
      <c r="G13" s="40">
        <v>0.99999999999999989</v>
      </c>
      <c r="H13" s="33">
        <v>2251803</v>
      </c>
      <c r="I13" s="40">
        <v>1</v>
      </c>
      <c r="J13" s="33">
        <v>2251803</v>
      </c>
      <c r="K13" s="40">
        <v>1.0000000000000002</v>
      </c>
      <c r="L13" s="33">
        <v>2251803</v>
      </c>
      <c r="M13" s="40">
        <v>0.99999999999999989</v>
      </c>
      <c r="N13" s="33">
        <v>2251803</v>
      </c>
      <c r="O13" s="40">
        <v>1</v>
      </c>
      <c r="P13" s="33">
        <v>2251803</v>
      </c>
      <c r="Q13" s="40">
        <v>1</v>
      </c>
      <c r="R13" s="33">
        <v>2251803</v>
      </c>
      <c r="S13" s="40">
        <v>1</v>
      </c>
      <c r="T13" s="33">
        <v>2251803</v>
      </c>
      <c r="U13" s="40">
        <v>1</v>
      </c>
      <c r="V13" s="33">
        <v>2251803</v>
      </c>
      <c r="W13" s="40">
        <v>1.0000000000000002</v>
      </c>
      <c r="X13" s="33">
        <v>2251803</v>
      </c>
      <c r="Y13" s="40">
        <v>0.99999999999999989</v>
      </c>
      <c r="Z13" s="33">
        <v>2251803</v>
      </c>
      <c r="AA13" s="40">
        <v>0.99999999999999989</v>
      </c>
      <c r="AB13" s="33">
        <v>2251803</v>
      </c>
      <c r="AC13" s="40">
        <v>1</v>
      </c>
      <c r="AD13" s="33">
        <v>2251803</v>
      </c>
      <c r="AE13" s="40">
        <v>1</v>
      </c>
      <c r="AF13" s="33">
        <v>2251803</v>
      </c>
      <c r="AG13" s="40">
        <v>1</v>
      </c>
      <c r="AH13" s="33">
        <v>2251803</v>
      </c>
      <c r="AI13" s="40">
        <v>1</v>
      </c>
      <c r="AJ13" s="41">
        <v>2251803</v>
      </c>
    </row>
    <row r="14" spans="1:36" ht="18.600000000000001" customHeight="1" x14ac:dyDescent="0.25">
      <c r="A14" s="4"/>
      <c r="B14" s="7" t="s">
        <v>5</v>
      </c>
      <c r="C14" s="32">
        <v>0.12703976165</v>
      </c>
      <c r="D14" s="33">
        <v>286068.51640275493</v>
      </c>
      <c r="E14" s="32">
        <v>0.12435057449999995</v>
      </c>
      <c r="F14" s="33">
        <v>280012.99671082338</v>
      </c>
      <c r="G14" s="32">
        <v>0.12244474232999994</v>
      </c>
      <c r="H14" s="33">
        <v>275721.43811292085</v>
      </c>
      <c r="I14" s="32">
        <v>0.12117043874999986</v>
      </c>
      <c r="J14" s="33">
        <v>272851.95748856594</v>
      </c>
      <c r="K14" s="32">
        <v>0.12035767011000018</v>
      </c>
      <c r="L14" s="33">
        <v>271021.76262670872</v>
      </c>
      <c r="M14" s="32">
        <v>0.11995323227999992</v>
      </c>
      <c r="N14" s="33">
        <v>270111.04830780067</v>
      </c>
      <c r="O14" s="32">
        <v>0.11967510016999991</v>
      </c>
      <c r="P14" s="33">
        <v>269484.74958810629</v>
      </c>
      <c r="Q14" s="32">
        <v>0.11947699052000005</v>
      </c>
      <c r="R14" s="33">
        <v>269038.64568390767</v>
      </c>
      <c r="S14" s="32">
        <v>0.11928709937999996</v>
      </c>
      <c r="T14" s="33">
        <v>268611.04824518203</v>
      </c>
      <c r="U14" s="32">
        <v>0.11914868216000017</v>
      </c>
      <c r="V14" s="33">
        <v>268299.35993393487</v>
      </c>
      <c r="W14" s="32">
        <v>0.11898560937000008</v>
      </c>
      <c r="X14" s="33">
        <v>267932.15213619429</v>
      </c>
      <c r="Y14" s="32">
        <v>0.11880480186999995</v>
      </c>
      <c r="Z14" s="33">
        <v>267525.00926527148</v>
      </c>
      <c r="AA14" s="32">
        <v>0.11861707350999993</v>
      </c>
      <c r="AB14" s="33">
        <v>267102.2819810384</v>
      </c>
      <c r="AC14" s="32">
        <v>0.11842718237000005</v>
      </c>
      <c r="AD14" s="33">
        <v>266674.68454231322</v>
      </c>
      <c r="AE14" s="32">
        <v>0.11824377955000007</v>
      </c>
      <c r="AF14" s="33">
        <v>266261.69752202882</v>
      </c>
      <c r="AG14" s="32">
        <v>0.11802966541000016</v>
      </c>
      <c r="AH14" s="33">
        <v>265779.55465923459</v>
      </c>
      <c r="AI14" s="32">
        <v>0.11781684892000004</v>
      </c>
      <c r="AJ14" s="41">
        <v>265300.33384860284</v>
      </c>
    </row>
    <row r="15" spans="1:36" ht="18.600000000000001" customHeight="1" x14ac:dyDescent="0.25">
      <c r="A15" s="29"/>
      <c r="B15" s="7" t="s">
        <v>7</v>
      </c>
      <c r="C15" s="32">
        <v>1.533922384999987E-2</v>
      </c>
      <c r="D15" s="33">
        <v>34540.910283101257</v>
      </c>
      <c r="E15" s="32">
        <v>1.6301656119999931E-2</v>
      </c>
      <c r="F15" s="33">
        <v>36708.118155984208</v>
      </c>
      <c r="G15" s="32">
        <v>1.650149600000006E-2</v>
      </c>
      <c r="H15" s="33">
        <v>37158.118197288131</v>
      </c>
      <c r="I15" s="32">
        <v>1.6208224489999964E-2</v>
      </c>
      <c r="J15" s="33">
        <v>36497.728531255387</v>
      </c>
      <c r="K15" s="32">
        <v>1.5563286739999892E-2</v>
      </c>
      <c r="L15" s="33">
        <v>35045.455770991975</v>
      </c>
      <c r="M15" s="32">
        <v>1.4889367859999824E-2</v>
      </c>
      <c r="N15" s="33">
        <v>33527.923215251183</v>
      </c>
      <c r="O15" s="32">
        <v>1.443475379000011E-2</v>
      </c>
      <c r="P15" s="33">
        <v>32504.221888583619</v>
      </c>
      <c r="Q15" s="32">
        <v>1.3947265619999743E-2</v>
      </c>
      <c r="R15" s="33">
        <v>31406.494564912282</v>
      </c>
      <c r="S15" s="32">
        <v>1.3418684859999959E-2</v>
      </c>
      <c r="T15" s="33">
        <v>30216.234823802486</v>
      </c>
      <c r="U15" s="32">
        <v>1.2915624740000103E-2</v>
      </c>
      <c r="V15" s="33">
        <v>29083.442536406452</v>
      </c>
      <c r="W15" s="32">
        <v>1.2574339790000081E-2</v>
      </c>
      <c r="X15" s="33">
        <v>28314.936062141554</v>
      </c>
      <c r="Y15" s="32">
        <v>1.2308319170000146E-2</v>
      </c>
      <c r="Z15" s="33">
        <v>27715.910031963838</v>
      </c>
      <c r="AA15" s="32">
        <v>1.2210129450000117E-2</v>
      </c>
      <c r="AB15" s="33">
        <v>27494.806125898613</v>
      </c>
      <c r="AC15" s="32">
        <v>1.2206236469999996E-2</v>
      </c>
      <c r="AD15" s="33">
        <v>27486.039901855402</v>
      </c>
      <c r="AE15" s="32">
        <v>1.2245166319999957E-2</v>
      </c>
      <c r="AF15" s="33">
        <v>27573.702254874865</v>
      </c>
      <c r="AG15" s="32">
        <v>1.2286691479999778E-2</v>
      </c>
      <c r="AH15" s="33">
        <v>27667.208734737942</v>
      </c>
      <c r="AI15" s="32">
        <v>1.2357630309999855E-2</v>
      </c>
      <c r="AJ15" s="41">
        <v>27826.949004948605</v>
      </c>
    </row>
    <row r="16" spans="1:36" ht="18.600000000000001" customHeight="1" x14ac:dyDescent="0.25">
      <c r="A16" s="8"/>
      <c r="B16" s="9" t="s">
        <v>8</v>
      </c>
      <c r="C16" s="34">
        <v>0.85762101450000017</v>
      </c>
      <c r="D16" s="11">
        <v>1931193.5733141438</v>
      </c>
      <c r="E16" s="34">
        <v>0.85934776938000013</v>
      </c>
      <c r="F16" s="11">
        <v>1935081.8851331924</v>
      </c>
      <c r="G16" s="34">
        <v>0.86105376166999992</v>
      </c>
      <c r="H16" s="11">
        <v>1938923.4436897908</v>
      </c>
      <c r="I16" s="34">
        <v>0.86262133676000019</v>
      </c>
      <c r="J16" s="11">
        <v>1942453.3139801787</v>
      </c>
      <c r="K16" s="34">
        <v>0.86407904315000006</v>
      </c>
      <c r="L16" s="11">
        <v>1945735.7816022995</v>
      </c>
      <c r="M16" s="34">
        <v>0.86515739986000018</v>
      </c>
      <c r="N16" s="11">
        <v>1948164.0284769479</v>
      </c>
      <c r="O16" s="34">
        <v>0.86589014604000003</v>
      </c>
      <c r="P16" s="11">
        <v>1949814.0285233101</v>
      </c>
      <c r="Q16" s="34">
        <v>0.86657574386000025</v>
      </c>
      <c r="R16" s="11">
        <v>1951357.85975118</v>
      </c>
      <c r="S16" s="34">
        <v>0.8672942157600001</v>
      </c>
      <c r="T16" s="11">
        <v>1952975.7169310155</v>
      </c>
      <c r="U16" s="34">
        <v>0.86793569309999985</v>
      </c>
      <c r="V16" s="11">
        <v>1954420.1975296589</v>
      </c>
      <c r="W16" s="34">
        <v>0.86844005083999998</v>
      </c>
      <c r="X16" s="11">
        <v>1955555.9118016644</v>
      </c>
      <c r="Y16" s="34">
        <v>0.86888687895999983</v>
      </c>
      <c r="Z16" s="11">
        <v>1956562.0807027644</v>
      </c>
      <c r="AA16" s="34">
        <v>0.86917279703999983</v>
      </c>
      <c r="AB16" s="11">
        <v>1957205.9118930628</v>
      </c>
      <c r="AC16" s="34">
        <v>0.86936658115999998</v>
      </c>
      <c r="AD16" s="11">
        <v>1957642.2755558314</v>
      </c>
      <c r="AE16" s="34">
        <v>0.86951105413000007</v>
      </c>
      <c r="AF16" s="11">
        <v>1957967.6002230966</v>
      </c>
      <c r="AG16" s="34">
        <v>0.86968364311000013</v>
      </c>
      <c r="AH16" s="11">
        <v>1958356.2366060277</v>
      </c>
      <c r="AI16" s="34">
        <v>0.86982552077000008</v>
      </c>
      <c r="AJ16" s="12">
        <v>1958675.7171464486</v>
      </c>
    </row>
    <row r="17" spans="1:36" ht="18.600000000000001" customHeight="1" x14ac:dyDescent="0.25">
      <c r="A17" s="29" t="s">
        <v>2</v>
      </c>
      <c r="B17" s="7" t="s">
        <v>24</v>
      </c>
      <c r="C17" s="40">
        <v>1</v>
      </c>
      <c r="D17" s="33">
        <v>2329884</v>
      </c>
      <c r="E17" s="40">
        <v>1</v>
      </c>
      <c r="F17" s="30">
        <v>2329884</v>
      </c>
      <c r="G17" s="40">
        <v>1</v>
      </c>
      <c r="H17" s="33">
        <v>2329884</v>
      </c>
      <c r="I17" s="40">
        <v>1</v>
      </c>
      <c r="J17" s="33">
        <v>2329884</v>
      </c>
      <c r="K17" s="40">
        <v>1</v>
      </c>
      <c r="L17" s="33">
        <v>2329884</v>
      </c>
      <c r="M17" s="40">
        <v>1</v>
      </c>
      <c r="N17" s="33">
        <v>2329884</v>
      </c>
      <c r="O17" s="40">
        <v>1</v>
      </c>
      <c r="P17" s="33">
        <v>2329884</v>
      </c>
      <c r="Q17" s="40">
        <v>1</v>
      </c>
      <c r="R17" s="33">
        <v>2329884</v>
      </c>
      <c r="S17" s="40">
        <v>1</v>
      </c>
      <c r="T17" s="33">
        <v>2329884</v>
      </c>
      <c r="U17" s="40">
        <v>1</v>
      </c>
      <c r="V17" s="33">
        <v>2329884</v>
      </c>
      <c r="W17" s="40">
        <v>1</v>
      </c>
      <c r="X17" s="33">
        <v>2329884</v>
      </c>
      <c r="Y17" s="40">
        <v>1</v>
      </c>
      <c r="Z17" s="33">
        <v>2329884</v>
      </c>
      <c r="AA17" s="40">
        <v>1</v>
      </c>
      <c r="AB17" s="33">
        <v>2329884</v>
      </c>
      <c r="AC17" s="40">
        <v>1</v>
      </c>
      <c r="AD17" s="33">
        <v>2329884</v>
      </c>
      <c r="AE17" s="40">
        <v>1</v>
      </c>
      <c r="AF17" s="33">
        <v>2329884</v>
      </c>
      <c r="AG17" s="40">
        <v>1</v>
      </c>
      <c r="AH17" s="33">
        <v>2329884</v>
      </c>
      <c r="AI17" s="40">
        <v>1</v>
      </c>
      <c r="AJ17" s="41">
        <v>2329884</v>
      </c>
    </row>
    <row r="18" spans="1:36" ht="18.600000000000001" customHeight="1" x14ac:dyDescent="0.25">
      <c r="A18" s="4"/>
      <c r="B18" s="7" t="s">
        <v>5</v>
      </c>
      <c r="C18" s="32">
        <v>4.4331659569999939E-2</v>
      </c>
      <c r="D18" s="33">
        <v>103287.62432558974</v>
      </c>
      <c r="E18" s="32">
        <v>4.2779526729999906E-2</v>
      </c>
      <c r="F18" s="33">
        <v>99671.334855799098</v>
      </c>
      <c r="G18" s="32">
        <v>4.1735324370000063E-2</v>
      </c>
      <c r="H18" s="33">
        <v>97238.464484473225</v>
      </c>
      <c r="I18" s="32">
        <v>4.1074616179999968E-2</v>
      </c>
      <c r="J18" s="33">
        <v>95699.09104392305</v>
      </c>
      <c r="K18" s="32">
        <v>4.0668980329999931E-2</v>
      </c>
      <c r="L18" s="33">
        <v>94754.006567181554</v>
      </c>
      <c r="M18" s="32">
        <v>4.0463948229999963E-2</v>
      </c>
      <c r="N18" s="33">
        <v>94276.305557905231</v>
      </c>
      <c r="O18" s="32">
        <v>4.0335526390000036E-2</v>
      </c>
      <c r="P18" s="33">
        <v>93977.097567638848</v>
      </c>
      <c r="Q18" s="32">
        <v>4.0235445929999919E-2</v>
      </c>
      <c r="R18" s="33">
        <v>93743.921705171932</v>
      </c>
      <c r="S18" s="32">
        <v>4.014953614999988E-2</v>
      </c>
      <c r="T18" s="33">
        <v>93543.761883306317</v>
      </c>
      <c r="U18" s="32">
        <v>4.0083996740000002E-2</v>
      </c>
      <c r="V18" s="33">
        <v>93391.062660578173</v>
      </c>
      <c r="W18" s="32">
        <v>4.0018014480000044E-2</v>
      </c>
      <c r="X18" s="33">
        <v>93237.331648720428</v>
      </c>
      <c r="Y18" s="32">
        <v>3.9939632880000006E-2</v>
      </c>
      <c r="Z18" s="33">
        <v>93054.711612985935</v>
      </c>
      <c r="AA18" s="32">
        <v>3.9858151440000031E-2</v>
      </c>
      <c r="AB18" s="33">
        <v>92864.869309633039</v>
      </c>
      <c r="AC18" s="32">
        <v>3.9761613649999882E-2</v>
      </c>
      <c r="AD18" s="33">
        <v>92639.947457316332</v>
      </c>
      <c r="AE18" s="32">
        <v>3.9665518689999971E-2</v>
      </c>
      <c r="AF18" s="33">
        <v>92416.057347531896</v>
      </c>
      <c r="AG18" s="32">
        <v>3.9555253049999982E-2</v>
      </c>
      <c r="AH18" s="33">
        <v>92159.151197146159</v>
      </c>
      <c r="AI18" s="32">
        <v>3.9450744249999996E-2</v>
      </c>
      <c r="AJ18" s="41">
        <v>91915.65781616699</v>
      </c>
    </row>
    <row r="19" spans="1:36" ht="18.600000000000001" customHeight="1" x14ac:dyDescent="0.25">
      <c r="A19" s="29"/>
      <c r="B19" s="7" t="s">
        <v>7</v>
      </c>
      <c r="C19" s="32">
        <v>8.3004787400001757E-3</v>
      </c>
      <c r="D19" s="33">
        <v>19339.152608666569</v>
      </c>
      <c r="E19" s="32">
        <v>9.3229822300001149E-3</v>
      </c>
      <c r="F19" s="33">
        <v>21721.467129961587</v>
      </c>
      <c r="G19" s="32">
        <v>9.7525311299995181E-3</v>
      </c>
      <c r="H19" s="33">
        <v>22722.266239287797</v>
      </c>
      <c r="I19" s="32">
        <v>9.8140850500000095E-3</v>
      </c>
      <c r="J19" s="33">
        <v>22865.67973263422</v>
      </c>
      <c r="K19" s="32">
        <v>9.6652928399999175E-3</v>
      </c>
      <c r="L19" s="33">
        <v>22519.011143230367</v>
      </c>
      <c r="M19" s="32">
        <v>9.3916214999997701E-3</v>
      </c>
      <c r="N19" s="33">
        <v>21881.388666905463</v>
      </c>
      <c r="O19" s="32">
        <v>9.1188358099996702E-3</v>
      </c>
      <c r="P19" s="33">
        <v>21245.829652345274</v>
      </c>
      <c r="Q19" s="32">
        <v>8.7986669000002082E-3</v>
      </c>
      <c r="R19" s="33">
        <v>20499.873231640086</v>
      </c>
      <c r="S19" s="32">
        <v>8.3177492800002358E-3</v>
      </c>
      <c r="T19" s="33">
        <v>19379.390963484067</v>
      </c>
      <c r="U19" s="32">
        <v>7.8988283999995648E-3</v>
      </c>
      <c r="V19" s="33">
        <v>18403.353907904588</v>
      </c>
      <c r="W19" s="32">
        <v>7.5746739800000721E-3</v>
      </c>
      <c r="X19" s="33">
        <v>17648.111711218487</v>
      </c>
      <c r="Y19" s="32">
        <v>7.2894889499998923E-3</v>
      </c>
      <c r="Z19" s="33">
        <v>16983.663672781549</v>
      </c>
      <c r="AA19" s="32">
        <v>7.1561959300000394E-3</v>
      </c>
      <c r="AB19" s="33">
        <v>16673.106398172211</v>
      </c>
      <c r="AC19" s="32">
        <v>7.0968561900000065E-3</v>
      </c>
      <c r="AD19" s="33">
        <v>16534.851687381975</v>
      </c>
      <c r="AE19" s="32">
        <v>7.0756001600001646E-3</v>
      </c>
      <c r="AF19" s="33">
        <v>16485.327603181824</v>
      </c>
      <c r="AG19" s="32">
        <v>7.0866710199999593E-3</v>
      </c>
      <c r="AH19" s="33">
        <v>16511.121422761586</v>
      </c>
      <c r="AI19" s="32">
        <v>7.1101412100002103E-3</v>
      </c>
      <c r="AJ19" s="41">
        <v>16565.80424292013</v>
      </c>
    </row>
    <row r="20" spans="1:36" ht="18.600000000000001" customHeight="1" x14ac:dyDescent="0.25">
      <c r="A20" s="8"/>
      <c r="B20" s="9" t="s">
        <v>8</v>
      </c>
      <c r="C20" s="34">
        <v>0.94736786168999987</v>
      </c>
      <c r="D20" s="11">
        <v>2207257.2230657437</v>
      </c>
      <c r="E20" s="34">
        <v>0.94789749103999998</v>
      </c>
      <c r="F20" s="11">
        <v>2208491.1980142393</v>
      </c>
      <c r="G20" s="34">
        <v>0.94851214450000043</v>
      </c>
      <c r="H20" s="11">
        <v>2209923.269276239</v>
      </c>
      <c r="I20" s="34">
        <v>0.94911129877</v>
      </c>
      <c r="J20" s="11">
        <v>2211319.2292234427</v>
      </c>
      <c r="K20" s="34">
        <v>0.94966572683000017</v>
      </c>
      <c r="L20" s="11">
        <v>2212610.9822895881</v>
      </c>
      <c r="M20" s="34">
        <v>0.95014443027000028</v>
      </c>
      <c r="N20" s="11">
        <v>2213726.3057751893</v>
      </c>
      <c r="O20" s="34">
        <v>0.95054563780000034</v>
      </c>
      <c r="P20" s="11">
        <v>2214661.0727800159</v>
      </c>
      <c r="Q20" s="34">
        <v>0.95096588716999986</v>
      </c>
      <c r="R20" s="11">
        <v>2215640.205063188</v>
      </c>
      <c r="S20" s="34">
        <v>0.95153271456999988</v>
      </c>
      <c r="T20" s="11">
        <v>2216960.8471532096</v>
      </c>
      <c r="U20" s="34">
        <v>0.95201717486000048</v>
      </c>
      <c r="V20" s="11">
        <v>2218089.5834315172</v>
      </c>
      <c r="W20" s="34">
        <v>0.95240731153999991</v>
      </c>
      <c r="X20" s="11">
        <v>2218998.5566400611</v>
      </c>
      <c r="Y20" s="34">
        <v>0.95277087817000006</v>
      </c>
      <c r="Z20" s="11">
        <v>2219845.6247142325</v>
      </c>
      <c r="AA20" s="34">
        <v>0.9529856526299999</v>
      </c>
      <c r="AB20" s="11">
        <v>2220346.0242921948</v>
      </c>
      <c r="AC20" s="34">
        <v>0.95314153016000014</v>
      </c>
      <c r="AD20" s="11">
        <v>2220709.2008553017</v>
      </c>
      <c r="AE20" s="34">
        <v>0.9532588811499999</v>
      </c>
      <c r="AF20" s="11">
        <v>2220982.6150492863</v>
      </c>
      <c r="AG20" s="34">
        <v>0.9533580759300001</v>
      </c>
      <c r="AH20" s="11">
        <v>2221213.7273800923</v>
      </c>
      <c r="AI20" s="34">
        <v>0.95343911453999974</v>
      </c>
      <c r="AJ20" s="12">
        <v>2221402.5379409129</v>
      </c>
    </row>
    <row r="21" spans="1:36" ht="18.600000000000001" customHeight="1" x14ac:dyDescent="0.25">
      <c r="A21" s="29" t="s">
        <v>3</v>
      </c>
      <c r="B21" s="7" t="s">
        <v>24</v>
      </c>
      <c r="C21" s="40">
        <v>1</v>
      </c>
      <c r="D21" s="33">
        <v>783582</v>
      </c>
      <c r="E21" s="40">
        <v>1</v>
      </c>
      <c r="F21" s="33">
        <v>783582</v>
      </c>
      <c r="G21" s="40">
        <v>1</v>
      </c>
      <c r="H21" s="33">
        <v>783582</v>
      </c>
      <c r="I21" s="40">
        <v>1</v>
      </c>
      <c r="J21" s="33">
        <v>783582</v>
      </c>
      <c r="K21" s="40">
        <v>1</v>
      </c>
      <c r="L21" s="33">
        <v>783582</v>
      </c>
      <c r="M21" s="40">
        <v>1</v>
      </c>
      <c r="N21" s="33">
        <v>783582</v>
      </c>
      <c r="O21" s="40">
        <v>1</v>
      </c>
      <c r="P21" s="33">
        <v>783582</v>
      </c>
      <c r="Q21" s="40">
        <v>1</v>
      </c>
      <c r="R21" s="33">
        <v>783582</v>
      </c>
      <c r="S21" s="40">
        <v>1</v>
      </c>
      <c r="T21" s="33">
        <v>783582</v>
      </c>
      <c r="U21" s="40">
        <v>1</v>
      </c>
      <c r="V21" s="33">
        <v>783582</v>
      </c>
      <c r="W21" s="40">
        <v>1</v>
      </c>
      <c r="X21" s="33">
        <v>783582</v>
      </c>
      <c r="Y21" s="40">
        <v>1</v>
      </c>
      <c r="Z21" s="33">
        <v>783582</v>
      </c>
      <c r="AA21" s="40">
        <v>1</v>
      </c>
      <c r="AB21" s="33">
        <v>783582</v>
      </c>
      <c r="AC21" s="40">
        <v>1</v>
      </c>
      <c r="AD21" s="33">
        <v>783582</v>
      </c>
      <c r="AE21" s="40">
        <v>1</v>
      </c>
      <c r="AF21" s="33">
        <v>783582</v>
      </c>
      <c r="AG21" s="40">
        <v>1</v>
      </c>
      <c r="AH21" s="33">
        <v>783582</v>
      </c>
      <c r="AI21" s="40">
        <v>1</v>
      </c>
      <c r="AJ21" s="41">
        <v>783582</v>
      </c>
    </row>
    <row r="22" spans="1:36" ht="18.600000000000001" customHeight="1" x14ac:dyDescent="0.25">
      <c r="A22" s="4"/>
      <c r="B22" s="7" t="s">
        <v>5</v>
      </c>
      <c r="C22" s="32">
        <v>1.5334403980000031E-2</v>
      </c>
      <c r="D22" s="33">
        <v>12015.762939456385</v>
      </c>
      <c r="E22" s="32">
        <v>1.452447047999989E-2</v>
      </c>
      <c r="F22" s="33">
        <v>11381.113627659273</v>
      </c>
      <c r="G22" s="32">
        <v>1.3963455699999856E-2</v>
      </c>
      <c r="H22" s="33">
        <v>10941.512544317287</v>
      </c>
      <c r="I22" s="32">
        <v>1.3579337470000024E-2</v>
      </c>
      <c r="J22" s="33">
        <v>10640.524413417559</v>
      </c>
      <c r="K22" s="32">
        <v>1.3340527130000014E-2</v>
      </c>
      <c r="L22" s="33">
        <v>10453.396929579671</v>
      </c>
      <c r="M22" s="32">
        <v>1.32318621E-2</v>
      </c>
      <c r="N22" s="33">
        <v>10368.2489680422</v>
      </c>
      <c r="O22" s="32">
        <v>1.3154785750000017E-2</v>
      </c>
      <c r="P22" s="33">
        <v>10307.853327556513</v>
      </c>
      <c r="Q22" s="32">
        <v>1.309666258999998E-2</v>
      </c>
      <c r="R22" s="33">
        <v>10262.309065597365</v>
      </c>
      <c r="S22" s="32">
        <v>1.3034748800000022E-2</v>
      </c>
      <c r="T22" s="33">
        <v>10213.794534201617</v>
      </c>
      <c r="U22" s="32">
        <v>1.2986734020000083E-2</v>
      </c>
      <c r="V22" s="33">
        <v>10176.171016859706</v>
      </c>
      <c r="W22" s="32">
        <v>1.2938719239999997E-2</v>
      </c>
      <c r="X22" s="33">
        <v>10138.547499517677</v>
      </c>
      <c r="Y22" s="32">
        <v>1.2873014809999994E-2</v>
      </c>
      <c r="Z22" s="33">
        <v>10087.062690849416</v>
      </c>
      <c r="AA22" s="32">
        <v>1.2787093630000067E-2</v>
      </c>
      <c r="AB22" s="33">
        <v>10019.736400782713</v>
      </c>
      <c r="AC22" s="32">
        <v>1.2712544369999973E-2</v>
      </c>
      <c r="AD22" s="33">
        <v>9961.3209425333189</v>
      </c>
      <c r="AE22" s="32">
        <v>1.2616514810000095E-2</v>
      </c>
      <c r="AF22" s="33">
        <v>9886.0739078494953</v>
      </c>
      <c r="AG22" s="32">
        <v>1.253059363000002E-2</v>
      </c>
      <c r="AH22" s="33">
        <v>9818.7476177826757</v>
      </c>
      <c r="AI22" s="32">
        <v>1.244972663000002E-2</v>
      </c>
      <c r="AJ22" s="41">
        <v>9755.3816921886755</v>
      </c>
    </row>
    <row r="23" spans="1:36" ht="18.600000000000001" customHeight="1" x14ac:dyDescent="0.25">
      <c r="A23" s="29"/>
      <c r="B23" s="7" t="s">
        <v>7</v>
      </c>
      <c r="C23" s="32">
        <v>6.1673719400001719E-3</v>
      </c>
      <c r="D23" s="33">
        <v>4832.6416394892149</v>
      </c>
      <c r="E23" s="32">
        <v>6.6917438500002759E-3</v>
      </c>
      <c r="F23" s="33">
        <v>5243.5300294709159</v>
      </c>
      <c r="G23" s="32">
        <v>6.9570886800004155E-3</v>
      </c>
      <c r="H23" s="33">
        <v>5451.4494620520854</v>
      </c>
      <c r="I23" s="32">
        <v>7.1036601100001205E-3</v>
      </c>
      <c r="J23" s="33">
        <v>5566.3001963141141</v>
      </c>
      <c r="K23" s="32">
        <v>7.1074507499998664E-3</v>
      </c>
      <c r="L23" s="33">
        <v>5569.2704735863954</v>
      </c>
      <c r="M23" s="32">
        <v>6.9596157900001024E-3</v>
      </c>
      <c r="N23" s="33">
        <v>5453.4296599598601</v>
      </c>
      <c r="O23" s="32">
        <v>6.8534778500001278E-3</v>
      </c>
      <c r="P23" s="33">
        <v>5370.2618806587998</v>
      </c>
      <c r="Q23" s="32">
        <v>6.663945830000087E-3</v>
      </c>
      <c r="R23" s="33">
        <v>5221.7480013631284</v>
      </c>
      <c r="S23" s="32">
        <v>6.2899359800000559E-3</v>
      </c>
      <c r="T23" s="33">
        <v>4928.6806150804041</v>
      </c>
      <c r="U23" s="32">
        <v>6.0157463099999994E-3</v>
      </c>
      <c r="V23" s="33">
        <v>4713.8305250824196</v>
      </c>
      <c r="W23" s="32">
        <v>5.7630369600001176E-3</v>
      </c>
      <c r="X23" s="33">
        <v>4515.8120271908119</v>
      </c>
      <c r="Y23" s="32">
        <v>5.5760320400000882E-3</v>
      </c>
      <c r="Z23" s="33">
        <v>4369.2783379673492</v>
      </c>
      <c r="AA23" s="32">
        <v>5.4762118399997225E-3</v>
      </c>
      <c r="AB23" s="33">
        <v>4291.0610260106623</v>
      </c>
      <c r="AC23" s="32">
        <v>5.4218793100002018E-3</v>
      </c>
      <c r="AD23" s="33">
        <v>4248.4870334885782</v>
      </c>
      <c r="AE23" s="32">
        <v>5.4142980399999397E-3</v>
      </c>
      <c r="AF23" s="33">
        <v>4242.5464867792325</v>
      </c>
      <c r="AG23" s="32">
        <v>5.3763916299998287E-3</v>
      </c>
      <c r="AH23" s="33">
        <v>4212.8437062185258</v>
      </c>
      <c r="AI23" s="32">
        <v>5.3688103500000393E-3</v>
      </c>
      <c r="AJ23" s="41">
        <v>4206.9031516737305</v>
      </c>
    </row>
    <row r="24" spans="1:36" ht="18.600000000000001" customHeight="1" x14ac:dyDescent="0.25">
      <c r="A24" s="8"/>
      <c r="B24" s="9" t="s">
        <v>8</v>
      </c>
      <c r="C24" s="34">
        <v>0.97849822407999976</v>
      </c>
      <c r="D24" s="11">
        <v>766733.5954210544</v>
      </c>
      <c r="E24" s="34">
        <v>0.9787837856699998</v>
      </c>
      <c r="F24" s="11">
        <v>766957.35634286981</v>
      </c>
      <c r="G24" s="34">
        <v>0.97907945561999976</v>
      </c>
      <c r="H24" s="11">
        <v>767189.03799363063</v>
      </c>
      <c r="I24" s="34">
        <v>0.97931700241999986</v>
      </c>
      <c r="J24" s="11">
        <v>767375.17539026833</v>
      </c>
      <c r="K24" s="34">
        <v>0.97955202212000014</v>
      </c>
      <c r="L24" s="11">
        <v>767559.33259683393</v>
      </c>
      <c r="M24" s="34">
        <v>0.97980852210999991</v>
      </c>
      <c r="N24" s="11">
        <v>767760.32137199794</v>
      </c>
      <c r="O24" s="34">
        <v>0.97999173639999981</v>
      </c>
      <c r="P24" s="11">
        <v>767903.88479178469</v>
      </c>
      <c r="Q24" s="34">
        <v>0.98023939157999995</v>
      </c>
      <c r="R24" s="11">
        <v>768097.94293303951</v>
      </c>
      <c r="S24" s="34">
        <v>0.98067531521999995</v>
      </c>
      <c r="T24" s="11">
        <v>768439.52485071798</v>
      </c>
      <c r="U24" s="34">
        <v>0.98099751966999993</v>
      </c>
      <c r="V24" s="11">
        <v>768691.99845805787</v>
      </c>
      <c r="W24" s="34">
        <v>0.98129824379999986</v>
      </c>
      <c r="X24" s="11">
        <v>768927.64047329151</v>
      </c>
      <c r="Y24" s="34">
        <v>0.98155095314999996</v>
      </c>
      <c r="Z24" s="11">
        <v>769125.65897118323</v>
      </c>
      <c r="AA24" s="34">
        <v>0.98173669453000023</v>
      </c>
      <c r="AB24" s="11">
        <v>769271.20257320662</v>
      </c>
      <c r="AC24" s="34">
        <v>0.98186557631999982</v>
      </c>
      <c r="AD24" s="11">
        <v>769372.1920239781</v>
      </c>
      <c r="AE24" s="34">
        <v>0.98196918714999992</v>
      </c>
      <c r="AF24" s="11">
        <v>769453.37960537127</v>
      </c>
      <c r="AG24" s="34">
        <v>0.9820930147400001</v>
      </c>
      <c r="AH24" s="11">
        <v>769550.4086759988</v>
      </c>
      <c r="AI24" s="34">
        <v>0.98218146301999998</v>
      </c>
      <c r="AJ24" s="12">
        <v>769619.71515613759</v>
      </c>
    </row>
    <row r="25" spans="1:36" ht="18.600000000000001" customHeight="1" x14ac:dyDescent="0.25">
      <c r="A25" s="29" t="s">
        <v>4</v>
      </c>
      <c r="B25" s="7" t="s">
        <v>24</v>
      </c>
      <c r="C25" s="40">
        <v>1</v>
      </c>
      <c r="D25" s="33">
        <v>424174</v>
      </c>
      <c r="E25" s="40">
        <v>1</v>
      </c>
      <c r="F25" s="33">
        <v>424174</v>
      </c>
      <c r="G25" s="40">
        <v>1</v>
      </c>
      <c r="H25" s="33">
        <v>424174</v>
      </c>
      <c r="I25" s="40">
        <v>1</v>
      </c>
      <c r="J25" s="33">
        <v>424174</v>
      </c>
      <c r="K25" s="40">
        <v>1</v>
      </c>
      <c r="L25" s="33">
        <v>424174</v>
      </c>
      <c r="M25" s="40">
        <v>1</v>
      </c>
      <c r="N25" s="33">
        <v>424174</v>
      </c>
      <c r="O25" s="40">
        <v>1</v>
      </c>
      <c r="P25" s="33">
        <v>424174</v>
      </c>
      <c r="Q25" s="40">
        <v>1</v>
      </c>
      <c r="R25" s="33">
        <v>424174</v>
      </c>
      <c r="S25" s="40">
        <v>1</v>
      </c>
      <c r="T25" s="33">
        <v>424174</v>
      </c>
      <c r="U25" s="40">
        <v>1</v>
      </c>
      <c r="V25" s="33">
        <v>424174</v>
      </c>
      <c r="W25" s="40">
        <v>1</v>
      </c>
      <c r="X25" s="33">
        <v>424174</v>
      </c>
      <c r="Y25" s="40">
        <v>1</v>
      </c>
      <c r="Z25" s="33">
        <v>424174</v>
      </c>
      <c r="AA25" s="40">
        <v>1</v>
      </c>
      <c r="AB25" s="33">
        <v>424174</v>
      </c>
      <c r="AC25" s="40">
        <v>1</v>
      </c>
      <c r="AD25" s="33">
        <v>424174</v>
      </c>
      <c r="AE25" s="40">
        <v>1</v>
      </c>
      <c r="AF25" s="33">
        <v>424174</v>
      </c>
      <c r="AG25" s="40">
        <v>1</v>
      </c>
      <c r="AH25" s="33">
        <v>424174</v>
      </c>
      <c r="AI25" s="40">
        <v>1</v>
      </c>
      <c r="AJ25" s="41">
        <v>424174</v>
      </c>
    </row>
    <row r="26" spans="1:36" ht="18.600000000000001" customHeight="1" x14ac:dyDescent="0.25">
      <c r="A26" s="29"/>
      <c r="B26" s="7" t="s">
        <v>5</v>
      </c>
      <c r="C26" s="32">
        <v>2.1778262299999875E-2</v>
      </c>
      <c r="D26" s="33">
        <v>9237.7726328401477</v>
      </c>
      <c r="E26" s="32">
        <v>2.1116778410000057E-2</v>
      </c>
      <c r="F26" s="33">
        <v>8957.188365283364</v>
      </c>
      <c r="G26" s="32">
        <v>2.0524439179999857E-2</v>
      </c>
      <c r="H26" s="33">
        <v>8705.9334647372598</v>
      </c>
      <c r="I26" s="32">
        <v>2.0213288220000045E-2</v>
      </c>
      <c r="J26" s="33">
        <v>8573.9513174302992</v>
      </c>
      <c r="K26" s="32">
        <v>1.9975891560000032E-2</v>
      </c>
      <c r="L26" s="33">
        <v>8473.2538265714538</v>
      </c>
      <c r="M26" s="32">
        <v>1.9814554029999973E-2</v>
      </c>
      <c r="N26" s="33">
        <v>8404.8186411212082</v>
      </c>
      <c r="O26" s="32">
        <v>1.973388525999998E-2</v>
      </c>
      <c r="P26" s="33">
        <v>8370.6010462752311</v>
      </c>
      <c r="Q26" s="32">
        <v>1.9650911670000035E-2</v>
      </c>
      <c r="R26" s="33">
        <v>8335.4058067105943</v>
      </c>
      <c r="S26" s="32">
        <v>1.9570242909999966E-2</v>
      </c>
      <c r="T26" s="33">
        <v>8301.1882161063259</v>
      </c>
      <c r="U26" s="32">
        <v>1.9508012710000064E-2</v>
      </c>
      <c r="V26" s="33">
        <v>8274.7917832515668</v>
      </c>
      <c r="W26" s="32">
        <v>1.9459611449999997E-2</v>
      </c>
      <c r="X26" s="33">
        <v>8254.261227192299</v>
      </c>
      <c r="Y26" s="32">
        <v>1.938585715000006E-2</v>
      </c>
      <c r="Z26" s="33">
        <v>8222.9765707441256</v>
      </c>
      <c r="AA26" s="32">
        <v>1.9249872660000007E-2</v>
      </c>
      <c r="AB26" s="33">
        <v>8165.2954856828437</v>
      </c>
      <c r="AC26" s="32">
        <v>1.9125412279999917E-2</v>
      </c>
      <c r="AD26" s="33">
        <v>8112.5026284566848</v>
      </c>
      <c r="AE26" s="32">
        <v>1.9040133860000093E-2</v>
      </c>
      <c r="AF26" s="33">
        <v>8076.3297399316798</v>
      </c>
      <c r="AG26" s="32">
        <v>1.8922587950000059E-2</v>
      </c>
      <c r="AH26" s="33">
        <v>8026.4698211033246</v>
      </c>
      <c r="AI26" s="32">
        <v>1.8841919180000066E-2</v>
      </c>
      <c r="AJ26" s="41">
        <v>7992.2522262573475</v>
      </c>
    </row>
    <row r="27" spans="1:36" ht="18.600000000000001" customHeight="1" x14ac:dyDescent="0.25">
      <c r="A27" s="29"/>
      <c r="B27" s="7" t="s">
        <v>7</v>
      </c>
      <c r="C27" s="32">
        <v>5.8888200000000992E-3</v>
      </c>
      <c r="D27" s="33">
        <v>2497.8843346800422</v>
      </c>
      <c r="E27" s="32">
        <v>6.3958808299999156E-3</v>
      </c>
      <c r="F27" s="33">
        <v>2712.9663551843842</v>
      </c>
      <c r="G27" s="32">
        <v>6.7139462400000694E-3</v>
      </c>
      <c r="H27" s="33">
        <v>2847.8814324057894</v>
      </c>
      <c r="I27" s="32">
        <v>6.8245776999996269E-3</v>
      </c>
      <c r="J27" s="33">
        <v>2894.8084213196416</v>
      </c>
      <c r="K27" s="32">
        <v>6.9052464799999576E-3</v>
      </c>
      <c r="L27" s="33">
        <v>2929.0260204075021</v>
      </c>
      <c r="M27" s="32">
        <v>6.8130535799998783E-3</v>
      </c>
      <c r="N27" s="33">
        <v>2889.9201892428682</v>
      </c>
      <c r="O27" s="32">
        <v>6.7162510699999472E-3</v>
      </c>
      <c r="P27" s="33">
        <v>2848.8590813661576</v>
      </c>
      <c r="Q27" s="32">
        <v>6.5111219299999251E-3</v>
      </c>
      <c r="R27" s="33">
        <v>2761.8486335357884</v>
      </c>
      <c r="S27" s="32">
        <v>6.3129072199998434E-3</v>
      </c>
      <c r="T27" s="33">
        <v>2677.7711071362137</v>
      </c>
      <c r="U27" s="32">
        <v>6.0570720000000791E-3</v>
      </c>
      <c r="V27" s="33">
        <v>2569.2524585280335</v>
      </c>
      <c r="W27" s="32">
        <v>5.7943223099998463E-3</v>
      </c>
      <c r="X27" s="33">
        <v>2457.8008715218748</v>
      </c>
      <c r="Y27" s="32">
        <v>5.6675570999997395E-3</v>
      </c>
      <c r="Z27" s="33">
        <v>2404.0303653352894</v>
      </c>
      <c r="AA27" s="32">
        <v>5.5938027900000135E-3</v>
      </c>
      <c r="AB27" s="33">
        <v>2372.7457046454656</v>
      </c>
      <c r="AC27" s="32">
        <v>5.5039147300000122E-3</v>
      </c>
      <c r="AD27" s="33">
        <v>2334.6175266830251</v>
      </c>
      <c r="AE27" s="32">
        <v>5.4578183099998874E-3</v>
      </c>
      <c r="AF27" s="33">
        <v>2315.0646238258923</v>
      </c>
      <c r="AG27" s="32">
        <v>5.4324652600000901E-3</v>
      </c>
      <c r="AH27" s="33">
        <v>2304.3105191952782</v>
      </c>
      <c r="AI27" s="32">
        <v>5.3794543600002576E-3</v>
      </c>
      <c r="AJ27" s="41">
        <v>2281.8246736987494</v>
      </c>
    </row>
    <row r="28" spans="1:36" ht="18.600000000000001" customHeight="1" thickBot="1" x14ac:dyDescent="0.3">
      <c r="A28" s="29"/>
      <c r="B28" s="35" t="s">
        <v>8</v>
      </c>
      <c r="C28" s="36">
        <v>0.97233291770000008</v>
      </c>
      <c r="D28" s="37">
        <v>412438.34303247981</v>
      </c>
      <c r="E28" s="36">
        <v>0.97248734075999999</v>
      </c>
      <c r="F28" s="37">
        <v>412503.84527953225</v>
      </c>
      <c r="G28" s="36">
        <v>0.9727616145800001</v>
      </c>
      <c r="H28" s="37">
        <v>412620.18510285695</v>
      </c>
      <c r="I28" s="36">
        <v>0.97296213408000032</v>
      </c>
      <c r="J28" s="37">
        <v>412705.24026125006</v>
      </c>
      <c r="K28" s="36">
        <v>0.97311886195999997</v>
      </c>
      <c r="L28" s="37">
        <v>412771.72015302104</v>
      </c>
      <c r="M28" s="36">
        <v>0.97337239239000017</v>
      </c>
      <c r="N28" s="37">
        <v>412879.26116963592</v>
      </c>
      <c r="O28" s="36">
        <v>0.97354986367000007</v>
      </c>
      <c r="P28" s="37">
        <v>412954.53987235861</v>
      </c>
      <c r="Q28" s="36">
        <v>0.97383796640000009</v>
      </c>
      <c r="R28" s="37">
        <v>413076.74555975362</v>
      </c>
      <c r="S28" s="36">
        <v>0.97411684987000013</v>
      </c>
      <c r="T28" s="37">
        <v>413195.04067675746</v>
      </c>
      <c r="U28" s="36">
        <v>0.97443491528999981</v>
      </c>
      <c r="V28" s="37">
        <v>413329.9557582204</v>
      </c>
      <c r="W28" s="36">
        <v>0.97474606624000015</v>
      </c>
      <c r="X28" s="37">
        <v>413461.93790128583</v>
      </c>
      <c r="Y28" s="36">
        <v>0.97494658575000015</v>
      </c>
      <c r="Z28" s="37">
        <v>413546.99306392058</v>
      </c>
      <c r="AA28" s="36">
        <v>0.97515632455000001</v>
      </c>
      <c r="AB28" s="37">
        <v>413635.95880967169</v>
      </c>
      <c r="AC28" s="36">
        <v>0.97537067299000002</v>
      </c>
      <c r="AD28" s="37">
        <v>413726.87984486029</v>
      </c>
      <c r="AE28" s="36">
        <v>0.97550204783000005</v>
      </c>
      <c r="AF28" s="37">
        <v>413782.60563624243</v>
      </c>
      <c r="AG28" s="36">
        <v>0.9756449467899998</v>
      </c>
      <c r="AH28" s="37">
        <v>413843.2196597014</v>
      </c>
      <c r="AI28" s="36">
        <v>0.97577862645999969</v>
      </c>
      <c r="AJ28" s="38">
        <v>413899.9231000439</v>
      </c>
    </row>
    <row r="29" spans="1:36" ht="18.600000000000001" customHeight="1" x14ac:dyDescent="0.25">
      <c r="A29" s="46" t="s">
        <v>32</v>
      </c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"/>
      <c r="X29" s="4"/>
      <c r="Y29" s="4"/>
      <c r="Z29" s="4"/>
      <c r="AA29" s="4"/>
      <c r="AB29" s="4"/>
    </row>
    <row r="30" spans="1:36" ht="18.600000000000001" customHeight="1" x14ac:dyDescent="0.25">
      <c r="A30" s="48" t="s">
        <v>26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"/>
      <c r="X30" s="4"/>
      <c r="Y30" s="4"/>
      <c r="Z30" s="4"/>
      <c r="AA30" s="4"/>
      <c r="AB30" s="4"/>
    </row>
  </sheetData>
  <mergeCells count="37">
    <mergeCell ref="AE3:AF3"/>
    <mergeCell ref="AG3:AH3"/>
    <mergeCell ref="AI3:AJ3"/>
    <mergeCell ref="A29:V29"/>
    <mergeCell ref="A30:V30"/>
    <mergeCell ref="A1:AJ1"/>
    <mergeCell ref="S3:T3"/>
    <mergeCell ref="U3:V3"/>
    <mergeCell ref="W3:X3"/>
    <mergeCell ref="Y3:Z3"/>
    <mergeCell ref="AA3:AB3"/>
    <mergeCell ref="AC3:AD3"/>
    <mergeCell ref="AG2:AH2"/>
    <mergeCell ref="AI2:AJ2"/>
    <mergeCell ref="C3:D3"/>
    <mergeCell ref="E3:F3"/>
    <mergeCell ref="G3:H3"/>
    <mergeCell ref="I3:J3"/>
    <mergeCell ref="K3:L3"/>
    <mergeCell ref="M3:N3"/>
    <mergeCell ref="O3:P3"/>
    <mergeCell ref="Q3:R3"/>
    <mergeCell ref="U2:V2"/>
    <mergeCell ref="W2:X2"/>
    <mergeCell ref="Y2:Z2"/>
    <mergeCell ref="AA2:AB2"/>
    <mergeCell ref="AC2:AD2"/>
    <mergeCell ref="AE2:AF2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6B68-5723-4C79-A62A-E5CE9895ED26}">
  <dimension ref="A1:AJ30"/>
  <sheetViews>
    <sheetView showGridLines="0" workbookViewId="0">
      <selection activeCell="AJ26" sqref="AJ26"/>
    </sheetView>
  </sheetViews>
  <sheetFormatPr baseColWidth="10" defaultColWidth="9.140625" defaultRowHeight="18.600000000000001" customHeight="1" x14ac:dyDescent="0.25"/>
  <cols>
    <col min="1" max="1" width="12.7109375" style="2" bestFit="1" customWidth="1"/>
    <col min="2" max="2" width="27" style="2" bestFit="1" customWidth="1"/>
    <col min="3" max="3" width="7.85546875" style="2" customWidth="1"/>
    <col min="4" max="4" width="7.85546875" style="1" customWidth="1"/>
    <col min="5" max="5" width="7.85546875" style="2" customWidth="1"/>
    <col min="6" max="6" width="7.85546875" style="1" customWidth="1"/>
    <col min="7" max="7" width="7.85546875" style="2" customWidth="1"/>
    <col min="8" max="8" width="7.85546875" style="1" customWidth="1"/>
    <col min="9" max="9" width="7.85546875" style="2" customWidth="1"/>
    <col min="10" max="10" width="7.85546875" style="1" customWidth="1"/>
    <col min="11" max="11" width="7.85546875" style="2" customWidth="1"/>
    <col min="12" max="12" width="7.85546875" style="1" customWidth="1"/>
    <col min="13" max="13" width="7.85546875" style="2" customWidth="1"/>
    <col min="14" max="14" width="7.85546875" style="1" customWidth="1"/>
    <col min="15" max="15" width="7.85546875" style="2" customWidth="1"/>
    <col min="16" max="28" width="7.85546875" style="1" customWidth="1"/>
    <col min="29" max="16384" width="9.140625" style="1"/>
  </cols>
  <sheetData>
    <row r="1" spans="1:36" ht="18.600000000000001" customHeight="1" thickBot="1" x14ac:dyDescent="0.3">
      <c r="A1" s="51" t="s">
        <v>30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4"/>
      <c r="Z1" s="4"/>
      <c r="AA1" s="4"/>
      <c r="AB1" s="4"/>
    </row>
    <row r="2" spans="1:36" ht="18.600000000000001" customHeight="1" x14ac:dyDescent="0.25">
      <c r="A2" s="3"/>
      <c r="B2" s="5"/>
      <c r="C2" s="42" t="s">
        <v>10</v>
      </c>
      <c r="D2" s="50"/>
      <c r="E2" s="42" t="s">
        <v>11</v>
      </c>
      <c r="F2" s="50"/>
      <c r="G2" s="42" t="s">
        <v>12</v>
      </c>
      <c r="H2" s="50"/>
      <c r="I2" s="42" t="s">
        <v>13</v>
      </c>
      <c r="J2" s="50"/>
      <c r="K2" s="42" t="s">
        <v>14</v>
      </c>
      <c r="L2" s="50"/>
      <c r="M2" s="42" t="s">
        <v>15</v>
      </c>
      <c r="N2" s="50"/>
      <c r="O2" s="42" t="s">
        <v>16</v>
      </c>
      <c r="P2" s="50"/>
      <c r="Q2" s="42" t="s">
        <v>9</v>
      </c>
      <c r="R2" s="50"/>
      <c r="S2" s="42" t="s">
        <v>17</v>
      </c>
      <c r="T2" s="50"/>
      <c r="U2" s="42" t="s">
        <v>18</v>
      </c>
      <c r="V2" s="50"/>
      <c r="W2" s="42" t="s">
        <v>19</v>
      </c>
      <c r="X2" s="50"/>
      <c r="Y2" s="42" t="s">
        <v>20</v>
      </c>
      <c r="Z2" s="50"/>
      <c r="AA2" s="42" t="s">
        <v>21</v>
      </c>
      <c r="AB2" s="50"/>
      <c r="AC2" s="42" t="s">
        <v>27</v>
      </c>
      <c r="AD2" s="50"/>
      <c r="AE2" s="42" t="s">
        <v>28</v>
      </c>
      <c r="AF2" s="50"/>
      <c r="AG2" s="42" t="s">
        <v>29</v>
      </c>
      <c r="AH2" s="50"/>
      <c r="AI2" s="42" t="s">
        <v>31</v>
      </c>
      <c r="AJ2" s="42"/>
    </row>
    <row r="3" spans="1:36" ht="18.600000000000001" customHeight="1" x14ac:dyDescent="0.25">
      <c r="A3" s="6"/>
      <c r="B3" s="7"/>
      <c r="C3" s="43">
        <v>44575</v>
      </c>
      <c r="D3" s="45"/>
      <c r="E3" s="43">
        <v>44582</v>
      </c>
      <c r="F3" s="45"/>
      <c r="G3" s="43">
        <v>44589</v>
      </c>
      <c r="H3" s="45"/>
      <c r="I3" s="43">
        <v>44596</v>
      </c>
      <c r="J3" s="45"/>
      <c r="K3" s="43">
        <v>44603</v>
      </c>
      <c r="L3" s="45"/>
      <c r="M3" s="43">
        <v>44610</v>
      </c>
      <c r="N3" s="45"/>
      <c r="O3" s="43">
        <v>44617</v>
      </c>
      <c r="P3" s="45"/>
      <c r="Q3" s="43">
        <v>44624</v>
      </c>
      <c r="R3" s="45"/>
      <c r="S3" s="43">
        <v>44631</v>
      </c>
      <c r="T3" s="45"/>
      <c r="U3" s="43">
        <v>44638</v>
      </c>
      <c r="V3" s="45"/>
      <c r="W3" s="43">
        <v>44645</v>
      </c>
      <c r="X3" s="45"/>
      <c r="Y3" s="43">
        <v>44652</v>
      </c>
      <c r="Z3" s="45"/>
      <c r="AA3" s="43">
        <v>44659</v>
      </c>
      <c r="AB3" s="45"/>
      <c r="AC3" s="43">
        <v>44666</v>
      </c>
      <c r="AD3" s="45"/>
      <c r="AE3" s="43">
        <v>44673</v>
      </c>
      <c r="AF3" s="45"/>
      <c r="AG3" s="43">
        <v>44680</v>
      </c>
      <c r="AH3" s="45"/>
      <c r="AI3" s="43">
        <v>44687</v>
      </c>
      <c r="AJ3" s="44"/>
    </row>
    <row r="4" spans="1:36" ht="18.600000000000001" customHeight="1" x14ac:dyDescent="0.25">
      <c r="A4" s="8"/>
      <c r="B4" s="9"/>
      <c r="C4" s="10" t="s">
        <v>22</v>
      </c>
      <c r="D4" s="11" t="s">
        <v>23</v>
      </c>
      <c r="E4" s="10" t="s">
        <v>22</v>
      </c>
      <c r="F4" s="11" t="s">
        <v>23</v>
      </c>
      <c r="G4" s="10" t="s">
        <v>22</v>
      </c>
      <c r="H4" s="11" t="s">
        <v>23</v>
      </c>
      <c r="I4" s="10" t="s">
        <v>22</v>
      </c>
      <c r="J4" s="11" t="s">
        <v>23</v>
      </c>
      <c r="K4" s="10" t="s">
        <v>22</v>
      </c>
      <c r="L4" s="11" t="s">
        <v>23</v>
      </c>
      <c r="M4" s="10" t="s">
        <v>22</v>
      </c>
      <c r="N4" s="11" t="s">
        <v>23</v>
      </c>
      <c r="O4" s="10" t="s">
        <v>22</v>
      </c>
      <c r="P4" s="11" t="s">
        <v>23</v>
      </c>
      <c r="Q4" s="10" t="s">
        <v>22</v>
      </c>
      <c r="R4" s="11" t="s">
        <v>23</v>
      </c>
      <c r="S4" s="10" t="s">
        <v>22</v>
      </c>
      <c r="T4" s="11" t="s">
        <v>23</v>
      </c>
      <c r="U4" s="10" t="s">
        <v>22</v>
      </c>
      <c r="V4" s="11" t="s">
        <v>23</v>
      </c>
      <c r="W4" s="10" t="s">
        <v>22</v>
      </c>
      <c r="X4" s="11" t="s">
        <v>23</v>
      </c>
      <c r="Y4" s="10" t="s">
        <v>22</v>
      </c>
      <c r="Z4" s="11" t="s">
        <v>23</v>
      </c>
      <c r="AA4" s="10" t="s">
        <v>22</v>
      </c>
      <c r="AB4" s="11" t="s">
        <v>23</v>
      </c>
      <c r="AC4" s="10" t="s">
        <v>22</v>
      </c>
      <c r="AD4" s="11" t="s">
        <v>23</v>
      </c>
      <c r="AE4" s="10" t="s">
        <v>22</v>
      </c>
      <c r="AF4" s="11" t="s">
        <v>23</v>
      </c>
      <c r="AG4" s="10" t="s">
        <v>22</v>
      </c>
      <c r="AH4" s="11" t="s">
        <v>23</v>
      </c>
      <c r="AI4" s="10" t="s">
        <v>22</v>
      </c>
      <c r="AJ4" s="12" t="s">
        <v>23</v>
      </c>
    </row>
    <row r="5" spans="1:36" ht="18.600000000000001" customHeight="1" thickBot="1" x14ac:dyDescent="0.3">
      <c r="A5" s="13" t="s">
        <v>6</v>
      </c>
      <c r="B5" s="14" t="s">
        <v>24</v>
      </c>
      <c r="C5" s="39">
        <f>SUM(C6:C8)</f>
        <v>1.0000000000000002</v>
      </c>
      <c r="D5" s="15">
        <v>7003047</v>
      </c>
      <c r="E5" s="39">
        <f>SUM(E6:E8)</f>
        <v>0.99961302124771156</v>
      </c>
      <c r="F5" s="15">
        <v>7003047</v>
      </c>
      <c r="G5" s="39">
        <f>SUM(G6:G8)</f>
        <v>0.99999999999999989</v>
      </c>
      <c r="H5" s="16">
        <v>7003047</v>
      </c>
      <c r="I5" s="39">
        <f>SUM(I6:I8)</f>
        <v>1</v>
      </c>
      <c r="J5" s="16">
        <v>7003047</v>
      </c>
      <c r="K5" s="39">
        <f>SUM(K6:K8)</f>
        <v>1</v>
      </c>
      <c r="L5" s="15">
        <v>7003047</v>
      </c>
      <c r="M5" s="39">
        <f>SUM(M6:M8)</f>
        <v>0.99999999999999978</v>
      </c>
      <c r="N5" s="16">
        <v>7003047</v>
      </c>
      <c r="O5" s="39">
        <f>SUM(O6:O8)</f>
        <v>0.99999999999999989</v>
      </c>
      <c r="P5" s="16">
        <v>7003047</v>
      </c>
      <c r="Q5" s="39">
        <f>SUM(Q6:Q8)</f>
        <v>1</v>
      </c>
      <c r="R5" s="16">
        <v>7003047</v>
      </c>
      <c r="S5" s="39">
        <f>SUM(S6:S8)</f>
        <v>0.99999999999999989</v>
      </c>
      <c r="T5" s="16">
        <v>7003047</v>
      </c>
      <c r="U5" s="39">
        <f>SUM(U6:U8)</f>
        <v>1</v>
      </c>
      <c r="V5" s="16">
        <v>7003047</v>
      </c>
      <c r="W5" s="39">
        <f>SUM(W6:W8)</f>
        <v>1</v>
      </c>
      <c r="X5" s="16">
        <v>7003047</v>
      </c>
      <c r="Y5" s="39">
        <f>SUM(Y6:Y8)</f>
        <v>1</v>
      </c>
      <c r="Z5" s="16">
        <v>7003047</v>
      </c>
      <c r="AA5" s="39">
        <f>SUM(AA6:AA8)</f>
        <v>0.99999999999999989</v>
      </c>
      <c r="AB5" s="16">
        <v>7003047</v>
      </c>
      <c r="AC5" s="39">
        <f>SUM(AC6:AC8)</f>
        <v>0.99999999999999989</v>
      </c>
      <c r="AD5" s="16">
        <v>7003047</v>
      </c>
      <c r="AE5" s="39">
        <f>SUM(AE6:AE8)</f>
        <v>1</v>
      </c>
      <c r="AF5" s="16">
        <v>7003047</v>
      </c>
      <c r="AG5" s="39">
        <f>SUM(AG6:AG8)</f>
        <v>0.99999999999999989</v>
      </c>
      <c r="AH5" s="16">
        <v>7003047</v>
      </c>
      <c r="AI5" s="39">
        <f>SUM(AI6:AI8)</f>
        <v>1</v>
      </c>
      <c r="AJ5" s="17">
        <v>7003047</v>
      </c>
    </row>
    <row r="6" spans="1:36" ht="18.600000000000001" customHeight="1" thickBot="1" x14ac:dyDescent="0.3">
      <c r="A6" s="18"/>
      <c r="B6" s="19" t="s">
        <v>5</v>
      </c>
      <c r="C6" s="20">
        <f>D6/D5</f>
        <v>7.8933136918154997E-2</v>
      </c>
      <c r="D6" s="21">
        <f>D10+D14+D18+D22+D26</f>
        <v>552772.46769527462</v>
      </c>
      <c r="E6" s="20">
        <f>F6/F5</f>
        <v>7.6879676716006054E-2</v>
      </c>
      <c r="F6" s="21">
        <f>F10+F14+F18+F22+F26</f>
        <v>538391.98938699602</v>
      </c>
      <c r="G6" s="20">
        <f>H6/H5</f>
        <v>7.543007678154981E-2</v>
      </c>
      <c r="H6" s="21">
        <f>H10+H14+H18+H22+H26</f>
        <v>528240.37291480205</v>
      </c>
      <c r="I6" s="20">
        <f>J6/J5</f>
        <v>7.4462646587498849E-2</v>
      </c>
      <c r="J6" s="21">
        <f>J10+J14+J18+J22+J26</f>
        <v>521465.41379664402</v>
      </c>
      <c r="K6" s="20">
        <f>L6/L5</f>
        <v>7.3818110848981211E-2</v>
      </c>
      <c r="L6" s="21">
        <f>L10+L14+L18+L22+L26</f>
        <v>516951.69972662529</v>
      </c>
      <c r="M6" s="20">
        <f>N6/N5</f>
        <v>7.3489873379520759E-2</v>
      </c>
      <c r="N6" s="21">
        <f>N10+N14+N18+N22+N26</f>
        <v>514653.03730083274</v>
      </c>
      <c r="O6" s="20">
        <f>P6/P5</f>
        <v>7.3277758847494004E-2</v>
      </c>
      <c r="P6" s="21">
        <f>P10+P14+P18+P22+P26</f>
        <v>513167.5892636663</v>
      </c>
      <c r="Q6" s="20">
        <f>R6/R5</f>
        <v>7.3120408158535502E-2</v>
      </c>
      <c r="R6" s="21">
        <f>R10+R14+R18+R22+R26</f>
        <v>512065.65499340754</v>
      </c>
      <c r="S6" s="20">
        <f>T6/T5</f>
        <v>7.2972152376657967E-2</v>
      </c>
      <c r="T6" s="21">
        <f>T10+T14+T18+T22+T26</f>
        <v>511027.41278489743</v>
      </c>
      <c r="U6" s="20">
        <f>V6/V5</f>
        <v>7.2867664197040244E-2</v>
      </c>
      <c r="V6" s="21">
        <f>V10+V14+V18+V22+V26</f>
        <v>510295.67715209012</v>
      </c>
      <c r="W6" s="20">
        <f>X6/X5</f>
        <v>7.2753338315564825E-2</v>
      </c>
      <c r="X6" s="21">
        <f>X10+X14+X18+X22+X26</f>
        <v>509495.04763080127</v>
      </c>
      <c r="Y6" s="20">
        <f>Z6/Z5</f>
        <v>7.2626247540322722E-2</v>
      </c>
      <c r="Z6" s="21">
        <f>Z10+Z14+Z18+Z22+Z26</f>
        <v>508605.02495851443</v>
      </c>
      <c r="AA6" s="20">
        <f>AB6/AB5</f>
        <v>7.2490302069006488E-2</v>
      </c>
      <c r="AB6" s="21">
        <f>AB10+AB14+AB18+AB22+AB26</f>
        <v>507652.99243344966</v>
      </c>
      <c r="AC6" s="20">
        <f>AD6/AD5</f>
        <v>7.2351200213615338E-2</v>
      </c>
      <c r="AD6" s="21">
        <f>AD10+AD14+AD18+AD22+AD26</f>
        <v>506678.85560235824</v>
      </c>
      <c r="AE6" s="20">
        <f>AF6/AF5</f>
        <v>7.2215024008495887E-2</v>
      </c>
      <c r="AF6" s="21">
        <f>AF10+AF14+AF18+AF22+AF26</f>
        <v>505725.20723762509</v>
      </c>
      <c r="AG6" s="20">
        <f>AH6/AH5</f>
        <v>7.2056067876353422E-2</v>
      </c>
      <c r="AH6" s="21">
        <f>AH10+AH14+AH18+AH22+AH26</f>
        <v>504612.02997329325</v>
      </c>
      <c r="AI6" s="20">
        <f>AJ6/AJ5</f>
        <v>7.1900365605797822E-2</v>
      </c>
      <c r="AJ6" s="22">
        <f>AJ10+AJ14+AJ18+AJ22+AJ26</f>
        <v>503521.63965458563</v>
      </c>
    </row>
    <row r="7" spans="1:36" ht="18.600000000000001" customHeight="1" x14ac:dyDescent="0.25">
      <c r="A7" s="13"/>
      <c r="B7" s="23" t="s">
        <v>7</v>
      </c>
      <c r="C7" s="24">
        <f>D7/D5</f>
        <v>1.2404224033608168E-2</v>
      </c>
      <c r="D7" s="16">
        <f>D11+D15+D19+D23+D27</f>
        <v>86867.363905887585</v>
      </c>
      <c r="E7" s="24">
        <f>F7/F5</f>
        <v>1.3297963284763974E-2</v>
      </c>
      <c r="F7" s="16">
        <f>F11+F15+F19+F23+F27</f>
        <v>93126.261887476488</v>
      </c>
      <c r="G7" s="24">
        <f>H7/H5</f>
        <v>1.3557551953908186E-2</v>
      </c>
      <c r="H7" s="16">
        <f>H11+H15+H19+H23+H27</f>
        <v>94944.17353816086</v>
      </c>
      <c r="I7" s="24">
        <f>J7/J5</f>
        <v>1.3393583417454839E-2</v>
      </c>
      <c r="J7" s="16">
        <f>J11+J15+J19+J23+J27</f>
        <v>93795.89417085686</v>
      </c>
      <c r="K7" s="24">
        <f>L7/L5</f>
        <v>1.2974308616798318E-2</v>
      </c>
      <c r="L7" s="16">
        <f>L11+L15+L19+L23+L27</f>
        <v>90859.693035943608</v>
      </c>
      <c r="M7" s="24">
        <f>N7/N5</f>
        <v>1.2509089009544784E-2</v>
      </c>
      <c r="N7" s="16">
        <f>N11+N15+N19+N23+N27</f>
        <v>87601.738261025574</v>
      </c>
      <c r="O7" s="24">
        <f>P7/P5</f>
        <v>1.2162979499618665E-2</v>
      </c>
      <c r="P7" s="16">
        <f>P11+P15+P19+P23+P27</f>
        <v>85177.917095865996</v>
      </c>
      <c r="Q7" s="24">
        <f>R7/R5</f>
        <v>1.1762653563753705E-2</v>
      </c>
      <c r="R7" s="16">
        <f>R11+R15+R19+R23+R27</f>
        <v>82374.41575168469</v>
      </c>
      <c r="S7" s="24">
        <f>T7/T5</f>
        <v>1.1299245411010159E-2</v>
      </c>
      <c r="T7" s="16">
        <f>T11+T15+T19+T23+T27</f>
        <v>79129.146677838464</v>
      </c>
      <c r="U7" s="24">
        <f>V7/V5</f>
        <v>1.0871192754413067E-2</v>
      </c>
      <c r="V7" s="16">
        <f>V11+V15+V19+V23+V27</f>
        <v>76131.473805214162</v>
      </c>
      <c r="W7" s="24">
        <f>X7/X5</f>
        <v>1.0565216928160115E-2</v>
      </c>
      <c r="X7" s="16">
        <f>X11+X15+X19+X23+X27</f>
        <v>73988.710713100911</v>
      </c>
      <c r="Y7" s="24">
        <f>Z7/Z5</f>
        <v>1.0321528979985053E-2</v>
      </c>
      <c r="Z7" s="16">
        <f>Z11+Z15+Z19+Z23+Z27</f>
        <v>72282.152558697388</v>
      </c>
      <c r="AA7" s="24">
        <f>AB7/AB5</f>
        <v>1.0227662912806683E-2</v>
      </c>
      <c r="AB7" s="16">
        <f>AB11+AB15+AB19+AB23+AB27</f>
        <v>71624.804078542104</v>
      </c>
      <c r="AC7" s="24">
        <f>AD7/AD5</f>
        <v>1.0197600829991915E-2</v>
      </c>
      <c r="AD7" s="16">
        <f>AD11+AD15+AD19+AD23+AD27</f>
        <v>71414.277899672394</v>
      </c>
      <c r="AE7" s="24">
        <f>AF7/AF5</f>
        <v>1.0207206688139233E-2</v>
      </c>
      <c r="AF7" s="16">
        <f>AF11+AF15+AF19+AF23+AF27</f>
        <v>71481.548175753385</v>
      </c>
      <c r="AG7" s="24">
        <f>AH7/AH5</f>
        <v>1.0223376398677521E-2</v>
      </c>
      <c r="AH7" s="16">
        <f>AH11+AH15+AH19+AH23+AH27</f>
        <v>71594.785418629413</v>
      </c>
      <c r="AI7" s="24">
        <f>AJ7/AJ5</f>
        <v>1.0265969626818675E-2</v>
      </c>
      <c r="AJ7" s="25">
        <f>AJ11+AJ15+AJ19+AJ23+AJ27</f>
        <v>71893.067797183641</v>
      </c>
    </row>
    <row r="8" spans="1:36" ht="18.600000000000001" customHeight="1" x14ac:dyDescent="0.25">
      <c r="A8" s="26"/>
      <c r="B8" s="27" t="s">
        <v>8</v>
      </c>
      <c r="C8" s="28">
        <f>D8/D5</f>
        <v>0.90866263904823696</v>
      </c>
      <c r="D8" s="16">
        <f>D12+D16+D20+D24+D28</f>
        <v>6363407.1683988385</v>
      </c>
      <c r="E8" s="28">
        <f>F8/F5</f>
        <v>0.90943538124694157</v>
      </c>
      <c r="F8" s="16">
        <f>F12+F16+F20+F24+F28</f>
        <v>6368818.7183352504</v>
      </c>
      <c r="G8" s="28">
        <f>H8/H5</f>
        <v>0.91101237126454193</v>
      </c>
      <c r="H8" s="16">
        <f>H12+H16+H20+H24+H28</f>
        <v>6379862.4535470363</v>
      </c>
      <c r="I8" s="28">
        <f>J8/J5</f>
        <v>0.91214376999504632</v>
      </c>
      <c r="J8" s="16">
        <f>J12+J16+J20+J24+J28</f>
        <v>6387785.6920324992</v>
      </c>
      <c r="K8" s="28">
        <f>L8/L5</f>
        <v>0.91320758053422046</v>
      </c>
      <c r="L8" s="16">
        <f>L12+L16+L20+L24+L28</f>
        <v>6395235.6072374312</v>
      </c>
      <c r="M8" s="28">
        <f>N8/N5</f>
        <v>0.91400103761093421</v>
      </c>
      <c r="N8" s="16">
        <f>N12+N16+N20+N24+N28</f>
        <v>6400792.2244381402</v>
      </c>
      <c r="O8" s="28">
        <f>P8/P5</f>
        <v>0.91455926165288726</v>
      </c>
      <c r="P8" s="16">
        <f>P12+P16+P20+P24+P28</f>
        <v>6404701.4936404675</v>
      </c>
      <c r="Q8" s="28">
        <f>R8/R5</f>
        <v>0.9151169382777109</v>
      </c>
      <c r="R8" s="16">
        <f>R12+R16+R20+R24+R28</f>
        <v>6408606.9292549081</v>
      </c>
      <c r="S8" s="28">
        <f>T8/T5</f>
        <v>0.91572860221233177</v>
      </c>
      <c r="T8" s="16">
        <f>T12+T16+T20+T24+T28</f>
        <v>6412890.4405372636</v>
      </c>
      <c r="U8" s="28">
        <f>V8/V5</f>
        <v>0.91626114304854667</v>
      </c>
      <c r="V8" s="16">
        <f>V12+V16+V20+V24+V28</f>
        <v>6416619.8490426959</v>
      </c>
      <c r="W8" s="28">
        <f>X8/X5</f>
        <v>0.916681444756275</v>
      </c>
      <c r="X8" s="16">
        <f>X12+X16+X20+X24+X28</f>
        <v>6419563.2416560976</v>
      </c>
      <c r="Y8" s="28">
        <f>Z8/Z5</f>
        <v>0.91705222347969217</v>
      </c>
      <c r="Z8" s="16">
        <f>Z12+Z16+Z20+Z24+Z28</f>
        <v>6422159.822482788</v>
      </c>
      <c r="AA8" s="28">
        <f>AB8/AB5</f>
        <v>0.91728203501818673</v>
      </c>
      <c r="AB8" s="16">
        <f>AB12+AB16+AB20+AB24+AB28</f>
        <v>6423769.2034880072</v>
      </c>
      <c r="AC8" s="28">
        <f>AD8/AD5</f>
        <v>0.9174511989563926</v>
      </c>
      <c r="AD8" s="16">
        <f>AD12+AD16+AD20+AD24+AD28</f>
        <v>6424953.8664979683</v>
      </c>
      <c r="AE8" s="28">
        <f>AF8/AF5</f>
        <v>0.91757776930336499</v>
      </c>
      <c r="AF8" s="16">
        <f>AF12+AF16+AF20+AF24+AF28</f>
        <v>6425840.2445866223</v>
      </c>
      <c r="AG8" s="28">
        <f>AH8/AH5</f>
        <v>0.91772055572496891</v>
      </c>
      <c r="AH8" s="16">
        <f>AH12+AH16+AH20+AH24+AH28</f>
        <v>6426840.1846080767</v>
      </c>
      <c r="AI8" s="28">
        <f>AJ8/AJ5</f>
        <v>0.91783366476738348</v>
      </c>
      <c r="AJ8" s="25">
        <f>AJ12+AJ16+AJ20+AJ24+AJ28</f>
        <v>6427632.2925482308</v>
      </c>
    </row>
    <row r="9" spans="1:36" ht="18.600000000000001" customHeight="1" x14ac:dyDescent="0.25">
      <c r="A9" s="29" t="s">
        <v>0</v>
      </c>
      <c r="B9" s="7" t="s">
        <v>24</v>
      </c>
      <c r="C9" s="40">
        <f>SUM(C10:C12)</f>
        <v>1</v>
      </c>
      <c r="D9" s="30">
        <v>1213604</v>
      </c>
      <c r="E9" s="40">
        <f>SUM(E10:E12)</f>
        <v>0.99776695661000003</v>
      </c>
      <c r="F9" s="30">
        <v>1213604</v>
      </c>
      <c r="G9" s="40">
        <f>SUM(G10:G12)</f>
        <v>0.99999999999999989</v>
      </c>
      <c r="H9" s="30">
        <v>1213604</v>
      </c>
      <c r="I9" s="40">
        <f>SUM(I10:I12)</f>
        <v>1</v>
      </c>
      <c r="J9" s="30">
        <v>1213604</v>
      </c>
      <c r="K9" s="40">
        <f>SUM(K10:K12)</f>
        <v>1</v>
      </c>
      <c r="L9" s="30">
        <v>1213604</v>
      </c>
      <c r="M9" s="40">
        <f>SUM(M10:M12)</f>
        <v>0.99999999999999989</v>
      </c>
      <c r="N9" s="30">
        <v>1213604</v>
      </c>
      <c r="O9" s="40">
        <f>SUM(O10:O12)</f>
        <v>1</v>
      </c>
      <c r="P9" s="30">
        <v>1213604</v>
      </c>
      <c r="Q9" s="40">
        <f>SUM(Q10:Q12)</f>
        <v>1</v>
      </c>
      <c r="R9" s="30">
        <v>1213604</v>
      </c>
      <c r="S9" s="40">
        <f>SUM(S10:S12)</f>
        <v>1</v>
      </c>
      <c r="T9" s="30">
        <v>1213604</v>
      </c>
      <c r="U9" s="40">
        <f>SUM(U10:U12)</f>
        <v>0.99999999999999989</v>
      </c>
      <c r="V9" s="30">
        <v>1213604</v>
      </c>
      <c r="W9" s="40">
        <f>SUM(W10:W12)</f>
        <v>0.99999999999999989</v>
      </c>
      <c r="X9" s="30">
        <v>1213604</v>
      </c>
      <c r="Y9" s="40">
        <f>SUM(Y10:Y12)</f>
        <v>1</v>
      </c>
      <c r="Z9" s="30">
        <v>1213604</v>
      </c>
      <c r="AA9" s="40">
        <f>SUM(AA10:AA12)</f>
        <v>1</v>
      </c>
      <c r="AB9" s="30">
        <v>1213604</v>
      </c>
      <c r="AC9" s="40">
        <f>SUM(AC10:AC12)</f>
        <v>1</v>
      </c>
      <c r="AD9" s="30">
        <v>1213604</v>
      </c>
      <c r="AE9" s="40">
        <f>SUM(AE10:AE12)</f>
        <v>1</v>
      </c>
      <c r="AF9" s="30">
        <v>1213604</v>
      </c>
      <c r="AG9" s="40">
        <f>SUM(AG10:AG12)</f>
        <v>0.99999999999999989</v>
      </c>
      <c r="AH9" s="30">
        <v>1213604</v>
      </c>
      <c r="AI9" s="40">
        <f>SUM(AI10:AI12)</f>
        <v>1</v>
      </c>
      <c r="AJ9" s="31">
        <v>1213604</v>
      </c>
    </row>
    <row r="10" spans="1:36" ht="18.600000000000001" customHeight="1" x14ac:dyDescent="0.25">
      <c r="A10" s="4"/>
      <c r="B10" s="7" t="s">
        <v>5</v>
      </c>
      <c r="C10" s="32">
        <f>D10/D9</f>
        <v>0.1171410043100001</v>
      </c>
      <c r="D10" s="33">
        <f>[1]Calcul_Vaccination_1!$I$8</f>
        <v>142162.79139463336</v>
      </c>
      <c r="E10" s="32">
        <f>F10/F9</f>
        <v>0.11401524371000001</v>
      </c>
      <c r="F10" s="33">
        <f>[1]Calcul_Vaccination_2!$I$8</f>
        <v>138369.35582743085</v>
      </c>
      <c r="G10" s="32">
        <f>H10/H9</f>
        <v>0.11176052839999986</v>
      </c>
      <c r="H10" s="33">
        <f>[1]Calcul_Vaccination_3!$I$8</f>
        <v>135633.02430835343</v>
      </c>
      <c r="I10" s="32">
        <f>J10/J9</f>
        <v>0.11016764079000001</v>
      </c>
      <c r="J10" s="33">
        <f>[1]Calcul_Vaccination_4!$I$8</f>
        <v>133699.88953330717</v>
      </c>
      <c r="K10" s="32">
        <f>L10/L9</f>
        <v>0.1089723499400001</v>
      </c>
      <c r="L10" s="33">
        <f>[1]Calcul_Vaccination_5!$I$8</f>
        <v>132249.27977658389</v>
      </c>
      <c r="M10" s="32">
        <f>N10/N9</f>
        <v>0.1083488648899999</v>
      </c>
      <c r="N10" s="33">
        <f>[1]Calcul_Vaccination_6!$I$8</f>
        <v>131492.61582596344</v>
      </c>
      <c r="O10" s="32">
        <f>P10/P9</f>
        <v>0.10796543826000031</v>
      </c>
      <c r="P10" s="33">
        <f>[1]Calcul_Vaccination_7!$I$8</f>
        <v>131027.28773408942</v>
      </c>
      <c r="Q10" s="32">
        <f>R10/R9</f>
        <v>0.10768370302999988</v>
      </c>
      <c r="R10" s="33">
        <f>[1]Calcul_Vaccination_8!$I$8</f>
        <v>130685.37273201998</v>
      </c>
      <c r="S10" s="32">
        <f>T10/T9</f>
        <v>0.10741363731999989</v>
      </c>
      <c r="T10" s="33">
        <f>[1]Calcul_Vaccination_9!$I$8</f>
        <v>130357.61990610114</v>
      </c>
      <c r="U10" s="32">
        <f>V10/V9</f>
        <v>0.10724609654999967</v>
      </c>
      <c r="V10" s="33">
        <f>[1]Calcul_Vaccination_10!$I$8</f>
        <v>130154.29175746581</v>
      </c>
      <c r="W10" s="32">
        <f>X10/X9</f>
        <v>0.10706355213000004</v>
      </c>
      <c r="X10" s="33">
        <f>[1]Calcul_Vaccination_11!$I$8</f>
        <v>129932.75511917658</v>
      </c>
      <c r="Y10" s="32">
        <f>Z10/Z9</f>
        <v>0.10688434186000002</v>
      </c>
      <c r="Z10" s="33">
        <f>[1]Calcul_Vaccination_12!$I$8</f>
        <v>129715.26481866348</v>
      </c>
      <c r="AA10" s="32">
        <f>AB10/AB9</f>
        <v>0.10670763218999993</v>
      </c>
      <c r="AB10" s="33">
        <f>[1]Calcul_Vaccination_13!$I$8</f>
        <v>129500.80925631267</v>
      </c>
      <c r="AC10" s="32">
        <f>AD10/AD9</f>
        <v>0.10653425667000001</v>
      </c>
      <c r="AD10" s="33">
        <f>[1]Calcul_Vaccination_14!$I$8</f>
        <v>129290.40003173868</v>
      </c>
      <c r="AE10" s="32">
        <f>AF10/AF9</f>
        <v>0.10636504882999991</v>
      </c>
      <c r="AF10" s="33">
        <f>[1]Calcul_Vaccination_15!$I$8</f>
        <v>129085.0487202832</v>
      </c>
      <c r="AG10" s="32">
        <f>AH10/AH9</f>
        <v>0.10615333063999995</v>
      </c>
      <c r="AH10" s="33">
        <f>[1]Calcul_Vaccination_16!$I$8</f>
        <v>128828.1066780265</v>
      </c>
      <c r="AI10" s="32">
        <f>AJ10/AJ9</f>
        <v>0.10593077648999985</v>
      </c>
      <c r="AJ10" s="41">
        <f>[1]Calcul_Vaccination_17!$I$8</f>
        <v>128558.01407136978</v>
      </c>
    </row>
    <row r="11" spans="1:36" ht="18.600000000000001" customHeight="1" x14ac:dyDescent="0.25">
      <c r="A11" s="29"/>
      <c r="B11" s="7" t="s">
        <v>7</v>
      </c>
      <c r="C11" s="32">
        <f>D11/D9</f>
        <v>2.114097764999992E-2</v>
      </c>
      <c r="D11" s="33">
        <f>[1]Calcul_Vaccination_1!$I$9</f>
        <v>25656.775039950502</v>
      </c>
      <c r="E11" s="32">
        <f>F11/F9</f>
        <v>2.203369485999996E-2</v>
      </c>
      <c r="F11" s="33">
        <f>[1]Calcul_Vaccination_2!$I$9</f>
        <v>26740.180216875393</v>
      </c>
      <c r="G11" s="32">
        <f>H11/H9</f>
        <v>2.2053699730000112E-2</v>
      </c>
      <c r="H11" s="33">
        <f>[1]Calcul_Vaccination_3!$I$9</f>
        <v>26764.458207127056</v>
      </c>
      <c r="I11" s="32">
        <f>J11/J9</f>
        <v>2.140020738999995E-2</v>
      </c>
      <c r="J11" s="33">
        <f>[1]Calcul_Vaccination_4!$I$9</f>
        <v>25971.377289333497</v>
      </c>
      <c r="K11" s="32">
        <f>L11/L9</f>
        <v>2.0432471899999808E-2</v>
      </c>
      <c r="L11" s="33">
        <f>[1]Calcul_Vaccination_5!$I$9</f>
        <v>24796.929627727368</v>
      </c>
      <c r="M11" s="32">
        <f>N11/N9</f>
        <v>1.9651448520000097E-2</v>
      </c>
      <c r="N11" s="33">
        <f>[1]Calcul_Vaccination_6!$I$9</f>
        <v>23849.076529666199</v>
      </c>
      <c r="O11" s="32">
        <f>P11/P9</f>
        <v>1.9123820119999725E-2</v>
      </c>
      <c r="P11" s="33">
        <f>[1]Calcul_Vaccination_7!$I$9</f>
        <v>23208.744592912146</v>
      </c>
      <c r="Q11" s="32">
        <f>R11/R9</f>
        <v>1.8527008250000334E-2</v>
      </c>
      <c r="R11" s="33">
        <f>[1]Calcul_Vaccination_8!$I$9</f>
        <v>22484.451320233406</v>
      </c>
      <c r="S11" s="32">
        <f>T11/T9</f>
        <v>1.8067729810000044E-2</v>
      </c>
      <c r="T11" s="33">
        <f>[1]Calcul_Vaccination_9!$I$9</f>
        <v>21927.069168335292</v>
      </c>
      <c r="U11" s="32">
        <f>V11/V9</f>
        <v>1.7601783100000223E-2</v>
      </c>
      <c r="V11" s="33">
        <f>[1]Calcul_Vaccination_10!$I$9</f>
        <v>21361.594377292669</v>
      </c>
      <c r="W11" s="32">
        <f>X11/X9</f>
        <v>1.734672104000002E-2</v>
      </c>
      <c r="X11" s="33">
        <f>[1]Calcul_Vaccination_11!$I$9</f>
        <v>21052.050041028182</v>
      </c>
      <c r="Y11" s="32">
        <f>Z11/Z9</f>
        <v>1.7146672349999968E-2</v>
      </c>
      <c r="Z11" s="33">
        <f>[1]Calcul_Vaccination_12!$I$9</f>
        <v>20809.270150649361</v>
      </c>
      <c r="AA11" s="32">
        <f>AB11/AB9</f>
        <v>1.713333577000006E-2</v>
      </c>
      <c r="AB11" s="33">
        <f>[1]Calcul_Vaccination_13!$I$9</f>
        <v>20793.084823815152</v>
      </c>
      <c r="AC11" s="32">
        <f>AD11/AD9</f>
        <v>1.7147505899999846E-2</v>
      </c>
      <c r="AD11" s="33">
        <f>[1]Calcul_Vaccination_14!$I$9</f>
        <v>20810.281750263413</v>
      </c>
      <c r="AE11" s="32">
        <f>AF11/AF9</f>
        <v>1.7192516840000175E-2</v>
      </c>
      <c r="AF11" s="33">
        <f>[1]Calcul_Vaccination_15!$I$9</f>
        <v>20864.907207091572</v>
      </c>
      <c r="AG11" s="32">
        <f>AH11/AH9</f>
        <v>1.7220857079999805E-2</v>
      </c>
      <c r="AH11" s="33">
        <f>[1]Calcul_Vaccination_16!$I$9</f>
        <v>20899.301035716082</v>
      </c>
      <c r="AI11" s="32">
        <f>AJ11/AJ9</f>
        <v>1.7313379590000056E-2</v>
      </c>
      <c r="AJ11" s="41">
        <f>[1]Calcul_Vaccination_17!$I$9</f>
        <v>21011.586723942426</v>
      </c>
    </row>
    <row r="12" spans="1:36" ht="18.600000000000001" customHeight="1" x14ac:dyDescent="0.25">
      <c r="A12" s="8"/>
      <c r="B12" s="9" t="s">
        <v>8</v>
      </c>
      <c r="C12" s="34">
        <f>D12/D9</f>
        <v>0.86171801804000003</v>
      </c>
      <c r="D12" s="11">
        <f>[1]Calcul_Vaccination_1!$I$10</f>
        <v>1045784.4335654163</v>
      </c>
      <c r="E12" s="34">
        <f>F12/F9</f>
        <v>0.86171801804000003</v>
      </c>
      <c r="F12" s="11">
        <f>[1]Calcul_Vaccination_1!$I$10</f>
        <v>1045784.4335654163</v>
      </c>
      <c r="G12" s="34">
        <f>H12/H9</f>
        <v>0.8661857718699999</v>
      </c>
      <c r="H12" s="11">
        <f>[1]Calcul_Vaccination_3!$I$10</f>
        <v>1051206.5174845194</v>
      </c>
      <c r="I12" s="34">
        <f>J12/J9</f>
        <v>0.86843215182000011</v>
      </c>
      <c r="J12" s="11">
        <f>[1]Calcul_Vaccination_4!$I$10</f>
        <v>1053932.7331773594</v>
      </c>
      <c r="K12" s="34">
        <f>L12/L9</f>
        <v>0.8705951781600002</v>
      </c>
      <c r="L12" s="11">
        <f>[1]Calcul_Vaccination_5!$I$10</f>
        <v>1056557.7905956889</v>
      </c>
      <c r="M12" s="34">
        <f>N12/N9</f>
        <v>0.87199968658999993</v>
      </c>
      <c r="N12" s="11">
        <f>[1]Calcul_Vaccination_6!$I$10</f>
        <v>1058262.3076443702</v>
      </c>
      <c r="O12" s="34">
        <f>P12/P9</f>
        <v>0.87291074162000004</v>
      </c>
      <c r="P12" s="11">
        <f>[1]Calcul_Vaccination_7!$I$10</f>
        <v>1059367.9676729986</v>
      </c>
      <c r="Q12" s="34">
        <f>R12/R9</f>
        <v>0.87378928871999983</v>
      </c>
      <c r="R12" s="11">
        <f>[1]Calcul_Vaccination_8!$I$10</f>
        <v>1060434.1759477467</v>
      </c>
      <c r="S12" s="34">
        <f>T12/T9</f>
        <v>0.87451863287000009</v>
      </c>
      <c r="T12" s="11">
        <f>[1]Calcul_Vaccination_9!$I$10</f>
        <v>1061319.3109255636</v>
      </c>
      <c r="U12" s="34">
        <f>V12/V9</f>
        <v>0.87515212035000001</v>
      </c>
      <c r="V12" s="11">
        <f>[1]Calcul_Vaccination_10!$I$10</f>
        <v>1062088.1138652414</v>
      </c>
      <c r="W12" s="34">
        <f>X12/X9</f>
        <v>0.8755897268299998</v>
      </c>
      <c r="X12" s="11">
        <f>[1]Calcul_Vaccination_11!$I$10</f>
        <v>1062619.1948397951</v>
      </c>
      <c r="Y12" s="34">
        <f>Z12/Z9</f>
        <v>0.87596898579000004</v>
      </c>
      <c r="Z12" s="11">
        <f>[1]Calcul_Vaccination_12!$I$10</f>
        <v>1063079.4650306872</v>
      </c>
      <c r="AA12" s="34">
        <f>AB12/AB9</f>
        <v>0.87615903204000001</v>
      </c>
      <c r="AB12" s="11">
        <f>[1]Calcul_Vaccination_13!$I$10</f>
        <v>1063310.1059198722</v>
      </c>
      <c r="AC12" s="34">
        <f>AD12/AD9</f>
        <v>0.87631823743000015</v>
      </c>
      <c r="AD12" s="11">
        <f>[1]Calcul_Vaccination_14!$I$10</f>
        <v>1063503.3182179979</v>
      </c>
      <c r="AE12" s="34">
        <f>AF12/AF9</f>
        <v>0.87644243432999991</v>
      </c>
      <c r="AF12" s="11">
        <f>[1]Calcul_Vaccination_15!$I$10</f>
        <v>1063654.0440726252</v>
      </c>
      <c r="AG12" s="34">
        <f>AH12/AH9</f>
        <v>0.87662581228000014</v>
      </c>
      <c r="AH12" s="11">
        <f>[1]Calcul_Vaccination_16!$I$10</f>
        <v>1063876.5922862573</v>
      </c>
      <c r="AI12" s="34">
        <f>AJ12/AJ9</f>
        <v>0.87675584392000017</v>
      </c>
      <c r="AJ12" s="12">
        <f>[1]Calcul_Vaccination_17!$I$10</f>
        <v>1064034.3992046879</v>
      </c>
    </row>
    <row r="13" spans="1:36" ht="18.600000000000001" customHeight="1" x14ac:dyDescent="0.25">
      <c r="A13" s="29" t="s">
        <v>1</v>
      </c>
      <c r="B13" s="7" t="s">
        <v>24</v>
      </c>
      <c r="C13" s="40">
        <f>SUM(C14:C16)</f>
        <v>1</v>
      </c>
      <c r="D13" s="33">
        <v>2251803</v>
      </c>
      <c r="E13" s="40">
        <f>SUM(E14:E16)</f>
        <v>1</v>
      </c>
      <c r="F13" s="33">
        <v>2251803</v>
      </c>
      <c r="G13" s="40">
        <f>SUM(G14:G16)</f>
        <v>0.99999999999999989</v>
      </c>
      <c r="H13" s="33">
        <v>2251803</v>
      </c>
      <c r="I13" s="40">
        <f>SUM(I14:I16)</f>
        <v>1</v>
      </c>
      <c r="J13" s="33">
        <v>2251803</v>
      </c>
      <c r="K13" s="40">
        <f>SUM(K14:K16)</f>
        <v>1.0000000000000002</v>
      </c>
      <c r="L13" s="33">
        <v>2251803</v>
      </c>
      <c r="M13" s="40">
        <f>SUM(M14:M16)</f>
        <v>0.99999999999999989</v>
      </c>
      <c r="N13" s="33">
        <v>2251803</v>
      </c>
      <c r="O13" s="40">
        <f>SUM(O14:O16)</f>
        <v>1</v>
      </c>
      <c r="P13" s="33">
        <v>2251803</v>
      </c>
      <c r="Q13" s="40">
        <f>SUM(Q14:Q16)</f>
        <v>1</v>
      </c>
      <c r="R13" s="33">
        <v>2251803</v>
      </c>
      <c r="S13" s="40">
        <f>SUM(S14:S16)</f>
        <v>1</v>
      </c>
      <c r="T13" s="33">
        <v>2251803</v>
      </c>
      <c r="U13" s="40">
        <f>SUM(U14:U16)</f>
        <v>1</v>
      </c>
      <c r="V13" s="33">
        <v>2251803</v>
      </c>
      <c r="W13" s="40">
        <f>SUM(W14:W16)</f>
        <v>1.0000000000000002</v>
      </c>
      <c r="X13" s="33">
        <v>2251803</v>
      </c>
      <c r="Y13" s="40">
        <f>SUM(Y14:Y16)</f>
        <v>0.99999999999999989</v>
      </c>
      <c r="Z13" s="33">
        <v>2251803</v>
      </c>
      <c r="AA13" s="40">
        <f>SUM(AA14:AA16)</f>
        <v>0.99999999999999989</v>
      </c>
      <c r="AB13" s="33">
        <v>2251803</v>
      </c>
      <c r="AC13" s="40">
        <f>SUM(AC14:AC16)</f>
        <v>1</v>
      </c>
      <c r="AD13" s="33">
        <v>2251803</v>
      </c>
      <c r="AE13" s="40">
        <f>SUM(AE14:AE16)</f>
        <v>1</v>
      </c>
      <c r="AF13" s="33">
        <v>2251803</v>
      </c>
      <c r="AG13" s="40">
        <f>SUM(AG14:AG16)</f>
        <v>1</v>
      </c>
      <c r="AH13" s="33">
        <v>2251803</v>
      </c>
      <c r="AI13" s="40">
        <f>SUM(AI14:AI16)</f>
        <v>1</v>
      </c>
      <c r="AJ13" s="41">
        <v>2251803</v>
      </c>
    </row>
    <row r="14" spans="1:36" ht="18.600000000000001" customHeight="1" x14ac:dyDescent="0.25">
      <c r="A14" s="4"/>
      <c r="B14" s="7" t="s">
        <v>5</v>
      </c>
      <c r="C14" s="32">
        <f>D14/D13</f>
        <v>0.12703976165</v>
      </c>
      <c r="D14" s="33">
        <f>[1]Calcul_Vaccination_1!$I$12</f>
        <v>286068.51640275493</v>
      </c>
      <c r="E14" s="32">
        <f>F14/F13</f>
        <v>0.12435057449999995</v>
      </c>
      <c r="F14" s="33">
        <f>[1]Calcul_Vaccination_2!$I$12</f>
        <v>280012.99671082338</v>
      </c>
      <c r="G14" s="32">
        <f>H14/H13</f>
        <v>0.12244474232999994</v>
      </c>
      <c r="H14" s="33">
        <f>[1]Calcul_Vaccination_3!$I$12</f>
        <v>275721.43811292085</v>
      </c>
      <c r="I14" s="32">
        <f>J14/J13</f>
        <v>0.12117043874999986</v>
      </c>
      <c r="J14" s="33">
        <f>[1]Calcul_Vaccination_4!$I$12</f>
        <v>272851.95748856594</v>
      </c>
      <c r="K14" s="32">
        <f>L14/L13</f>
        <v>0.12035767011000018</v>
      </c>
      <c r="L14" s="33">
        <f>[1]Calcul_Vaccination_5!$I$12</f>
        <v>271021.76262670872</v>
      </c>
      <c r="M14" s="32">
        <f>N14/N13</f>
        <v>0.11995323227999992</v>
      </c>
      <c r="N14" s="33">
        <f>[1]Calcul_Vaccination_6!$I$12</f>
        <v>270111.04830780067</v>
      </c>
      <c r="O14" s="32">
        <f>P14/P13</f>
        <v>0.11967510016999991</v>
      </c>
      <c r="P14" s="33">
        <f>[1]Calcul_Vaccination_7!$I$12</f>
        <v>269484.74958810629</v>
      </c>
      <c r="Q14" s="32">
        <f>R14/R13</f>
        <v>0.11947699052000005</v>
      </c>
      <c r="R14" s="33">
        <f>[1]Calcul_Vaccination_8!$I$12</f>
        <v>269038.64568390767</v>
      </c>
      <c r="S14" s="32">
        <f>T14/T13</f>
        <v>0.11928709937999996</v>
      </c>
      <c r="T14" s="33">
        <f>[1]Calcul_Vaccination_9!$I$12</f>
        <v>268611.04824518203</v>
      </c>
      <c r="U14" s="32">
        <f>V14/V13</f>
        <v>0.11914868216000017</v>
      </c>
      <c r="V14" s="33">
        <f>[1]Calcul_Vaccination_10!$I$12</f>
        <v>268299.35993393487</v>
      </c>
      <c r="W14" s="32">
        <f>X14/X13</f>
        <v>0.11898560937000008</v>
      </c>
      <c r="X14" s="33">
        <f>[1]Calcul_Vaccination_11!$I$12</f>
        <v>267932.15213619429</v>
      </c>
      <c r="Y14" s="32">
        <f>Z14/Z13</f>
        <v>0.11880480186999995</v>
      </c>
      <c r="Z14" s="33">
        <f>[1]Calcul_Vaccination_12!$I$12</f>
        <v>267525.00926527148</v>
      </c>
      <c r="AA14" s="32">
        <f>AB14/AB13</f>
        <v>0.11861707350999993</v>
      </c>
      <c r="AB14" s="33">
        <f>[1]Calcul_Vaccination_13!$I$12</f>
        <v>267102.2819810384</v>
      </c>
      <c r="AC14" s="32">
        <f>AD14/AD13</f>
        <v>0.11842718237000005</v>
      </c>
      <c r="AD14" s="33">
        <f>[1]Calcul_Vaccination_14!$I$12</f>
        <v>266674.68454231322</v>
      </c>
      <c r="AE14" s="32">
        <f>AF14/AF13</f>
        <v>0.11824377955000007</v>
      </c>
      <c r="AF14" s="33">
        <f>[1]Calcul_Vaccination_15!$I$12</f>
        <v>266261.69752202882</v>
      </c>
      <c r="AG14" s="32">
        <f>AH14/AH13</f>
        <v>0.11802966541000016</v>
      </c>
      <c r="AH14" s="33">
        <f>[1]Calcul_Vaccination_16!$I$12</f>
        <v>265779.55465923459</v>
      </c>
      <c r="AI14" s="32">
        <f>AJ14/AJ13</f>
        <v>0.11781684892000004</v>
      </c>
      <c r="AJ14" s="41">
        <f>[1]Calcul_Vaccination_17!$I$12</f>
        <v>265300.33384860284</v>
      </c>
    </row>
    <row r="15" spans="1:36" ht="18.600000000000001" customHeight="1" x14ac:dyDescent="0.25">
      <c r="A15" s="29"/>
      <c r="B15" s="7" t="s">
        <v>7</v>
      </c>
      <c r="C15" s="32">
        <f>D15/D13</f>
        <v>1.533922384999987E-2</v>
      </c>
      <c r="D15" s="33">
        <f>[1]Calcul_Vaccination_1!$I$13</f>
        <v>34540.910283101257</v>
      </c>
      <c r="E15" s="32">
        <f>F15/F13</f>
        <v>1.6301656119999931E-2</v>
      </c>
      <c r="F15" s="33">
        <f>[1]Calcul_Vaccination_2!$I$13</f>
        <v>36708.118155984208</v>
      </c>
      <c r="G15" s="32">
        <f>H15/H13</f>
        <v>1.650149600000006E-2</v>
      </c>
      <c r="H15" s="33">
        <f>[1]Calcul_Vaccination_3!$I$13</f>
        <v>37158.118197288131</v>
      </c>
      <c r="I15" s="32">
        <f>J15/J13</f>
        <v>1.6208224489999964E-2</v>
      </c>
      <c r="J15" s="33">
        <f>[1]Calcul_Vaccination_4!$I$13</f>
        <v>36497.728531255387</v>
      </c>
      <c r="K15" s="32">
        <f>L15/L13</f>
        <v>1.5563286739999892E-2</v>
      </c>
      <c r="L15" s="33">
        <f>[1]Calcul_Vaccination_5!$I$13</f>
        <v>35045.455770991975</v>
      </c>
      <c r="M15" s="32">
        <f>N15/N13</f>
        <v>1.4889367859999824E-2</v>
      </c>
      <c r="N15" s="33">
        <f>[1]Calcul_Vaccination_6!$I$13</f>
        <v>33527.923215251183</v>
      </c>
      <c r="O15" s="32">
        <f>P15/P13</f>
        <v>1.443475379000011E-2</v>
      </c>
      <c r="P15" s="33">
        <f>[1]Calcul_Vaccination_7!$I$13</f>
        <v>32504.221888583619</v>
      </c>
      <c r="Q15" s="32">
        <f>R15/R13</f>
        <v>1.3947265619999743E-2</v>
      </c>
      <c r="R15" s="33">
        <f>[1]Calcul_Vaccination_8!$I$13</f>
        <v>31406.494564912282</v>
      </c>
      <c r="S15" s="32">
        <f>T15/T13</f>
        <v>1.3418684859999959E-2</v>
      </c>
      <c r="T15" s="33">
        <f>[1]Calcul_Vaccination_9!$I$13</f>
        <v>30216.234823802486</v>
      </c>
      <c r="U15" s="32">
        <f>V15/V13</f>
        <v>1.2915624740000103E-2</v>
      </c>
      <c r="V15" s="33">
        <f>[1]Calcul_Vaccination_10!$I$13</f>
        <v>29083.442536406452</v>
      </c>
      <c r="W15" s="32">
        <f>X15/X13</f>
        <v>1.2574339790000081E-2</v>
      </c>
      <c r="X15" s="33">
        <f>[1]Calcul_Vaccination_11!$I$13</f>
        <v>28314.936062141554</v>
      </c>
      <c r="Y15" s="32">
        <f>Z15/Z13</f>
        <v>1.2308319170000146E-2</v>
      </c>
      <c r="Z15" s="33">
        <f>[1]Calcul_Vaccination_12!$I$13</f>
        <v>27715.910031963838</v>
      </c>
      <c r="AA15" s="32">
        <f>AB15/AB13</f>
        <v>1.2210129450000117E-2</v>
      </c>
      <c r="AB15" s="33">
        <f>[1]Calcul_Vaccination_13!$I$13</f>
        <v>27494.806125898613</v>
      </c>
      <c r="AC15" s="32">
        <f>AD15/AD13</f>
        <v>1.2206236469999996E-2</v>
      </c>
      <c r="AD15" s="33">
        <f>[1]Calcul_Vaccination_14!$I$13</f>
        <v>27486.039901855402</v>
      </c>
      <c r="AE15" s="32">
        <f>AF15/AF13</f>
        <v>1.2245166319999957E-2</v>
      </c>
      <c r="AF15" s="33">
        <f>[1]Calcul_Vaccination_15!$I$13</f>
        <v>27573.702254874865</v>
      </c>
      <c r="AG15" s="32">
        <f>AH15/AH13</f>
        <v>1.2286691479999778E-2</v>
      </c>
      <c r="AH15" s="33">
        <f>[1]Calcul_Vaccination_16!$I$13</f>
        <v>27667.208734737942</v>
      </c>
      <c r="AI15" s="32">
        <f>AJ15/AJ13</f>
        <v>1.2357630309999855E-2</v>
      </c>
      <c r="AJ15" s="41">
        <f>[1]Calcul_Vaccination_17!$I$13</f>
        <v>27826.949004948605</v>
      </c>
    </row>
    <row r="16" spans="1:36" ht="18.600000000000001" customHeight="1" x14ac:dyDescent="0.25">
      <c r="A16" s="8"/>
      <c r="B16" s="9" t="s">
        <v>8</v>
      </c>
      <c r="C16" s="34">
        <f>D16/D13</f>
        <v>0.85762101450000017</v>
      </c>
      <c r="D16" s="11">
        <f>[1]Calcul_Vaccination_1!$I$14</f>
        <v>1931193.5733141438</v>
      </c>
      <c r="E16" s="34">
        <f>F16/F13</f>
        <v>0.85934776938000013</v>
      </c>
      <c r="F16" s="11">
        <f>[1]Calcul_Vaccination_2!$I$14</f>
        <v>1935081.8851331924</v>
      </c>
      <c r="G16" s="34">
        <f>H16/H13</f>
        <v>0.86105376166999992</v>
      </c>
      <c r="H16" s="11">
        <f>[1]Calcul_Vaccination_3!$I$14</f>
        <v>1938923.4436897908</v>
      </c>
      <c r="I16" s="34">
        <f>J16/J13</f>
        <v>0.86262133676000019</v>
      </c>
      <c r="J16" s="11">
        <f>[1]Calcul_Vaccination_4!$I$14</f>
        <v>1942453.3139801787</v>
      </c>
      <c r="K16" s="34">
        <f>L16/L13</f>
        <v>0.86407904315000006</v>
      </c>
      <c r="L16" s="11">
        <f>[1]Calcul_Vaccination_5!$I$14</f>
        <v>1945735.7816022995</v>
      </c>
      <c r="M16" s="34">
        <f>N16/N13</f>
        <v>0.86515739986000018</v>
      </c>
      <c r="N16" s="11">
        <f>[1]Calcul_Vaccination_6!$I$14</f>
        <v>1948164.0284769479</v>
      </c>
      <c r="O16" s="34">
        <f>P16/P13</f>
        <v>0.86589014604000003</v>
      </c>
      <c r="P16" s="11">
        <f>[1]Calcul_Vaccination_7!$I$14</f>
        <v>1949814.0285233101</v>
      </c>
      <c r="Q16" s="34">
        <f>R16/R13</f>
        <v>0.86657574386000025</v>
      </c>
      <c r="R16" s="11">
        <f>[1]Calcul_Vaccination_8!$I$14</f>
        <v>1951357.85975118</v>
      </c>
      <c r="S16" s="34">
        <f>T16/T13</f>
        <v>0.8672942157600001</v>
      </c>
      <c r="T16" s="11">
        <f>[1]Calcul_Vaccination_9!$I$14</f>
        <v>1952975.7169310155</v>
      </c>
      <c r="U16" s="34">
        <f>V16/V13</f>
        <v>0.86793569309999985</v>
      </c>
      <c r="V16" s="11">
        <f>[1]Calcul_Vaccination_10!$I$14</f>
        <v>1954420.1975296589</v>
      </c>
      <c r="W16" s="34">
        <f>X16/X13</f>
        <v>0.86844005083999998</v>
      </c>
      <c r="X16" s="11">
        <f>[1]Calcul_Vaccination_11!$I$14</f>
        <v>1955555.9118016644</v>
      </c>
      <c r="Y16" s="34">
        <f>Z16/Z13</f>
        <v>0.86888687895999983</v>
      </c>
      <c r="Z16" s="11">
        <f>[1]Calcul_Vaccination_12!$I$14</f>
        <v>1956562.0807027644</v>
      </c>
      <c r="AA16" s="34">
        <f>AB16/AB13</f>
        <v>0.86917279703999983</v>
      </c>
      <c r="AB16" s="11">
        <f>[1]Calcul_Vaccination_13!$I$14</f>
        <v>1957205.9118930628</v>
      </c>
      <c r="AC16" s="34">
        <f>AD16/AD13</f>
        <v>0.86936658115999998</v>
      </c>
      <c r="AD16" s="11">
        <f>[1]Calcul_Vaccination_14!$I$14</f>
        <v>1957642.2755558314</v>
      </c>
      <c r="AE16" s="34">
        <f>AF16/AF13</f>
        <v>0.86951105413000007</v>
      </c>
      <c r="AF16" s="11">
        <f>[1]Calcul_Vaccination_15!$I$14</f>
        <v>1957967.6002230966</v>
      </c>
      <c r="AG16" s="34">
        <f>AH16/AH13</f>
        <v>0.86968364311000013</v>
      </c>
      <c r="AH16" s="11">
        <f>[1]Calcul_Vaccination_16!$I$14</f>
        <v>1958356.2366060277</v>
      </c>
      <c r="AI16" s="34">
        <f>AJ16/AJ13</f>
        <v>0.86982552077000008</v>
      </c>
      <c r="AJ16" s="12">
        <f>[1]Calcul_Vaccination_17!$I$14</f>
        <v>1958675.7171464486</v>
      </c>
    </row>
    <row r="17" spans="1:36" ht="18.600000000000001" customHeight="1" x14ac:dyDescent="0.25">
      <c r="A17" s="29" t="s">
        <v>2</v>
      </c>
      <c r="B17" s="7" t="s">
        <v>24</v>
      </c>
      <c r="C17" s="40">
        <f>SUM(C18:C20)</f>
        <v>1</v>
      </c>
      <c r="D17" s="33">
        <v>2329884</v>
      </c>
      <c r="E17" s="40">
        <f>SUM(E18:E20)</f>
        <v>1</v>
      </c>
      <c r="F17" s="30">
        <v>2329884</v>
      </c>
      <c r="G17" s="40">
        <f>SUM(G18:G20)</f>
        <v>1</v>
      </c>
      <c r="H17" s="33">
        <v>2329884</v>
      </c>
      <c r="I17" s="40">
        <f>SUM(I18:I20)</f>
        <v>1</v>
      </c>
      <c r="J17" s="33">
        <v>2329884</v>
      </c>
      <c r="K17" s="40">
        <f>SUM(K18:K20)</f>
        <v>1</v>
      </c>
      <c r="L17" s="33">
        <v>2329884</v>
      </c>
      <c r="M17" s="40">
        <f>SUM(M18:M20)</f>
        <v>1</v>
      </c>
      <c r="N17" s="33">
        <v>2329884</v>
      </c>
      <c r="O17" s="40">
        <f>SUM(O18:O20)</f>
        <v>1</v>
      </c>
      <c r="P17" s="33">
        <v>2329884</v>
      </c>
      <c r="Q17" s="40">
        <f>SUM(Q18:Q20)</f>
        <v>1</v>
      </c>
      <c r="R17" s="33">
        <v>2329884</v>
      </c>
      <c r="S17" s="40">
        <f>SUM(S18:S20)</f>
        <v>1</v>
      </c>
      <c r="T17" s="33">
        <v>2329884</v>
      </c>
      <c r="U17" s="40">
        <f>SUM(U18:U20)</f>
        <v>1</v>
      </c>
      <c r="V17" s="33">
        <v>2329884</v>
      </c>
      <c r="W17" s="40">
        <f>SUM(W18:W20)</f>
        <v>1</v>
      </c>
      <c r="X17" s="33">
        <v>2329884</v>
      </c>
      <c r="Y17" s="40">
        <f>SUM(Y18:Y20)</f>
        <v>1</v>
      </c>
      <c r="Z17" s="33">
        <v>2329884</v>
      </c>
      <c r="AA17" s="40">
        <f>SUM(AA18:AA20)</f>
        <v>1</v>
      </c>
      <c r="AB17" s="33">
        <v>2329884</v>
      </c>
      <c r="AC17" s="40">
        <f>SUM(AC18:AC20)</f>
        <v>1</v>
      </c>
      <c r="AD17" s="33">
        <v>2329884</v>
      </c>
      <c r="AE17" s="40">
        <f>SUM(AE18:AE20)</f>
        <v>1</v>
      </c>
      <c r="AF17" s="33">
        <v>2329884</v>
      </c>
      <c r="AG17" s="40">
        <f>SUM(AG18:AG20)</f>
        <v>1</v>
      </c>
      <c r="AH17" s="33">
        <v>2329884</v>
      </c>
      <c r="AI17" s="40">
        <f>SUM(AI18:AI20)</f>
        <v>1</v>
      </c>
      <c r="AJ17" s="41">
        <v>2329884</v>
      </c>
    </row>
    <row r="18" spans="1:36" ht="18.600000000000001" customHeight="1" x14ac:dyDescent="0.25">
      <c r="A18" s="4"/>
      <c r="B18" s="7" t="s">
        <v>5</v>
      </c>
      <c r="C18" s="32">
        <f>D18/D17</f>
        <v>4.4331659569999939E-2</v>
      </c>
      <c r="D18" s="33">
        <f>[1]Calcul_Vaccination_1!$I$16</f>
        <v>103287.62432558974</v>
      </c>
      <c r="E18" s="32">
        <f>F18/F17</f>
        <v>4.2779526729999906E-2</v>
      </c>
      <c r="F18" s="33">
        <f>[1]Calcul_Vaccination_2!$I$16</f>
        <v>99671.334855799098</v>
      </c>
      <c r="G18" s="32">
        <f>H18/H17</f>
        <v>4.1735324370000063E-2</v>
      </c>
      <c r="H18" s="33">
        <f>[1]Calcul_Vaccination_3!$I$16</f>
        <v>97238.464484473225</v>
      </c>
      <c r="I18" s="32">
        <f>J18/J17</f>
        <v>4.1074616179999968E-2</v>
      </c>
      <c r="J18" s="33">
        <f>[1]Calcul_Vaccination_4!$I$16</f>
        <v>95699.09104392305</v>
      </c>
      <c r="K18" s="32">
        <f>L18/L17</f>
        <v>4.0668980329999931E-2</v>
      </c>
      <c r="L18" s="33">
        <f>[1]Calcul_Vaccination_5!$I$16</f>
        <v>94754.006567181554</v>
      </c>
      <c r="M18" s="32">
        <f>N18/N17</f>
        <v>4.0463948229999963E-2</v>
      </c>
      <c r="N18" s="33">
        <f>[1]Calcul_Vaccination_6!$I$16</f>
        <v>94276.305557905231</v>
      </c>
      <c r="O18" s="32">
        <f>P18/P17</f>
        <v>4.0335526390000036E-2</v>
      </c>
      <c r="P18" s="33">
        <f>[1]Calcul_Vaccination_7!$I$16</f>
        <v>93977.097567638848</v>
      </c>
      <c r="Q18" s="32">
        <f>R18/R17</f>
        <v>4.0235445929999919E-2</v>
      </c>
      <c r="R18" s="33">
        <f>[1]Calcul_Vaccination_8!$I$16</f>
        <v>93743.921705171932</v>
      </c>
      <c r="S18" s="32">
        <f>T18/T17</f>
        <v>4.014953614999988E-2</v>
      </c>
      <c r="T18" s="33">
        <f>[1]Calcul_Vaccination_9!$I$16</f>
        <v>93543.761883306317</v>
      </c>
      <c r="U18" s="32">
        <f>V18/V17</f>
        <v>4.0083996740000002E-2</v>
      </c>
      <c r="V18" s="33">
        <f>[1]Calcul_Vaccination_10!$I$16</f>
        <v>93391.062660578173</v>
      </c>
      <c r="W18" s="32">
        <f>X18/X17</f>
        <v>4.0018014480000044E-2</v>
      </c>
      <c r="X18" s="33">
        <f>[1]Calcul_Vaccination_11!$I$16</f>
        <v>93237.331648720428</v>
      </c>
      <c r="Y18" s="32">
        <f>Z18/Z17</f>
        <v>3.9939632880000006E-2</v>
      </c>
      <c r="Z18" s="33">
        <f>[1]Calcul_Vaccination_12!$I$16</f>
        <v>93054.711612985935</v>
      </c>
      <c r="AA18" s="32">
        <f>AB18/AB17</f>
        <v>3.9858151440000031E-2</v>
      </c>
      <c r="AB18" s="33">
        <f>[1]Calcul_Vaccination_13!$I$16</f>
        <v>92864.869309633039</v>
      </c>
      <c r="AC18" s="32">
        <f>AD18/AD17</f>
        <v>3.9761613649999882E-2</v>
      </c>
      <c r="AD18" s="33">
        <f>[1]Calcul_Vaccination_14!$I$16</f>
        <v>92639.947457316332</v>
      </c>
      <c r="AE18" s="32">
        <f>AF18/AF17</f>
        <v>3.9665518689999971E-2</v>
      </c>
      <c r="AF18" s="33">
        <f>[1]Calcul_Vaccination_15!$I$16</f>
        <v>92416.057347531896</v>
      </c>
      <c r="AG18" s="32">
        <f>AH18/AH17</f>
        <v>3.9555253049999982E-2</v>
      </c>
      <c r="AH18" s="33">
        <f>[1]Calcul_Vaccination_16!$I$16</f>
        <v>92159.151197146159</v>
      </c>
      <c r="AI18" s="32">
        <f>AJ18/AJ17</f>
        <v>3.9450744249999996E-2</v>
      </c>
      <c r="AJ18" s="41">
        <f>[1]Calcul_Vaccination_17!$I$16</f>
        <v>91915.65781616699</v>
      </c>
    </row>
    <row r="19" spans="1:36" ht="18.600000000000001" customHeight="1" x14ac:dyDescent="0.25">
      <c r="A19" s="29"/>
      <c r="B19" s="7" t="s">
        <v>7</v>
      </c>
      <c r="C19" s="32">
        <f>D19/D17</f>
        <v>8.3004787400001757E-3</v>
      </c>
      <c r="D19" s="33">
        <f>[1]Calcul_Vaccination_1!$I$17</f>
        <v>19339.152608666569</v>
      </c>
      <c r="E19" s="32">
        <f>F19/F17</f>
        <v>9.3229822300001149E-3</v>
      </c>
      <c r="F19" s="33">
        <f>[1]Calcul_Vaccination_2!$I$17</f>
        <v>21721.467129961587</v>
      </c>
      <c r="G19" s="32">
        <f>H19/H17</f>
        <v>9.7525311299995181E-3</v>
      </c>
      <c r="H19" s="33">
        <f>[1]Calcul_Vaccination_3!$I$17</f>
        <v>22722.266239287797</v>
      </c>
      <c r="I19" s="32">
        <f>J19/J17</f>
        <v>9.8140850500000095E-3</v>
      </c>
      <c r="J19" s="33">
        <f>[1]Calcul_Vaccination_4!$I$17</f>
        <v>22865.67973263422</v>
      </c>
      <c r="K19" s="32">
        <f>L19/L17</f>
        <v>9.6652928399999175E-3</v>
      </c>
      <c r="L19" s="33">
        <f>[1]Calcul_Vaccination_5!$I$17</f>
        <v>22519.011143230367</v>
      </c>
      <c r="M19" s="32">
        <f>N19/N17</f>
        <v>9.3916214999997701E-3</v>
      </c>
      <c r="N19" s="33">
        <f>[1]Calcul_Vaccination_6!$I$17</f>
        <v>21881.388666905463</v>
      </c>
      <c r="O19" s="32">
        <f>P19/P17</f>
        <v>9.1188358099996702E-3</v>
      </c>
      <c r="P19" s="33">
        <f>[1]Calcul_Vaccination_7!$I$17</f>
        <v>21245.829652345274</v>
      </c>
      <c r="Q19" s="32">
        <f>R19/R17</f>
        <v>8.7986669000002082E-3</v>
      </c>
      <c r="R19" s="33">
        <f>[1]Calcul_Vaccination_8!$I$17</f>
        <v>20499.873231640086</v>
      </c>
      <c r="S19" s="32">
        <f>T19/T17</f>
        <v>8.3177492800002358E-3</v>
      </c>
      <c r="T19" s="33">
        <f>[1]Calcul_Vaccination_9!$I$17</f>
        <v>19379.390963484067</v>
      </c>
      <c r="U19" s="32">
        <f>V19/V17</f>
        <v>7.8988283999995648E-3</v>
      </c>
      <c r="V19" s="33">
        <f>[1]Calcul_Vaccination_10!$I$17</f>
        <v>18403.353907904588</v>
      </c>
      <c r="W19" s="32">
        <f>X19/X17</f>
        <v>7.5746739800000721E-3</v>
      </c>
      <c r="X19" s="33">
        <f>[1]Calcul_Vaccination_11!$I$17</f>
        <v>17648.111711218487</v>
      </c>
      <c r="Y19" s="32">
        <f>Z19/Z17</f>
        <v>7.2894889499998923E-3</v>
      </c>
      <c r="Z19" s="33">
        <f>[1]Calcul_Vaccination_12!$I$17</f>
        <v>16983.663672781549</v>
      </c>
      <c r="AA19" s="32">
        <f>AB19/AB17</f>
        <v>7.1561959300000394E-3</v>
      </c>
      <c r="AB19" s="33">
        <f>[1]Calcul_Vaccination_13!$I$17</f>
        <v>16673.106398172211</v>
      </c>
      <c r="AC19" s="32">
        <f>AD19/AD17</f>
        <v>7.0968561900000065E-3</v>
      </c>
      <c r="AD19" s="33">
        <f>[1]Calcul_Vaccination_14!$I$17</f>
        <v>16534.851687381975</v>
      </c>
      <c r="AE19" s="32">
        <f>AF19/AF17</f>
        <v>7.0756001600001646E-3</v>
      </c>
      <c r="AF19" s="33">
        <f>[1]Calcul_Vaccination_15!$I$17</f>
        <v>16485.327603181824</v>
      </c>
      <c r="AG19" s="32">
        <f>AH19/AH17</f>
        <v>7.0866710199999593E-3</v>
      </c>
      <c r="AH19" s="33">
        <f>[1]Calcul_Vaccination_16!$I$17</f>
        <v>16511.121422761586</v>
      </c>
      <c r="AI19" s="32">
        <f>AJ19/AJ17</f>
        <v>7.1101412100002103E-3</v>
      </c>
      <c r="AJ19" s="41">
        <f>[1]Calcul_Vaccination_17!$I$17</f>
        <v>16565.80424292013</v>
      </c>
    </row>
    <row r="20" spans="1:36" ht="18.600000000000001" customHeight="1" x14ac:dyDescent="0.25">
      <c r="A20" s="8"/>
      <c r="B20" s="9" t="s">
        <v>8</v>
      </c>
      <c r="C20" s="34">
        <f>D20/D17</f>
        <v>0.94736786168999987</v>
      </c>
      <c r="D20" s="11">
        <f>[1]Calcul_Vaccination_1!$I$18</f>
        <v>2207257.2230657437</v>
      </c>
      <c r="E20" s="34">
        <f>F20/F17</f>
        <v>0.94789749103999998</v>
      </c>
      <c r="F20" s="11">
        <f>[1]Calcul_Vaccination_2!$I$18</f>
        <v>2208491.1980142393</v>
      </c>
      <c r="G20" s="34">
        <f>H20/H17</f>
        <v>0.94851214450000043</v>
      </c>
      <c r="H20" s="11">
        <f>[1]Calcul_Vaccination_3!$I$18</f>
        <v>2209923.269276239</v>
      </c>
      <c r="I20" s="34">
        <f>J20/J17</f>
        <v>0.94911129877</v>
      </c>
      <c r="J20" s="11">
        <f>[1]Calcul_Vaccination_4!$I$18</f>
        <v>2211319.2292234427</v>
      </c>
      <c r="K20" s="34">
        <f>L20/L17</f>
        <v>0.94966572683000017</v>
      </c>
      <c r="L20" s="11">
        <f>[1]Calcul_Vaccination_5!$I$18</f>
        <v>2212610.9822895881</v>
      </c>
      <c r="M20" s="34">
        <f>N20/N17</f>
        <v>0.95014443027000028</v>
      </c>
      <c r="N20" s="11">
        <f>[1]Calcul_Vaccination_6!$I$18</f>
        <v>2213726.3057751893</v>
      </c>
      <c r="O20" s="34">
        <f>P20/P17</f>
        <v>0.95054563780000034</v>
      </c>
      <c r="P20" s="11">
        <f>[1]Calcul_Vaccination_7!$I$18</f>
        <v>2214661.0727800159</v>
      </c>
      <c r="Q20" s="34">
        <f>R20/R17</f>
        <v>0.95096588716999986</v>
      </c>
      <c r="R20" s="11">
        <f>[1]Calcul_Vaccination_8!$I$18</f>
        <v>2215640.205063188</v>
      </c>
      <c r="S20" s="34">
        <f>T20/T17</f>
        <v>0.95153271456999988</v>
      </c>
      <c r="T20" s="11">
        <f>[1]Calcul_Vaccination_9!$I$18</f>
        <v>2216960.8471532096</v>
      </c>
      <c r="U20" s="34">
        <f>V20/V17</f>
        <v>0.95201717486000048</v>
      </c>
      <c r="V20" s="11">
        <f>[1]Calcul_Vaccination_10!$I$18</f>
        <v>2218089.5834315172</v>
      </c>
      <c r="W20" s="34">
        <f>X20/X17</f>
        <v>0.95240731153999991</v>
      </c>
      <c r="X20" s="11">
        <f>[1]Calcul_Vaccination_11!$I$18</f>
        <v>2218998.5566400611</v>
      </c>
      <c r="Y20" s="34">
        <f>Z20/Z17</f>
        <v>0.95277087817000006</v>
      </c>
      <c r="Z20" s="11">
        <f>[1]Calcul_Vaccination_12!$I$18</f>
        <v>2219845.6247142325</v>
      </c>
      <c r="AA20" s="34">
        <f>AB20/AB17</f>
        <v>0.9529856526299999</v>
      </c>
      <c r="AB20" s="11">
        <f>[1]Calcul_Vaccination_13!$I$18</f>
        <v>2220346.0242921948</v>
      </c>
      <c r="AC20" s="34">
        <f>AD20/AD17</f>
        <v>0.95314153016000014</v>
      </c>
      <c r="AD20" s="11">
        <f>[1]Calcul_Vaccination_14!$I$18</f>
        <v>2220709.2008553017</v>
      </c>
      <c r="AE20" s="34">
        <f>AF20/AF17</f>
        <v>0.9532588811499999</v>
      </c>
      <c r="AF20" s="11">
        <f>[1]Calcul_Vaccination_15!$I$18</f>
        <v>2220982.6150492863</v>
      </c>
      <c r="AG20" s="34">
        <f>AH20/AH17</f>
        <v>0.9533580759300001</v>
      </c>
      <c r="AH20" s="11">
        <f>[1]Calcul_Vaccination_16!$I$18</f>
        <v>2221213.7273800923</v>
      </c>
      <c r="AI20" s="34">
        <f>AJ20/AJ17</f>
        <v>0.95343911453999974</v>
      </c>
      <c r="AJ20" s="12">
        <f>[1]Calcul_Vaccination_17!$I$18</f>
        <v>2221402.5379409129</v>
      </c>
    </row>
    <row r="21" spans="1:36" ht="18.600000000000001" customHeight="1" x14ac:dyDescent="0.25">
      <c r="A21" s="29" t="s">
        <v>3</v>
      </c>
      <c r="B21" s="7" t="s">
        <v>24</v>
      </c>
      <c r="C21" s="40">
        <f>SUM(C22:C24)</f>
        <v>1</v>
      </c>
      <c r="D21" s="33">
        <v>783582</v>
      </c>
      <c r="E21" s="40">
        <f>SUM(E22:E24)</f>
        <v>1</v>
      </c>
      <c r="F21" s="33">
        <v>783582</v>
      </c>
      <c r="G21" s="40">
        <f>SUM(G22:G24)</f>
        <v>1</v>
      </c>
      <c r="H21" s="33">
        <v>783582</v>
      </c>
      <c r="I21" s="40">
        <f>SUM(I22:I24)</f>
        <v>1</v>
      </c>
      <c r="J21" s="33">
        <v>783582</v>
      </c>
      <c r="K21" s="40">
        <f>SUM(K22:K24)</f>
        <v>1</v>
      </c>
      <c r="L21" s="33">
        <v>783582</v>
      </c>
      <c r="M21" s="40">
        <f>SUM(M22:M24)</f>
        <v>1</v>
      </c>
      <c r="N21" s="33">
        <v>783582</v>
      </c>
      <c r="O21" s="40">
        <f>SUM(O22:O24)</f>
        <v>1</v>
      </c>
      <c r="P21" s="33">
        <v>783582</v>
      </c>
      <c r="Q21" s="40">
        <f>SUM(Q22:Q24)</f>
        <v>1</v>
      </c>
      <c r="R21" s="33">
        <v>783582</v>
      </c>
      <c r="S21" s="40">
        <f>SUM(S22:S24)</f>
        <v>1</v>
      </c>
      <c r="T21" s="33">
        <v>783582</v>
      </c>
      <c r="U21" s="40">
        <f>SUM(U22:U24)</f>
        <v>1</v>
      </c>
      <c r="V21" s="33">
        <v>783582</v>
      </c>
      <c r="W21" s="40">
        <f>SUM(W22:W24)</f>
        <v>1</v>
      </c>
      <c r="X21" s="33">
        <v>783582</v>
      </c>
      <c r="Y21" s="40">
        <f>SUM(Y22:Y24)</f>
        <v>1</v>
      </c>
      <c r="Z21" s="33">
        <v>783582</v>
      </c>
      <c r="AA21" s="40">
        <f>SUM(AA22:AA24)</f>
        <v>1</v>
      </c>
      <c r="AB21" s="33">
        <v>783582</v>
      </c>
      <c r="AC21" s="40">
        <f>SUM(AC22:AC24)</f>
        <v>1</v>
      </c>
      <c r="AD21" s="33">
        <v>783582</v>
      </c>
      <c r="AE21" s="40">
        <f>SUM(AE22:AE24)</f>
        <v>1</v>
      </c>
      <c r="AF21" s="33">
        <v>783582</v>
      </c>
      <c r="AG21" s="40">
        <f>SUM(AG22:AG24)</f>
        <v>1</v>
      </c>
      <c r="AH21" s="33">
        <v>783582</v>
      </c>
      <c r="AI21" s="40">
        <f>SUM(AI22:AI24)</f>
        <v>1</v>
      </c>
      <c r="AJ21" s="41">
        <v>783582</v>
      </c>
    </row>
    <row r="22" spans="1:36" ht="18.600000000000001" customHeight="1" x14ac:dyDescent="0.25">
      <c r="A22" s="4"/>
      <c r="B22" s="7" t="s">
        <v>5</v>
      </c>
      <c r="C22" s="32">
        <f>D22/D21</f>
        <v>1.5334403980000031E-2</v>
      </c>
      <c r="D22" s="33">
        <f>[1]Calcul_Vaccination_1!$I$20</f>
        <v>12015.762939456385</v>
      </c>
      <c r="E22" s="32">
        <f>F22/F21</f>
        <v>1.452447047999989E-2</v>
      </c>
      <c r="F22" s="33">
        <f>[1]Calcul_Vaccination_2!$I$20</f>
        <v>11381.113627659273</v>
      </c>
      <c r="G22" s="32">
        <f>H22/H21</f>
        <v>1.3963455699999856E-2</v>
      </c>
      <c r="H22" s="33">
        <f>[1]Calcul_Vaccination_3!$I$20</f>
        <v>10941.512544317287</v>
      </c>
      <c r="I22" s="32">
        <f>J22/J21</f>
        <v>1.3579337470000024E-2</v>
      </c>
      <c r="J22" s="33">
        <f>[1]Calcul_Vaccination_4!$I$20</f>
        <v>10640.524413417559</v>
      </c>
      <c r="K22" s="32">
        <f>L22/L21</f>
        <v>1.3340527130000014E-2</v>
      </c>
      <c r="L22" s="33">
        <f>[1]Calcul_Vaccination_5!$I$20</f>
        <v>10453.396929579671</v>
      </c>
      <c r="M22" s="32">
        <f>N22/N21</f>
        <v>1.32318621E-2</v>
      </c>
      <c r="N22" s="33">
        <f>[1]Calcul_Vaccination_6!$I$20</f>
        <v>10368.2489680422</v>
      </c>
      <c r="O22" s="32">
        <f>P22/P21</f>
        <v>1.3154785750000017E-2</v>
      </c>
      <c r="P22" s="33">
        <f>[1]Calcul_Vaccination_7!$I$20</f>
        <v>10307.853327556513</v>
      </c>
      <c r="Q22" s="32">
        <f>R22/R21</f>
        <v>1.309666258999998E-2</v>
      </c>
      <c r="R22" s="33">
        <f>[1]Calcul_Vaccination_8!$I$20</f>
        <v>10262.309065597365</v>
      </c>
      <c r="S22" s="32">
        <f>T22/T21</f>
        <v>1.3034748800000022E-2</v>
      </c>
      <c r="T22" s="33">
        <f>[1]Calcul_Vaccination_9!$I$20</f>
        <v>10213.794534201617</v>
      </c>
      <c r="U22" s="32">
        <f>V22/V21</f>
        <v>1.2986734020000083E-2</v>
      </c>
      <c r="V22" s="33">
        <f>[1]Calcul_Vaccination_10!$I$20</f>
        <v>10176.171016859706</v>
      </c>
      <c r="W22" s="32">
        <f>X22/X21</f>
        <v>1.2938719239999997E-2</v>
      </c>
      <c r="X22" s="33">
        <f>[1]Calcul_Vaccination_11!$I$20</f>
        <v>10138.547499517677</v>
      </c>
      <c r="Y22" s="32">
        <f>Z22/Z21</f>
        <v>1.2873014809999994E-2</v>
      </c>
      <c r="Z22" s="33">
        <f>[1]Calcul_Vaccination_12!$I$20</f>
        <v>10087.062690849416</v>
      </c>
      <c r="AA22" s="32">
        <f>AB22/AB21</f>
        <v>1.2787093630000067E-2</v>
      </c>
      <c r="AB22" s="33">
        <f>[1]Calcul_Vaccination_13!$I$20</f>
        <v>10019.736400782713</v>
      </c>
      <c r="AC22" s="32">
        <f>AD22/AD21</f>
        <v>1.2712544369999973E-2</v>
      </c>
      <c r="AD22" s="33">
        <f>[1]Calcul_Vaccination_14!$I$20</f>
        <v>9961.3209425333189</v>
      </c>
      <c r="AE22" s="32">
        <f>AF22/AF21</f>
        <v>1.2616514810000095E-2</v>
      </c>
      <c r="AF22" s="33">
        <f>[1]Calcul_Vaccination_15!$I$20</f>
        <v>9886.0739078494953</v>
      </c>
      <c r="AG22" s="32">
        <f>AH22/AH21</f>
        <v>1.253059363000002E-2</v>
      </c>
      <c r="AH22" s="33">
        <f>[1]Calcul_Vaccination_16!$I$20</f>
        <v>9818.7476177826757</v>
      </c>
      <c r="AI22" s="32">
        <f>AJ22/AJ21</f>
        <v>1.244972663000002E-2</v>
      </c>
      <c r="AJ22" s="41">
        <f>[1]Calcul_Vaccination_17!$I$20</f>
        <v>9755.3816921886755</v>
      </c>
    </row>
    <row r="23" spans="1:36" ht="18.600000000000001" customHeight="1" x14ac:dyDescent="0.25">
      <c r="A23" s="29"/>
      <c r="B23" s="7" t="s">
        <v>7</v>
      </c>
      <c r="C23" s="32">
        <f>D23/D21</f>
        <v>6.1673719400001719E-3</v>
      </c>
      <c r="D23" s="33">
        <f>[1]Calcul_Vaccination_1!$I$21</f>
        <v>4832.6416394892149</v>
      </c>
      <c r="E23" s="32">
        <f>F23/F21</f>
        <v>6.6917438500002759E-3</v>
      </c>
      <c r="F23" s="33">
        <f>[1]Calcul_Vaccination_2!$I$21</f>
        <v>5243.5300294709159</v>
      </c>
      <c r="G23" s="32">
        <f>H23/H21</f>
        <v>6.9570886800004155E-3</v>
      </c>
      <c r="H23" s="33">
        <f>[1]Calcul_Vaccination_3!$I$21</f>
        <v>5451.4494620520854</v>
      </c>
      <c r="I23" s="32">
        <f>J23/J21</f>
        <v>7.1036601100001205E-3</v>
      </c>
      <c r="J23" s="33">
        <f>[1]Calcul_Vaccination_4!$I$21</f>
        <v>5566.3001963141141</v>
      </c>
      <c r="K23" s="32">
        <f>L23/L21</f>
        <v>7.1074507499998664E-3</v>
      </c>
      <c r="L23" s="33">
        <f>[1]Calcul_Vaccination_5!$I$21</f>
        <v>5569.2704735863954</v>
      </c>
      <c r="M23" s="32">
        <f>N23/N21</f>
        <v>6.9596157900001024E-3</v>
      </c>
      <c r="N23" s="33">
        <f>[1]Calcul_Vaccination_6!$I$21</f>
        <v>5453.4296599598601</v>
      </c>
      <c r="O23" s="32">
        <f>P23/P21</f>
        <v>6.8534778500001278E-3</v>
      </c>
      <c r="P23" s="33">
        <f>[1]Calcul_Vaccination_7!$I$21</f>
        <v>5370.2618806587998</v>
      </c>
      <c r="Q23" s="32">
        <f>R23/R21</f>
        <v>6.663945830000087E-3</v>
      </c>
      <c r="R23" s="33">
        <f>[1]Calcul_Vaccination_8!$I$21</f>
        <v>5221.7480013631284</v>
      </c>
      <c r="S23" s="32">
        <f>T23/T21</f>
        <v>6.2899359800000559E-3</v>
      </c>
      <c r="T23" s="33">
        <f>[1]Calcul_Vaccination_9!$I$21</f>
        <v>4928.6806150804041</v>
      </c>
      <c r="U23" s="32">
        <f>V23/V21</f>
        <v>6.0157463099999994E-3</v>
      </c>
      <c r="V23" s="33">
        <f>[1]Calcul_Vaccination_10!$I$21</f>
        <v>4713.8305250824196</v>
      </c>
      <c r="W23" s="32">
        <f>X23/X21</f>
        <v>5.7630369600001176E-3</v>
      </c>
      <c r="X23" s="33">
        <f>[1]Calcul_Vaccination_11!$I$21</f>
        <v>4515.8120271908119</v>
      </c>
      <c r="Y23" s="32">
        <f>Z23/Z21</f>
        <v>5.5760320400000882E-3</v>
      </c>
      <c r="Z23" s="33">
        <f>[1]Calcul_Vaccination_12!$I$21</f>
        <v>4369.2783379673492</v>
      </c>
      <c r="AA23" s="32">
        <f>AB23/AB21</f>
        <v>5.4762118399997225E-3</v>
      </c>
      <c r="AB23" s="33">
        <f>[1]Calcul_Vaccination_13!$I$21</f>
        <v>4291.0610260106623</v>
      </c>
      <c r="AC23" s="32">
        <f>AD23/AD21</f>
        <v>5.4218793100002018E-3</v>
      </c>
      <c r="AD23" s="33">
        <f>[1]Calcul_Vaccination_14!$I$21</f>
        <v>4248.4870334885782</v>
      </c>
      <c r="AE23" s="32">
        <f>AF23/AF21</f>
        <v>5.4142980399999397E-3</v>
      </c>
      <c r="AF23" s="33">
        <f>[1]Calcul_Vaccination_15!$I$21</f>
        <v>4242.5464867792325</v>
      </c>
      <c r="AG23" s="32">
        <f>AH23/AH21</f>
        <v>5.3763916299998287E-3</v>
      </c>
      <c r="AH23" s="33">
        <f>[1]Calcul_Vaccination_16!$I$21</f>
        <v>4212.8437062185258</v>
      </c>
      <c r="AI23" s="32">
        <f>AJ23/AJ21</f>
        <v>5.3688103500000393E-3</v>
      </c>
      <c r="AJ23" s="41">
        <f>[1]Calcul_Vaccination_17!$I$21</f>
        <v>4206.9031516737305</v>
      </c>
    </row>
    <row r="24" spans="1:36" ht="18.600000000000001" customHeight="1" x14ac:dyDescent="0.25">
      <c r="A24" s="8"/>
      <c r="B24" s="9" t="s">
        <v>8</v>
      </c>
      <c r="C24" s="34">
        <f>D24/D21</f>
        <v>0.97849822407999976</v>
      </c>
      <c r="D24" s="11">
        <f>[1]Calcul_Vaccination_1!$I$22</f>
        <v>766733.5954210544</v>
      </c>
      <c r="E24" s="34">
        <f>F24/F21</f>
        <v>0.9787837856699998</v>
      </c>
      <c r="F24" s="11">
        <f>[1]Calcul_Vaccination_2!$I$22</f>
        <v>766957.35634286981</v>
      </c>
      <c r="G24" s="34">
        <f>H24/H21</f>
        <v>0.97907945561999976</v>
      </c>
      <c r="H24" s="11">
        <f>[1]Calcul_Vaccination_3!$I$22</f>
        <v>767189.03799363063</v>
      </c>
      <c r="I24" s="34">
        <f>J24/J21</f>
        <v>0.97931700241999986</v>
      </c>
      <c r="J24" s="11">
        <f>[1]Calcul_Vaccination_4!$I$22</f>
        <v>767375.17539026833</v>
      </c>
      <c r="K24" s="34">
        <f>L24/L21</f>
        <v>0.97955202212000014</v>
      </c>
      <c r="L24" s="11">
        <f>[1]Calcul_Vaccination_5!$I$22</f>
        <v>767559.33259683393</v>
      </c>
      <c r="M24" s="34">
        <f>N24/N21</f>
        <v>0.97980852210999991</v>
      </c>
      <c r="N24" s="11">
        <f>[1]Calcul_Vaccination_6!$I$22</f>
        <v>767760.32137199794</v>
      </c>
      <c r="O24" s="34">
        <f>P24/P21</f>
        <v>0.97999173639999981</v>
      </c>
      <c r="P24" s="11">
        <f>[1]Calcul_Vaccination_7!$I$22</f>
        <v>767903.88479178469</v>
      </c>
      <c r="Q24" s="34">
        <f>R24/R21</f>
        <v>0.98023939157999995</v>
      </c>
      <c r="R24" s="11">
        <f>[1]Calcul_Vaccination_8!$I$22</f>
        <v>768097.94293303951</v>
      </c>
      <c r="S24" s="34">
        <f>T24/T21</f>
        <v>0.98067531521999995</v>
      </c>
      <c r="T24" s="11">
        <f>[1]Calcul_Vaccination_9!$I$22</f>
        <v>768439.52485071798</v>
      </c>
      <c r="U24" s="34">
        <f>V24/V21</f>
        <v>0.98099751966999993</v>
      </c>
      <c r="V24" s="11">
        <f>[1]Calcul_Vaccination_10!$I$22</f>
        <v>768691.99845805787</v>
      </c>
      <c r="W24" s="34">
        <f>X24/X21</f>
        <v>0.98129824379999986</v>
      </c>
      <c r="X24" s="11">
        <f>[1]Calcul_Vaccination_11!$I$22</f>
        <v>768927.64047329151</v>
      </c>
      <c r="Y24" s="34">
        <f>Z24/Z21</f>
        <v>0.98155095314999996</v>
      </c>
      <c r="Z24" s="11">
        <f>[1]Calcul_Vaccination_12!$I$22</f>
        <v>769125.65897118323</v>
      </c>
      <c r="AA24" s="34">
        <f>AB24/AB21</f>
        <v>0.98173669453000023</v>
      </c>
      <c r="AB24" s="11">
        <f>[1]Calcul_Vaccination_13!$I$22</f>
        <v>769271.20257320662</v>
      </c>
      <c r="AC24" s="34">
        <f>AD24/AD21</f>
        <v>0.98186557631999982</v>
      </c>
      <c r="AD24" s="11">
        <f>[1]Calcul_Vaccination_14!$I$22</f>
        <v>769372.1920239781</v>
      </c>
      <c r="AE24" s="34">
        <f>AF24/AF21</f>
        <v>0.98196918714999992</v>
      </c>
      <c r="AF24" s="11">
        <f>[1]Calcul_Vaccination_15!$I$22</f>
        <v>769453.37960537127</v>
      </c>
      <c r="AG24" s="34">
        <f>AH24/AH21</f>
        <v>0.9820930147400001</v>
      </c>
      <c r="AH24" s="11">
        <f>[1]Calcul_Vaccination_16!$I$22</f>
        <v>769550.4086759988</v>
      </c>
      <c r="AI24" s="34">
        <f>AJ24/AJ21</f>
        <v>0.98218146301999998</v>
      </c>
      <c r="AJ24" s="12">
        <f>[1]Calcul_Vaccination_17!$I$22</f>
        <v>769619.71515613759</v>
      </c>
    </row>
    <row r="25" spans="1:36" ht="18.600000000000001" customHeight="1" x14ac:dyDescent="0.25">
      <c r="A25" s="29" t="s">
        <v>4</v>
      </c>
      <c r="B25" s="7" t="s">
        <v>24</v>
      </c>
      <c r="C25" s="40">
        <f>SUM(C26:C28)</f>
        <v>1</v>
      </c>
      <c r="D25" s="33">
        <v>424174</v>
      </c>
      <c r="E25" s="40">
        <f>SUM(E26:E28)</f>
        <v>1</v>
      </c>
      <c r="F25" s="33">
        <v>424174</v>
      </c>
      <c r="G25" s="40">
        <f>SUM(G26:G28)</f>
        <v>1</v>
      </c>
      <c r="H25" s="33">
        <v>424174</v>
      </c>
      <c r="I25" s="40">
        <f>SUM(I26:I28)</f>
        <v>1</v>
      </c>
      <c r="J25" s="33">
        <v>424174</v>
      </c>
      <c r="K25" s="40">
        <f>SUM(K26:K28)</f>
        <v>1</v>
      </c>
      <c r="L25" s="33">
        <v>424174</v>
      </c>
      <c r="M25" s="40">
        <f>SUM(M26:M28)</f>
        <v>1</v>
      </c>
      <c r="N25" s="33">
        <v>424174</v>
      </c>
      <c r="O25" s="40">
        <f>SUM(O26:O28)</f>
        <v>1</v>
      </c>
      <c r="P25" s="33">
        <v>424174</v>
      </c>
      <c r="Q25" s="40">
        <f>SUM(Q26:Q28)</f>
        <v>1</v>
      </c>
      <c r="R25" s="33">
        <v>424174</v>
      </c>
      <c r="S25" s="40">
        <f>SUM(S26:S28)</f>
        <v>1</v>
      </c>
      <c r="T25" s="33">
        <v>424174</v>
      </c>
      <c r="U25" s="40">
        <f>SUM(U26:U28)</f>
        <v>1</v>
      </c>
      <c r="V25" s="33">
        <v>424174</v>
      </c>
      <c r="W25" s="40">
        <f>SUM(W26:W28)</f>
        <v>1</v>
      </c>
      <c r="X25" s="33">
        <v>424174</v>
      </c>
      <c r="Y25" s="40">
        <f>SUM(Y26:Y28)</f>
        <v>1</v>
      </c>
      <c r="Z25" s="33">
        <v>424174</v>
      </c>
      <c r="AA25" s="40">
        <f>SUM(AA26:AA28)</f>
        <v>1</v>
      </c>
      <c r="AB25" s="33">
        <v>424174</v>
      </c>
      <c r="AC25" s="40">
        <f>SUM(AC26:AC28)</f>
        <v>1</v>
      </c>
      <c r="AD25" s="33">
        <v>424174</v>
      </c>
      <c r="AE25" s="40">
        <f>SUM(AE26:AE28)</f>
        <v>1</v>
      </c>
      <c r="AF25" s="33">
        <v>424174</v>
      </c>
      <c r="AG25" s="40">
        <f>SUM(AG26:AG28)</f>
        <v>1</v>
      </c>
      <c r="AH25" s="33">
        <v>424174</v>
      </c>
      <c r="AI25" s="40">
        <f>SUM(AI26:AI28)</f>
        <v>1</v>
      </c>
      <c r="AJ25" s="41">
        <v>424174</v>
      </c>
    </row>
    <row r="26" spans="1:36" ht="18.600000000000001" customHeight="1" x14ac:dyDescent="0.25">
      <c r="A26" s="29"/>
      <c r="B26" s="7" t="s">
        <v>5</v>
      </c>
      <c r="C26" s="32">
        <f>D26/D25</f>
        <v>2.1778262299999875E-2</v>
      </c>
      <c r="D26" s="33">
        <f>[1]Calcul_Vaccination_1!$I$24</f>
        <v>9237.7726328401477</v>
      </c>
      <c r="E26" s="32">
        <f>F26/F25</f>
        <v>2.1116778410000057E-2</v>
      </c>
      <c r="F26" s="33">
        <f>[1]Calcul_Vaccination_2!$I$24</f>
        <v>8957.188365283364</v>
      </c>
      <c r="G26" s="32">
        <f>H26/H25</f>
        <v>2.0524439179999857E-2</v>
      </c>
      <c r="H26" s="33">
        <f>[1]Calcul_Vaccination_3!$I$24</f>
        <v>8705.9334647372598</v>
      </c>
      <c r="I26" s="32">
        <f>J26/J25</f>
        <v>2.0213288220000045E-2</v>
      </c>
      <c r="J26" s="33">
        <f>[1]Calcul_Vaccination_4!$I$24</f>
        <v>8573.9513174302992</v>
      </c>
      <c r="K26" s="32">
        <f>L26/L25</f>
        <v>1.9975891560000032E-2</v>
      </c>
      <c r="L26" s="33">
        <f>[1]Calcul_Vaccination_5!$I$24</f>
        <v>8473.2538265714538</v>
      </c>
      <c r="M26" s="32">
        <f>N26/N25</f>
        <v>1.9814554029999973E-2</v>
      </c>
      <c r="N26" s="33">
        <f>[1]Calcul_Vaccination_6!$I$24</f>
        <v>8404.8186411212082</v>
      </c>
      <c r="O26" s="32">
        <f>P26/P25</f>
        <v>1.973388525999998E-2</v>
      </c>
      <c r="P26" s="33">
        <f>[1]Calcul_Vaccination_7!$I$24</f>
        <v>8370.6010462752311</v>
      </c>
      <c r="Q26" s="32">
        <f>R26/R25</f>
        <v>1.9650911670000035E-2</v>
      </c>
      <c r="R26" s="33">
        <f>[1]Calcul_Vaccination_8!$I$24</f>
        <v>8335.4058067105943</v>
      </c>
      <c r="S26" s="32">
        <f>T26/T25</f>
        <v>1.9570242909999966E-2</v>
      </c>
      <c r="T26" s="33">
        <f>[1]Calcul_Vaccination_9!$I$24</f>
        <v>8301.1882161063259</v>
      </c>
      <c r="U26" s="32">
        <f>V26/V25</f>
        <v>1.9508012710000064E-2</v>
      </c>
      <c r="V26" s="33">
        <f>[1]Calcul_Vaccination_10!$I$24</f>
        <v>8274.7917832515668</v>
      </c>
      <c r="W26" s="32">
        <f>X26/X25</f>
        <v>1.9459611449999997E-2</v>
      </c>
      <c r="X26" s="33">
        <f>[1]Calcul_Vaccination_11!$I$24</f>
        <v>8254.261227192299</v>
      </c>
      <c r="Y26" s="32">
        <f>Z26/Z25</f>
        <v>1.938585715000006E-2</v>
      </c>
      <c r="Z26" s="33">
        <f>[1]Calcul_Vaccination_12!$I$24</f>
        <v>8222.9765707441256</v>
      </c>
      <c r="AA26" s="32">
        <f>AB26/AB25</f>
        <v>1.9249872660000007E-2</v>
      </c>
      <c r="AB26" s="33">
        <f>[1]Calcul_Vaccination_13!$I$24</f>
        <v>8165.2954856828437</v>
      </c>
      <c r="AC26" s="32">
        <f>AD26/AD25</f>
        <v>1.9125412279999917E-2</v>
      </c>
      <c r="AD26" s="33">
        <f>[1]Calcul_Vaccination_14!$I$24</f>
        <v>8112.5026284566848</v>
      </c>
      <c r="AE26" s="32">
        <f>AF26/AF25</f>
        <v>1.9040133860000093E-2</v>
      </c>
      <c r="AF26" s="33">
        <f>[1]Calcul_Vaccination_15!$I$24</f>
        <v>8076.3297399316798</v>
      </c>
      <c r="AG26" s="32">
        <f>AH26/AH25</f>
        <v>1.8922587950000059E-2</v>
      </c>
      <c r="AH26" s="33">
        <f>[1]Calcul_Vaccination_16!$I$24</f>
        <v>8026.4698211033246</v>
      </c>
      <c r="AI26" s="32">
        <f>AJ26/AJ25</f>
        <v>1.8841919180000066E-2</v>
      </c>
      <c r="AJ26" s="41">
        <f>[1]Calcul_Vaccination_17!$I$24</f>
        <v>7992.2522262573475</v>
      </c>
    </row>
    <row r="27" spans="1:36" ht="18.600000000000001" customHeight="1" x14ac:dyDescent="0.25">
      <c r="A27" s="29"/>
      <c r="B27" s="7" t="s">
        <v>7</v>
      </c>
      <c r="C27" s="32">
        <f>D27/D25</f>
        <v>5.8888200000000992E-3</v>
      </c>
      <c r="D27" s="33">
        <f>[1]Calcul_Vaccination_1!$I$25</f>
        <v>2497.8843346800422</v>
      </c>
      <c r="E27" s="32">
        <f>F27/F25</f>
        <v>6.3958808299999156E-3</v>
      </c>
      <c r="F27" s="33">
        <f>[1]Calcul_Vaccination_2!$I$25</f>
        <v>2712.9663551843842</v>
      </c>
      <c r="G27" s="32">
        <f>H27/H25</f>
        <v>6.7139462400000694E-3</v>
      </c>
      <c r="H27" s="33">
        <f>[1]Calcul_Vaccination_3!$I$25</f>
        <v>2847.8814324057894</v>
      </c>
      <c r="I27" s="32">
        <f>J27/J25</f>
        <v>6.8245776999996269E-3</v>
      </c>
      <c r="J27" s="33">
        <f>[1]Calcul_Vaccination_4!$I$25</f>
        <v>2894.8084213196416</v>
      </c>
      <c r="K27" s="32">
        <f>L27/L25</f>
        <v>6.9052464799999576E-3</v>
      </c>
      <c r="L27" s="33">
        <f>[1]Calcul_Vaccination_5!$I$25</f>
        <v>2929.0260204075021</v>
      </c>
      <c r="M27" s="32">
        <f>N27/N25</f>
        <v>6.8130535799998783E-3</v>
      </c>
      <c r="N27" s="33">
        <f>[1]Calcul_Vaccination_6!$I$25</f>
        <v>2889.9201892428682</v>
      </c>
      <c r="O27" s="32">
        <f>P27/P25</f>
        <v>6.7162510699999472E-3</v>
      </c>
      <c r="P27" s="33">
        <f>[1]Calcul_Vaccination_7!$I$25</f>
        <v>2848.8590813661576</v>
      </c>
      <c r="Q27" s="32">
        <f>R27/R25</f>
        <v>6.5111219299999251E-3</v>
      </c>
      <c r="R27" s="33">
        <f>[1]Calcul_Vaccination_8!$I$25</f>
        <v>2761.8486335357884</v>
      </c>
      <c r="S27" s="32">
        <f>T27/T25</f>
        <v>6.3129072199998434E-3</v>
      </c>
      <c r="T27" s="33">
        <f>[1]Calcul_Vaccination_9!$I$25</f>
        <v>2677.7711071362137</v>
      </c>
      <c r="U27" s="32">
        <f>V27/V25</f>
        <v>6.0570720000000791E-3</v>
      </c>
      <c r="V27" s="33">
        <f>[1]Calcul_Vaccination_10!$I$25</f>
        <v>2569.2524585280335</v>
      </c>
      <c r="W27" s="32">
        <f>X27/X25</f>
        <v>5.7943223099998463E-3</v>
      </c>
      <c r="X27" s="33">
        <f>[1]Calcul_Vaccination_11!$I$25</f>
        <v>2457.8008715218748</v>
      </c>
      <c r="Y27" s="32">
        <f>Z27/Z25</f>
        <v>5.6675570999997395E-3</v>
      </c>
      <c r="Z27" s="33">
        <f>[1]Calcul_Vaccination_12!$I$25</f>
        <v>2404.0303653352894</v>
      </c>
      <c r="AA27" s="32">
        <f>AB27/AB25</f>
        <v>5.5938027900000135E-3</v>
      </c>
      <c r="AB27" s="33">
        <f>[1]Calcul_Vaccination_13!$I$25</f>
        <v>2372.7457046454656</v>
      </c>
      <c r="AC27" s="32">
        <f>AD27/AD25</f>
        <v>5.5039147300000122E-3</v>
      </c>
      <c r="AD27" s="33">
        <f>[1]Calcul_Vaccination_14!$I$25</f>
        <v>2334.6175266830251</v>
      </c>
      <c r="AE27" s="32">
        <f>AF27/AF25</f>
        <v>5.4578183099998874E-3</v>
      </c>
      <c r="AF27" s="33">
        <f>[1]Calcul_Vaccination_15!$I$25</f>
        <v>2315.0646238258923</v>
      </c>
      <c r="AG27" s="32">
        <f>AH27/AH25</f>
        <v>5.4324652600000901E-3</v>
      </c>
      <c r="AH27" s="33">
        <f>[1]Calcul_Vaccination_16!$I$25</f>
        <v>2304.3105191952782</v>
      </c>
      <c r="AI27" s="32">
        <f>AJ27/AJ25</f>
        <v>5.3794543600002576E-3</v>
      </c>
      <c r="AJ27" s="41">
        <f>[1]Calcul_Vaccination_17!$I$25</f>
        <v>2281.8246736987494</v>
      </c>
    </row>
    <row r="28" spans="1:36" ht="18.600000000000001" customHeight="1" thickBot="1" x14ac:dyDescent="0.3">
      <c r="A28" s="29"/>
      <c r="B28" s="35" t="s">
        <v>8</v>
      </c>
      <c r="C28" s="36">
        <f>D28/D25</f>
        <v>0.97233291770000008</v>
      </c>
      <c r="D28" s="37">
        <f>[1]Calcul_Vaccination_1!$I$26</f>
        <v>412438.34303247981</v>
      </c>
      <c r="E28" s="36">
        <f>F28/F25</f>
        <v>0.97248734075999999</v>
      </c>
      <c r="F28" s="37">
        <f>[1]Calcul_Vaccination_2!$I$26</f>
        <v>412503.84527953225</v>
      </c>
      <c r="G28" s="36">
        <f>H28/H25</f>
        <v>0.9727616145800001</v>
      </c>
      <c r="H28" s="37">
        <f>[1]Calcul_Vaccination_3!$I$26</f>
        <v>412620.18510285695</v>
      </c>
      <c r="I28" s="36">
        <f>J28/J25</f>
        <v>0.97296213408000032</v>
      </c>
      <c r="J28" s="37">
        <f>[1]Calcul_Vaccination_4!$I$26</f>
        <v>412705.24026125006</v>
      </c>
      <c r="K28" s="36">
        <f>L28/L25</f>
        <v>0.97311886195999997</v>
      </c>
      <c r="L28" s="37">
        <f>[1]Calcul_Vaccination_5!$I$26</f>
        <v>412771.72015302104</v>
      </c>
      <c r="M28" s="36">
        <f>N28/N25</f>
        <v>0.97337239239000017</v>
      </c>
      <c r="N28" s="37">
        <f>[1]Calcul_Vaccination_6!$I$26</f>
        <v>412879.26116963592</v>
      </c>
      <c r="O28" s="36">
        <f>P28/P25</f>
        <v>0.97354986367000007</v>
      </c>
      <c r="P28" s="37">
        <f>[1]Calcul_Vaccination_7!$I$26</f>
        <v>412954.53987235861</v>
      </c>
      <c r="Q28" s="36">
        <f>R28/R25</f>
        <v>0.97383796640000009</v>
      </c>
      <c r="R28" s="37">
        <f>[1]Calcul_Vaccination_8!$I$26</f>
        <v>413076.74555975362</v>
      </c>
      <c r="S28" s="36">
        <f>T28/T25</f>
        <v>0.97411684987000013</v>
      </c>
      <c r="T28" s="37">
        <f>[1]Calcul_Vaccination_9!$I$26</f>
        <v>413195.04067675746</v>
      </c>
      <c r="U28" s="36">
        <f>V28/V25</f>
        <v>0.97443491528999981</v>
      </c>
      <c r="V28" s="37">
        <f>[1]Calcul_Vaccination_10!$I$26</f>
        <v>413329.9557582204</v>
      </c>
      <c r="W28" s="36">
        <f>X28/X25</f>
        <v>0.97474606624000015</v>
      </c>
      <c r="X28" s="37">
        <f>[1]Calcul_Vaccination_11!$I$26</f>
        <v>413461.93790128583</v>
      </c>
      <c r="Y28" s="36">
        <f>Z28/Z25</f>
        <v>0.97494658575000015</v>
      </c>
      <c r="Z28" s="37">
        <f>[1]Calcul_Vaccination_12!$I$26</f>
        <v>413546.99306392058</v>
      </c>
      <c r="AA28" s="36">
        <f>AB28/AB25</f>
        <v>0.97515632455000001</v>
      </c>
      <c r="AB28" s="37">
        <f>[1]Calcul_Vaccination_13!$I$26</f>
        <v>413635.95880967169</v>
      </c>
      <c r="AC28" s="36">
        <f>AD28/AD25</f>
        <v>0.97537067299000002</v>
      </c>
      <c r="AD28" s="37">
        <f>[1]Calcul_Vaccination_14!$I$26</f>
        <v>413726.87984486029</v>
      </c>
      <c r="AE28" s="36">
        <f>AF28/AF25</f>
        <v>0.97550204783000005</v>
      </c>
      <c r="AF28" s="37">
        <f>[1]Calcul_Vaccination_15!$I$26</f>
        <v>413782.60563624243</v>
      </c>
      <c r="AG28" s="36">
        <f>AH28/AH25</f>
        <v>0.9756449467899998</v>
      </c>
      <c r="AH28" s="37">
        <f>[1]Calcul_Vaccination_16!$I$26</f>
        <v>413843.2196597014</v>
      </c>
      <c r="AI28" s="36">
        <f>AJ28/AJ25</f>
        <v>0.97577862645999969</v>
      </c>
      <c r="AJ28" s="38">
        <f>[1]Calcul_Vaccination_17!$I$26</f>
        <v>413899.9231000439</v>
      </c>
    </row>
    <row r="29" spans="1:36" ht="18.600000000000001" customHeight="1" x14ac:dyDescent="0.25">
      <c r="A29" s="46" t="s">
        <v>25</v>
      </c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"/>
      <c r="X29" s="4"/>
      <c r="Y29" s="4"/>
      <c r="Z29" s="4"/>
      <c r="AA29" s="4"/>
      <c r="AB29" s="4"/>
    </row>
    <row r="30" spans="1:36" ht="18.600000000000001" customHeight="1" x14ac:dyDescent="0.25">
      <c r="A30" s="48" t="s">
        <v>26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"/>
      <c r="X30" s="4"/>
      <c r="Y30" s="4"/>
      <c r="Z30" s="4"/>
      <c r="AA30" s="4"/>
      <c r="AB30" s="4"/>
    </row>
  </sheetData>
  <mergeCells count="37">
    <mergeCell ref="AG2:AH2"/>
    <mergeCell ref="AG3:AH3"/>
    <mergeCell ref="AC2:AD2"/>
    <mergeCell ref="AE2:AF2"/>
    <mergeCell ref="A1:X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M3:N3"/>
    <mergeCell ref="U2:V2"/>
    <mergeCell ref="W2:X2"/>
    <mergeCell ref="Y2:Z2"/>
    <mergeCell ref="AA2:AB2"/>
    <mergeCell ref="AA3:AB3"/>
    <mergeCell ref="AC3:AD3"/>
    <mergeCell ref="AI2:AJ2"/>
    <mergeCell ref="AI3:AJ3"/>
    <mergeCell ref="AE3:AF3"/>
    <mergeCell ref="A29:V29"/>
    <mergeCell ref="A30:V30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Vaccination</vt:lpstr>
      <vt:lpstr>Vaccination_vierge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2022-05-11T13:29:59Z</dcterms:modified>
</cp:coreProperties>
</file>