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Vaccination\"/>
    </mc:Choice>
  </mc:AlternateContent>
  <xr:revisionPtr revIDLastSave="0" documentId="13_ncr:1_{D5BCCC56-AB59-45FE-9795-5AAC60B72641}" xr6:coauthVersionLast="47" xr6:coauthVersionMax="47" xr10:uidLastSave="{00000000-0000-0000-0000-000000000000}"/>
  <bookViews>
    <workbookView xWindow="-120" yWindow="-120" windowWidth="29040" windowHeight="15720" xr2:uid="{F68992BC-3D97-46EB-BD5B-2F68FCC43DD4}"/>
  </bookViews>
  <sheets>
    <sheet name="Calcul_Vaccination_1" sheetId="1" r:id="rId1"/>
    <sheet name="Calcul_Vaccination_2" sheetId="8" r:id="rId2"/>
    <sheet name="Calcul_Vaccination_3" sheetId="7" r:id="rId3"/>
    <sheet name="Calcul_Vaccination_4" sheetId="10" r:id="rId4"/>
    <sheet name="Calcul_Vaccination_5" sheetId="11" r:id="rId5"/>
    <sheet name="Calcul_Vaccination_6" sheetId="9" r:id="rId6"/>
    <sheet name="Calcul_Vaccination_7" sheetId="6" r:id="rId7"/>
    <sheet name="Calcul_Vaccination_8" sheetId="16" r:id="rId8"/>
    <sheet name="Calcul_Vaccination_9" sheetId="15" r:id="rId9"/>
    <sheet name="Calcul_Vaccination_10" sheetId="14" r:id="rId10"/>
    <sheet name="Calcul_Vaccination_11" sheetId="13" r:id="rId11"/>
    <sheet name="Calcul_Vaccination_12" sheetId="12" r:id="rId12"/>
    <sheet name="Calcul_Vaccination_13" sheetId="17" r:id="rId13"/>
    <sheet name="Calcul_Vaccination_14" sheetId="18" r:id="rId14"/>
    <sheet name="Calcul_Vaccination_15" sheetId="20" r:id="rId15"/>
    <sheet name="Calcul_Vaccination_16" sheetId="23" r:id="rId16"/>
    <sheet name="Calcul_Vaccination_17" sheetId="25" r:id="rId17"/>
    <sheet name="Vaccinnation (INSPQ)" sheetId="26" r:id="rId18"/>
    <sheet name="Pop_tot" sheetId="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5" l="1"/>
  <c r="F26" i="25" s="1"/>
  <c r="F25" i="25" s="1"/>
  <c r="I26" i="25" s="1"/>
  <c r="D25" i="25"/>
  <c r="D24" i="25"/>
  <c r="D22" i="25"/>
  <c r="F22" i="25" s="1"/>
  <c r="F21" i="25" s="1"/>
  <c r="I22" i="25" s="1"/>
  <c r="D21" i="25"/>
  <c r="D20" i="25"/>
  <c r="D18" i="25"/>
  <c r="F18" i="25" s="1"/>
  <c r="D17" i="25"/>
  <c r="D16" i="25"/>
  <c r="D14" i="25"/>
  <c r="F14" i="25" s="1"/>
  <c r="F13" i="25" s="1"/>
  <c r="D13" i="25"/>
  <c r="D12" i="25"/>
  <c r="D10" i="25"/>
  <c r="F10" i="25" s="1"/>
  <c r="D9" i="25"/>
  <c r="D8" i="25"/>
  <c r="D26" i="23"/>
  <c r="F26" i="23" s="1"/>
  <c r="D25" i="23"/>
  <c r="D24" i="23"/>
  <c r="D22" i="23"/>
  <c r="F22" i="23" s="1"/>
  <c r="D21" i="23"/>
  <c r="D20" i="23"/>
  <c r="D18" i="23"/>
  <c r="F18" i="23" s="1"/>
  <c r="F17" i="23" s="1"/>
  <c r="I18" i="23" s="1"/>
  <c r="D17" i="23"/>
  <c r="D16" i="23"/>
  <c r="D14" i="23"/>
  <c r="F14" i="23" s="1"/>
  <c r="F13" i="23" s="1"/>
  <c r="D13" i="23"/>
  <c r="D12" i="23"/>
  <c r="D10" i="23"/>
  <c r="F10" i="23" s="1"/>
  <c r="F9" i="23" s="1"/>
  <c r="D9" i="23"/>
  <c r="D8" i="23"/>
  <c r="D26" i="20"/>
  <c r="F26" i="20" s="1"/>
  <c r="D25" i="20"/>
  <c r="D24" i="20"/>
  <c r="D22" i="20"/>
  <c r="F22" i="20" s="1"/>
  <c r="D21" i="20"/>
  <c r="D20" i="20"/>
  <c r="D18" i="20"/>
  <c r="F18" i="20" s="1"/>
  <c r="D17" i="20"/>
  <c r="D16" i="20"/>
  <c r="D14" i="20"/>
  <c r="F14" i="20" s="1"/>
  <c r="F13" i="20" s="1"/>
  <c r="I14" i="20" s="1"/>
  <c r="D13" i="20"/>
  <c r="D12" i="20"/>
  <c r="D10" i="20"/>
  <c r="F10" i="20" s="1"/>
  <c r="D9" i="20"/>
  <c r="D8" i="20"/>
  <c r="D26" i="18"/>
  <c r="F26" i="18" s="1"/>
  <c r="D25" i="18"/>
  <c r="D24" i="18"/>
  <c r="D22" i="18"/>
  <c r="D21" i="18"/>
  <c r="D20" i="18"/>
  <c r="D18" i="18"/>
  <c r="F18" i="18" s="1"/>
  <c r="D17" i="18"/>
  <c r="D16" i="18"/>
  <c r="D14" i="18"/>
  <c r="F14" i="18" s="1"/>
  <c r="D13" i="18"/>
  <c r="D12" i="18"/>
  <c r="D10" i="18"/>
  <c r="F10" i="18" s="1"/>
  <c r="D9" i="18"/>
  <c r="D8" i="18"/>
  <c r="D26" i="17"/>
  <c r="F26" i="17" s="1"/>
  <c r="D25" i="17"/>
  <c r="D24" i="17"/>
  <c r="D22" i="17"/>
  <c r="F22" i="17" s="1"/>
  <c r="D21" i="17"/>
  <c r="D20" i="17"/>
  <c r="D18" i="17"/>
  <c r="F18" i="17" s="1"/>
  <c r="D17" i="17"/>
  <c r="D16" i="17"/>
  <c r="D14" i="17"/>
  <c r="F14" i="17" s="1"/>
  <c r="D13" i="17"/>
  <c r="D12" i="17"/>
  <c r="D10" i="17"/>
  <c r="F10" i="17" s="1"/>
  <c r="D9" i="17"/>
  <c r="D8" i="17"/>
  <c r="D26" i="16"/>
  <c r="F26" i="16" s="1"/>
  <c r="D25" i="16"/>
  <c r="D24" i="16"/>
  <c r="D22" i="16"/>
  <c r="D21" i="16"/>
  <c r="D20" i="16"/>
  <c r="D18" i="16"/>
  <c r="F18" i="16" s="1"/>
  <c r="D17" i="16"/>
  <c r="D16" i="16"/>
  <c r="D14" i="16"/>
  <c r="F14" i="16" s="1"/>
  <c r="D13" i="16"/>
  <c r="D12" i="16"/>
  <c r="D10" i="16"/>
  <c r="F10" i="16" s="1"/>
  <c r="D9" i="16"/>
  <c r="D8" i="16"/>
  <c r="D26" i="15"/>
  <c r="F26" i="15" s="1"/>
  <c r="D25" i="15"/>
  <c r="D24" i="15"/>
  <c r="D22" i="15"/>
  <c r="F22" i="15" s="1"/>
  <c r="D21" i="15"/>
  <c r="D20" i="15"/>
  <c r="D18" i="15"/>
  <c r="F18" i="15" s="1"/>
  <c r="D17" i="15"/>
  <c r="D16" i="15"/>
  <c r="D14" i="15"/>
  <c r="F14" i="15" s="1"/>
  <c r="D13" i="15"/>
  <c r="D12" i="15"/>
  <c r="D10" i="15"/>
  <c r="F10" i="15" s="1"/>
  <c r="D9" i="15"/>
  <c r="D8" i="15"/>
  <c r="D26" i="14"/>
  <c r="F26" i="14" s="1"/>
  <c r="D25" i="14"/>
  <c r="D24" i="14"/>
  <c r="D22" i="14"/>
  <c r="F22" i="14" s="1"/>
  <c r="D21" i="14"/>
  <c r="D20" i="14"/>
  <c r="D18" i="14"/>
  <c r="F18" i="14" s="1"/>
  <c r="D17" i="14"/>
  <c r="D16" i="14"/>
  <c r="D14" i="14"/>
  <c r="F14" i="14" s="1"/>
  <c r="D13" i="14"/>
  <c r="D12" i="14"/>
  <c r="D10" i="14"/>
  <c r="F10" i="14" s="1"/>
  <c r="D9" i="14"/>
  <c r="D8" i="14"/>
  <c r="D26" i="13"/>
  <c r="F26" i="13" s="1"/>
  <c r="D25" i="13"/>
  <c r="D24" i="13"/>
  <c r="D22" i="13"/>
  <c r="D21" i="13"/>
  <c r="D20" i="13"/>
  <c r="D18" i="13"/>
  <c r="F18" i="13" s="1"/>
  <c r="D17" i="13"/>
  <c r="D16" i="13"/>
  <c r="D14" i="13"/>
  <c r="F14" i="13" s="1"/>
  <c r="D13" i="13"/>
  <c r="D12" i="13"/>
  <c r="D10" i="13"/>
  <c r="F10" i="13" s="1"/>
  <c r="D9" i="13"/>
  <c r="D8" i="13"/>
  <c r="D26" i="12"/>
  <c r="F26" i="12" s="1"/>
  <c r="D25" i="12"/>
  <c r="D24" i="12"/>
  <c r="D22" i="12"/>
  <c r="F22" i="12" s="1"/>
  <c r="F21" i="12" s="1"/>
  <c r="I22" i="12" s="1"/>
  <c r="D21" i="12"/>
  <c r="D20" i="12"/>
  <c r="D18" i="12"/>
  <c r="F18" i="12" s="1"/>
  <c r="D17" i="12"/>
  <c r="D16" i="12"/>
  <c r="D14" i="12"/>
  <c r="F14" i="12" s="1"/>
  <c r="D13" i="12"/>
  <c r="D12" i="12"/>
  <c r="D10" i="12"/>
  <c r="F10" i="12" s="1"/>
  <c r="D9" i="12"/>
  <c r="D8" i="12"/>
  <c r="D26" i="11"/>
  <c r="F26" i="11" s="1"/>
  <c r="D25" i="11"/>
  <c r="D24" i="11"/>
  <c r="D22" i="11"/>
  <c r="F22" i="11" s="1"/>
  <c r="D21" i="11"/>
  <c r="D20" i="11"/>
  <c r="D18" i="11"/>
  <c r="F18" i="11" s="1"/>
  <c r="D17" i="11"/>
  <c r="D16" i="11"/>
  <c r="D14" i="11"/>
  <c r="F14" i="11" s="1"/>
  <c r="D13" i="11"/>
  <c r="D12" i="11"/>
  <c r="D10" i="11"/>
  <c r="F10" i="11" s="1"/>
  <c r="D9" i="11"/>
  <c r="D8" i="11"/>
  <c r="D26" i="10"/>
  <c r="F26" i="10" s="1"/>
  <c r="D25" i="10"/>
  <c r="D24" i="10"/>
  <c r="D22" i="10"/>
  <c r="F22" i="10" s="1"/>
  <c r="F21" i="10" s="1"/>
  <c r="I22" i="10" s="1"/>
  <c r="D21" i="10"/>
  <c r="D20" i="10"/>
  <c r="D18" i="10"/>
  <c r="F18" i="10" s="1"/>
  <c r="D17" i="10"/>
  <c r="D16" i="10"/>
  <c r="D14" i="10"/>
  <c r="F14" i="10" s="1"/>
  <c r="D13" i="10"/>
  <c r="D12" i="10"/>
  <c r="D10" i="10"/>
  <c r="F10" i="10" s="1"/>
  <c r="D9" i="10"/>
  <c r="D8" i="10"/>
  <c r="D26" i="9"/>
  <c r="F26" i="9" s="1"/>
  <c r="D25" i="9"/>
  <c r="D24" i="9"/>
  <c r="D22" i="9"/>
  <c r="D21" i="9"/>
  <c r="D20" i="9"/>
  <c r="D18" i="9"/>
  <c r="F18" i="9" s="1"/>
  <c r="D17" i="9"/>
  <c r="D16" i="9"/>
  <c r="D14" i="9"/>
  <c r="F14" i="9" s="1"/>
  <c r="D13" i="9"/>
  <c r="D12" i="9"/>
  <c r="D10" i="9"/>
  <c r="F10" i="9" s="1"/>
  <c r="D9" i="9"/>
  <c r="D8" i="9"/>
  <c r="D26" i="8"/>
  <c r="F26" i="8" s="1"/>
  <c r="D25" i="8"/>
  <c r="D24" i="8"/>
  <c r="D22" i="8"/>
  <c r="F22" i="8" s="1"/>
  <c r="D21" i="8"/>
  <c r="D20" i="8"/>
  <c r="D18" i="8"/>
  <c r="F18" i="8" s="1"/>
  <c r="D17" i="8"/>
  <c r="D16" i="8"/>
  <c r="D14" i="8"/>
  <c r="F14" i="8" s="1"/>
  <c r="D13" i="8"/>
  <c r="D12" i="8"/>
  <c r="D10" i="8"/>
  <c r="F10" i="8" s="1"/>
  <c r="D9" i="8"/>
  <c r="D8" i="8"/>
  <c r="D26" i="7"/>
  <c r="F26" i="7" s="1"/>
  <c r="D25" i="7"/>
  <c r="D24" i="7"/>
  <c r="D22" i="7"/>
  <c r="F22" i="7" s="1"/>
  <c r="D21" i="7"/>
  <c r="D20" i="7"/>
  <c r="D18" i="7"/>
  <c r="F18" i="7" s="1"/>
  <c r="F17" i="7" s="1"/>
  <c r="D17" i="7"/>
  <c r="D16" i="7"/>
  <c r="D14" i="7"/>
  <c r="F14" i="7" s="1"/>
  <c r="D13" i="7"/>
  <c r="D12" i="7"/>
  <c r="D10" i="7"/>
  <c r="F10" i="7" s="1"/>
  <c r="D9" i="7"/>
  <c r="D8" i="7"/>
  <c r="D26" i="6"/>
  <c r="F26" i="6" s="1"/>
  <c r="D25" i="6"/>
  <c r="D24" i="6"/>
  <c r="D22" i="6"/>
  <c r="F22" i="6" s="1"/>
  <c r="D21" i="6"/>
  <c r="D20" i="6"/>
  <c r="D18" i="6"/>
  <c r="F18" i="6" s="1"/>
  <c r="D17" i="6"/>
  <c r="D16" i="6"/>
  <c r="D14" i="6"/>
  <c r="F14" i="6" s="1"/>
  <c r="D13" i="6"/>
  <c r="D12" i="6"/>
  <c r="D10" i="6"/>
  <c r="F10" i="6" s="1"/>
  <c r="D9" i="6"/>
  <c r="D8" i="6"/>
  <c r="F17" i="25" l="1"/>
  <c r="I18" i="25" s="1"/>
  <c r="F20" i="25"/>
  <c r="I21" i="25" s="1"/>
  <c r="I20" i="25" s="1"/>
  <c r="D6" i="25"/>
  <c r="F6" i="25" s="1"/>
  <c r="F5" i="25" s="1"/>
  <c r="I6" i="25" s="1"/>
  <c r="D4" i="25"/>
  <c r="D5" i="25"/>
  <c r="F24" i="25"/>
  <c r="I25" i="25" s="1"/>
  <c r="I24" i="25" s="1"/>
  <c r="F9" i="25"/>
  <c r="I10" i="25" s="1"/>
  <c r="F21" i="23"/>
  <c r="I22" i="23" s="1"/>
  <c r="F9" i="12"/>
  <c r="I10" i="12" s="1"/>
  <c r="F25" i="15"/>
  <c r="I26" i="15" s="1"/>
  <c r="I14" i="25"/>
  <c r="F12" i="25"/>
  <c r="I13" i="25" s="1"/>
  <c r="I12" i="25" s="1"/>
  <c r="F16" i="25"/>
  <c r="I17" i="25" s="1"/>
  <c r="I16" i="25" s="1"/>
  <c r="D5" i="23"/>
  <c r="D4" i="23"/>
  <c r="F25" i="23"/>
  <c r="F24" i="23" s="1"/>
  <c r="I25" i="23" s="1"/>
  <c r="F25" i="20"/>
  <c r="I26" i="20" s="1"/>
  <c r="F13" i="14"/>
  <c r="I14" i="14" s="1"/>
  <c r="F25" i="10"/>
  <c r="I26" i="10" s="1"/>
  <c r="F9" i="6"/>
  <c r="I10" i="6" s="1"/>
  <c r="F17" i="6"/>
  <c r="I18" i="6" s="1"/>
  <c r="F13" i="16"/>
  <c r="I14" i="16" s="1"/>
  <c r="F25" i="18"/>
  <c r="I26" i="18" s="1"/>
  <c r="F9" i="18"/>
  <c r="I10" i="18" s="1"/>
  <c r="F17" i="20"/>
  <c r="F16" i="20" s="1"/>
  <c r="I17" i="20" s="1"/>
  <c r="F9" i="20"/>
  <c r="I10" i="20" s="1"/>
  <c r="F16" i="23"/>
  <c r="I17" i="23" s="1"/>
  <c r="I16" i="23" s="1"/>
  <c r="F20" i="23"/>
  <c r="I21" i="23" s="1"/>
  <c r="I20" i="23" s="1"/>
  <c r="I26" i="23"/>
  <c r="I14" i="23"/>
  <c r="F12" i="23"/>
  <c r="I13" i="23" s="1"/>
  <c r="I10" i="23"/>
  <c r="F8" i="23"/>
  <c r="I9" i="23" s="1"/>
  <c r="D6" i="23"/>
  <c r="F6" i="23" s="1"/>
  <c r="D4" i="20"/>
  <c r="D6" i="20"/>
  <c r="F6" i="20" s="1"/>
  <c r="F21" i="20"/>
  <c r="F20" i="20" s="1"/>
  <c r="I21" i="20" s="1"/>
  <c r="D5" i="20"/>
  <c r="F13" i="18"/>
  <c r="I14" i="18" s="1"/>
  <c r="F17" i="18"/>
  <c r="I18" i="18" s="1"/>
  <c r="F17" i="17"/>
  <c r="I18" i="17" s="1"/>
  <c r="F21" i="17"/>
  <c r="I22" i="17" s="1"/>
  <c r="F17" i="12"/>
  <c r="I18" i="12" s="1"/>
  <c r="F17" i="13"/>
  <c r="I18" i="13" s="1"/>
  <c r="F17" i="14"/>
  <c r="I18" i="14" s="1"/>
  <c r="F21" i="15"/>
  <c r="F20" i="15" s="1"/>
  <c r="I21" i="15" s="1"/>
  <c r="F17" i="15"/>
  <c r="I18" i="15" s="1"/>
  <c r="F9" i="16"/>
  <c r="I10" i="16" s="1"/>
  <c r="F25" i="16"/>
  <c r="I26" i="16" s="1"/>
  <c r="F13" i="6"/>
  <c r="I14" i="6" s="1"/>
  <c r="F17" i="9"/>
  <c r="I18" i="9" s="1"/>
  <c r="F9" i="9"/>
  <c r="I10" i="9" s="1"/>
  <c r="F25" i="9"/>
  <c r="I26" i="9" s="1"/>
  <c r="F13" i="11"/>
  <c r="I14" i="11" s="1"/>
  <c r="F13" i="10"/>
  <c r="I14" i="10" s="1"/>
  <c r="F17" i="10"/>
  <c r="I18" i="10" s="1"/>
  <c r="F21" i="7"/>
  <c r="I22" i="7" s="1"/>
  <c r="F25" i="7"/>
  <c r="I26" i="7" s="1"/>
  <c r="F9" i="7"/>
  <c r="I10" i="7" s="1"/>
  <c r="F17" i="8"/>
  <c r="I18" i="8" s="1"/>
  <c r="F21" i="8"/>
  <c r="I22" i="8" s="1"/>
  <c r="F9" i="8"/>
  <c r="I10" i="8" s="1"/>
  <c r="F13" i="8"/>
  <c r="I14" i="8" s="1"/>
  <c r="F12" i="20"/>
  <c r="I13" i="20" s="1"/>
  <c r="I12" i="20" s="1"/>
  <c r="D4" i="18"/>
  <c r="D5" i="18"/>
  <c r="D6" i="18"/>
  <c r="F6" i="18" s="1"/>
  <c r="F13" i="17"/>
  <c r="I14" i="17" s="1"/>
  <c r="F25" i="12"/>
  <c r="I26" i="12" s="1"/>
  <c r="F25" i="13"/>
  <c r="I26" i="13" s="1"/>
  <c r="F16" i="13"/>
  <c r="I17" i="13" s="1"/>
  <c r="I16" i="13" s="1"/>
  <c r="F25" i="14"/>
  <c r="I26" i="14" s="1"/>
  <c r="F21" i="14"/>
  <c r="I22" i="14" s="1"/>
  <c r="F9" i="14"/>
  <c r="I10" i="14" s="1"/>
  <c r="F24" i="15"/>
  <c r="I25" i="15" s="1"/>
  <c r="I24" i="15" s="1"/>
  <c r="F9" i="15"/>
  <c r="I10" i="15" s="1"/>
  <c r="D6" i="16"/>
  <c r="F6" i="16" s="1"/>
  <c r="F12" i="16"/>
  <c r="I13" i="16" s="1"/>
  <c r="I12" i="16" s="1"/>
  <c r="F13" i="9"/>
  <c r="I14" i="9" s="1"/>
  <c r="F22" i="18"/>
  <c r="F21" i="18" s="1"/>
  <c r="I22" i="18" s="1"/>
  <c r="F25" i="17"/>
  <c r="I26" i="17" s="1"/>
  <c r="D4" i="17"/>
  <c r="D6" i="17"/>
  <c r="F6" i="17" s="1"/>
  <c r="D5" i="17"/>
  <c r="F9" i="17"/>
  <c r="I10" i="17" s="1"/>
  <c r="D4" i="12"/>
  <c r="D6" i="12"/>
  <c r="F6" i="12" s="1"/>
  <c r="D5" i="12"/>
  <c r="F13" i="12"/>
  <c r="I14" i="12" s="1"/>
  <c r="D6" i="13"/>
  <c r="F6" i="13" s="1"/>
  <c r="D5" i="13"/>
  <c r="F13" i="13"/>
  <c r="I14" i="13" s="1"/>
  <c r="F9" i="13"/>
  <c r="I10" i="13" s="1"/>
  <c r="D4" i="14"/>
  <c r="D5" i="14"/>
  <c r="D6" i="14"/>
  <c r="F6" i="14" s="1"/>
  <c r="D5" i="15"/>
  <c r="F13" i="15"/>
  <c r="I14" i="15" s="1"/>
  <c r="F17" i="16"/>
  <c r="I18" i="16" s="1"/>
  <c r="D4" i="16"/>
  <c r="D5" i="16"/>
  <c r="F5" i="16" s="1"/>
  <c r="I6" i="16" s="1"/>
  <c r="F25" i="6"/>
  <c r="I26" i="6" s="1"/>
  <c r="F21" i="6"/>
  <c r="I22" i="6" s="1"/>
  <c r="D4" i="6"/>
  <c r="D5" i="6"/>
  <c r="D6" i="6"/>
  <c r="F6" i="6" s="1"/>
  <c r="D4" i="9"/>
  <c r="D6" i="9"/>
  <c r="F6" i="9" s="1"/>
  <c r="D5" i="9"/>
  <c r="F25" i="11"/>
  <c r="I26" i="11" s="1"/>
  <c r="F21" i="11"/>
  <c r="I22" i="11" s="1"/>
  <c r="F17" i="11"/>
  <c r="I18" i="11" s="1"/>
  <c r="D5" i="11"/>
  <c r="D6" i="11"/>
  <c r="F6" i="11" s="1"/>
  <c r="F9" i="11"/>
  <c r="I10" i="11" s="1"/>
  <c r="F20" i="10"/>
  <c r="I21" i="10" s="1"/>
  <c r="I20" i="10" s="1"/>
  <c r="D4" i="10"/>
  <c r="F16" i="10"/>
  <c r="I17" i="10" s="1"/>
  <c r="I16" i="10" s="1"/>
  <c r="D5" i="10"/>
  <c r="F9" i="10"/>
  <c r="I10" i="10" s="1"/>
  <c r="D5" i="7"/>
  <c r="D6" i="7"/>
  <c r="F6" i="7" s="1"/>
  <c r="F13" i="7"/>
  <c r="I14" i="7" s="1"/>
  <c r="F25" i="8"/>
  <c r="I26" i="8" s="1"/>
  <c r="D4" i="8"/>
  <c r="D5" i="8"/>
  <c r="F22" i="16"/>
  <c r="F21" i="16" s="1"/>
  <c r="I22" i="16" s="1"/>
  <c r="D6" i="15"/>
  <c r="F6" i="15" s="1"/>
  <c r="D4" i="15"/>
  <c r="F22" i="13"/>
  <c r="F21" i="13" s="1"/>
  <c r="I22" i="13" s="1"/>
  <c r="D4" i="13"/>
  <c r="F20" i="12"/>
  <c r="I21" i="12" s="1"/>
  <c r="I20" i="12" s="1"/>
  <c r="F8" i="12"/>
  <c r="I9" i="12" s="1"/>
  <c r="I8" i="12" s="1"/>
  <c r="F16" i="11"/>
  <c r="I17" i="11" s="1"/>
  <c r="I16" i="11" s="1"/>
  <c r="D4" i="11"/>
  <c r="F24" i="10"/>
  <c r="I25" i="10" s="1"/>
  <c r="I24" i="10" s="1"/>
  <c r="D6" i="10"/>
  <c r="F6" i="10" s="1"/>
  <c r="F12" i="9"/>
  <c r="I13" i="9" s="1"/>
  <c r="I12" i="9" s="1"/>
  <c r="F22" i="9"/>
  <c r="F21" i="9" s="1"/>
  <c r="I22" i="9" s="1"/>
  <c r="D6" i="8"/>
  <c r="F6" i="8" s="1"/>
  <c r="F16" i="7"/>
  <c r="I17" i="7" s="1"/>
  <c r="I18" i="7"/>
  <c r="D4" i="7"/>
  <c r="D8" i="1"/>
  <c r="D16" i="1"/>
  <c r="D12" i="1"/>
  <c r="F8" i="25" l="1"/>
  <c r="I9" i="25" s="1"/>
  <c r="I8" i="25" s="1"/>
  <c r="F5" i="23"/>
  <c r="I6" i="23" s="1"/>
  <c r="F24" i="20"/>
  <c r="I25" i="20" s="1"/>
  <c r="I24" i="20" s="1"/>
  <c r="F12" i="14"/>
  <c r="I13" i="14" s="1"/>
  <c r="I12" i="14" s="1"/>
  <c r="F8" i="6"/>
  <c r="I9" i="6" s="1"/>
  <c r="I8" i="6" s="1"/>
  <c r="F24" i="9"/>
  <c r="I25" i="9" s="1"/>
  <c r="I24" i="9" s="1"/>
  <c r="F8" i="9"/>
  <c r="I9" i="9" s="1"/>
  <c r="I8" i="9" s="1"/>
  <c r="F4" i="25"/>
  <c r="I5" i="25" s="1"/>
  <c r="I4" i="25" s="1"/>
  <c r="F24" i="18"/>
  <c r="I25" i="18" s="1"/>
  <c r="I24" i="18" s="1"/>
  <c r="F16" i="15"/>
  <c r="I17" i="15" s="1"/>
  <c r="I16" i="15" s="1"/>
  <c r="F16" i="6"/>
  <c r="I17" i="6" s="1"/>
  <c r="I16" i="6" s="1"/>
  <c r="F16" i="8"/>
  <c r="I17" i="8" s="1"/>
  <c r="I16" i="8" s="1"/>
  <c r="F8" i="7"/>
  <c r="I9" i="7" s="1"/>
  <c r="I8" i="7" s="1"/>
  <c r="F20" i="7"/>
  <c r="I21" i="7" s="1"/>
  <c r="I20" i="7" s="1"/>
  <c r="F24" i="7"/>
  <c r="I25" i="7" s="1"/>
  <c r="I24" i="7" s="1"/>
  <c r="F12" i="11"/>
  <c r="I13" i="11" s="1"/>
  <c r="I12" i="11" s="1"/>
  <c r="F16" i="9"/>
  <c r="I17" i="9" s="1"/>
  <c r="I16" i="9" s="1"/>
  <c r="F12" i="6"/>
  <c r="I13" i="6" s="1"/>
  <c r="I12" i="6" s="1"/>
  <c r="F24" i="16"/>
  <c r="I25" i="16" s="1"/>
  <c r="I24" i="16" s="1"/>
  <c r="F8" i="14"/>
  <c r="I9" i="14" s="1"/>
  <c r="I8" i="14" s="1"/>
  <c r="F24" i="13"/>
  <c r="I25" i="13" s="1"/>
  <c r="I24" i="13" s="1"/>
  <c r="F16" i="18"/>
  <c r="I17" i="18" s="1"/>
  <c r="I16" i="18" s="1"/>
  <c r="F8" i="18"/>
  <c r="I9" i="18" s="1"/>
  <c r="I8" i="18" s="1"/>
  <c r="F8" i="20"/>
  <c r="I9" i="20" s="1"/>
  <c r="I8" i="20" s="1"/>
  <c r="I18" i="20"/>
  <c r="I16" i="20" s="1"/>
  <c r="I8" i="23"/>
  <c r="I24" i="23"/>
  <c r="F4" i="23"/>
  <c r="I5" i="23" s="1"/>
  <c r="I4" i="23" s="1"/>
  <c r="I12" i="23"/>
  <c r="I22" i="20"/>
  <c r="I20" i="20" s="1"/>
  <c r="F5" i="20"/>
  <c r="F12" i="18"/>
  <c r="I13" i="18" s="1"/>
  <c r="I12" i="18" s="1"/>
  <c r="F12" i="17"/>
  <c r="I13" i="17" s="1"/>
  <c r="I12" i="17" s="1"/>
  <c r="F16" i="17"/>
  <c r="I17" i="17" s="1"/>
  <c r="I16" i="17" s="1"/>
  <c r="F20" i="17"/>
  <c r="I21" i="17" s="1"/>
  <c r="I20" i="17" s="1"/>
  <c r="F16" i="12"/>
  <c r="I17" i="12" s="1"/>
  <c r="I16" i="12" s="1"/>
  <c r="F24" i="12"/>
  <c r="I25" i="12" s="1"/>
  <c r="I24" i="12" s="1"/>
  <c r="F12" i="13"/>
  <c r="I13" i="13" s="1"/>
  <c r="I12" i="13" s="1"/>
  <c r="F16" i="14"/>
  <c r="I17" i="14" s="1"/>
  <c r="I16" i="14" s="1"/>
  <c r="F24" i="14"/>
  <c r="I25" i="14" s="1"/>
  <c r="I24" i="14" s="1"/>
  <c r="F20" i="14"/>
  <c r="I21" i="14" s="1"/>
  <c r="I20" i="14" s="1"/>
  <c r="I22" i="15"/>
  <c r="I20" i="15" s="1"/>
  <c r="F8" i="15"/>
  <c r="I9" i="15" s="1"/>
  <c r="I8" i="15" s="1"/>
  <c r="F8" i="16"/>
  <c r="I9" i="16" s="1"/>
  <c r="I8" i="16" s="1"/>
  <c r="F8" i="11"/>
  <c r="I9" i="11" s="1"/>
  <c r="I8" i="11" s="1"/>
  <c r="F12" i="10"/>
  <c r="I13" i="10" s="1"/>
  <c r="I12" i="10" s="1"/>
  <c r="F8" i="8"/>
  <c r="I9" i="8" s="1"/>
  <c r="I8" i="8" s="1"/>
  <c r="F20" i="8"/>
  <c r="I21" i="8" s="1"/>
  <c r="I20" i="8" s="1"/>
  <c r="F5" i="8"/>
  <c r="I6" i="8" s="1"/>
  <c r="F12" i="8"/>
  <c r="I13" i="8" s="1"/>
  <c r="I12" i="8" s="1"/>
  <c r="F5" i="18"/>
  <c r="F5" i="15"/>
  <c r="I6" i="15" s="1"/>
  <c r="F12" i="15"/>
  <c r="I13" i="15" s="1"/>
  <c r="I12" i="15" s="1"/>
  <c r="F24" i="6"/>
  <c r="I25" i="6" s="1"/>
  <c r="I24" i="6" s="1"/>
  <c r="F5" i="10"/>
  <c r="I6" i="10" s="1"/>
  <c r="F8" i="10"/>
  <c r="I9" i="10" s="1"/>
  <c r="I8" i="10" s="1"/>
  <c r="F5" i="7"/>
  <c r="I6" i="7" s="1"/>
  <c r="F12" i="7"/>
  <c r="I13" i="7" s="1"/>
  <c r="I12" i="7" s="1"/>
  <c r="F24" i="8"/>
  <c r="I25" i="8" s="1"/>
  <c r="I24" i="8" s="1"/>
  <c r="F20" i="18"/>
  <c r="I21" i="18" s="1"/>
  <c r="I20" i="18" s="1"/>
  <c r="F8" i="17"/>
  <c r="I9" i="17" s="1"/>
  <c r="I8" i="17" s="1"/>
  <c r="F24" i="17"/>
  <c r="I25" i="17" s="1"/>
  <c r="I24" i="17" s="1"/>
  <c r="F5" i="17"/>
  <c r="F5" i="12"/>
  <c r="I6" i="12" s="1"/>
  <c r="F12" i="12"/>
  <c r="I13" i="12" s="1"/>
  <c r="I12" i="12" s="1"/>
  <c r="F5" i="13"/>
  <c r="I6" i="13" s="1"/>
  <c r="F8" i="13"/>
  <c r="I9" i="13" s="1"/>
  <c r="I8" i="13" s="1"/>
  <c r="F5" i="14"/>
  <c r="F4" i="16"/>
  <c r="I5" i="16" s="1"/>
  <c r="I4" i="16" s="1"/>
  <c r="F16" i="16"/>
  <c r="I17" i="16" s="1"/>
  <c r="I16" i="16" s="1"/>
  <c r="F20" i="6"/>
  <c r="I21" i="6" s="1"/>
  <c r="I20" i="6" s="1"/>
  <c r="F5" i="6"/>
  <c r="F5" i="9"/>
  <c r="I6" i="9" s="1"/>
  <c r="F24" i="11"/>
  <c r="I25" i="11" s="1"/>
  <c r="I24" i="11" s="1"/>
  <c r="F5" i="11"/>
  <c r="I6" i="11" s="1"/>
  <c r="F20" i="11"/>
  <c r="I21" i="11" s="1"/>
  <c r="I20" i="11" s="1"/>
  <c r="F20" i="16"/>
  <c r="I21" i="16" s="1"/>
  <c r="I20" i="16" s="1"/>
  <c r="F20" i="13"/>
  <c r="I21" i="13" s="1"/>
  <c r="I20" i="13" s="1"/>
  <c r="F20" i="9"/>
  <c r="I21" i="9" s="1"/>
  <c r="I20" i="9" s="1"/>
  <c r="I16" i="7"/>
  <c r="D20" i="1"/>
  <c r="I6" i="20" l="1"/>
  <c r="F4" i="20"/>
  <c r="I5" i="20" s="1"/>
  <c r="I4" i="20" s="1"/>
  <c r="F4" i="8"/>
  <c r="I5" i="8" s="1"/>
  <c r="I4" i="8" s="1"/>
  <c r="I6" i="18"/>
  <c r="F4" i="18"/>
  <c r="I5" i="18" s="1"/>
  <c r="F4" i="13"/>
  <c r="I5" i="13" s="1"/>
  <c r="I4" i="13" s="1"/>
  <c r="F4" i="15"/>
  <c r="I5" i="15" s="1"/>
  <c r="I4" i="15" s="1"/>
  <c r="F4" i="10"/>
  <c r="I5" i="10" s="1"/>
  <c r="I4" i="10" s="1"/>
  <c r="F4" i="7"/>
  <c r="I5" i="7" s="1"/>
  <c r="I4" i="7" s="1"/>
  <c r="I6" i="17"/>
  <c r="F4" i="17"/>
  <c r="I5" i="17" s="1"/>
  <c r="F4" i="12"/>
  <c r="I5" i="12" s="1"/>
  <c r="I4" i="12" s="1"/>
  <c r="I6" i="14"/>
  <c r="F4" i="14"/>
  <c r="I5" i="14" s="1"/>
  <c r="I6" i="6"/>
  <c r="F4" i="6"/>
  <c r="I5" i="6" s="1"/>
  <c r="F4" i="9"/>
  <c r="I5" i="9" s="1"/>
  <c r="I4" i="9" s="1"/>
  <c r="F4" i="11"/>
  <c r="I5" i="11" s="1"/>
  <c r="I4" i="11" s="1"/>
  <c r="D14" i="1"/>
  <c r="F14" i="1" s="1"/>
  <c r="D13" i="1"/>
  <c r="D9" i="1"/>
  <c r="D10" i="1"/>
  <c r="F10" i="1" s="1"/>
  <c r="D26" i="1"/>
  <c r="F26" i="1" s="1"/>
  <c r="D25" i="1"/>
  <c r="D24" i="1"/>
  <c r="D22" i="1"/>
  <c r="F22" i="1" s="1"/>
  <c r="D21" i="1"/>
  <c r="D18" i="1"/>
  <c r="F18" i="1" s="1"/>
  <c r="D17" i="1"/>
  <c r="D8" i="2"/>
  <c r="D7" i="2"/>
  <c r="D6" i="2"/>
  <c r="D5" i="2"/>
  <c r="D4" i="2"/>
  <c r="D3" i="2"/>
  <c r="I4" i="18" l="1"/>
  <c r="I4" i="14"/>
  <c r="I4" i="17"/>
  <c r="I4" i="6"/>
  <c r="F25" i="1"/>
  <c r="I26" i="1" s="1"/>
  <c r="F21" i="1"/>
  <c r="I22" i="1" s="1"/>
  <c r="F9" i="1"/>
  <c r="I10" i="1" s="1"/>
  <c r="F17" i="1"/>
  <c r="I18" i="1" s="1"/>
  <c r="F13" i="1"/>
  <c r="F12" i="1" s="1"/>
  <c r="I13" i="1" s="1"/>
  <c r="D6" i="1"/>
  <c r="F6" i="1" s="1"/>
  <c r="D5" i="1"/>
  <c r="D4" i="1"/>
  <c r="F24" i="1" l="1"/>
  <c r="I25" i="1" s="1"/>
  <c r="F16" i="1"/>
  <c r="I17" i="1" s="1"/>
  <c r="I16" i="1" s="1"/>
  <c r="F20" i="1"/>
  <c r="I21" i="1" s="1"/>
  <c r="I20" i="1" s="1"/>
  <c r="I14" i="1"/>
  <c r="I12" i="1" s="1"/>
  <c r="F8" i="1"/>
  <c r="I9" i="1" s="1"/>
  <c r="I8" i="1" s="1"/>
  <c r="F5" i="1"/>
  <c r="I6" i="1" s="1"/>
  <c r="I24" i="1" l="1"/>
  <c r="F4" i="1"/>
  <c r="I5" i="1" s="1"/>
  <c r="I4" i="1" s="1"/>
  <c r="B3" i="2"/>
</calcChain>
</file>

<file path=xl/sharedStrings.xml><?xml version="1.0" encoding="utf-8"?>
<sst xmlns="http://schemas.openxmlformats.org/spreadsheetml/2006/main" count="1470" uniqueCount="146">
  <si>
    <t>18-29 ans</t>
  </si>
  <si>
    <t>30-49 ans</t>
  </si>
  <si>
    <t>50-69 ans</t>
  </si>
  <si>
    <t>70-79 ans</t>
  </si>
  <si>
    <t>80 ans et plus</t>
  </si>
  <si>
    <r>
      <t>n</t>
    </r>
    <r>
      <rPr>
        <vertAlign val="superscript"/>
        <sz val="10"/>
        <color theme="1"/>
        <rFont val="Calibri"/>
        <family val="2"/>
        <scheme val="minor"/>
      </rPr>
      <t>pop2</t>
    </r>
  </si>
  <si>
    <r>
      <t>n</t>
    </r>
    <r>
      <rPr>
        <vertAlign val="superscript"/>
        <sz val="10"/>
        <color theme="1"/>
        <rFont val="Calibri"/>
        <family val="2"/>
        <scheme val="minor"/>
      </rPr>
      <t>vaccinné</t>
    </r>
  </si>
  <si>
    <r>
      <t>%</t>
    </r>
    <r>
      <rPr>
        <vertAlign val="superscript"/>
        <sz val="10"/>
        <color theme="1"/>
        <rFont val="Calibri"/>
        <family val="2"/>
        <scheme val="minor"/>
      </rPr>
      <t xml:space="preserve"> 1</t>
    </r>
  </si>
  <si>
    <t>Aucune dose</t>
  </si>
  <si>
    <t>Deux doses</t>
  </si>
  <si>
    <t>Au moins une dose</t>
  </si>
  <si>
    <t>Adéquatement vacciné</t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</si>
  <si>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Statistique Canada. Tableau 17-10-0005-01  Estimations de la population au 1er juillet, par âge et sexe
DOI : https://doi.org/10.25318/1710000501-fra</t>
    </r>
  </si>
  <si>
    <t>100 ans et plus</t>
  </si>
  <si>
    <t>0 an</t>
  </si>
  <si>
    <t>1 an</t>
  </si>
  <si>
    <t>2 ans</t>
  </si>
  <si>
    <t>3 ans</t>
  </si>
  <si>
    <t>4 ans</t>
  </si>
  <si>
    <t>5 ans</t>
  </si>
  <si>
    <t>6 ans</t>
  </si>
  <si>
    <t>7 ans</t>
  </si>
  <si>
    <t>8 ans</t>
  </si>
  <si>
    <t>9 ans</t>
  </si>
  <si>
    <t>10 ans</t>
  </si>
  <si>
    <t>11 ans</t>
  </si>
  <si>
    <t>12 ans</t>
  </si>
  <si>
    <t>13 ans</t>
  </si>
  <si>
    <t>14 ans</t>
  </si>
  <si>
    <t>15 ans</t>
  </si>
  <si>
    <t>16 ans</t>
  </si>
  <si>
    <t>17 ans</t>
  </si>
  <si>
    <t>18 ans</t>
  </si>
  <si>
    <t>19 ans</t>
  </si>
  <si>
    <t>20 ans</t>
  </si>
  <si>
    <t>21 ans</t>
  </si>
  <si>
    <t>22 ans</t>
  </si>
  <si>
    <t>23 ans</t>
  </si>
  <si>
    <t>24 ans</t>
  </si>
  <si>
    <t>25 ans</t>
  </si>
  <si>
    <t>26 ans</t>
  </si>
  <si>
    <t>27 ans</t>
  </si>
  <si>
    <t>28 ans</t>
  </si>
  <si>
    <t>29 ans</t>
  </si>
  <si>
    <t>30 ans</t>
  </si>
  <si>
    <t>31 ans</t>
  </si>
  <si>
    <t>32 ans</t>
  </si>
  <si>
    <t>33 ans</t>
  </si>
  <si>
    <t>34 ans</t>
  </si>
  <si>
    <t>35 ans</t>
  </si>
  <si>
    <t>36 ans</t>
  </si>
  <si>
    <t>37 ans</t>
  </si>
  <si>
    <t>38 ans</t>
  </si>
  <si>
    <t>39 ans</t>
  </si>
  <si>
    <t>40 ans</t>
  </si>
  <si>
    <t>41 ans</t>
  </si>
  <si>
    <t>42 ans</t>
  </si>
  <si>
    <t>43 ans</t>
  </si>
  <si>
    <t>44 ans</t>
  </si>
  <si>
    <t>45 ans</t>
  </si>
  <si>
    <t>46 ans</t>
  </si>
  <si>
    <t>47 ans</t>
  </si>
  <si>
    <t>48 ans</t>
  </si>
  <si>
    <t>49 ans</t>
  </si>
  <si>
    <t>50 ans</t>
  </si>
  <si>
    <t>51 ans</t>
  </si>
  <si>
    <t>52 ans</t>
  </si>
  <si>
    <t>53 ans</t>
  </si>
  <si>
    <t>54 ans</t>
  </si>
  <si>
    <t>55 ans</t>
  </si>
  <si>
    <t>56 ans</t>
  </si>
  <si>
    <t>57 ans</t>
  </si>
  <si>
    <t>58 ans</t>
  </si>
  <si>
    <t>59 ans</t>
  </si>
  <si>
    <t>60 ans</t>
  </si>
  <si>
    <t>61 ans</t>
  </si>
  <si>
    <t>62 ans</t>
  </si>
  <si>
    <t>63 ans</t>
  </si>
  <si>
    <t>64 ans</t>
  </si>
  <si>
    <t>65 ans</t>
  </si>
  <si>
    <t>66 ans</t>
  </si>
  <si>
    <t>67 ans</t>
  </si>
  <si>
    <t>68 ans</t>
  </si>
  <si>
    <t>69 ans</t>
  </si>
  <si>
    <t>70 ans</t>
  </si>
  <si>
    <t>71 ans</t>
  </si>
  <si>
    <t>72 ans</t>
  </si>
  <si>
    <t>73 ans</t>
  </si>
  <si>
    <t>74 ans</t>
  </si>
  <si>
    <t>75 ans</t>
  </si>
  <si>
    <t>76 ans</t>
  </si>
  <si>
    <t>77 ans</t>
  </si>
  <si>
    <t>78 ans</t>
  </si>
  <si>
    <t>79 ans</t>
  </si>
  <si>
    <t>80 ans</t>
  </si>
  <si>
    <t>81 ans</t>
  </si>
  <si>
    <t>82 ans</t>
  </si>
  <si>
    <t>83 ans</t>
  </si>
  <si>
    <t>84 ans</t>
  </si>
  <si>
    <t>85 ans</t>
  </si>
  <si>
    <t>86 ans</t>
  </si>
  <si>
    <t>87 ans</t>
  </si>
  <si>
    <t>88 ans</t>
  </si>
  <si>
    <t>89 ans</t>
  </si>
  <si>
    <t>90 ans</t>
  </si>
  <si>
    <t>91 ans</t>
  </si>
  <si>
    <t>92 ans</t>
  </si>
  <si>
    <t>93 ans</t>
  </si>
  <si>
    <t>94 ans</t>
  </si>
  <si>
    <t>95 ans</t>
  </si>
  <si>
    <t>96 ans</t>
  </si>
  <si>
    <t>97 ans</t>
  </si>
  <si>
    <t>98 ans</t>
  </si>
  <si>
    <t>99 ans</t>
  </si>
  <si>
    <t>Total</t>
  </si>
  <si>
    <t>Population totale (2021)</t>
  </si>
  <si>
    <t>n</t>
  </si>
  <si>
    <t>Total (18 ans et +)</t>
  </si>
  <si>
    <t>Population totale</t>
  </si>
  <si>
    <t xml:space="preserve">Adéquatement vacciné </t>
  </si>
  <si>
    <t>Une dose seulement</t>
  </si>
  <si>
    <r>
      <t>Deux doses (</t>
    </r>
    <r>
      <rPr>
        <sz val="10"/>
        <color theme="1"/>
        <rFont val="Calibri"/>
        <family val="2"/>
      </rPr>
      <t>&lt;14 jours)</t>
    </r>
  </si>
  <si>
    <t>Deux doses ou adéquatement vacciné</t>
  </si>
  <si>
    <t>Date de vaccination</t>
  </si>
  <si>
    <t>Semaine</t>
  </si>
  <si>
    <t>Proportion de la population (18 ans et +) selon le statut vaccinal (semaine 1)</t>
  </si>
  <si>
    <t>Proportion de la population (18 ans et +) selon le statut vaccinal (semaine 13)</t>
  </si>
  <si>
    <t>Proportion de la population (18 ans et +) selon le statut vaccinal (semaine 12)</t>
  </si>
  <si>
    <t>Proportion de la population (18 ans et +) selon le statut vaccinal (semaine 11)</t>
  </si>
  <si>
    <t>Proportion de la population (18 ans et +) selon le statut vaccinal (semaine 10)</t>
  </si>
  <si>
    <t>Proportion de la population (18 ans et +) selon le statut vaccinal (semaine 9)</t>
  </si>
  <si>
    <t>Proportion de la population (18 ans et +) selon le statut vaccinal (semaine 8)</t>
  </si>
  <si>
    <t>Proportion de la population (18 ans et +) selon le statut vaccinal (semaine 7)</t>
  </si>
  <si>
    <t>Proportion de la population (18 ans et +) selon le statut vaccinal (semaine 6)</t>
  </si>
  <si>
    <t>Proportion de la population (18 ans et +) selon le statut vaccinal (semaine 5)</t>
  </si>
  <si>
    <t>Proportion de la population (18 ans et +) selon le statut vaccinal (semaine 4)</t>
  </si>
  <si>
    <t>Proportion de la population (18 ans et +) selon le statut vaccinal (semaine 3)</t>
  </si>
  <si>
    <t>Proportion de la population (18 ans et +) selon le statut vaccinal (semaine 2)</t>
  </si>
  <si>
    <t>2 doses</t>
  </si>
  <si>
    <t>Proportion de la population (18 ans et +) selon le statut vaccinal (semaine 14)</t>
  </si>
  <si>
    <t>Proportion de la population (18 ans et +) selon le statut vaccinal (semaine 15)</t>
  </si>
  <si>
    <t>Proportion de la population (18 ans et +) selon le statut vaccinal (semaine 16)</t>
  </si>
  <si>
    <t>1 dose</t>
  </si>
  <si>
    <t>Proportion de la population (18 ans et +) selon le statut vaccinal (semaine 17)</t>
  </si>
  <si>
    <t>Extraites le 11 mai 2022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</si>
  <si>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https://www.inspq.qc.ca/covid-19/donnees/vaccination (tableau 2.1). Données extraites le 11 mai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</si>
</sst>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00%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6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6" fontId="1" fillId="0" borderId="3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1" fillId="0" borderId="0" xfId="0" applyNumberFormat="1" applyFont="1" applyAlignment="1">
      <alignment horizontal="center" vertical="center" wrapText="1" shrinkToFit="1"/>
    </xf>
    <xf numFmtId="1" fontId="1" fillId="0" borderId="0" xfId="0" applyNumberFormat="1" applyFont="1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  <xf numFmtId="14" fontId="6" fillId="0" borderId="0" xfId="0" applyNumberFormat="1" applyFont="1" applyAlignment="1">
      <alignment horizontal="left" vertical="center" wrapText="1"/>
    </xf>
    <xf numFmtId="166" fontId="1" fillId="0" borderId="0" xfId="0" applyNumberFormat="1" applyFont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2D51-8E62-4ABA-96EA-3EC360253823}">
  <dimension ref="A1:J28"/>
  <sheetViews>
    <sheetView tabSelected="1" workbookViewId="0">
      <selection sqref="A1:E1"/>
    </sheetView>
  </sheetViews>
  <sheetFormatPr baseColWidth="10" defaultColWidth="11.5703125" defaultRowHeight="18.600000000000001" customHeight="1" x14ac:dyDescent="0.25"/>
  <cols>
    <col min="1" max="1" width="45.7109375" style="3" customWidth="1"/>
    <col min="2" max="2" width="21.28515625" style="3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24" customWidth="1"/>
    <col min="11" max="16384" width="11.5703125" style="2"/>
  </cols>
  <sheetData>
    <row r="1" spans="1:10" ht="18.600000000000001" customHeight="1" thickBot="1" x14ac:dyDescent="0.3">
      <c r="A1" s="52" t="s">
        <v>125</v>
      </c>
      <c r="B1" s="52"/>
      <c r="C1" s="53"/>
      <c r="D1" s="53"/>
      <c r="E1" s="53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" t="s">
        <v>117</v>
      </c>
      <c r="B3" s="3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" t="s">
        <v>10</v>
      </c>
      <c r="C4" s="19"/>
      <c r="D4" s="10">
        <f>D8+D12+D16+D20+D24</f>
        <v>6450274.5323047256</v>
      </c>
      <c r="E4" s="10"/>
      <c r="F4" s="23">
        <f>D4-F5-F6</f>
        <v>86867.363905888051</v>
      </c>
      <c r="G4" s="6" t="s">
        <v>120</v>
      </c>
      <c r="I4" s="25">
        <f>E3-I5-I6</f>
        <v>552772.46769527439</v>
      </c>
      <c r="J4" s="26" t="s">
        <v>8</v>
      </c>
    </row>
    <row r="5" spans="1:10" ht="18.600000000000001" customHeight="1" x14ac:dyDescent="0.25">
      <c r="B5" s="3" t="s">
        <v>9</v>
      </c>
      <c r="C5" s="19"/>
      <c r="D5" s="10">
        <f t="shared" ref="D5" si="0">D9+D13+D17+D21+D25</f>
        <v>6256224.3227661802</v>
      </c>
      <c r="E5" s="10"/>
      <c r="F5" s="23">
        <f>F6-D5</f>
        <v>53591.422816328704</v>
      </c>
      <c r="G5" s="6" t="s">
        <v>121</v>
      </c>
      <c r="I5" s="27">
        <f>F4</f>
        <v>86867.363905888051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6309815.7455825089</v>
      </c>
      <c r="E6" s="18"/>
      <c r="F6" s="23">
        <f>D6</f>
        <v>6309815.7455825089</v>
      </c>
      <c r="G6" s="6" t="s">
        <v>119</v>
      </c>
      <c r="I6" s="27">
        <f>F5+F6</f>
        <v>6363407.1683988376</v>
      </c>
      <c r="J6" s="28" t="s">
        <v>122</v>
      </c>
    </row>
    <row r="7" spans="1:10" ht="18.600000000000001" customHeight="1" thickBot="1" x14ac:dyDescent="0.3">
      <c r="A7" s="3" t="s">
        <v>0</v>
      </c>
      <c r="B7" s="3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" t="s">
        <v>10</v>
      </c>
      <c r="C8" s="39">
        <v>0.88285899568999993</v>
      </c>
      <c r="D8" s="10">
        <f>C8*E7</f>
        <v>1071441.2086053668</v>
      </c>
      <c r="E8" s="10"/>
      <c r="F8" s="23">
        <f>D8-F9-F10</f>
        <v>25656.775039950502</v>
      </c>
      <c r="G8" s="6" t="s">
        <v>120</v>
      </c>
      <c r="I8" s="27">
        <f>E7-I9-I10</f>
        <v>142162.79139463336</v>
      </c>
      <c r="J8" s="28" t="s">
        <v>8</v>
      </c>
    </row>
    <row r="9" spans="1:10" ht="18.600000000000001" customHeight="1" x14ac:dyDescent="0.25">
      <c r="B9" s="3" t="s">
        <v>9</v>
      </c>
      <c r="C9" s="39">
        <v>0.83099387518000001</v>
      </c>
      <c r="D9" s="10">
        <f>C9*E7</f>
        <v>1008497.4908939487</v>
      </c>
      <c r="E9" s="10"/>
      <c r="F9" s="23">
        <f>F10-D9</f>
        <v>18643.471335733775</v>
      </c>
      <c r="G9" s="6" t="s">
        <v>121</v>
      </c>
      <c r="I9" s="27">
        <f>F8</f>
        <v>25656.775039950502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0.84635594661000002</v>
      </c>
      <c r="D10" s="18">
        <f>C10*E7</f>
        <v>1027140.9622296825</v>
      </c>
      <c r="E10" s="18"/>
      <c r="F10" s="23">
        <f>D10</f>
        <v>1027140.9622296825</v>
      </c>
      <c r="G10" s="6" t="s">
        <v>119</v>
      </c>
      <c r="H10" s="10"/>
      <c r="I10" s="27">
        <f>F9+F10</f>
        <v>1045784.4335654163</v>
      </c>
      <c r="J10" s="28" t="s">
        <v>122</v>
      </c>
    </row>
    <row r="11" spans="1:10" ht="18.600000000000001" customHeight="1" thickBot="1" x14ac:dyDescent="0.3">
      <c r="A11" s="3" t="s">
        <v>1</v>
      </c>
      <c r="B11" s="3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" t="s">
        <v>10</v>
      </c>
      <c r="C12" s="39">
        <v>0.87296023835000003</v>
      </c>
      <c r="D12" s="10">
        <f>C12*E11</f>
        <v>1965734.4835972451</v>
      </c>
      <c r="E12" s="10"/>
      <c r="F12" s="23">
        <f>D12-F13-F14</f>
        <v>34540.910283101257</v>
      </c>
      <c r="G12" s="6" t="s">
        <v>120</v>
      </c>
      <c r="I12" s="27">
        <f>E11-I13-I14</f>
        <v>286068.51640275493</v>
      </c>
      <c r="J12" s="28" t="s">
        <v>8</v>
      </c>
    </row>
    <row r="13" spans="1:10" ht="18.600000000000001" customHeight="1" x14ac:dyDescent="0.25">
      <c r="B13" s="3" t="s">
        <v>9</v>
      </c>
      <c r="C13" s="39">
        <v>0.83730223098000001</v>
      </c>
      <c r="D13" s="10">
        <f>C13*E11</f>
        <v>1885439.675627457</v>
      </c>
      <c r="E13" s="10"/>
      <c r="F13" s="23">
        <f>F14-D13</f>
        <v>22876.948843343416</v>
      </c>
      <c r="G13" s="6" t="s">
        <v>121</v>
      </c>
      <c r="I13" s="27">
        <f>F12</f>
        <v>34540.910283101257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0.84746162274000003</v>
      </c>
      <c r="D14" s="18">
        <f>C14*E11</f>
        <v>1908316.6244708004</v>
      </c>
      <c r="E14" s="18"/>
      <c r="F14" s="23">
        <f>D14</f>
        <v>1908316.6244708004</v>
      </c>
      <c r="G14" s="6" t="s">
        <v>119</v>
      </c>
      <c r="H14" s="10"/>
      <c r="I14" s="27">
        <f>F13+F14</f>
        <v>1931193.5733141438</v>
      </c>
      <c r="J14" s="28" t="s">
        <v>122</v>
      </c>
    </row>
    <row r="15" spans="1:10" ht="18.600000000000001" customHeight="1" thickBot="1" x14ac:dyDescent="0.3">
      <c r="A15" s="3" t="s">
        <v>2</v>
      </c>
      <c r="B15" s="3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" t="s">
        <v>10</v>
      </c>
      <c r="C16" s="39">
        <v>0.95566834043000004</v>
      </c>
      <c r="D16" s="10">
        <f>C16*E15</f>
        <v>2226596.3756744103</v>
      </c>
      <c r="E16" s="10"/>
      <c r="F16" s="23">
        <f>D16-F17-F18</f>
        <v>19339.152608666569</v>
      </c>
      <c r="G16" s="6" t="s">
        <v>120</v>
      </c>
      <c r="I16" s="27">
        <f>E15-I17-I18</f>
        <v>103287.62432558974</v>
      </c>
      <c r="J16" s="28" t="s">
        <v>8</v>
      </c>
    </row>
    <row r="17" spans="1:10" ht="18.600000000000001" customHeight="1" x14ac:dyDescent="0.25">
      <c r="B17" s="3" t="s">
        <v>9</v>
      </c>
      <c r="C17" s="39">
        <v>0.93867414643000002</v>
      </c>
      <c r="D17" s="10">
        <f>C17*E15</f>
        <v>2187001.8749809139</v>
      </c>
      <c r="E17" s="10"/>
      <c r="F17" s="23">
        <f>F18-D17</f>
        <v>10127.674042414874</v>
      </c>
      <c r="G17" s="6" t="s">
        <v>121</v>
      </c>
      <c r="I17" s="27">
        <f>F16</f>
        <v>19339.152608666569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0.94302100405999989</v>
      </c>
      <c r="D18" s="10">
        <f>C18*E15</f>
        <v>2197129.5490233288</v>
      </c>
      <c r="E18" s="18"/>
      <c r="F18" s="23">
        <f>D18</f>
        <v>2197129.5490233288</v>
      </c>
      <c r="G18" s="6" t="s">
        <v>119</v>
      </c>
      <c r="H18" s="10"/>
      <c r="I18" s="27">
        <f>F17+F18</f>
        <v>2207257.2230657437</v>
      </c>
      <c r="J18" s="28" t="s">
        <v>122</v>
      </c>
    </row>
    <row r="19" spans="1:10" ht="18.600000000000001" customHeight="1" thickBot="1" x14ac:dyDescent="0.3">
      <c r="A19" s="3" t="s">
        <v>3</v>
      </c>
      <c r="B19" s="3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" t="s">
        <v>10</v>
      </c>
      <c r="C20" s="39">
        <v>0.98466559602000003</v>
      </c>
      <c r="D20" s="10">
        <f>C20*E19</f>
        <v>771566.23706054362</v>
      </c>
      <c r="E20" s="10"/>
      <c r="F20" s="23">
        <f>D20-F21-F22</f>
        <v>4832.6416394892149</v>
      </c>
      <c r="G20" s="6" t="s">
        <v>120</v>
      </c>
      <c r="I20" s="27">
        <f>E19-I21-I22</f>
        <v>12015.762939456385</v>
      </c>
      <c r="J20" s="28" t="s">
        <v>8</v>
      </c>
    </row>
    <row r="21" spans="1:10" ht="18.600000000000001" customHeight="1" x14ac:dyDescent="0.25">
      <c r="B21" s="3" t="s">
        <v>9</v>
      </c>
      <c r="C21" s="39">
        <v>0.97616318960000004</v>
      </c>
      <c r="D21" s="10">
        <f>C21*E19</f>
        <v>764903.90443314728</v>
      </c>
      <c r="E21" s="10"/>
      <c r="F21" s="23">
        <f>F22-D21</f>
        <v>914.84549395355862</v>
      </c>
      <c r="G21" s="6" t="s">
        <v>121</v>
      </c>
      <c r="I21" s="27">
        <f>F20</f>
        <v>4832.6416394892149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0.97733070684000001</v>
      </c>
      <c r="D22" s="18">
        <f>C22*E19</f>
        <v>765818.74992710084</v>
      </c>
      <c r="E22" s="18"/>
      <c r="F22" s="23">
        <f>D22</f>
        <v>765818.74992710084</v>
      </c>
      <c r="G22" s="6" t="s">
        <v>119</v>
      </c>
      <c r="H22" s="10"/>
      <c r="I22" s="27">
        <f>F21+F22</f>
        <v>766733.5954210544</v>
      </c>
      <c r="J22" s="28" t="s">
        <v>122</v>
      </c>
    </row>
    <row r="23" spans="1:10" ht="18.600000000000001" customHeight="1" thickBot="1" x14ac:dyDescent="0.3">
      <c r="A23" s="3" t="s">
        <v>4</v>
      </c>
      <c r="B23" s="3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" t="s">
        <v>10</v>
      </c>
      <c r="C24" s="39">
        <v>0.97822173770000009</v>
      </c>
      <c r="D24" s="10">
        <f>C24*E23</f>
        <v>414936.22736715985</v>
      </c>
      <c r="E24" s="10"/>
      <c r="F24" s="23">
        <f>D24-F25-F26</f>
        <v>2497.8843346800422</v>
      </c>
      <c r="G24" s="6" t="s">
        <v>120</v>
      </c>
      <c r="I24" s="27">
        <f>E23-I25-I26</f>
        <v>9237.7726328401477</v>
      </c>
      <c r="J24" s="28" t="s">
        <v>8</v>
      </c>
    </row>
    <row r="25" spans="1:10" ht="18.600000000000001" customHeight="1" x14ac:dyDescent="0.25">
      <c r="B25" s="3" t="s">
        <v>9</v>
      </c>
      <c r="C25" s="39">
        <v>0.96748357237999993</v>
      </c>
      <c r="D25" s="10">
        <f>C25*E23</f>
        <v>410381.37683071411</v>
      </c>
      <c r="E25" s="10"/>
      <c r="F25" s="23">
        <f>F26-D25</f>
        <v>1028.4831008828478</v>
      </c>
      <c r="G25" s="6" t="s">
        <v>121</v>
      </c>
      <c r="I25" s="27">
        <f>F24</f>
        <v>2497.8843346800422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0.96990824504000006</v>
      </c>
      <c r="D26" s="10">
        <f>C26*E23</f>
        <v>411409.85993159696</v>
      </c>
      <c r="E26" s="13"/>
      <c r="F26" s="23">
        <f>D26</f>
        <v>411409.85993159696</v>
      </c>
      <c r="G26" s="6" t="s">
        <v>119</v>
      </c>
      <c r="H26" s="10"/>
      <c r="I26" s="29">
        <f>F25+F26</f>
        <v>412438.34303247981</v>
      </c>
      <c r="J26" s="30" t="s">
        <v>122</v>
      </c>
    </row>
    <row r="27" spans="1:10" ht="18.600000000000001" customHeight="1" x14ac:dyDescent="0.25">
      <c r="A27" s="48" t="s">
        <v>145</v>
      </c>
      <c r="B27" s="48"/>
      <c r="C27" s="49"/>
      <c r="D27" s="49"/>
    </row>
    <row r="28" spans="1:10" ht="27" customHeight="1" x14ac:dyDescent="0.25">
      <c r="A28" s="50" t="s">
        <v>12</v>
      </c>
      <c r="B28" s="51"/>
      <c r="C28" s="51"/>
      <c r="D28" s="51"/>
    </row>
  </sheetData>
  <mergeCells count="3">
    <mergeCell ref="A27:D27"/>
    <mergeCell ref="A28:D28"/>
    <mergeCell ref="A1:E1"/>
  </mergeCells>
  <pageMargins left="0.7" right="0.7" top="0.75" bottom="0.75" header="0.3" footer="0.3"/>
  <pageSetup orientation="portrait" horizontalDpi="300" verticalDpi="300" r:id="rId1"/>
  <ignoredErrors>
    <ignoredError sqref="C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5102-5BC5-401E-BB6E-E88BC1257625}">
  <dimension ref="A1:J28"/>
  <sheetViews>
    <sheetView workbookViewId="0">
      <selection activeCell="A27" sqref="A27:D27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2" t="s">
        <v>129</v>
      </c>
      <c r="B1" s="52"/>
      <c r="C1" s="53"/>
      <c r="D1" s="53"/>
      <c r="E1" s="53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6492751.3228479102</v>
      </c>
      <c r="E4" s="10"/>
      <c r="F4" s="23">
        <f>D4-F5-F6</f>
        <v>76131.473805214278</v>
      </c>
      <c r="G4" s="6" t="s">
        <v>120</v>
      </c>
      <c r="I4" s="25">
        <f>E3-I5-I6</f>
        <v>510295.67715208977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6325473.9321515793</v>
      </c>
      <c r="E5" s="10"/>
      <c r="F5" s="23">
        <f>F6-D5</f>
        <v>45572.958445558324</v>
      </c>
      <c r="G5" s="6" t="s">
        <v>121</v>
      </c>
      <c r="I5" s="27">
        <f>F4</f>
        <v>76131.473805214278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6371046.8905971376</v>
      </c>
      <c r="E6" s="18"/>
      <c r="F6" s="23">
        <f>D6</f>
        <v>6371046.8905971376</v>
      </c>
      <c r="G6" s="6" t="s">
        <v>119</v>
      </c>
      <c r="I6" s="27">
        <f>F5+F6</f>
        <v>6416619.8490426959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0.89275390345000005</v>
      </c>
      <c r="D8" s="10">
        <f>C8*E7</f>
        <v>1083449.708242534</v>
      </c>
      <c r="E8" s="10"/>
      <c r="F8" s="23">
        <f>D8-F9-F10</f>
        <v>21361.594377292669</v>
      </c>
      <c r="G8" s="6" t="s">
        <v>120</v>
      </c>
      <c r="I8" s="27">
        <f>E7-I9-I10</f>
        <v>130154.29175746581</v>
      </c>
      <c r="J8" s="28" t="s">
        <v>8</v>
      </c>
    </row>
    <row r="9" spans="1:10" ht="18.600000000000001" customHeight="1" x14ac:dyDescent="0.25">
      <c r="B9" s="36" t="s">
        <v>9</v>
      </c>
      <c r="C9" s="39">
        <v>0.84754206857000003</v>
      </c>
      <c r="D9" s="10">
        <f>C9*E7</f>
        <v>1028580.4445848264</v>
      </c>
      <c r="E9" s="10"/>
      <c r="F9" s="23">
        <f>F10-D9</f>
        <v>16753.834640207468</v>
      </c>
      <c r="G9" s="6" t="s">
        <v>121</v>
      </c>
      <c r="I9" s="27">
        <f>F8</f>
        <v>21361.594377292669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0.86134709446000002</v>
      </c>
      <c r="D10" s="18">
        <f>C10*E7</f>
        <v>1045334.2792250338</v>
      </c>
      <c r="E10" s="18"/>
      <c r="F10" s="23">
        <f>D10</f>
        <v>1045334.2792250338</v>
      </c>
      <c r="G10" s="6" t="s">
        <v>119</v>
      </c>
      <c r="H10" s="10"/>
      <c r="I10" s="27">
        <f>F9+F10</f>
        <v>1062088.1138652414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0.88085131783999993</v>
      </c>
      <c r="D12" s="10">
        <f>C12*E11</f>
        <v>1983503.6400660654</v>
      </c>
      <c r="E12" s="10"/>
      <c r="F12" s="23">
        <f>D12-F13-F14</f>
        <v>29083.442536406452</v>
      </c>
      <c r="G12" s="6" t="s">
        <v>120</v>
      </c>
      <c r="I12" s="27">
        <f>E11-I13-I14</f>
        <v>268299.35993393487</v>
      </c>
      <c r="J12" s="28" t="s">
        <v>8</v>
      </c>
    </row>
    <row r="13" spans="1:10" ht="18.600000000000001" customHeight="1" x14ac:dyDescent="0.25">
      <c r="B13" s="36" t="s">
        <v>9</v>
      </c>
      <c r="C13" s="39">
        <v>0.85048214611999995</v>
      </c>
      <c r="D13" s="10">
        <f>C13*E11</f>
        <v>1915118.2480794543</v>
      </c>
      <c r="E13" s="10"/>
      <c r="F13" s="23">
        <f>F14-D13</f>
        <v>19650.974725102307</v>
      </c>
      <c r="G13" s="6" t="s">
        <v>121</v>
      </c>
      <c r="I13" s="27">
        <f>F12</f>
        <v>29083.442536406452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0.8592089196099999</v>
      </c>
      <c r="D14" s="18">
        <f>C14*E11</f>
        <v>1934769.2228045566</v>
      </c>
      <c r="E14" s="18"/>
      <c r="F14" s="23">
        <f>D14</f>
        <v>1934769.2228045566</v>
      </c>
      <c r="G14" s="6" t="s">
        <v>119</v>
      </c>
      <c r="H14" s="10"/>
      <c r="I14" s="27">
        <f>F13+F14</f>
        <v>1954420.1975296589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0.95991600325999993</v>
      </c>
      <c r="D16" s="10">
        <f>C16*E15</f>
        <v>2236492.9373394218</v>
      </c>
      <c r="E16" s="10"/>
      <c r="F16" s="23">
        <f>D16-F17-F18</f>
        <v>18403.353907904588</v>
      </c>
      <c r="G16" s="6" t="s">
        <v>120</v>
      </c>
      <c r="I16" s="27">
        <f>E15-I17-I18</f>
        <v>93391.062660578173</v>
      </c>
      <c r="J16" s="28" t="s">
        <v>8</v>
      </c>
    </row>
    <row r="17" spans="1:10" ht="18.600000000000001" customHeight="1" x14ac:dyDescent="0.25">
      <c r="B17" s="36" t="s">
        <v>9</v>
      </c>
      <c r="C17" s="39">
        <v>0.94544374836</v>
      </c>
      <c r="D17" s="10">
        <f>C17*E15</f>
        <v>2202774.26220399</v>
      </c>
      <c r="E17" s="10"/>
      <c r="F17" s="23">
        <f>F18-D17</f>
        <v>7657.6606137636118</v>
      </c>
      <c r="G17" s="6" t="s">
        <v>121</v>
      </c>
      <c r="I17" s="27">
        <f>F16</f>
        <v>18403.353907904588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0.94873046161000008</v>
      </c>
      <c r="D18" s="10">
        <f>C18*E15</f>
        <v>2210431.9228177536</v>
      </c>
      <c r="E18" s="18"/>
      <c r="F18" s="23">
        <f>D18</f>
        <v>2210431.9228177536</v>
      </c>
      <c r="G18" s="6" t="s">
        <v>119</v>
      </c>
      <c r="H18" s="10"/>
      <c r="I18" s="27">
        <f>F17+F18</f>
        <v>2218089.5834315172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0.98701326597999994</v>
      </c>
      <c r="D20" s="10">
        <f>C20*E19</f>
        <v>773405.82898314029</v>
      </c>
      <c r="E20" s="10"/>
      <c r="F20" s="23">
        <f>D20-F21-F22</f>
        <v>4713.8305250824196</v>
      </c>
      <c r="G20" s="6" t="s">
        <v>120</v>
      </c>
      <c r="I20" s="27">
        <f>E19-I21-I22</f>
        <v>10176.171016859706</v>
      </c>
      <c r="J20" s="28" t="s">
        <v>8</v>
      </c>
    </row>
    <row r="21" spans="1:10" ht="18.600000000000001" customHeight="1" x14ac:dyDescent="0.25">
      <c r="B21" s="36" t="s">
        <v>9</v>
      </c>
      <c r="C21" s="39">
        <v>0.97920581029000009</v>
      </c>
      <c r="D21" s="10">
        <f>C21*E19</f>
        <v>767288.04723865888</v>
      </c>
      <c r="E21" s="10"/>
      <c r="F21" s="23">
        <f>F22-D21</f>
        <v>701.975609699497</v>
      </c>
      <c r="G21" s="6" t="s">
        <v>121</v>
      </c>
      <c r="I21" s="27">
        <f>F20</f>
        <v>4713.8305250824196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0.98010166498000006</v>
      </c>
      <c r="D22" s="18">
        <f>C22*E19</f>
        <v>767990.02284835838</v>
      </c>
      <c r="E22" s="18"/>
      <c r="F22" s="23">
        <f>D22</f>
        <v>767990.02284835838</v>
      </c>
      <c r="G22" s="6" t="s">
        <v>119</v>
      </c>
      <c r="H22" s="10"/>
      <c r="I22" s="27">
        <f>F21+F22</f>
        <v>768691.99845805787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0.98049198728999998</v>
      </c>
      <c r="D24" s="10">
        <f>C24*E23</f>
        <v>415899.20821674843</v>
      </c>
      <c r="E24" s="10"/>
      <c r="F24" s="23">
        <f>D24-F25-F26</f>
        <v>2569.2524585280335</v>
      </c>
      <c r="G24" s="6" t="s">
        <v>120</v>
      </c>
      <c r="I24" s="27">
        <f>E23-I25-I26</f>
        <v>8274.7917832515668</v>
      </c>
      <c r="J24" s="28" t="s">
        <v>8</v>
      </c>
    </row>
    <row r="25" spans="1:10" ht="18.600000000000001" customHeight="1" x14ac:dyDescent="0.25">
      <c r="B25" s="36" t="s">
        <v>9</v>
      </c>
      <c r="C25" s="39">
        <v>0.97062273983000003</v>
      </c>
      <c r="D25" s="10">
        <f>C25*E23</f>
        <v>411712.93004465045</v>
      </c>
      <c r="E25" s="10"/>
      <c r="F25" s="23">
        <f>F26-D25</f>
        <v>808.51285678497516</v>
      </c>
      <c r="G25" s="6" t="s">
        <v>121</v>
      </c>
      <c r="I25" s="27">
        <f>F24</f>
        <v>2569.2524585280335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0.97252882756000003</v>
      </c>
      <c r="D26" s="10">
        <f>C26*E23</f>
        <v>412521.44290143542</v>
      </c>
      <c r="E26" s="13"/>
      <c r="F26" s="23">
        <f>D26</f>
        <v>412521.44290143542</v>
      </c>
      <c r="G26" s="6" t="s">
        <v>119</v>
      </c>
      <c r="H26" s="10"/>
      <c r="I26" s="29">
        <f>F25+F26</f>
        <v>413329.9557582204</v>
      </c>
      <c r="J26" s="30" t="s">
        <v>122</v>
      </c>
    </row>
    <row r="27" spans="1:10" ht="18.600000000000001" customHeight="1" x14ac:dyDescent="0.25">
      <c r="A27" s="48" t="s">
        <v>145</v>
      </c>
      <c r="B27" s="48"/>
      <c r="C27" s="49"/>
      <c r="D27" s="49"/>
    </row>
    <row r="28" spans="1:10" ht="27" customHeight="1" x14ac:dyDescent="0.25">
      <c r="A28" s="50" t="s">
        <v>12</v>
      </c>
      <c r="B28" s="51"/>
      <c r="C28" s="51"/>
      <c r="D28" s="51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1DB7A-9748-4228-B491-43B30A3A30FD}">
  <dimension ref="A1:J28"/>
  <sheetViews>
    <sheetView workbookViewId="0">
      <selection activeCell="A27" sqref="A27:D27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2" t="s">
        <v>128</v>
      </c>
      <c r="B1" s="52"/>
      <c r="C1" s="53"/>
      <c r="D1" s="53"/>
      <c r="E1" s="53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6493551.9523691991</v>
      </c>
      <c r="E4" s="10"/>
      <c r="F4" s="23">
        <f>D4-F5-F6</f>
        <v>73988.710713102482</v>
      </c>
      <c r="G4" s="6" t="s">
        <v>120</v>
      </c>
      <c r="I4" s="25">
        <f>E3-I5-I6</f>
        <v>509495.04763080087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6329036.8492450435</v>
      </c>
      <c r="E5" s="10"/>
      <c r="F5" s="23">
        <f>F6-D5</f>
        <v>45263.19620552659</v>
      </c>
      <c r="G5" s="6" t="s">
        <v>121</v>
      </c>
      <c r="I5" s="27">
        <f>F4</f>
        <v>73988.710713102482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6374300.0454505701</v>
      </c>
      <c r="E6" s="18"/>
      <c r="F6" s="23">
        <f>D6</f>
        <v>6374300.0454505701</v>
      </c>
      <c r="G6" s="6" t="s">
        <v>119</v>
      </c>
      <c r="I6" s="27">
        <f>F5+F6</f>
        <v>6419563.2416560967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0.89293644787000004</v>
      </c>
      <c r="D8" s="10">
        <f>C8*E7</f>
        <v>1083671.2448808234</v>
      </c>
      <c r="E8" s="10"/>
      <c r="F8" s="23">
        <f>D8-F9-F10</f>
        <v>21052.050041028182</v>
      </c>
      <c r="G8" s="6" t="s">
        <v>120</v>
      </c>
      <c r="I8" s="27">
        <f>E7-I9-I10</f>
        <v>129932.75511917658</v>
      </c>
      <c r="J8" s="28" t="s">
        <v>8</v>
      </c>
    </row>
    <row r="9" spans="1:10" ht="18.600000000000001" customHeight="1" x14ac:dyDescent="0.25">
      <c r="B9" s="36" t="s">
        <v>9</v>
      </c>
      <c r="C9" s="39">
        <v>0.84810637254999999</v>
      </c>
      <c r="D9" s="10">
        <f>C9*E7</f>
        <v>1029265.2861521702</v>
      </c>
      <c r="E9" s="10"/>
      <c r="F9" s="23">
        <f>F10-D9</f>
        <v>16676.95434381254</v>
      </c>
      <c r="G9" s="6" t="s">
        <v>121</v>
      </c>
      <c r="I9" s="27">
        <f>F8</f>
        <v>21052.050041028182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0.86184804968999995</v>
      </c>
      <c r="D10" s="18">
        <f>C10*E7</f>
        <v>1045942.2404959827</v>
      </c>
      <c r="E10" s="18"/>
      <c r="F10" s="23">
        <f>D10</f>
        <v>1045942.2404959827</v>
      </c>
      <c r="G10" s="6" t="s">
        <v>119</v>
      </c>
      <c r="H10" s="10"/>
      <c r="I10" s="27">
        <f>F9+F10</f>
        <v>1062619.1948397951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0.88101439062999998</v>
      </c>
      <c r="D12" s="10">
        <f>C12*E11</f>
        <v>1983870.8478638059</v>
      </c>
      <c r="E12" s="10"/>
      <c r="F12" s="23">
        <f>D12-F13-F14</f>
        <v>28314.936062141554</v>
      </c>
      <c r="G12" s="6" t="s">
        <v>120</v>
      </c>
      <c r="I12" s="27">
        <f>E11-I13-I14</f>
        <v>267932.15213619429</v>
      </c>
      <c r="J12" s="28" t="s">
        <v>8</v>
      </c>
    </row>
    <row r="13" spans="1:10" ht="18.600000000000001" customHeight="1" x14ac:dyDescent="0.25">
      <c r="B13" s="36" t="s">
        <v>9</v>
      </c>
      <c r="C13" s="39">
        <v>0.85112751643999995</v>
      </c>
      <c r="D13" s="10">
        <f>C13*E11</f>
        <v>1916571.4949021412</v>
      </c>
      <c r="E13" s="10"/>
      <c r="F13" s="23">
        <f>F14-D13</f>
        <v>19492.208449761616</v>
      </c>
      <c r="G13" s="6" t="s">
        <v>121</v>
      </c>
      <c r="I13" s="27">
        <f>F12</f>
        <v>28314.936062141554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0.85978378363999997</v>
      </c>
      <c r="D14" s="18">
        <f>C14*E11</f>
        <v>1936063.7033519028</v>
      </c>
      <c r="E14" s="18"/>
      <c r="F14" s="23">
        <f>D14</f>
        <v>1936063.7033519028</v>
      </c>
      <c r="G14" s="6" t="s">
        <v>119</v>
      </c>
      <c r="H14" s="10"/>
      <c r="I14" s="27">
        <f>F13+F14</f>
        <v>1955555.9118016644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0.95998198552000003</v>
      </c>
      <c r="D16" s="10">
        <f>C16*E15</f>
        <v>2236646.6683512796</v>
      </c>
      <c r="E16" s="10"/>
      <c r="F16" s="23">
        <f>D16-F17-F18</f>
        <v>17648.111711218487</v>
      </c>
      <c r="G16" s="6" t="s">
        <v>120</v>
      </c>
      <c r="I16" s="27">
        <f>E15-I17-I18</f>
        <v>93237.331648720428</v>
      </c>
      <c r="J16" s="28" t="s">
        <v>8</v>
      </c>
    </row>
    <row r="17" spans="1:10" ht="18.600000000000001" customHeight="1" x14ac:dyDescent="0.25">
      <c r="B17" s="36" t="s">
        <v>9</v>
      </c>
      <c r="C17" s="39">
        <v>0.94589588177999995</v>
      </c>
      <c r="D17" s="10">
        <f>C17*E15</f>
        <v>2203827.6806251132</v>
      </c>
      <c r="E17" s="10"/>
      <c r="F17" s="23">
        <f>F18-D17</f>
        <v>7585.4380074739456</v>
      </c>
      <c r="G17" s="6" t="s">
        <v>121</v>
      </c>
      <c r="I17" s="27">
        <f>F16</f>
        <v>17648.111711218487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0.94915159665999993</v>
      </c>
      <c r="D18" s="10">
        <f>C18*E15</f>
        <v>2211413.1186325871</v>
      </c>
      <c r="E18" s="18"/>
      <c r="F18" s="23">
        <f>D18</f>
        <v>2211413.1186325871</v>
      </c>
      <c r="G18" s="6" t="s">
        <v>119</v>
      </c>
      <c r="H18" s="10"/>
      <c r="I18" s="27">
        <f>F17+F18</f>
        <v>2218998.5566400611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0.98706128075999999</v>
      </c>
      <c r="D20" s="10">
        <f>C20*E19</f>
        <v>773443.45250048232</v>
      </c>
      <c r="E20" s="10"/>
      <c r="F20" s="23">
        <f>D20-F21-F22</f>
        <v>4515.8120271908119</v>
      </c>
      <c r="G20" s="6" t="s">
        <v>120</v>
      </c>
      <c r="I20" s="27">
        <f>E19-I21-I22</f>
        <v>10138.547499517677</v>
      </c>
      <c r="J20" s="28" t="s">
        <v>8</v>
      </c>
    </row>
    <row r="21" spans="1:10" ht="18.600000000000001" customHeight="1" x14ac:dyDescent="0.25">
      <c r="B21" s="36" t="s">
        <v>9</v>
      </c>
      <c r="C21" s="39">
        <v>0.97949389895999994</v>
      </c>
      <c r="D21" s="10">
        <f>C21*E19</f>
        <v>767513.78833487467</v>
      </c>
      <c r="E21" s="10"/>
      <c r="F21" s="23">
        <f>F22-D21</f>
        <v>706.92606920842081</v>
      </c>
      <c r="G21" s="6" t="s">
        <v>121</v>
      </c>
      <c r="I21" s="27">
        <f>F20</f>
        <v>4515.8120271908119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0.98039607137999996</v>
      </c>
      <c r="D22" s="18">
        <f>C22*E19</f>
        <v>768220.71440408309</v>
      </c>
      <c r="E22" s="18"/>
      <c r="F22" s="23">
        <f>D22</f>
        <v>768220.71440408309</v>
      </c>
      <c r="G22" s="6" t="s">
        <v>119</v>
      </c>
      <c r="H22" s="10"/>
      <c r="I22" s="27">
        <f>F21+F22</f>
        <v>768927.64047329151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0.98054038855000003</v>
      </c>
      <c r="D24" s="10">
        <f>C24*E23</f>
        <v>415919.7387728077</v>
      </c>
      <c r="E24" s="10"/>
      <c r="F24" s="23">
        <f>D24-F25-F26</f>
        <v>2457.8008715218748</v>
      </c>
      <c r="G24" s="6" t="s">
        <v>120</v>
      </c>
      <c r="I24" s="27">
        <f>E23-I25-I26</f>
        <v>8254.261227192299</v>
      </c>
      <c r="J24" s="28" t="s">
        <v>8</v>
      </c>
    </row>
    <row r="25" spans="1:10" ht="18.600000000000001" customHeight="1" x14ac:dyDescent="0.25">
      <c r="B25" s="36" t="s">
        <v>9</v>
      </c>
      <c r="C25" s="39">
        <v>0.97096615829999999</v>
      </c>
      <c r="D25" s="10">
        <f>C25*E23</f>
        <v>411858.59923074418</v>
      </c>
      <c r="E25" s="10"/>
      <c r="F25" s="23">
        <f>F26-D25</f>
        <v>801.66933527082438</v>
      </c>
      <c r="G25" s="6" t="s">
        <v>121</v>
      </c>
      <c r="I25" s="27">
        <f>F24</f>
        <v>2457.8008715218748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0.97285611227000002</v>
      </c>
      <c r="D26" s="10">
        <f>C26*E23</f>
        <v>412660.268566015</v>
      </c>
      <c r="E26" s="13"/>
      <c r="F26" s="23">
        <f>D26</f>
        <v>412660.268566015</v>
      </c>
      <c r="G26" s="6" t="s">
        <v>119</v>
      </c>
      <c r="H26" s="10"/>
      <c r="I26" s="29">
        <f>F25+F26</f>
        <v>413461.93790128583</v>
      </c>
      <c r="J26" s="30" t="s">
        <v>122</v>
      </c>
    </row>
    <row r="27" spans="1:10" ht="18.600000000000001" customHeight="1" x14ac:dyDescent="0.25">
      <c r="A27" s="48" t="s">
        <v>145</v>
      </c>
      <c r="B27" s="48"/>
      <c r="C27" s="49"/>
      <c r="D27" s="49"/>
    </row>
    <row r="28" spans="1:10" ht="27" customHeight="1" x14ac:dyDescent="0.25">
      <c r="A28" s="50" t="s">
        <v>12</v>
      </c>
      <c r="B28" s="51"/>
      <c r="C28" s="51"/>
      <c r="D28" s="51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44B4-EC81-4224-842F-AD2EF7C91C7D}">
  <dimension ref="A1:J28"/>
  <sheetViews>
    <sheetView workbookViewId="0">
      <selection activeCell="A27" sqref="A27:D27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2" t="s">
        <v>127</v>
      </c>
      <c r="B1" s="52"/>
      <c r="C1" s="53"/>
      <c r="D1" s="53"/>
      <c r="E1" s="53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6494441.9750414854</v>
      </c>
      <c r="E4" s="10"/>
      <c r="F4" s="23">
        <f>D4-F5-F6</f>
        <v>72282.152558695525</v>
      </c>
      <c r="G4" s="6" t="s">
        <v>120</v>
      </c>
      <c r="I4" s="25">
        <f>E3-I5-I6</f>
        <v>508605.02495851461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6332265.1189478682</v>
      </c>
      <c r="E5" s="10"/>
      <c r="F5" s="23">
        <f>F6-D5</f>
        <v>44947.351767460816</v>
      </c>
      <c r="G5" s="6" t="s">
        <v>121</v>
      </c>
      <c r="I5" s="27">
        <f>F4</f>
        <v>72282.152558695525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6377212.4707153291</v>
      </c>
      <c r="E6" s="18"/>
      <c r="F6" s="23">
        <f>D6</f>
        <v>6377212.4707153291</v>
      </c>
      <c r="G6" s="6" t="s">
        <v>119</v>
      </c>
      <c r="I6" s="27">
        <f>F5+F6</f>
        <v>6422159.8224827899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0.89311565814000005</v>
      </c>
      <c r="D8" s="10">
        <f>C8*E7</f>
        <v>1083888.7351813365</v>
      </c>
      <c r="E8" s="10"/>
      <c r="F8" s="23">
        <f>D8-F9-F10</f>
        <v>20809.270150649361</v>
      </c>
      <c r="G8" s="6" t="s">
        <v>120</v>
      </c>
      <c r="I8" s="27">
        <f>E7-I9-I10</f>
        <v>129715.26481866348</v>
      </c>
      <c r="J8" s="28" t="s">
        <v>8</v>
      </c>
    </row>
    <row r="9" spans="1:10" ht="18.600000000000001" customHeight="1" x14ac:dyDescent="0.25">
      <c r="B9" s="36" t="s">
        <v>9</v>
      </c>
      <c r="C9" s="39">
        <v>0.84862233142999999</v>
      </c>
      <c r="D9" s="10">
        <f>C9*E7</f>
        <v>1029891.4559127737</v>
      </c>
      <c r="E9" s="10"/>
      <c r="F9" s="23">
        <f>F10-D9</f>
        <v>16594.004558956716</v>
      </c>
      <c r="G9" s="6" t="s">
        <v>121</v>
      </c>
      <c r="I9" s="27">
        <f>F8</f>
        <v>20809.270150649361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0.86229565861000002</v>
      </c>
      <c r="D10" s="18">
        <f>C10*E7</f>
        <v>1046485.4604717304</v>
      </c>
      <c r="E10" s="18"/>
      <c r="F10" s="23">
        <f>D10</f>
        <v>1046485.4604717304</v>
      </c>
      <c r="G10" s="6" t="s">
        <v>119</v>
      </c>
      <c r="H10" s="10"/>
      <c r="I10" s="27">
        <f>F9+F10</f>
        <v>1063079.4650306872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0.88119519812999991</v>
      </c>
      <c r="D12" s="10">
        <f>C12*E11</f>
        <v>1984277.9907347283</v>
      </c>
      <c r="E12" s="10"/>
      <c r="F12" s="23">
        <f>D12-F13-F14</f>
        <v>27715.910031963838</v>
      </c>
      <c r="G12" s="6" t="s">
        <v>120</v>
      </c>
      <c r="I12" s="27">
        <f>E11-I13-I14</f>
        <v>267525.00926527148</v>
      </c>
      <c r="J12" s="28" t="s">
        <v>8</v>
      </c>
    </row>
    <row r="13" spans="1:10" ht="18.600000000000001" customHeight="1" x14ac:dyDescent="0.25">
      <c r="B13" s="36" t="s">
        <v>9</v>
      </c>
      <c r="C13" s="39">
        <v>0.85171708730000006</v>
      </c>
      <c r="D13" s="10">
        <f>C13*E11</f>
        <v>1917899.092333402</v>
      </c>
      <c r="E13" s="10"/>
      <c r="F13" s="23">
        <f>F14-D13</f>
        <v>19331.494184681214</v>
      </c>
      <c r="G13" s="6" t="s">
        <v>121</v>
      </c>
      <c r="I13" s="27">
        <f>F12</f>
        <v>27715.910031963838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0.86030198312999995</v>
      </c>
      <c r="D14" s="18">
        <f>C14*E11</f>
        <v>1937230.5865180832</v>
      </c>
      <c r="E14" s="18"/>
      <c r="F14" s="23">
        <f>D14</f>
        <v>1937230.5865180832</v>
      </c>
      <c r="G14" s="6" t="s">
        <v>119</v>
      </c>
      <c r="H14" s="10"/>
      <c r="I14" s="27">
        <f>F13+F14</f>
        <v>1956562.0807027644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0.96006036711999998</v>
      </c>
      <c r="D16" s="10">
        <f>C16*E15</f>
        <v>2236829.2883870141</v>
      </c>
      <c r="E16" s="10"/>
      <c r="F16" s="23">
        <f>D16-F17-F18</f>
        <v>16983.663672781549</v>
      </c>
      <c r="G16" s="6" t="s">
        <v>120</v>
      </c>
      <c r="I16" s="27">
        <f>E15-I17-I18</f>
        <v>93054.711612985935</v>
      </c>
      <c r="J16" s="28" t="s">
        <v>8</v>
      </c>
    </row>
    <row r="17" spans="1:10" ht="18.600000000000001" customHeight="1" x14ac:dyDescent="0.25">
      <c r="B17" s="36" t="s">
        <v>9</v>
      </c>
      <c r="C17" s="39">
        <v>0.94630373180999994</v>
      </c>
      <c r="D17" s="10">
        <f>C17*E15</f>
        <v>2204777.9238844099</v>
      </c>
      <c r="E17" s="10"/>
      <c r="F17" s="23">
        <f>F18-D17</f>
        <v>7533.850414911285</v>
      </c>
      <c r="G17" s="6" t="s">
        <v>121</v>
      </c>
      <c r="I17" s="27">
        <f>F16</f>
        <v>16983.663672781549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0.94953730499</v>
      </c>
      <c r="D18" s="10">
        <f>C18*E15</f>
        <v>2212311.7742993212</v>
      </c>
      <c r="E18" s="18"/>
      <c r="F18" s="23">
        <f>D18</f>
        <v>2212311.7742993212</v>
      </c>
      <c r="G18" s="6" t="s">
        <v>119</v>
      </c>
      <c r="H18" s="10"/>
      <c r="I18" s="27">
        <f>F17+F18</f>
        <v>2219845.6247142325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0.98712698518999997</v>
      </c>
      <c r="D20" s="10">
        <f>C20*E19</f>
        <v>773494.93730915058</v>
      </c>
      <c r="E20" s="10"/>
      <c r="F20" s="23">
        <f>D20-F21-F22</f>
        <v>4369.2783379673492</v>
      </c>
      <c r="G20" s="6" t="s">
        <v>120</v>
      </c>
      <c r="I20" s="27">
        <f>E19-I21-I22</f>
        <v>10087.062690849416</v>
      </c>
      <c r="J20" s="28" t="s">
        <v>8</v>
      </c>
    </row>
    <row r="21" spans="1:10" ht="18.600000000000001" customHeight="1" x14ac:dyDescent="0.25">
      <c r="B21" s="36" t="s">
        <v>9</v>
      </c>
      <c r="C21" s="39">
        <v>0.97975924379000001</v>
      </c>
      <c r="D21" s="10">
        <f>C21*E19</f>
        <v>767721.70776745584</v>
      </c>
      <c r="E21" s="10"/>
      <c r="F21" s="23">
        <f>F22-D21</f>
        <v>701.9756018636981</v>
      </c>
      <c r="G21" s="6" t="s">
        <v>121</v>
      </c>
      <c r="I21" s="27">
        <f>F20</f>
        <v>4369.2783379673492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0.98065509846999999</v>
      </c>
      <c r="D22" s="18">
        <f>C22*E19</f>
        <v>768423.68336931954</v>
      </c>
      <c r="E22" s="18"/>
      <c r="F22" s="23">
        <f>D22</f>
        <v>768423.68336931954</v>
      </c>
      <c r="G22" s="6" t="s">
        <v>119</v>
      </c>
      <c r="H22" s="10"/>
      <c r="I22" s="27">
        <f>F21+F22</f>
        <v>769125.65897118323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0.98061414284999993</v>
      </c>
      <c r="D24" s="10">
        <f>C24*E23</f>
        <v>415951.02342925587</v>
      </c>
      <c r="E24" s="10"/>
      <c r="F24" s="23">
        <f>D24-F25-F26</f>
        <v>2404.0303653352894</v>
      </c>
      <c r="G24" s="6" t="s">
        <v>120</v>
      </c>
      <c r="I24" s="27">
        <f>E23-I25-I26</f>
        <v>8222.9765707441256</v>
      </c>
      <c r="J24" s="28" t="s">
        <v>8</v>
      </c>
    </row>
    <row r="25" spans="1:10" ht="18.600000000000001" customHeight="1" x14ac:dyDescent="0.25">
      <c r="B25" s="36" t="s">
        <v>9</v>
      </c>
      <c r="C25" s="39">
        <v>0.97124043211</v>
      </c>
      <c r="D25" s="10">
        <f>C25*E23</f>
        <v>411974.93904982711</v>
      </c>
      <c r="E25" s="10"/>
      <c r="F25" s="23">
        <f>F26-D25</f>
        <v>786.02700704673771</v>
      </c>
      <c r="G25" s="6" t="s">
        <v>121</v>
      </c>
      <c r="I25" s="27">
        <f>F24</f>
        <v>2404.0303653352894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0.97309350893000002</v>
      </c>
      <c r="D26" s="10">
        <f>C26*E23</f>
        <v>412760.96605687385</v>
      </c>
      <c r="E26" s="13"/>
      <c r="F26" s="23">
        <f>D26</f>
        <v>412760.96605687385</v>
      </c>
      <c r="G26" s="6" t="s">
        <v>119</v>
      </c>
      <c r="H26" s="10"/>
      <c r="I26" s="29">
        <f>F25+F26</f>
        <v>413546.99306392058</v>
      </c>
      <c r="J26" s="30" t="s">
        <v>122</v>
      </c>
    </row>
    <row r="27" spans="1:10" ht="18.600000000000001" customHeight="1" x14ac:dyDescent="0.25">
      <c r="A27" s="48" t="s">
        <v>145</v>
      </c>
      <c r="B27" s="48"/>
      <c r="C27" s="49"/>
      <c r="D27" s="49"/>
    </row>
    <row r="28" spans="1:10" ht="27" customHeight="1" x14ac:dyDescent="0.25">
      <c r="A28" s="50" t="s">
        <v>12</v>
      </c>
      <c r="B28" s="51"/>
      <c r="C28" s="51"/>
      <c r="D28" s="51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DFDF-B569-44D7-AEFC-D3C51BAB6EEE}">
  <dimension ref="A1:J28"/>
  <sheetViews>
    <sheetView workbookViewId="0">
      <selection activeCell="A27" sqref="A27:D27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2" t="s">
        <v>126</v>
      </c>
      <c r="B1" s="52"/>
      <c r="C1" s="53"/>
      <c r="D1" s="53"/>
      <c r="E1" s="53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6495394.0075665498</v>
      </c>
      <c r="E4" s="10"/>
      <c r="F4" s="23">
        <f>D4-F5-F6</f>
        <v>71624.804078541696</v>
      </c>
      <c r="G4" s="6" t="s">
        <v>120</v>
      </c>
      <c r="I4" s="25">
        <f>E3-I5-I6</f>
        <v>507652.99243345018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6334350.0694749365</v>
      </c>
      <c r="E5" s="10"/>
      <c r="F5" s="23">
        <f>F6-D5</f>
        <v>44709.567006535828</v>
      </c>
      <c r="G5" s="6" t="s">
        <v>121</v>
      </c>
      <c r="I5" s="27">
        <f>F4</f>
        <v>71624.804078541696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6379059.6364814723</v>
      </c>
      <c r="E6" s="18"/>
      <c r="F6" s="23">
        <f>D6</f>
        <v>6379059.6364814723</v>
      </c>
      <c r="G6" s="6" t="s">
        <v>119</v>
      </c>
      <c r="I6" s="27">
        <f>F5+F6</f>
        <v>6423769.2034880081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0.8932923678100001</v>
      </c>
      <c r="D8" s="10">
        <f>C8*E7</f>
        <v>1084103.1907436873</v>
      </c>
      <c r="E8" s="10"/>
      <c r="F8" s="23">
        <f>D8-F9-F10</f>
        <v>20793.084823815152</v>
      </c>
      <c r="G8" s="6" t="s">
        <v>120</v>
      </c>
      <c r="I8" s="27">
        <f>E7-I9-I10</f>
        <v>129500.80925631267</v>
      </c>
      <c r="J8" s="28" t="s">
        <v>8</v>
      </c>
    </row>
    <row r="9" spans="1:10" ht="18.600000000000001" customHeight="1" x14ac:dyDescent="0.25">
      <c r="B9" s="36" t="s">
        <v>9</v>
      </c>
      <c r="C9" s="39">
        <v>0.84895908004000009</v>
      </c>
      <c r="D9" s="10">
        <f>C9*E7</f>
        <v>1030300.1353728643</v>
      </c>
      <c r="E9" s="10"/>
      <c r="F9" s="23">
        <f>F10-D9</f>
        <v>16504.985273503931</v>
      </c>
      <c r="G9" s="6" t="s">
        <v>121</v>
      </c>
      <c r="I9" s="27">
        <f>F8</f>
        <v>20793.084823815152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0.86255905604000005</v>
      </c>
      <c r="D10" s="18">
        <f>C10*E7</f>
        <v>1046805.1206463682</v>
      </c>
      <c r="E10" s="18"/>
      <c r="F10" s="23">
        <f>D10</f>
        <v>1046805.1206463682</v>
      </c>
      <c r="G10" s="6" t="s">
        <v>119</v>
      </c>
      <c r="H10" s="10"/>
      <c r="I10" s="27">
        <f>F9+F10</f>
        <v>1063310.1059198722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0.88138292648999994</v>
      </c>
      <c r="D12" s="10">
        <f>C12*E11</f>
        <v>1984700.7180189614</v>
      </c>
      <c r="E12" s="10"/>
      <c r="F12" s="23">
        <f>D12-F13-F14</f>
        <v>27494.806125898613</v>
      </c>
      <c r="G12" s="6" t="s">
        <v>120</v>
      </c>
      <c r="I12" s="27">
        <f>E11-I13-I14</f>
        <v>267102.2819810384</v>
      </c>
      <c r="J12" s="28" t="s">
        <v>8</v>
      </c>
    </row>
    <row r="13" spans="1:10" ht="18.600000000000001" customHeight="1" x14ac:dyDescent="0.25">
      <c r="B13" s="36" t="s">
        <v>9</v>
      </c>
      <c r="C13" s="39">
        <v>0.85208346039999994</v>
      </c>
      <c r="D13" s="10">
        <f>C13*E11</f>
        <v>1918724.0923791011</v>
      </c>
      <c r="E13" s="10"/>
      <c r="F13" s="23">
        <f>F14-D13</f>
        <v>19240.909756980836</v>
      </c>
      <c r="G13" s="6" t="s">
        <v>121</v>
      </c>
      <c r="I13" s="27">
        <f>F12</f>
        <v>27494.806125898613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0.86062812871999994</v>
      </c>
      <c r="D14" s="18">
        <f>C14*E11</f>
        <v>1937965.0021360819</v>
      </c>
      <c r="E14" s="18"/>
      <c r="F14" s="23">
        <f>D14</f>
        <v>1937965.0021360819</v>
      </c>
      <c r="G14" s="6" t="s">
        <v>119</v>
      </c>
      <c r="H14" s="10"/>
      <c r="I14" s="27">
        <f>F13+F14</f>
        <v>1957205.9118930628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0.96014184855999996</v>
      </c>
      <c r="D16" s="10">
        <f>C16*E15</f>
        <v>2237019.130690367</v>
      </c>
      <c r="E16" s="10"/>
      <c r="F16" s="23">
        <f>D16-F17-F18</f>
        <v>16673.106398172211</v>
      </c>
      <c r="G16" s="6" t="s">
        <v>120</v>
      </c>
      <c r="I16" s="27">
        <f>E15-I17-I18</f>
        <v>92864.869309633039</v>
      </c>
      <c r="J16" s="28" t="s">
        <v>8</v>
      </c>
    </row>
    <row r="17" spans="1:10" ht="18.600000000000001" customHeight="1" x14ac:dyDescent="0.25">
      <c r="B17" s="36" t="s">
        <v>9</v>
      </c>
      <c r="C17" s="39">
        <v>0.94654330494999994</v>
      </c>
      <c r="D17" s="10">
        <f>C17*E15</f>
        <v>2205336.1015101257</v>
      </c>
      <c r="E17" s="10"/>
      <c r="F17" s="23">
        <f>F18-D17</f>
        <v>7504.9613910345361</v>
      </c>
      <c r="G17" s="6" t="s">
        <v>121</v>
      </c>
      <c r="I17" s="27">
        <f>F16</f>
        <v>16673.106398172211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0.94976447879000003</v>
      </c>
      <c r="D18" s="10">
        <f>C18*E15</f>
        <v>2212841.0629011602</v>
      </c>
      <c r="E18" s="18"/>
      <c r="F18" s="23">
        <f>D18</f>
        <v>2212841.0629011602</v>
      </c>
      <c r="G18" s="6" t="s">
        <v>119</v>
      </c>
      <c r="H18" s="10"/>
      <c r="I18" s="27">
        <f>F17+F18</f>
        <v>2220346.0242921948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0.98721290636999992</v>
      </c>
      <c r="D20" s="10">
        <f>C20*E19</f>
        <v>773562.26359921729</v>
      </c>
      <c r="E20" s="10"/>
      <c r="F20" s="23">
        <f>D20-F21-F22</f>
        <v>4291.0610260106623</v>
      </c>
      <c r="G20" s="6" t="s">
        <v>120</v>
      </c>
      <c r="I20" s="27">
        <f>E19-I21-I22</f>
        <v>10019.736400782713</v>
      </c>
      <c r="J20" s="28" t="s">
        <v>8</v>
      </c>
    </row>
    <row r="21" spans="1:10" ht="18.600000000000001" customHeight="1" x14ac:dyDescent="0.25">
      <c r="B21" s="36" t="s">
        <v>9</v>
      </c>
      <c r="C21" s="39">
        <v>0.97993740388999995</v>
      </c>
      <c r="D21" s="10">
        <f>C21*E19</f>
        <v>767861.31081493397</v>
      </c>
      <c r="E21" s="10"/>
      <c r="F21" s="23">
        <f>F22-D21</f>
        <v>704.94587913632859</v>
      </c>
      <c r="G21" s="6" t="s">
        <v>121</v>
      </c>
      <c r="I21" s="27">
        <f>F20</f>
        <v>4291.0610260106623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0.98083704921000003</v>
      </c>
      <c r="D22" s="18">
        <f>C22*E19</f>
        <v>768566.2566940703</v>
      </c>
      <c r="E22" s="18"/>
      <c r="F22" s="23">
        <f>D22</f>
        <v>768566.2566940703</v>
      </c>
      <c r="G22" s="6" t="s">
        <v>119</v>
      </c>
      <c r="H22" s="10"/>
      <c r="I22" s="27">
        <f>F21+F22</f>
        <v>769271.20257320662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0.98075012734</v>
      </c>
      <c r="D24" s="10">
        <f>C24*E23</f>
        <v>416008.70451431716</v>
      </c>
      <c r="E24" s="10"/>
      <c r="F24" s="23">
        <f>D24-F25-F26</f>
        <v>2372.7457046454656</v>
      </c>
      <c r="G24" s="6" t="s">
        <v>120</v>
      </c>
      <c r="I24" s="27">
        <f>E23-I25-I26</f>
        <v>8165.2954856828437</v>
      </c>
      <c r="J24" s="28" t="s">
        <v>8</v>
      </c>
    </row>
    <row r="25" spans="1:10" ht="18.600000000000001" customHeight="1" x14ac:dyDescent="0.25">
      <c r="B25" s="36" t="s">
        <v>9</v>
      </c>
      <c r="C25" s="39">
        <v>0.97160228915000002</v>
      </c>
      <c r="D25" s="10">
        <f>C25*E23</f>
        <v>412128.42939791211</v>
      </c>
      <c r="E25" s="10"/>
      <c r="F25" s="23">
        <f>F26-D25</f>
        <v>753.76470587978838</v>
      </c>
      <c r="G25" s="6" t="s">
        <v>121</v>
      </c>
      <c r="I25" s="27">
        <f>F24</f>
        <v>2372.7457046454656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0.97337930685000007</v>
      </c>
      <c r="D26" s="10">
        <f>C26*E23</f>
        <v>412882.1941037919</v>
      </c>
      <c r="E26" s="13"/>
      <c r="F26" s="23">
        <f>D26</f>
        <v>412882.1941037919</v>
      </c>
      <c r="G26" s="6" t="s">
        <v>119</v>
      </c>
      <c r="H26" s="10"/>
      <c r="I26" s="29">
        <f>F25+F26</f>
        <v>413635.95880967169</v>
      </c>
      <c r="J26" s="30" t="s">
        <v>122</v>
      </c>
    </row>
    <row r="27" spans="1:10" ht="18.600000000000001" customHeight="1" x14ac:dyDescent="0.25">
      <c r="A27" s="48" t="s">
        <v>145</v>
      </c>
      <c r="B27" s="48"/>
      <c r="C27" s="49"/>
      <c r="D27" s="49"/>
    </row>
    <row r="28" spans="1:10" ht="27" customHeight="1" x14ac:dyDescent="0.25">
      <c r="A28" s="50" t="s">
        <v>12</v>
      </c>
      <c r="B28" s="51"/>
      <c r="C28" s="51"/>
      <c r="D28" s="51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4FB29-0CC2-4A11-91D4-EFCFB774D4C7}">
  <dimension ref="A1:J28"/>
  <sheetViews>
    <sheetView workbookViewId="0">
      <selection activeCell="A27" sqref="A27:D27"/>
    </sheetView>
  </sheetViews>
  <sheetFormatPr baseColWidth="10" defaultColWidth="11.5703125" defaultRowHeight="18.600000000000001" customHeight="1" x14ac:dyDescent="0.25"/>
  <cols>
    <col min="1" max="1" width="45.7109375" style="37" customWidth="1"/>
    <col min="2" max="2" width="21.28515625" style="37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7" customWidth="1"/>
    <col min="11" max="16384" width="11.5703125" style="2"/>
  </cols>
  <sheetData>
    <row r="1" spans="1:10" ht="18.600000000000001" customHeight="1" thickBot="1" x14ac:dyDescent="0.3">
      <c r="A1" s="52" t="s">
        <v>139</v>
      </c>
      <c r="B1" s="52"/>
      <c r="C1" s="53"/>
      <c r="D1" s="53"/>
      <c r="E1" s="53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7" t="s">
        <v>117</v>
      </c>
      <c r="B3" s="37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7" t="s">
        <v>10</v>
      </c>
      <c r="C4" s="19"/>
      <c r="D4" s="10">
        <f>D8+D12+D16+D20+D24</f>
        <v>6496368.1443976415</v>
      </c>
      <c r="E4" s="10"/>
      <c r="F4" s="23">
        <f>D4-F5-F6</f>
        <v>71414.277899672277</v>
      </c>
      <c r="G4" s="6" t="s">
        <v>120</v>
      </c>
      <c r="I4" s="25">
        <f>E3-I5-I6</f>
        <v>506678.85560235847</v>
      </c>
      <c r="J4" s="26" t="s">
        <v>8</v>
      </c>
    </row>
    <row r="5" spans="1:10" ht="18.600000000000001" customHeight="1" x14ac:dyDescent="0.25">
      <c r="B5" s="37" t="s">
        <v>9</v>
      </c>
      <c r="C5" s="19"/>
      <c r="D5" s="10">
        <f t="shared" ref="D5" si="0">D9+D13+D17+D21+D25</f>
        <v>6336066.6253799219</v>
      </c>
      <c r="E5" s="10"/>
      <c r="F5" s="23">
        <f>F6-D5</f>
        <v>44443.620559023693</v>
      </c>
      <c r="G5" s="6" t="s">
        <v>121</v>
      </c>
      <c r="I5" s="27">
        <f>F4</f>
        <v>71414.277899672277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6380510.2459389456</v>
      </c>
      <c r="E6" s="18"/>
      <c r="F6" s="23">
        <f>D6</f>
        <v>6380510.2459389456</v>
      </c>
      <c r="G6" s="6" t="s">
        <v>119</v>
      </c>
      <c r="I6" s="27">
        <f>F5+F6</f>
        <v>6424953.8664979693</v>
      </c>
      <c r="J6" s="28" t="s">
        <v>122</v>
      </c>
    </row>
    <row r="7" spans="1:10" ht="18.600000000000001" customHeight="1" thickBot="1" x14ac:dyDescent="0.3">
      <c r="A7" s="37" t="s">
        <v>0</v>
      </c>
      <c r="B7" s="37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7" t="s">
        <v>10</v>
      </c>
      <c r="C8" s="39">
        <v>0.89346574333000006</v>
      </c>
      <c r="D8" s="10">
        <f>C8*E7</f>
        <v>1084313.5999682613</v>
      </c>
      <c r="E8" s="10"/>
      <c r="F8" s="23">
        <f>D8-F9-F10</f>
        <v>20810.281750263413</v>
      </c>
      <c r="G8" s="6" t="s">
        <v>120</v>
      </c>
      <c r="I8" s="27">
        <f>E7-I9-I10</f>
        <v>129290.40003173868</v>
      </c>
      <c r="J8" s="28" t="s">
        <v>8</v>
      </c>
    </row>
    <row r="9" spans="1:10" ht="18.600000000000001" customHeight="1" x14ac:dyDescent="0.25">
      <c r="B9" s="37" t="s">
        <v>9</v>
      </c>
      <c r="C9" s="39">
        <v>0.84926165366999995</v>
      </c>
      <c r="D9" s="10">
        <f>C9*E7</f>
        <v>1030667.3399405266</v>
      </c>
      <c r="E9" s="10"/>
      <c r="F9" s="23">
        <f>F10-D9</f>
        <v>16417.989138735575</v>
      </c>
      <c r="G9" s="6" t="s">
        <v>121</v>
      </c>
      <c r="I9" s="27">
        <f>F8</f>
        <v>20810.281750263413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0.86278994554999999</v>
      </c>
      <c r="D10" s="18">
        <f>C10*E7</f>
        <v>1047085.3290792622</v>
      </c>
      <c r="E10" s="18"/>
      <c r="F10" s="23">
        <f>D10</f>
        <v>1047085.3290792622</v>
      </c>
      <c r="G10" s="6" t="s">
        <v>119</v>
      </c>
      <c r="H10" s="10"/>
      <c r="I10" s="27">
        <f>F9+F10</f>
        <v>1063503.3182179979</v>
      </c>
      <c r="J10" s="28" t="s">
        <v>122</v>
      </c>
    </row>
    <row r="11" spans="1:10" ht="18.600000000000001" customHeight="1" thickBot="1" x14ac:dyDescent="0.3">
      <c r="A11" s="37" t="s">
        <v>1</v>
      </c>
      <c r="B11" s="37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7" t="s">
        <v>10</v>
      </c>
      <c r="C12" s="39">
        <v>0.88157281762999995</v>
      </c>
      <c r="D12" s="10">
        <f>C12*E11</f>
        <v>1985128.3154576868</v>
      </c>
      <c r="E12" s="10"/>
      <c r="F12" s="23">
        <f>D12-F13-F14</f>
        <v>27486.039901855402</v>
      </c>
      <c r="G12" s="6" t="s">
        <v>120</v>
      </c>
      <c r="I12" s="27">
        <f>E11-I13-I14</f>
        <v>266674.68454231322</v>
      </c>
      <c r="J12" s="28" t="s">
        <v>8</v>
      </c>
    </row>
    <row r="13" spans="1:10" ht="18.600000000000001" customHeight="1" x14ac:dyDescent="0.25">
      <c r="B13" s="37" t="s">
        <v>9</v>
      </c>
      <c r="C13" s="39">
        <v>0.85236894592000001</v>
      </c>
      <c r="D13" s="10">
        <f>C13*E11</f>
        <v>1919366.9495294937</v>
      </c>
      <c r="E13" s="10"/>
      <c r="F13" s="23">
        <f>F14-D13</f>
        <v>19137.663013168843</v>
      </c>
      <c r="G13" s="6" t="s">
        <v>121</v>
      </c>
      <c r="I13" s="27">
        <f>F12</f>
        <v>27486.039901855402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0.86086776353999994</v>
      </c>
      <c r="D14" s="18">
        <f>C14*E11</f>
        <v>1938504.6125426625</v>
      </c>
      <c r="E14" s="18"/>
      <c r="F14" s="23">
        <f>D14</f>
        <v>1938504.6125426625</v>
      </c>
      <c r="G14" s="6" t="s">
        <v>119</v>
      </c>
      <c r="H14" s="10"/>
      <c r="I14" s="27">
        <f>F13+F14</f>
        <v>1957642.2755558314</v>
      </c>
      <c r="J14" s="28" t="s">
        <v>122</v>
      </c>
    </row>
    <row r="15" spans="1:10" ht="18.600000000000001" customHeight="1" thickBot="1" x14ac:dyDescent="0.3">
      <c r="A15" s="37" t="s">
        <v>2</v>
      </c>
      <c r="B15" s="37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7" t="s">
        <v>10</v>
      </c>
      <c r="C16" s="39">
        <v>0.96023838635000003</v>
      </c>
      <c r="D16" s="10">
        <f>C16*E15</f>
        <v>2237244.0525426837</v>
      </c>
      <c r="E16" s="10"/>
      <c r="F16" s="23">
        <f>D16-F17-F18</f>
        <v>16534.851687381975</v>
      </c>
      <c r="G16" s="6" t="s">
        <v>120</v>
      </c>
      <c r="I16" s="27">
        <f>E15-I17-I18</f>
        <v>92639.947457316332</v>
      </c>
      <c r="J16" s="28" t="s">
        <v>8</v>
      </c>
    </row>
    <row r="17" spans="1:10" ht="18.600000000000001" customHeight="1" x14ac:dyDescent="0.25">
      <c r="B17" s="37" t="s">
        <v>9</v>
      </c>
      <c r="C17" s="39">
        <v>0.94673549485999997</v>
      </c>
      <c r="D17" s="10">
        <f>C17*E15</f>
        <v>2205783.8817063961</v>
      </c>
      <c r="E17" s="10"/>
      <c r="F17" s="23">
        <f>F18-D17</f>
        <v>7462.6595744527876</v>
      </c>
      <c r="G17" s="6" t="s">
        <v>121</v>
      </c>
      <c r="I17" s="27">
        <f>F16</f>
        <v>16534.851687381975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0.94993851250999994</v>
      </c>
      <c r="D18" s="10">
        <f>C18*E15</f>
        <v>2213246.5412808489</v>
      </c>
      <c r="E18" s="18"/>
      <c r="F18" s="23">
        <f>D18</f>
        <v>2213246.5412808489</v>
      </c>
      <c r="G18" s="6" t="s">
        <v>119</v>
      </c>
      <c r="H18" s="10"/>
      <c r="I18" s="27">
        <f>F17+F18</f>
        <v>2220709.2008553017</v>
      </c>
      <c r="J18" s="28" t="s">
        <v>122</v>
      </c>
    </row>
    <row r="19" spans="1:10" ht="18.600000000000001" customHeight="1" thickBot="1" x14ac:dyDescent="0.3">
      <c r="A19" s="37" t="s">
        <v>3</v>
      </c>
      <c r="B19" s="37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7" t="s">
        <v>10</v>
      </c>
      <c r="C20" s="39">
        <v>0.98728745563000009</v>
      </c>
      <c r="D20" s="10">
        <f>C20*E19</f>
        <v>773620.67905746668</v>
      </c>
      <c r="E20" s="10"/>
      <c r="F20" s="23">
        <f>D20-F21-F22</f>
        <v>4248.4870334885782</v>
      </c>
      <c r="G20" s="6" t="s">
        <v>120</v>
      </c>
      <c r="I20" s="27">
        <f>E19-I21-I22</f>
        <v>9961.3209425333189</v>
      </c>
      <c r="J20" s="28" t="s">
        <v>8</v>
      </c>
    </row>
    <row r="21" spans="1:10" ht="18.600000000000001" customHeight="1" x14ac:dyDescent="0.25">
      <c r="B21" s="37" t="s">
        <v>9</v>
      </c>
      <c r="C21" s="39">
        <v>0.98009913788000003</v>
      </c>
      <c r="D21" s="10">
        <f>C21*E19</f>
        <v>767988.04265828617</v>
      </c>
      <c r="E21" s="10"/>
      <c r="F21" s="23">
        <f>F22-D21</f>
        <v>692.07468284596689</v>
      </c>
      <c r="G21" s="6" t="s">
        <v>121</v>
      </c>
      <c r="I21" s="27">
        <f>F20</f>
        <v>4248.4870334885782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0.98098235709999992</v>
      </c>
      <c r="D22" s="18">
        <f>C22*E19</f>
        <v>768680.11734113214</v>
      </c>
      <c r="E22" s="18"/>
      <c r="F22" s="23">
        <f>D22</f>
        <v>768680.11734113214</v>
      </c>
      <c r="G22" s="6" t="s">
        <v>119</v>
      </c>
      <c r="H22" s="10"/>
      <c r="I22" s="27">
        <f>F21+F22</f>
        <v>769372.1920239781</v>
      </c>
      <c r="J22" s="28" t="s">
        <v>122</v>
      </c>
    </row>
    <row r="23" spans="1:10" ht="18.600000000000001" customHeight="1" thickBot="1" x14ac:dyDescent="0.3">
      <c r="A23" s="37" t="s">
        <v>4</v>
      </c>
      <c r="B23" s="37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7" t="s">
        <v>10</v>
      </c>
      <c r="C24" s="39">
        <v>0.98087458772000002</v>
      </c>
      <c r="D24" s="10">
        <f>C24*E23</f>
        <v>416061.49737154332</v>
      </c>
      <c r="E24" s="10"/>
      <c r="F24" s="23">
        <f>D24-F25-F26</f>
        <v>2334.6175266830251</v>
      </c>
      <c r="G24" s="6" t="s">
        <v>120</v>
      </c>
      <c r="I24" s="27">
        <f>E23-I25-I26</f>
        <v>8112.5026284566848</v>
      </c>
      <c r="J24" s="28" t="s">
        <v>8</v>
      </c>
    </row>
    <row r="25" spans="1:10" ht="18.600000000000001" customHeight="1" x14ac:dyDescent="0.25">
      <c r="B25" s="37" t="s">
        <v>9</v>
      </c>
      <c r="C25" s="39">
        <v>0.97191344011000003</v>
      </c>
      <c r="D25" s="10">
        <f>C25*E23</f>
        <v>412260.41154521913</v>
      </c>
      <c r="E25" s="10"/>
      <c r="F25" s="23">
        <f>F26-D25</f>
        <v>733.23414982057875</v>
      </c>
      <c r="G25" s="6" t="s">
        <v>121</v>
      </c>
      <c r="I25" s="27">
        <f>F24</f>
        <v>2334.6175266830251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0.97364205655000002</v>
      </c>
      <c r="D26" s="10">
        <f>C26*E23</f>
        <v>412993.64569503971</v>
      </c>
      <c r="E26" s="13"/>
      <c r="F26" s="23">
        <f>D26</f>
        <v>412993.64569503971</v>
      </c>
      <c r="G26" s="6" t="s">
        <v>119</v>
      </c>
      <c r="H26" s="10"/>
      <c r="I26" s="29">
        <f>F25+F26</f>
        <v>413726.87984486029</v>
      </c>
      <c r="J26" s="30" t="s">
        <v>122</v>
      </c>
    </row>
    <row r="27" spans="1:10" ht="18.600000000000001" customHeight="1" x14ac:dyDescent="0.25">
      <c r="A27" s="48" t="s">
        <v>145</v>
      </c>
      <c r="B27" s="48"/>
      <c r="C27" s="49"/>
      <c r="D27" s="49"/>
    </row>
    <row r="28" spans="1:10" ht="27" customHeight="1" x14ac:dyDescent="0.25">
      <c r="A28" s="50" t="s">
        <v>12</v>
      </c>
      <c r="B28" s="51"/>
      <c r="C28" s="51"/>
      <c r="D28" s="51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D341-03F9-49AF-B366-62FA06C3F6FE}">
  <dimension ref="A1:J28"/>
  <sheetViews>
    <sheetView workbookViewId="0">
      <selection activeCell="A27" sqref="A27:D27"/>
    </sheetView>
  </sheetViews>
  <sheetFormatPr baseColWidth="10" defaultColWidth="11.5703125" defaultRowHeight="18.600000000000001" customHeight="1" x14ac:dyDescent="0.25"/>
  <cols>
    <col min="1" max="1" width="45.7109375" style="38" customWidth="1"/>
    <col min="2" max="2" width="21.28515625" style="38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8" customWidth="1"/>
    <col min="11" max="16384" width="11.5703125" style="2"/>
  </cols>
  <sheetData>
    <row r="1" spans="1:10" ht="18.600000000000001" customHeight="1" thickBot="1" x14ac:dyDescent="0.3">
      <c r="A1" s="52" t="s">
        <v>140</v>
      </c>
      <c r="B1" s="52"/>
      <c r="C1" s="53"/>
      <c r="D1" s="53"/>
      <c r="E1" s="53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8" t="s">
        <v>117</v>
      </c>
      <c r="B3" s="38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8" t="s">
        <v>10</v>
      </c>
      <c r="C4" s="19"/>
      <c r="D4" s="10">
        <f>D8+D12+D16+D20+D24</f>
        <v>6497321.7927623754</v>
      </c>
      <c r="E4" s="10"/>
      <c r="F4" s="23">
        <f>D4-F5-F6</f>
        <v>71481.548175753094</v>
      </c>
      <c r="G4" s="6" t="s">
        <v>120</v>
      </c>
      <c r="I4" s="25">
        <f>E3-I5-I6</f>
        <v>505725.20723762456</v>
      </c>
      <c r="J4" s="26" t="s">
        <v>8</v>
      </c>
    </row>
    <row r="5" spans="1:10" ht="18.600000000000001" customHeight="1" x14ac:dyDescent="0.25">
      <c r="B5" s="38" t="s">
        <v>9</v>
      </c>
      <c r="C5" s="19"/>
      <c r="D5" s="10">
        <f t="shared" ref="D5" si="0">D9+D13+D17+D21+D25</f>
        <v>6337348.4600902777</v>
      </c>
      <c r="E5" s="10"/>
      <c r="F5" s="23">
        <f>F6-D5</f>
        <v>44245.892248172313</v>
      </c>
      <c r="G5" s="6" t="s">
        <v>121</v>
      </c>
      <c r="I5" s="27">
        <f>F4</f>
        <v>71481.548175753094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6381594.35233845</v>
      </c>
      <c r="E6" s="18"/>
      <c r="F6" s="23">
        <f>D6</f>
        <v>6381594.35233845</v>
      </c>
      <c r="G6" s="6" t="s">
        <v>119</v>
      </c>
      <c r="I6" s="27">
        <f>F5+F6</f>
        <v>6425840.2445866223</v>
      </c>
      <c r="J6" s="28" t="s">
        <v>122</v>
      </c>
    </row>
    <row r="7" spans="1:10" ht="18.600000000000001" customHeight="1" thickBot="1" x14ac:dyDescent="0.3">
      <c r="A7" s="38" t="s">
        <v>0</v>
      </c>
      <c r="B7" s="38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8" t="s">
        <v>10</v>
      </c>
      <c r="C8" s="39">
        <v>0.89363495117000002</v>
      </c>
      <c r="D8" s="10">
        <f>C8*E7</f>
        <v>1084518.9512797168</v>
      </c>
      <c r="E8" s="10"/>
      <c r="F8" s="23">
        <f>D8-F9-F10</f>
        <v>20864.907207091572</v>
      </c>
      <c r="G8" s="6" t="s">
        <v>120</v>
      </c>
      <c r="I8" s="27">
        <f>E7-I9-I10</f>
        <v>129085.0487202832</v>
      </c>
      <c r="J8" s="28" t="s">
        <v>8</v>
      </c>
    </row>
    <row r="9" spans="1:10" ht="18.600000000000001" customHeight="1" x14ac:dyDescent="0.25">
      <c r="B9" s="38" t="s">
        <v>9</v>
      </c>
      <c r="C9" s="39">
        <v>0.84951754927000001</v>
      </c>
      <c r="D9" s="10">
        <f>C9*E7</f>
        <v>1030977.8958642691</v>
      </c>
      <c r="E9" s="10"/>
      <c r="F9" s="23">
        <f>F10-D9</f>
        <v>16338.074104178115</v>
      </c>
      <c r="G9" s="6" t="s">
        <v>121</v>
      </c>
      <c r="I9" s="27">
        <f>F8</f>
        <v>20864.907207091572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0.86297999180000007</v>
      </c>
      <c r="D10" s="18">
        <f>C10*E7</f>
        <v>1047315.9699684472</v>
      </c>
      <c r="E10" s="18"/>
      <c r="F10" s="23">
        <f>D10</f>
        <v>1047315.9699684472</v>
      </c>
      <c r="G10" s="6" t="s">
        <v>119</v>
      </c>
      <c r="H10" s="10"/>
      <c r="I10" s="27">
        <f>F9+F10</f>
        <v>1063654.0440726252</v>
      </c>
      <c r="J10" s="28" t="s">
        <v>122</v>
      </c>
    </row>
    <row r="11" spans="1:10" ht="18.600000000000001" customHeight="1" thickBot="1" x14ac:dyDescent="0.3">
      <c r="A11" s="38" t="s">
        <v>1</v>
      </c>
      <c r="B11" s="38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8" t="s">
        <v>10</v>
      </c>
      <c r="C12" s="39">
        <v>0.88175622045000002</v>
      </c>
      <c r="D12" s="10">
        <f>C12*E11</f>
        <v>1985541.3024779714</v>
      </c>
      <c r="E12" s="10"/>
      <c r="F12" s="23">
        <f>D12-F13-F14</f>
        <v>27573.702254874865</v>
      </c>
      <c r="G12" s="6" t="s">
        <v>120</v>
      </c>
      <c r="I12" s="27">
        <f>E11-I13-I14</f>
        <v>266261.69752202882</v>
      </c>
      <c r="J12" s="28" t="s">
        <v>8</v>
      </c>
    </row>
    <row r="13" spans="1:10" ht="18.600000000000001" customHeight="1" x14ac:dyDescent="0.25">
      <c r="B13" s="38" t="s">
        <v>9</v>
      </c>
      <c r="C13" s="39">
        <v>0.85258695304999998</v>
      </c>
      <c r="D13" s="10">
        <f>C13*E11</f>
        <v>1919857.8586388491</v>
      </c>
      <c r="E13" s="10"/>
      <c r="F13" s="23">
        <f>F14-D13</f>
        <v>19054.870792123722</v>
      </c>
      <c r="G13" s="6" t="s">
        <v>121</v>
      </c>
      <c r="I13" s="27">
        <f>F12</f>
        <v>27573.702254874865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0.86104900359000003</v>
      </c>
      <c r="D14" s="18">
        <f>C14*E11</f>
        <v>1938912.7294309728</v>
      </c>
      <c r="E14" s="18"/>
      <c r="F14" s="23">
        <f>D14</f>
        <v>1938912.7294309728</v>
      </c>
      <c r="G14" s="6" t="s">
        <v>119</v>
      </c>
      <c r="H14" s="10"/>
      <c r="I14" s="27">
        <f>F13+F14</f>
        <v>1957967.6002230966</v>
      </c>
      <c r="J14" s="28" t="s">
        <v>122</v>
      </c>
    </row>
    <row r="15" spans="1:10" ht="18.600000000000001" customHeight="1" thickBot="1" x14ac:dyDescent="0.3">
      <c r="A15" s="38" t="s">
        <v>2</v>
      </c>
      <c r="B15" s="38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8" t="s">
        <v>10</v>
      </c>
      <c r="C16" s="39">
        <v>0.96033448130999999</v>
      </c>
      <c r="D16" s="10">
        <f>C16*E15</f>
        <v>2237467.9426524681</v>
      </c>
      <c r="E16" s="10"/>
      <c r="F16" s="23">
        <f>D16-F17-F18</f>
        <v>16485.327603181824</v>
      </c>
      <c r="G16" s="6" t="s">
        <v>120</v>
      </c>
      <c r="I16" s="27">
        <f>E15-I17-I18</f>
        <v>92416.057347531896</v>
      </c>
      <c r="J16" s="28" t="s">
        <v>8</v>
      </c>
    </row>
    <row r="17" spans="1:10" ht="18.600000000000001" customHeight="1" x14ac:dyDescent="0.25">
      <c r="B17" s="38" t="s">
        <v>9</v>
      </c>
      <c r="C17" s="39">
        <v>0.94686701653000005</v>
      </c>
      <c r="D17" s="10">
        <f>C17*E15</f>
        <v>2206090.3119409825</v>
      </c>
      <c r="E17" s="10"/>
      <c r="F17" s="23">
        <f>F18-D17</f>
        <v>7446.1515541519038</v>
      </c>
      <c r="G17" s="6" t="s">
        <v>121</v>
      </c>
      <c r="I17" s="27">
        <f>F16</f>
        <v>16485.327603181824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0.95006294883999998</v>
      </c>
      <c r="D18" s="10">
        <f>C18*E15</f>
        <v>2213536.4634951344</v>
      </c>
      <c r="E18" s="18"/>
      <c r="F18" s="23">
        <f>D18</f>
        <v>2213536.4634951344</v>
      </c>
      <c r="G18" s="6" t="s">
        <v>119</v>
      </c>
      <c r="H18" s="10"/>
      <c r="I18" s="27">
        <f>F17+F18</f>
        <v>2220982.6150492863</v>
      </c>
      <c r="J18" s="28" t="s">
        <v>122</v>
      </c>
    </row>
    <row r="19" spans="1:10" ht="18.600000000000001" customHeight="1" thickBot="1" x14ac:dyDescent="0.3">
      <c r="A19" s="38" t="s">
        <v>3</v>
      </c>
      <c r="B19" s="38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8" t="s">
        <v>10</v>
      </c>
      <c r="C20" s="39">
        <v>0.98738348518999997</v>
      </c>
      <c r="D20" s="10">
        <f>C20*E19</f>
        <v>773695.9260921505</v>
      </c>
      <c r="E20" s="10"/>
      <c r="F20" s="23">
        <f>D20-F21-F22</f>
        <v>4242.5464867792325</v>
      </c>
      <c r="G20" s="6" t="s">
        <v>120</v>
      </c>
      <c r="I20" s="27">
        <f>E19-I21-I22</f>
        <v>9886.0739078494953</v>
      </c>
      <c r="J20" s="28" t="s">
        <v>8</v>
      </c>
    </row>
    <row r="21" spans="1:10" ht="18.600000000000001" customHeight="1" x14ac:dyDescent="0.25">
      <c r="B21" s="38" t="s">
        <v>9</v>
      </c>
      <c r="C21" s="39">
        <v>0.98019011324999994</v>
      </c>
      <c r="D21" s="10">
        <f>C21*E19</f>
        <v>768059.32932066149</v>
      </c>
      <c r="E21" s="10"/>
      <c r="F21" s="23">
        <f>F22-D21</f>
        <v>697.0251423548907</v>
      </c>
      <c r="G21" s="6" t="s">
        <v>121</v>
      </c>
      <c r="I21" s="27">
        <f>F20</f>
        <v>4242.5464867792325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0.98107965019999999</v>
      </c>
      <c r="D22" s="18">
        <f>C22*E19</f>
        <v>768756.35446301638</v>
      </c>
      <c r="E22" s="18"/>
      <c r="F22" s="23">
        <f>D22</f>
        <v>768756.35446301638</v>
      </c>
      <c r="G22" s="6" t="s">
        <v>119</v>
      </c>
      <c r="H22" s="10"/>
      <c r="I22" s="27">
        <f>F21+F22</f>
        <v>769453.37960537127</v>
      </c>
      <c r="J22" s="28" t="s">
        <v>122</v>
      </c>
    </row>
    <row r="23" spans="1:10" ht="18.600000000000001" customHeight="1" thickBot="1" x14ac:dyDescent="0.3">
      <c r="A23" s="38" t="s">
        <v>4</v>
      </c>
      <c r="B23" s="38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8" t="s">
        <v>10</v>
      </c>
      <c r="C24" s="39">
        <v>0.98095986613999997</v>
      </c>
      <c r="D24" s="10">
        <f>C24*E23</f>
        <v>416097.67026006832</v>
      </c>
      <c r="E24" s="10"/>
      <c r="F24" s="23">
        <f>D24-F25-F26</f>
        <v>2315.0646238258923</v>
      </c>
      <c r="G24" s="6" t="s">
        <v>120</v>
      </c>
      <c r="I24" s="27">
        <f>E23-I25-I26</f>
        <v>8076.3297399316798</v>
      </c>
      <c r="J24" s="28" t="s">
        <v>8</v>
      </c>
    </row>
    <row r="25" spans="1:10" ht="18.600000000000001" customHeight="1" x14ac:dyDescent="0.25">
      <c r="B25" s="38" t="s">
        <v>9</v>
      </c>
      <c r="C25" s="39">
        <v>0.97215544640999996</v>
      </c>
      <c r="D25" s="10">
        <f>C25*E23</f>
        <v>412363.0643255153</v>
      </c>
      <c r="E25" s="10"/>
      <c r="F25" s="23">
        <f>F26-D25</f>
        <v>709.77065536356531</v>
      </c>
      <c r="G25" s="6" t="s">
        <v>121</v>
      </c>
      <c r="I25" s="27">
        <f>F24</f>
        <v>2315.0646238258923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0.97382874712</v>
      </c>
      <c r="D26" s="10">
        <f>C26*E23</f>
        <v>413072.83498087886</v>
      </c>
      <c r="E26" s="13"/>
      <c r="F26" s="23">
        <f>D26</f>
        <v>413072.83498087886</v>
      </c>
      <c r="G26" s="6" t="s">
        <v>119</v>
      </c>
      <c r="H26" s="10"/>
      <c r="I26" s="29">
        <f>F25+F26</f>
        <v>413782.60563624243</v>
      </c>
      <c r="J26" s="30" t="s">
        <v>122</v>
      </c>
    </row>
    <row r="27" spans="1:10" ht="18.600000000000001" customHeight="1" x14ac:dyDescent="0.25">
      <c r="A27" s="48" t="s">
        <v>145</v>
      </c>
      <c r="B27" s="48"/>
      <c r="C27" s="49"/>
      <c r="D27" s="49"/>
    </row>
    <row r="28" spans="1:10" ht="27" customHeight="1" x14ac:dyDescent="0.25">
      <c r="A28" s="50" t="s">
        <v>12</v>
      </c>
      <c r="B28" s="51"/>
      <c r="C28" s="51"/>
      <c r="D28" s="51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E090-0785-41EA-86C4-F14E2449EEFD}">
  <dimension ref="A1:J28"/>
  <sheetViews>
    <sheetView workbookViewId="0">
      <selection activeCell="A27" sqref="A27:D27"/>
    </sheetView>
  </sheetViews>
  <sheetFormatPr baseColWidth="10" defaultColWidth="11.5703125" defaultRowHeight="18.600000000000001" customHeight="1" x14ac:dyDescent="0.25"/>
  <cols>
    <col min="1" max="1" width="45.7109375" style="43" customWidth="1"/>
    <col min="2" max="2" width="21.28515625" style="43" customWidth="1"/>
    <col min="3" max="3" width="11.5703125" style="44"/>
    <col min="4" max="4" width="12.7109375" style="10" bestFit="1" customWidth="1"/>
    <col min="5" max="6" width="11.5703125" style="44"/>
    <col min="7" max="7" width="20.85546875" style="44" customWidth="1"/>
    <col min="8" max="8" width="3.28515625" style="44" customWidth="1"/>
    <col min="9" max="9" width="15.7109375" style="44" customWidth="1"/>
    <col min="10" max="10" width="51.5703125" style="43" customWidth="1"/>
    <col min="11" max="16384" width="11.5703125" style="44"/>
  </cols>
  <sheetData>
    <row r="1" spans="1:10" ht="18.600000000000001" customHeight="1" thickBot="1" x14ac:dyDescent="0.3">
      <c r="A1" s="52" t="s">
        <v>141</v>
      </c>
      <c r="B1" s="52"/>
      <c r="C1" s="53"/>
      <c r="D1" s="53"/>
      <c r="E1" s="53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43" t="s">
        <v>117</v>
      </c>
      <c r="B3" s="43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43" t="s">
        <v>10</v>
      </c>
      <c r="C4" s="19"/>
      <c r="D4" s="10">
        <f>D8+D12+D16+D20+D24</f>
        <v>6498434.9700267073</v>
      </c>
      <c r="E4" s="10"/>
      <c r="F4" s="23">
        <f>D4-F5-F6</f>
        <v>71594.785418630578</v>
      </c>
      <c r="G4" s="6" t="s">
        <v>120</v>
      </c>
      <c r="I4" s="25">
        <f>E3-I5-I6</f>
        <v>504612.02997329272</v>
      </c>
      <c r="J4" s="26" t="s">
        <v>8</v>
      </c>
    </row>
    <row r="5" spans="1:10" ht="18.600000000000001" customHeight="1" x14ac:dyDescent="0.25">
      <c r="B5" s="43" t="s">
        <v>9</v>
      </c>
      <c r="C5" s="19"/>
      <c r="D5" s="10">
        <f t="shared" ref="D5" si="0">D9+D13+D17+D21+D25</f>
        <v>6338865.4099212671</v>
      </c>
      <c r="E5" s="10"/>
      <c r="F5" s="23">
        <f>F6-D5</f>
        <v>43987.387343404815</v>
      </c>
      <c r="G5" s="6" t="s">
        <v>121</v>
      </c>
      <c r="I5" s="27">
        <f>F4</f>
        <v>71594.785418630578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6382852.7972646719</v>
      </c>
      <c r="E6" s="18"/>
      <c r="F6" s="23">
        <f>D6</f>
        <v>6382852.7972646719</v>
      </c>
      <c r="G6" s="6" t="s">
        <v>119</v>
      </c>
      <c r="I6" s="27">
        <f>F5+F6</f>
        <v>6426840.1846080767</v>
      </c>
      <c r="J6" s="28" t="s">
        <v>122</v>
      </c>
    </row>
    <row r="7" spans="1:10" ht="18.600000000000001" customHeight="1" thickBot="1" x14ac:dyDescent="0.3">
      <c r="A7" s="43" t="s">
        <v>0</v>
      </c>
      <c r="B7" s="43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43" t="s">
        <v>10</v>
      </c>
      <c r="C8" s="39">
        <v>0.89384666936000001</v>
      </c>
      <c r="D8" s="10">
        <f>C8*E7</f>
        <v>1084775.8933219735</v>
      </c>
      <c r="E8" s="10"/>
      <c r="F8" s="23">
        <f>D8-F9-F10</f>
        <v>20899.301035716082</v>
      </c>
      <c r="G8" s="6" t="s">
        <v>120</v>
      </c>
      <c r="I8" s="27">
        <f>E7-I9-I10</f>
        <v>128828.1066780265</v>
      </c>
      <c r="J8" s="28" t="s">
        <v>8</v>
      </c>
    </row>
    <row r="9" spans="1:10" ht="18.600000000000001" customHeight="1" x14ac:dyDescent="0.25">
      <c r="B9" s="43" t="s">
        <v>9</v>
      </c>
      <c r="C9" s="39">
        <v>0.84985763201999998</v>
      </c>
      <c r="D9" s="10">
        <f>C9*E7</f>
        <v>1031390.6216500001</v>
      </c>
      <c r="E9" s="10"/>
      <c r="F9" s="23">
        <f>F10-D9</f>
        <v>16242.985318128602</v>
      </c>
      <c r="G9" s="6" t="s">
        <v>121</v>
      </c>
      <c r="I9" s="27">
        <f>F8</f>
        <v>20899.301035716082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0.86324172215000006</v>
      </c>
      <c r="D10" s="18">
        <f>C10*E7</f>
        <v>1047633.6069681287</v>
      </c>
      <c r="E10" s="18"/>
      <c r="F10" s="23">
        <f>D10</f>
        <v>1047633.6069681287</v>
      </c>
      <c r="G10" s="6" t="s">
        <v>119</v>
      </c>
      <c r="H10" s="10"/>
      <c r="I10" s="27">
        <f>F9+F10</f>
        <v>1063876.5922862573</v>
      </c>
      <c r="J10" s="28" t="s">
        <v>122</v>
      </c>
    </row>
    <row r="11" spans="1:10" ht="18.600000000000001" customHeight="1" thickBot="1" x14ac:dyDescent="0.3">
      <c r="A11" s="43" t="s">
        <v>1</v>
      </c>
      <c r="B11" s="43" t="s">
        <v>118</v>
      </c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43" t="s">
        <v>10</v>
      </c>
      <c r="C12" s="39">
        <v>0.88197033458999996</v>
      </c>
      <c r="D12" s="10">
        <f>C12*E11</f>
        <v>1986023.4453407656</v>
      </c>
      <c r="E12" s="10"/>
      <c r="F12" s="23">
        <f>D12-F13-F14</f>
        <v>27667.208734737942</v>
      </c>
      <c r="G12" s="6" t="s">
        <v>120</v>
      </c>
      <c r="I12" s="27">
        <f>E11-I13-I14</f>
        <v>265779.55465923459</v>
      </c>
      <c r="J12" s="28" t="s">
        <v>8</v>
      </c>
    </row>
    <row r="13" spans="1:10" ht="18.600000000000001" customHeight="1" x14ac:dyDescent="0.25">
      <c r="B13" s="43" t="s">
        <v>9</v>
      </c>
      <c r="C13" s="39">
        <v>0.85285643409</v>
      </c>
      <c r="D13" s="10">
        <f>C13*E11</f>
        <v>1920464.6768531643</v>
      </c>
      <c r="E13" s="10"/>
      <c r="F13" s="23">
        <f>F14-D13</f>
        <v>18945.779876431683</v>
      </c>
      <c r="G13" s="6" t="s">
        <v>121</v>
      </c>
      <c r="I13" s="27">
        <f>F12</f>
        <v>27667.208734737942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0.86127003860000007</v>
      </c>
      <c r="D14" s="18">
        <f>C14*E11</f>
        <v>1939410.456729596</v>
      </c>
      <c r="E14" s="18"/>
      <c r="F14" s="23">
        <f>D14</f>
        <v>1939410.456729596</v>
      </c>
      <c r="G14" s="6" t="s">
        <v>119</v>
      </c>
      <c r="H14" s="10"/>
      <c r="I14" s="27">
        <f>F13+F14</f>
        <v>1958356.2366060277</v>
      </c>
      <c r="J14" s="28" t="s">
        <v>122</v>
      </c>
    </row>
    <row r="15" spans="1:10" ht="18.600000000000001" customHeight="1" thickBot="1" x14ac:dyDescent="0.3">
      <c r="A15" s="43" t="s">
        <v>2</v>
      </c>
      <c r="B15" s="43" t="s">
        <v>118</v>
      </c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43" t="s">
        <v>10</v>
      </c>
      <c r="C16" s="39">
        <v>0.96044474695000004</v>
      </c>
      <c r="D16" s="10">
        <f>C16*E15</f>
        <v>2237724.8488028538</v>
      </c>
      <c r="E16" s="10"/>
      <c r="F16" s="23">
        <f>D16-F17-F18</f>
        <v>16511.121422761586</v>
      </c>
      <c r="G16" s="6" t="s">
        <v>120</v>
      </c>
      <c r="I16" s="27">
        <f>E15-I17-I18</f>
        <v>92159.151197146159</v>
      </c>
      <c r="J16" s="28" t="s">
        <v>8</v>
      </c>
    </row>
    <row r="17" spans="1:10" ht="18.600000000000001" customHeight="1" x14ac:dyDescent="0.25">
      <c r="B17" s="43" t="s">
        <v>9</v>
      </c>
      <c r="C17" s="39">
        <v>0.94700872338999997</v>
      </c>
      <c r="D17" s="10">
        <f>C17*E15</f>
        <v>2206420.4724867865</v>
      </c>
      <c r="E17" s="10"/>
      <c r="F17" s="23">
        <f>F18-D17</f>
        <v>7396.6274466528557</v>
      </c>
      <c r="G17" s="6" t="s">
        <v>121</v>
      </c>
      <c r="I17" s="27">
        <f>F16</f>
        <v>16511.121422761586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0.95018339965999998</v>
      </c>
      <c r="D18" s="10">
        <f>C18*E15</f>
        <v>2213817.0999334394</v>
      </c>
      <c r="E18" s="18"/>
      <c r="F18" s="23">
        <f>D18</f>
        <v>2213817.0999334394</v>
      </c>
      <c r="G18" s="6" t="s">
        <v>119</v>
      </c>
      <c r="H18" s="10"/>
      <c r="I18" s="27">
        <f>F17+F18</f>
        <v>2221213.7273800923</v>
      </c>
      <c r="J18" s="28" t="s">
        <v>122</v>
      </c>
    </row>
    <row r="19" spans="1:10" ht="18.600000000000001" customHeight="1" thickBot="1" x14ac:dyDescent="0.3">
      <c r="A19" s="43" t="s">
        <v>3</v>
      </c>
      <c r="B19" s="43" t="s">
        <v>118</v>
      </c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43" t="s">
        <v>10</v>
      </c>
      <c r="C20" s="39">
        <v>0.98746940636999991</v>
      </c>
      <c r="D20" s="10">
        <f>C20*E19</f>
        <v>773763.25238221732</v>
      </c>
      <c r="E20" s="10"/>
      <c r="F20" s="23">
        <f>D20-F21-F22</f>
        <v>4212.8437062185258</v>
      </c>
      <c r="G20" s="6" t="s">
        <v>120</v>
      </c>
      <c r="I20" s="27">
        <f>E19-I21-I22</f>
        <v>9818.7476177826757</v>
      </c>
      <c r="J20" s="28" t="s">
        <v>8</v>
      </c>
    </row>
    <row r="21" spans="1:10" ht="18.600000000000001" customHeight="1" x14ac:dyDescent="0.25">
      <c r="B21" s="43" t="s">
        <v>9</v>
      </c>
      <c r="C21" s="39">
        <v>0.98029625117999997</v>
      </c>
      <c r="D21" s="10">
        <f>C21*E19</f>
        <v>768142.49709212675</v>
      </c>
      <c r="E21" s="10"/>
      <c r="F21" s="23">
        <f>F22-D21</f>
        <v>703.95579193602316</v>
      </c>
      <c r="G21" s="6" t="s">
        <v>121</v>
      </c>
      <c r="I21" s="27">
        <f>F20</f>
        <v>4212.8437062185258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0.98119463296000009</v>
      </c>
      <c r="D22" s="18">
        <f>C22*E19</f>
        <v>768846.45288406278</v>
      </c>
      <c r="E22" s="18"/>
      <c r="F22" s="23">
        <f>D22</f>
        <v>768846.45288406278</v>
      </c>
      <c r="G22" s="6" t="s">
        <v>119</v>
      </c>
      <c r="H22" s="10"/>
      <c r="I22" s="27">
        <f>F21+F22</f>
        <v>769550.4086759988</v>
      </c>
      <c r="J22" s="28" t="s">
        <v>122</v>
      </c>
    </row>
    <row r="23" spans="1:10" ht="18.600000000000001" customHeight="1" thickBot="1" x14ac:dyDescent="0.3">
      <c r="A23" s="43" t="s">
        <v>4</v>
      </c>
      <c r="B23" s="43" t="s">
        <v>118</v>
      </c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43" t="s">
        <v>10</v>
      </c>
      <c r="C24" s="39">
        <v>0.98107741204999999</v>
      </c>
      <c r="D24" s="10">
        <f>C24*E23</f>
        <v>416147.53017889668</v>
      </c>
      <c r="E24" s="10"/>
      <c r="F24" s="23">
        <f>D24-F25-F26</f>
        <v>2304.3105191952782</v>
      </c>
      <c r="G24" s="6" t="s">
        <v>120</v>
      </c>
      <c r="I24" s="27">
        <f>E23-I25-I26</f>
        <v>8026.4698211033246</v>
      </c>
      <c r="J24" s="28" t="s">
        <v>8</v>
      </c>
    </row>
    <row r="25" spans="1:10" ht="18.600000000000001" customHeight="1" x14ac:dyDescent="0.25">
      <c r="B25" s="43" t="s">
        <v>9</v>
      </c>
      <c r="C25" s="39">
        <v>0.97235366108999999</v>
      </c>
      <c r="D25" s="10">
        <f>C25*E23</f>
        <v>412447.14183918963</v>
      </c>
      <c r="E25" s="10"/>
      <c r="F25" s="23">
        <f>F26-D25</f>
        <v>698.03891025588382</v>
      </c>
      <c r="G25" s="6" t="s">
        <v>121</v>
      </c>
      <c r="I25" s="27">
        <f>F24</f>
        <v>2304.3105191952782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0.97399930393999989</v>
      </c>
      <c r="D26" s="10">
        <f>C26*E23</f>
        <v>413145.18074944551</v>
      </c>
      <c r="E26" s="13"/>
      <c r="F26" s="23">
        <f>D26</f>
        <v>413145.18074944551</v>
      </c>
      <c r="G26" s="6" t="s">
        <v>119</v>
      </c>
      <c r="H26" s="10"/>
      <c r="I26" s="29">
        <f>F25+F26</f>
        <v>413843.2196597014</v>
      </c>
      <c r="J26" s="30" t="s">
        <v>122</v>
      </c>
    </row>
    <row r="27" spans="1:10" ht="18.600000000000001" customHeight="1" x14ac:dyDescent="0.25">
      <c r="A27" s="48" t="s">
        <v>145</v>
      </c>
      <c r="B27" s="48"/>
      <c r="C27" s="49"/>
      <c r="D27" s="49"/>
    </row>
    <row r="28" spans="1:10" ht="27" customHeight="1" x14ac:dyDescent="0.25">
      <c r="A28" s="50" t="s">
        <v>12</v>
      </c>
      <c r="B28" s="51"/>
      <c r="C28" s="51"/>
      <c r="D28" s="51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3D9F-38F9-4441-8AC7-D05AA11C3795}">
  <dimension ref="A1:J28"/>
  <sheetViews>
    <sheetView workbookViewId="0">
      <selection activeCell="A27" sqref="A27:D27"/>
    </sheetView>
  </sheetViews>
  <sheetFormatPr baseColWidth="10" defaultColWidth="11.5703125" defaultRowHeight="18.600000000000001" customHeight="1" x14ac:dyDescent="0.25"/>
  <cols>
    <col min="1" max="1" width="45.7109375" style="45" customWidth="1"/>
    <col min="2" max="2" width="21.28515625" style="45" customWidth="1"/>
    <col min="3" max="3" width="11.5703125" style="46"/>
    <col min="4" max="4" width="12.7109375" style="10" bestFit="1" customWidth="1"/>
    <col min="5" max="6" width="11.5703125" style="46"/>
    <col min="7" max="7" width="20.85546875" style="46" customWidth="1"/>
    <col min="8" max="8" width="3.28515625" style="46" customWidth="1"/>
    <col min="9" max="9" width="15.7109375" style="46" customWidth="1"/>
    <col min="10" max="10" width="51.5703125" style="45" customWidth="1"/>
    <col min="11" max="16384" width="11.5703125" style="46"/>
  </cols>
  <sheetData>
    <row r="1" spans="1:10" ht="18.600000000000001" customHeight="1" thickBot="1" x14ac:dyDescent="0.3">
      <c r="A1" s="52" t="s">
        <v>143</v>
      </c>
      <c r="B1" s="52"/>
      <c r="C1" s="53"/>
      <c r="D1" s="53"/>
      <c r="E1" s="53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45" t="s">
        <v>117</v>
      </c>
      <c r="B3" s="45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45" t="s">
        <v>10</v>
      </c>
      <c r="C4" s="19"/>
      <c r="D4" s="10">
        <f>D8+D12+D16+D20+D24</f>
        <v>6499525.3603454139</v>
      </c>
      <c r="E4" s="10"/>
      <c r="F4" s="23">
        <f>D4-F5-F6</f>
        <v>71893.06779718399</v>
      </c>
      <c r="G4" s="6" t="s">
        <v>120</v>
      </c>
      <c r="I4" s="25">
        <f>E3-I5-I6</f>
        <v>503521.63965458609</v>
      </c>
      <c r="J4" s="26" t="s">
        <v>8</v>
      </c>
    </row>
    <row r="5" spans="1:10" ht="18.600000000000001" customHeight="1" x14ac:dyDescent="0.25">
      <c r="B5" s="45" t="s">
        <v>9</v>
      </c>
      <c r="C5" s="19"/>
      <c r="D5" s="10">
        <f t="shared" ref="D5" si="0">D9+D13+D17+D21+D25</f>
        <v>6340255.9513365384</v>
      </c>
      <c r="E5" s="10"/>
      <c r="F5" s="23">
        <f>F6-D5</f>
        <v>43688.170605845749</v>
      </c>
      <c r="G5" s="6" t="s">
        <v>121</v>
      </c>
      <c r="I5" s="27">
        <f>F4</f>
        <v>71893.06779718399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6383944.1219423842</v>
      </c>
      <c r="E6" s="18"/>
      <c r="F6" s="23">
        <f>D6</f>
        <v>6383944.1219423842</v>
      </c>
      <c r="G6" s="6" t="s">
        <v>119</v>
      </c>
      <c r="I6" s="27">
        <f>F5+F6</f>
        <v>6427632.2925482299</v>
      </c>
      <c r="J6" s="28" t="s">
        <v>122</v>
      </c>
    </row>
    <row r="7" spans="1:10" ht="18.600000000000001" customHeight="1" thickBot="1" x14ac:dyDescent="0.3">
      <c r="A7" s="45" t="s">
        <v>0</v>
      </c>
      <c r="B7" s="45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45" t="s">
        <v>10</v>
      </c>
      <c r="C8" s="39">
        <v>0.89406922351000007</v>
      </c>
      <c r="D8" s="10">
        <f>C8*E7</f>
        <v>1085045.9859286302</v>
      </c>
      <c r="E8" s="10"/>
      <c r="F8" s="23">
        <f>D8-F9-F10</f>
        <v>21011.586723942426</v>
      </c>
      <c r="G8" s="6" t="s">
        <v>120</v>
      </c>
      <c r="I8" s="27">
        <f>E7-I9-I10</f>
        <v>128558.01407136978</v>
      </c>
      <c r="J8" s="28" t="s">
        <v>8</v>
      </c>
    </row>
    <row r="9" spans="1:10" ht="18.600000000000001" customHeight="1" x14ac:dyDescent="0.25">
      <c r="B9" s="45" t="s">
        <v>9</v>
      </c>
      <c r="C9" s="39">
        <v>0.85014603554000001</v>
      </c>
      <c r="D9" s="10">
        <f>C9*E7</f>
        <v>1031740.6293154862</v>
      </c>
      <c r="E9" s="10"/>
      <c r="F9" s="23">
        <f>F10-D9</f>
        <v>16146.884944600868</v>
      </c>
      <c r="G9" s="6" t="s">
        <v>121</v>
      </c>
      <c r="I9" s="27">
        <f>F8</f>
        <v>21011.586723942426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0.86345093973000009</v>
      </c>
      <c r="D10" s="18">
        <f>C10*E7</f>
        <v>1047887.514260087</v>
      </c>
      <c r="E10" s="18"/>
      <c r="F10" s="23">
        <f>D10</f>
        <v>1047887.514260087</v>
      </c>
      <c r="G10" s="6" t="s">
        <v>119</v>
      </c>
      <c r="H10" s="10"/>
      <c r="I10" s="27">
        <f>F9+F10</f>
        <v>1064034.3992046879</v>
      </c>
      <c r="J10" s="28" t="s">
        <v>122</v>
      </c>
    </row>
    <row r="11" spans="1:10" ht="18.600000000000001" customHeight="1" thickBot="1" x14ac:dyDescent="0.3">
      <c r="A11" s="45" t="s">
        <v>1</v>
      </c>
      <c r="B11" s="45" t="s">
        <v>118</v>
      </c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45" t="s">
        <v>10</v>
      </c>
      <c r="C12" s="39">
        <v>0.88218315108000001</v>
      </c>
      <c r="D12" s="10">
        <f>C12*E11</f>
        <v>1986502.6661513972</v>
      </c>
      <c r="E12" s="10"/>
      <c r="F12" s="23">
        <f>D12-F13-F14</f>
        <v>27826.949004948605</v>
      </c>
      <c r="G12" s="6" t="s">
        <v>120</v>
      </c>
      <c r="I12" s="27">
        <f>E11-I13-I14</f>
        <v>265300.33384860284</v>
      </c>
      <c r="J12" s="28" t="s">
        <v>8</v>
      </c>
    </row>
    <row r="13" spans="1:10" ht="18.600000000000001" customHeight="1" x14ac:dyDescent="0.25">
      <c r="B13" s="45" t="s">
        <v>9</v>
      </c>
      <c r="C13" s="39">
        <v>0.85310818041000003</v>
      </c>
      <c r="D13" s="10">
        <f>C13*E11</f>
        <v>1921031.5599717794</v>
      </c>
      <c r="E13" s="10"/>
      <c r="F13" s="23">
        <f>F14-D13</f>
        <v>18822.078587334603</v>
      </c>
      <c r="G13" s="6" t="s">
        <v>121</v>
      </c>
      <c r="I13" s="27">
        <f>F12</f>
        <v>27826.949004948605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0.86146685059000006</v>
      </c>
      <c r="D14" s="18">
        <f>C14*E11</f>
        <v>1939853.638559114</v>
      </c>
      <c r="E14" s="18"/>
      <c r="F14" s="23">
        <f>D14</f>
        <v>1939853.638559114</v>
      </c>
      <c r="G14" s="6" t="s">
        <v>119</v>
      </c>
      <c r="H14" s="10"/>
      <c r="I14" s="27">
        <f>F13+F14</f>
        <v>1958675.7171464486</v>
      </c>
      <c r="J14" s="28" t="s">
        <v>122</v>
      </c>
    </row>
    <row r="15" spans="1:10" ht="18.600000000000001" customHeight="1" thickBot="1" x14ac:dyDescent="0.3">
      <c r="A15" s="45" t="s">
        <v>2</v>
      </c>
      <c r="B15" s="45" t="s">
        <v>118</v>
      </c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45" t="s">
        <v>10</v>
      </c>
      <c r="C16" s="39">
        <v>0.96054925574999994</v>
      </c>
      <c r="D16" s="10">
        <f>C16*E15</f>
        <v>2237968.342183833</v>
      </c>
      <c r="E16" s="10"/>
      <c r="F16" s="23">
        <f>D16-F17-F18</f>
        <v>16565.80424292013</v>
      </c>
      <c r="G16" s="6" t="s">
        <v>120</v>
      </c>
      <c r="I16" s="27">
        <f>E15-I17-I18</f>
        <v>91915.65781616699</v>
      </c>
      <c r="J16" s="28" t="s">
        <v>8</v>
      </c>
    </row>
    <row r="17" spans="1:10" ht="18.600000000000001" customHeight="1" x14ac:dyDescent="0.25">
      <c r="B17" s="45" t="s">
        <v>9</v>
      </c>
      <c r="C17" s="39">
        <v>0.94714024506000005</v>
      </c>
      <c r="D17" s="10">
        <f>C17*E15</f>
        <v>2206726.9027213734</v>
      </c>
      <c r="E17" s="10"/>
      <c r="F17" s="23">
        <f>F18-D17</f>
        <v>7337.8176097697578</v>
      </c>
      <c r="G17" s="6" t="s">
        <v>121</v>
      </c>
      <c r="I17" s="27">
        <f>F16</f>
        <v>16565.80424292013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0.95028967980000001</v>
      </c>
      <c r="D18" s="10">
        <f>C18*E15</f>
        <v>2214064.7203311431</v>
      </c>
      <c r="E18" s="18"/>
      <c r="F18" s="23">
        <f>D18</f>
        <v>2214064.7203311431</v>
      </c>
      <c r="G18" s="6" t="s">
        <v>119</v>
      </c>
      <c r="H18" s="10"/>
      <c r="I18" s="27">
        <f>F17+F18</f>
        <v>2221402.5379409129</v>
      </c>
      <c r="J18" s="28" t="s">
        <v>122</v>
      </c>
    </row>
    <row r="19" spans="1:10" ht="18.600000000000001" customHeight="1" thickBot="1" x14ac:dyDescent="0.3">
      <c r="A19" s="45" t="s">
        <v>3</v>
      </c>
      <c r="B19" s="45" t="s">
        <v>118</v>
      </c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45" t="s">
        <v>10</v>
      </c>
      <c r="C20" s="39">
        <v>0.98755027337000001</v>
      </c>
      <c r="D20" s="10">
        <f>C20*E19</f>
        <v>773826.61830781132</v>
      </c>
      <c r="E20" s="10"/>
      <c r="F20" s="23">
        <f>D20-F21-F22</f>
        <v>4206.9031516737305</v>
      </c>
      <c r="G20" s="6" t="s">
        <v>120</v>
      </c>
      <c r="I20" s="27">
        <f>E19-I21-I22</f>
        <v>9755.3816921886755</v>
      </c>
      <c r="J20" s="28" t="s">
        <v>8</v>
      </c>
    </row>
    <row r="21" spans="1:10" ht="18.600000000000001" customHeight="1" x14ac:dyDescent="0.25">
      <c r="B21" s="45" t="s">
        <v>9</v>
      </c>
      <c r="C21" s="39">
        <v>0.98039986201999996</v>
      </c>
      <c r="D21" s="10">
        <f>C21*E19</f>
        <v>768223.6846813556</v>
      </c>
      <c r="E21" s="10"/>
      <c r="F21" s="23">
        <f>F22-D21</f>
        <v>698.01523739099503</v>
      </c>
      <c r="G21" s="6" t="s">
        <v>121</v>
      </c>
      <c r="I21" s="27">
        <f>F20</f>
        <v>4206.9031516737305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0.98129066251999997</v>
      </c>
      <c r="D22" s="18">
        <f>C22*E19</f>
        <v>768921.6999187466</v>
      </c>
      <c r="E22" s="18"/>
      <c r="F22" s="23">
        <f>D22</f>
        <v>768921.6999187466</v>
      </c>
      <c r="G22" s="6" t="s">
        <v>119</v>
      </c>
      <c r="H22" s="10"/>
      <c r="I22" s="27">
        <f>F21+F22</f>
        <v>769619.71515613759</v>
      </c>
      <c r="J22" s="28" t="s">
        <v>122</v>
      </c>
    </row>
    <row r="23" spans="1:10" ht="18.600000000000001" customHeight="1" thickBot="1" x14ac:dyDescent="0.3">
      <c r="A23" s="45" t="s">
        <v>4</v>
      </c>
      <c r="B23" s="45" t="s">
        <v>118</v>
      </c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45" t="s">
        <v>10</v>
      </c>
      <c r="C24" s="39">
        <v>0.98115808082</v>
      </c>
      <c r="D24" s="10">
        <f>C24*E23</f>
        <v>416181.74777374265</v>
      </c>
      <c r="E24" s="10"/>
      <c r="F24" s="23">
        <f>D24-F25-F26</f>
        <v>2281.8246736987494</v>
      </c>
      <c r="G24" s="6" t="s">
        <v>120</v>
      </c>
      <c r="I24" s="27">
        <f>E23-I25-I26</f>
        <v>7992.2522262573475</v>
      </c>
      <c r="J24" s="28" t="s">
        <v>8</v>
      </c>
    </row>
    <row r="25" spans="1:10" ht="18.600000000000001" customHeight="1" x14ac:dyDescent="0.25">
      <c r="B25" s="45" t="s">
        <v>9</v>
      </c>
      <c r="C25" s="39">
        <v>0.97255648542000006</v>
      </c>
      <c r="D25" s="10">
        <f>C25*E23</f>
        <v>412533.17464654311</v>
      </c>
      <c r="E25" s="10"/>
      <c r="F25" s="23">
        <f>F26-D25</f>
        <v>683.37422675039852</v>
      </c>
      <c r="G25" s="6" t="s">
        <v>121</v>
      </c>
      <c r="I25" s="27">
        <f>F24</f>
        <v>2281.8246736987494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0.97416755593999993</v>
      </c>
      <c r="D26" s="10">
        <f>C26*E23</f>
        <v>413216.5488732935</v>
      </c>
      <c r="E26" s="13"/>
      <c r="F26" s="23">
        <f>D26</f>
        <v>413216.5488732935</v>
      </c>
      <c r="G26" s="6" t="s">
        <v>119</v>
      </c>
      <c r="H26" s="10"/>
      <c r="I26" s="29">
        <f>F25+F26</f>
        <v>413899.9231000439</v>
      </c>
      <c r="J26" s="30" t="s">
        <v>122</v>
      </c>
    </row>
    <row r="27" spans="1:10" ht="18.600000000000001" customHeight="1" x14ac:dyDescent="0.25">
      <c r="A27" s="48" t="s">
        <v>145</v>
      </c>
      <c r="B27" s="48"/>
      <c r="C27" s="49"/>
      <c r="D27" s="49"/>
    </row>
    <row r="28" spans="1:10" ht="27" customHeight="1" x14ac:dyDescent="0.25">
      <c r="A28" s="50" t="s">
        <v>12</v>
      </c>
      <c r="B28" s="51"/>
      <c r="C28" s="51"/>
      <c r="D28" s="51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6852-92D9-4395-8B82-EFED7A8B7CB7}">
  <dimension ref="A1:Q514"/>
  <sheetViews>
    <sheetView workbookViewId="0">
      <selection activeCell="F23" sqref="F23"/>
    </sheetView>
  </sheetViews>
  <sheetFormatPr baseColWidth="10" defaultRowHeight="12.75" x14ac:dyDescent="0.25"/>
  <cols>
    <col min="1" max="1" width="21" style="54" customWidth="1"/>
    <col min="2" max="2" width="14.85546875" style="55" customWidth="1"/>
    <col min="3" max="3" width="12" style="56" bestFit="1" customWidth="1"/>
    <col min="4" max="5" width="12" style="56" customWidth="1"/>
    <col min="6" max="7" width="11.42578125" style="56"/>
    <col min="8" max="8" width="11.85546875" style="56" customWidth="1"/>
    <col min="9" max="10" width="11.42578125" style="56"/>
    <col min="11" max="11" width="11.85546875" style="56" customWidth="1"/>
    <col min="12" max="13" width="11.42578125" style="56"/>
    <col min="14" max="14" width="11.85546875" style="56" customWidth="1"/>
    <col min="15" max="16" width="11.42578125" style="56"/>
    <col min="17" max="17" width="11.85546875" style="56" customWidth="1"/>
    <col min="18" max="16384" width="11.42578125" style="56"/>
  </cols>
  <sheetData>
    <row r="1" spans="1:17" ht="25.5" x14ac:dyDescent="0.25">
      <c r="A1" s="54" t="s">
        <v>123</v>
      </c>
      <c r="C1" s="56" t="s">
        <v>0</v>
      </c>
      <c r="D1" s="56" t="s">
        <v>0</v>
      </c>
      <c r="E1" s="56" t="s">
        <v>0</v>
      </c>
      <c r="F1" s="56" t="s">
        <v>1</v>
      </c>
      <c r="G1" s="56" t="s">
        <v>1</v>
      </c>
      <c r="H1" s="56" t="s">
        <v>1</v>
      </c>
      <c r="I1" s="56" t="s">
        <v>2</v>
      </c>
      <c r="J1" s="56" t="s">
        <v>2</v>
      </c>
      <c r="K1" s="56" t="s">
        <v>2</v>
      </c>
      <c r="L1" s="56" t="s">
        <v>3</v>
      </c>
      <c r="M1" s="56" t="s">
        <v>3</v>
      </c>
      <c r="N1" s="56" t="s">
        <v>3</v>
      </c>
      <c r="O1" s="56" t="s">
        <v>4</v>
      </c>
      <c r="P1" s="56" t="s">
        <v>4</v>
      </c>
      <c r="Q1" s="56" t="s">
        <v>4</v>
      </c>
    </row>
    <row r="2" spans="1:17" ht="25.5" x14ac:dyDescent="0.25">
      <c r="A2" s="57" t="s">
        <v>144</v>
      </c>
      <c r="B2" s="47" t="s">
        <v>124</v>
      </c>
      <c r="C2" s="56" t="s">
        <v>142</v>
      </c>
      <c r="D2" s="56" t="s">
        <v>138</v>
      </c>
      <c r="E2" s="56" t="s">
        <v>11</v>
      </c>
      <c r="F2" s="56" t="s">
        <v>142</v>
      </c>
      <c r="G2" s="56" t="s">
        <v>138</v>
      </c>
      <c r="H2" s="56" t="s">
        <v>11</v>
      </c>
      <c r="I2" s="56" t="s">
        <v>142</v>
      </c>
      <c r="J2" s="56" t="s">
        <v>138</v>
      </c>
      <c r="K2" s="56" t="s">
        <v>11</v>
      </c>
      <c r="L2" s="56" t="s">
        <v>142</v>
      </c>
      <c r="M2" s="56" t="s">
        <v>138</v>
      </c>
      <c r="N2" s="56" t="s">
        <v>11</v>
      </c>
      <c r="O2" s="56" t="s">
        <v>142</v>
      </c>
      <c r="P2" s="56" t="s">
        <v>138</v>
      </c>
      <c r="Q2" s="56" t="s">
        <v>11</v>
      </c>
    </row>
    <row r="3" spans="1:17" x14ac:dyDescent="0.25">
      <c r="A3" s="54">
        <v>44687</v>
      </c>
      <c r="B3" s="55">
        <v>17</v>
      </c>
      <c r="C3" s="58">
        <v>0.89406922351000007</v>
      </c>
      <c r="D3" s="58">
        <v>0.85014603554000001</v>
      </c>
      <c r="E3" s="58">
        <v>0.86345093973000009</v>
      </c>
      <c r="F3" s="58">
        <v>0.88218315108000001</v>
      </c>
      <c r="G3" s="58">
        <v>0.85310818041000003</v>
      </c>
      <c r="H3" s="58">
        <v>0.86146685059000006</v>
      </c>
      <c r="I3" s="58">
        <v>0.96054925574999994</v>
      </c>
      <c r="J3" s="58">
        <v>0.94714024506000005</v>
      </c>
      <c r="K3" s="58">
        <v>0.95028967980000001</v>
      </c>
      <c r="L3" s="58">
        <v>0.98755027337000001</v>
      </c>
      <c r="M3" s="58">
        <v>0.98039986201999996</v>
      </c>
      <c r="N3" s="58">
        <v>0.98129066251999997</v>
      </c>
      <c r="O3" s="58">
        <v>0.98115808082</v>
      </c>
      <c r="P3" s="58">
        <v>0.97255648542000006</v>
      </c>
      <c r="Q3" s="58">
        <v>0.97416755593999993</v>
      </c>
    </row>
    <row r="4" spans="1:17" x14ac:dyDescent="0.25">
      <c r="A4" s="54">
        <v>44680</v>
      </c>
      <c r="B4" s="55">
        <v>16</v>
      </c>
      <c r="C4" s="58">
        <v>0.89384666936000001</v>
      </c>
      <c r="D4" s="58">
        <v>0.84985763201999998</v>
      </c>
      <c r="E4" s="58">
        <v>0.86324172215000006</v>
      </c>
      <c r="F4" s="58">
        <v>0.88197033458999996</v>
      </c>
      <c r="G4" s="58">
        <v>0.85285643409</v>
      </c>
      <c r="H4" s="58">
        <v>0.86127003860000007</v>
      </c>
      <c r="I4" s="58">
        <v>0.96044474695000004</v>
      </c>
      <c r="J4" s="58">
        <v>0.94700872338999997</v>
      </c>
      <c r="K4" s="58">
        <v>0.95018339965999998</v>
      </c>
      <c r="L4" s="58">
        <v>0.98746940636999991</v>
      </c>
      <c r="M4" s="58">
        <v>0.98029625117999997</v>
      </c>
      <c r="N4" s="58">
        <v>0.98119463296000009</v>
      </c>
      <c r="O4" s="58">
        <v>0.98107741204999999</v>
      </c>
      <c r="P4" s="58">
        <v>0.97235366108999999</v>
      </c>
      <c r="Q4" s="58">
        <v>0.97399930393999989</v>
      </c>
    </row>
    <row r="5" spans="1:17" x14ac:dyDescent="0.25">
      <c r="A5" s="54">
        <v>44673</v>
      </c>
      <c r="B5" s="55">
        <v>15</v>
      </c>
      <c r="C5" s="58">
        <v>0.89363495117000002</v>
      </c>
      <c r="D5" s="58">
        <v>0.84951754927000001</v>
      </c>
      <c r="E5" s="58">
        <v>0.86297999180000007</v>
      </c>
      <c r="F5" s="58">
        <v>0.88175622045000002</v>
      </c>
      <c r="G5" s="58">
        <v>0.85258695304999998</v>
      </c>
      <c r="H5" s="58">
        <v>0.86104900359000003</v>
      </c>
      <c r="I5" s="58">
        <v>0.96033448130999999</v>
      </c>
      <c r="J5" s="58">
        <v>0.94686701653000005</v>
      </c>
      <c r="K5" s="58">
        <v>0.95006294883999998</v>
      </c>
      <c r="L5" s="58">
        <v>0.98738348518999997</v>
      </c>
      <c r="M5" s="58">
        <v>0.98019011324999994</v>
      </c>
      <c r="N5" s="58">
        <v>0.98107965019999999</v>
      </c>
      <c r="O5" s="58">
        <v>0.98095986613999997</v>
      </c>
      <c r="P5" s="58">
        <v>0.97215544640999996</v>
      </c>
      <c r="Q5" s="58">
        <v>0.97382874712</v>
      </c>
    </row>
    <row r="6" spans="1:17" x14ac:dyDescent="0.25">
      <c r="A6" s="54">
        <v>44666</v>
      </c>
      <c r="B6" s="55">
        <v>14</v>
      </c>
      <c r="C6" s="58">
        <v>0.89346574333000006</v>
      </c>
      <c r="D6" s="58">
        <v>0.84926165366999995</v>
      </c>
      <c r="E6" s="58">
        <v>0.86278994554999999</v>
      </c>
      <c r="F6" s="58">
        <v>0.88157281762999995</v>
      </c>
      <c r="G6" s="58">
        <v>0.85236894592000001</v>
      </c>
      <c r="H6" s="58">
        <v>0.86086776353999994</v>
      </c>
      <c r="I6" s="58">
        <v>0.96023838635000003</v>
      </c>
      <c r="J6" s="58">
        <v>0.94673549485999997</v>
      </c>
      <c r="K6" s="58">
        <v>0.94993851250999994</v>
      </c>
      <c r="L6" s="58">
        <v>0.98728745563000009</v>
      </c>
      <c r="M6" s="58">
        <v>0.98009913788000003</v>
      </c>
      <c r="N6" s="58">
        <v>0.98098235709999992</v>
      </c>
      <c r="O6" s="58">
        <v>0.98087458772000002</v>
      </c>
      <c r="P6" s="58">
        <v>0.97191344011000003</v>
      </c>
      <c r="Q6" s="58">
        <v>0.97364205655000002</v>
      </c>
    </row>
    <row r="7" spans="1:17" x14ac:dyDescent="0.25">
      <c r="A7" s="54">
        <v>44659</v>
      </c>
      <c r="B7" s="55">
        <v>13</v>
      </c>
      <c r="C7" s="58">
        <v>0.8932923678100001</v>
      </c>
      <c r="D7" s="58">
        <v>0.84895908004000009</v>
      </c>
      <c r="E7" s="58">
        <v>0.86255905604000005</v>
      </c>
      <c r="F7" s="58">
        <v>0.88138292648999994</v>
      </c>
      <c r="G7" s="58">
        <v>0.85208346039999994</v>
      </c>
      <c r="H7" s="58">
        <v>0.86062812871999994</v>
      </c>
      <c r="I7" s="58">
        <v>0.96014184855999996</v>
      </c>
      <c r="J7" s="58">
        <v>0.94654330494999994</v>
      </c>
      <c r="K7" s="58">
        <v>0.94976447879000003</v>
      </c>
      <c r="L7" s="58">
        <v>0.98721290636999992</v>
      </c>
      <c r="M7" s="58">
        <v>0.97993740388999995</v>
      </c>
      <c r="N7" s="58">
        <v>0.98083704921000003</v>
      </c>
      <c r="O7" s="58">
        <v>0.98075012734</v>
      </c>
      <c r="P7" s="58">
        <v>0.97160228915000002</v>
      </c>
      <c r="Q7" s="58">
        <v>0.97337930685000007</v>
      </c>
    </row>
    <row r="8" spans="1:17" x14ac:dyDescent="0.25">
      <c r="A8" s="54">
        <v>44652</v>
      </c>
      <c r="B8" s="55">
        <v>12</v>
      </c>
      <c r="C8" s="58">
        <v>0.89311565814000005</v>
      </c>
      <c r="D8" s="58">
        <v>0.84862233142999999</v>
      </c>
      <c r="E8" s="58">
        <v>0.86229565861000002</v>
      </c>
      <c r="F8" s="58">
        <v>0.88119519812999991</v>
      </c>
      <c r="G8" s="58">
        <v>0.85171708730000006</v>
      </c>
      <c r="H8" s="58">
        <v>0.86030198312999995</v>
      </c>
      <c r="I8" s="58">
        <v>0.96006036711999998</v>
      </c>
      <c r="J8" s="58">
        <v>0.94630373180999994</v>
      </c>
      <c r="K8" s="58">
        <v>0.94953730499</v>
      </c>
      <c r="L8" s="58">
        <v>0.98712698518999997</v>
      </c>
      <c r="M8" s="58">
        <v>0.97975924379000001</v>
      </c>
      <c r="N8" s="58">
        <v>0.98065509846999999</v>
      </c>
      <c r="O8" s="58">
        <v>0.98061414284999993</v>
      </c>
      <c r="P8" s="58">
        <v>0.97124043211</v>
      </c>
      <c r="Q8" s="58">
        <v>0.97309350893000002</v>
      </c>
    </row>
    <row r="9" spans="1:17" x14ac:dyDescent="0.25">
      <c r="A9" s="54">
        <v>44645</v>
      </c>
      <c r="B9" s="55">
        <v>11</v>
      </c>
      <c r="C9" s="58">
        <v>0.89293644787000004</v>
      </c>
      <c r="D9" s="58">
        <v>0.84810637254999999</v>
      </c>
      <c r="E9" s="58">
        <v>0.86184804968999995</v>
      </c>
      <c r="F9" s="58">
        <v>0.88101439062999998</v>
      </c>
      <c r="G9" s="58">
        <v>0.85112751643999995</v>
      </c>
      <c r="H9" s="58">
        <v>0.85978378363999997</v>
      </c>
      <c r="I9" s="58">
        <v>0.95998198552000003</v>
      </c>
      <c r="J9" s="58">
        <v>0.94589588177999995</v>
      </c>
      <c r="K9" s="58">
        <v>0.94915159665999993</v>
      </c>
      <c r="L9" s="58">
        <v>0.98706128075999999</v>
      </c>
      <c r="M9" s="58">
        <v>0.97949389895999994</v>
      </c>
      <c r="N9" s="58">
        <v>0.98039607137999996</v>
      </c>
      <c r="O9" s="58">
        <v>0.98054038855000003</v>
      </c>
      <c r="P9" s="58">
        <v>0.97096615829999999</v>
      </c>
      <c r="Q9" s="58">
        <v>0.97285611227000002</v>
      </c>
    </row>
    <row r="10" spans="1:17" x14ac:dyDescent="0.25">
      <c r="A10" s="54">
        <v>44638</v>
      </c>
      <c r="B10" s="55">
        <v>10</v>
      </c>
      <c r="C10" s="58">
        <v>0.89275390345000005</v>
      </c>
      <c r="D10" s="58">
        <v>0.84754206857000003</v>
      </c>
      <c r="E10" s="58">
        <v>0.86134709446000002</v>
      </c>
      <c r="F10" s="58">
        <v>0.88085131783999993</v>
      </c>
      <c r="G10" s="58">
        <v>0.85048214611999995</v>
      </c>
      <c r="H10" s="58">
        <v>0.8592089196099999</v>
      </c>
      <c r="I10" s="58">
        <v>0.95991600325999993</v>
      </c>
      <c r="J10" s="58">
        <v>0.94544374836</v>
      </c>
      <c r="K10" s="58">
        <v>0.94873046161000008</v>
      </c>
      <c r="L10" s="58">
        <v>0.98701326597999994</v>
      </c>
      <c r="M10" s="58">
        <v>0.97920581029000009</v>
      </c>
      <c r="N10" s="58">
        <v>0.98010166498000006</v>
      </c>
      <c r="O10" s="58">
        <v>0.98049198728999998</v>
      </c>
      <c r="P10" s="58">
        <v>0.97062273983000003</v>
      </c>
      <c r="Q10" s="58">
        <v>0.97252882756000003</v>
      </c>
    </row>
    <row r="11" spans="1:17" x14ac:dyDescent="0.25">
      <c r="A11" s="54">
        <v>44631</v>
      </c>
      <c r="B11" s="55">
        <v>9</v>
      </c>
      <c r="C11" s="58">
        <v>0.89258636268000002</v>
      </c>
      <c r="D11" s="58">
        <v>0.84672186899000002</v>
      </c>
      <c r="E11" s="58">
        <v>0.86062025093000005</v>
      </c>
      <c r="F11" s="58">
        <v>0.88071290062000007</v>
      </c>
      <c r="G11" s="58">
        <v>0.84974204651999996</v>
      </c>
      <c r="H11" s="58">
        <v>0.85851813113999997</v>
      </c>
      <c r="I11" s="58">
        <v>0.95985046385000006</v>
      </c>
      <c r="J11" s="58">
        <v>0.94489374864999998</v>
      </c>
      <c r="K11" s="58">
        <v>0.94821323160999993</v>
      </c>
      <c r="L11" s="58">
        <v>0.9869652512</v>
      </c>
      <c r="M11" s="58">
        <v>0.97885075364000007</v>
      </c>
      <c r="N11" s="58">
        <v>0.97976303443000001</v>
      </c>
      <c r="O11" s="58">
        <v>0.98042975709000002</v>
      </c>
      <c r="P11" s="58">
        <v>0.97026318760999997</v>
      </c>
      <c r="Q11" s="58">
        <v>0.97219001873999999</v>
      </c>
    </row>
    <row r="12" spans="1:17" x14ac:dyDescent="0.25">
      <c r="A12" s="54">
        <v>44624</v>
      </c>
      <c r="B12" s="55">
        <v>8</v>
      </c>
      <c r="C12" s="58">
        <v>0.89231629697000003</v>
      </c>
      <c r="D12" s="58">
        <v>0.84579414324000002</v>
      </c>
      <c r="E12" s="58">
        <v>0.85979171597999993</v>
      </c>
      <c r="F12" s="58">
        <v>0.88052300947999995</v>
      </c>
      <c r="G12" s="58">
        <v>0.84892668255999992</v>
      </c>
      <c r="H12" s="58">
        <v>0.85775121321000003</v>
      </c>
      <c r="I12" s="58">
        <v>0.95976455407000005</v>
      </c>
      <c r="J12" s="58">
        <v>0.94429326587000006</v>
      </c>
      <c r="K12" s="58">
        <v>0.94762957652000002</v>
      </c>
      <c r="L12" s="58">
        <v>0.98690333741000003</v>
      </c>
      <c r="M12" s="58">
        <v>0.97841482999999996</v>
      </c>
      <c r="N12" s="58">
        <v>0.97932711079000001</v>
      </c>
      <c r="O12" s="58">
        <v>0.98034908833000001</v>
      </c>
      <c r="P12" s="58">
        <v>0.96995203665999996</v>
      </c>
      <c r="Q12" s="58">
        <v>0.97189500152999997</v>
      </c>
    </row>
    <row r="13" spans="1:17" x14ac:dyDescent="0.25">
      <c r="A13" s="54">
        <v>44617</v>
      </c>
      <c r="B13" s="55">
        <v>7</v>
      </c>
      <c r="C13" s="58">
        <v>0.89203456173999995</v>
      </c>
      <c r="D13" s="58">
        <v>0.8447905657</v>
      </c>
      <c r="E13" s="58">
        <v>0.85885065366000002</v>
      </c>
      <c r="F13" s="58">
        <v>0.88032489983000006</v>
      </c>
      <c r="G13" s="58">
        <v>0.84811650924000004</v>
      </c>
      <c r="H13" s="58">
        <v>0.85700332763999998</v>
      </c>
      <c r="I13" s="58">
        <v>0.95966447360999996</v>
      </c>
      <c r="J13" s="58">
        <v>0.94382873309999993</v>
      </c>
      <c r="K13" s="58">
        <v>0.94718718545000002</v>
      </c>
      <c r="L13" s="58">
        <v>0.98684521425000005</v>
      </c>
      <c r="M13" s="58">
        <v>0.97816970191999997</v>
      </c>
      <c r="N13" s="58">
        <v>0.97908071915999995</v>
      </c>
      <c r="O13" s="58">
        <v>0.98026611474000003</v>
      </c>
      <c r="P13" s="58">
        <v>0.96965471462999997</v>
      </c>
      <c r="Q13" s="58">
        <v>0.97160228915000002</v>
      </c>
    </row>
    <row r="14" spans="1:17" x14ac:dyDescent="0.25">
      <c r="A14" s="54">
        <v>44610</v>
      </c>
      <c r="B14" s="55">
        <v>6</v>
      </c>
      <c r="C14" s="58">
        <v>0.89165113511000005</v>
      </c>
      <c r="D14" s="58">
        <v>0.84369946686999997</v>
      </c>
      <c r="E14" s="58">
        <v>0.85784957672999995</v>
      </c>
      <c r="F14" s="58">
        <v>0.88004676772000001</v>
      </c>
      <c r="G14" s="58">
        <v>0.84725832243999999</v>
      </c>
      <c r="H14" s="58">
        <v>0.85620786115000003</v>
      </c>
      <c r="I14" s="58">
        <v>0.95953605177000001</v>
      </c>
      <c r="J14" s="58">
        <v>0.94335578648999996</v>
      </c>
      <c r="K14" s="58">
        <v>0.94675010838000007</v>
      </c>
      <c r="L14" s="58">
        <v>0.98676813789999995</v>
      </c>
      <c r="M14" s="58">
        <v>0.97795616250999995</v>
      </c>
      <c r="N14" s="58">
        <v>0.97888234230999993</v>
      </c>
      <c r="O14" s="58">
        <v>0.98018544597000001</v>
      </c>
      <c r="P14" s="58">
        <v>0.96942192761000001</v>
      </c>
      <c r="Q14" s="58">
        <v>0.97139716000000009</v>
      </c>
    </row>
    <row r="15" spans="1:17" x14ac:dyDescent="0.25">
      <c r="A15" s="54">
        <v>44603</v>
      </c>
      <c r="B15" s="55">
        <v>5</v>
      </c>
      <c r="C15" s="58">
        <v>0.89102765005999995</v>
      </c>
      <c r="D15" s="58">
        <v>0.84202155857999994</v>
      </c>
      <c r="E15" s="58">
        <v>0.85630836837000002</v>
      </c>
      <c r="F15" s="58">
        <v>0.87964232988999991</v>
      </c>
      <c r="G15" s="58">
        <v>0.84598791185</v>
      </c>
      <c r="H15" s="58">
        <v>0.85503347750000003</v>
      </c>
      <c r="I15" s="58">
        <v>0.95933101967000001</v>
      </c>
      <c r="J15" s="58">
        <v>0.94278143091</v>
      </c>
      <c r="K15" s="58">
        <v>0.94622357887000008</v>
      </c>
      <c r="L15" s="58">
        <v>0.98665947287</v>
      </c>
      <c r="M15" s="58">
        <v>0.97769460831999988</v>
      </c>
      <c r="N15" s="58">
        <v>0.97862331522000001</v>
      </c>
      <c r="O15" s="58">
        <v>0.98002410843999999</v>
      </c>
      <c r="P15" s="58">
        <v>0.96911308148000008</v>
      </c>
      <c r="Q15" s="58">
        <v>0.97111597172000008</v>
      </c>
    </row>
    <row r="16" spans="1:17" x14ac:dyDescent="0.25">
      <c r="A16" s="54">
        <v>44596</v>
      </c>
      <c r="B16" s="55">
        <v>4</v>
      </c>
      <c r="C16" s="58">
        <v>0.88983235921000003</v>
      </c>
      <c r="D16" s="58">
        <v>0.83952845192000003</v>
      </c>
      <c r="E16" s="58">
        <v>0.85398030187000007</v>
      </c>
      <c r="F16" s="58">
        <v>0.87882956125000011</v>
      </c>
      <c r="G16" s="58">
        <v>0.84421271094000006</v>
      </c>
      <c r="H16" s="58">
        <v>0.85341702385000007</v>
      </c>
      <c r="I16" s="58">
        <v>0.95892538382000003</v>
      </c>
      <c r="J16" s="58">
        <v>0.94201089991000009</v>
      </c>
      <c r="K16" s="58">
        <v>0.9455610993400001</v>
      </c>
      <c r="L16" s="58">
        <v>0.98642066252999994</v>
      </c>
      <c r="M16" s="58">
        <v>0.97737114034000006</v>
      </c>
      <c r="N16" s="58">
        <v>0.97834407138000001</v>
      </c>
      <c r="O16" s="58">
        <v>0.97978671177999999</v>
      </c>
      <c r="P16" s="58">
        <v>0.96872587139999988</v>
      </c>
      <c r="Q16" s="58">
        <v>0.97084400274000004</v>
      </c>
    </row>
    <row r="17" spans="1:17" x14ac:dyDescent="0.25">
      <c r="A17" s="54">
        <v>44589</v>
      </c>
      <c r="B17" s="55">
        <v>3</v>
      </c>
      <c r="C17" s="58">
        <v>0.88823947160000005</v>
      </c>
      <c r="D17" s="58">
        <v>0.83677528198999995</v>
      </c>
      <c r="E17" s="58">
        <v>0.85148052692999998</v>
      </c>
      <c r="F17" s="58">
        <v>0.87755525766999998</v>
      </c>
      <c r="G17" s="58">
        <v>0.84212520616999997</v>
      </c>
      <c r="H17" s="58">
        <v>0.85158948392</v>
      </c>
      <c r="I17" s="58">
        <v>0.95826467562999995</v>
      </c>
      <c r="J17" s="58">
        <v>0.94111061858</v>
      </c>
      <c r="K17" s="58">
        <v>0.94481138154000011</v>
      </c>
      <c r="L17" s="58">
        <v>0.9860365443000001</v>
      </c>
      <c r="M17" s="58">
        <v>0.97708557876000002</v>
      </c>
      <c r="N17" s="58">
        <v>0.97808251718999994</v>
      </c>
      <c r="O17" s="58">
        <v>0.97947556082000009</v>
      </c>
      <c r="P17" s="58">
        <v>0.96836862400000001</v>
      </c>
      <c r="Q17" s="58">
        <v>0.97056511929</v>
      </c>
    </row>
    <row r="18" spans="1:17" x14ac:dyDescent="0.25">
      <c r="A18" s="54">
        <v>44582</v>
      </c>
      <c r="B18" s="55">
        <v>2</v>
      </c>
      <c r="C18" s="58">
        <v>0.88598475629000006</v>
      </c>
      <c r="D18" s="58">
        <v>0.83380372557000004</v>
      </c>
      <c r="E18" s="58">
        <v>0.84887739350000002</v>
      </c>
      <c r="F18" s="58">
        <v>0.87564942550000002</v>
      </c>
      <c r="G18" s="58">
        <v>0.83969511876000003</v>
      </c>
      <c r="H18" s="58">
        <v>0.84952144407000008</v>
      </c>
      <c r="I18" s="58">
        <v>0.95722047327000004</v>
      </c>
      <c r="J18" s="58">
        <v>0.93995216508000001</v>
      </c>
      <c r="K18" s="58">
        <v>0.94392482806</v>
      </c>
      <c r="L18" s="58">
        <v>0.98547552952000006</v>
      </c>
      <c r="M18" s="58">
        <v>0.97667113541000006</v>
      </c>
      <c r="N18" s="58">
        <v>0.97772746053999993</v>
      </c>
      <c r="O18" s="58">
        <v>0.97888322158999996</v>
      </c>
      <c r="P18" s="58">
        <v>0.96790996443999999</v>
      </c>
      <c r="Q18" s="58">
        <v>0.97019865260000004</v>
      </c>
    </row>
    <row r="19" spans="1:17" x14ac:dyDescent="0.25">
      <c r="A19" s="54">
        <v>44575</v>
      </c>
      <c r="B19" s="55">
        <v>1</v>
      </c>
      <c r="C19" s="58">
        <v>0.88285899568999993</v>
      </c>
      <c r="D19" s="58">
        <v>0.83099387518000001</v>
      </c>
      <c r="E19" s="58">
        <v>0.84635594661000002</v>
      </c>
      <c r="F19" s="58">
        <v>0.87296023835000003</v>
      </c>
      <c r="G19" s="58">
        <v>0.83730223098000001</v>
      </c>
      <c r="H19" s="58">
        <v>0.84746162274000003</v>
      </c>
      <c r="I19" s="58">
        <v>0.95566834043000004</v>
      </c>
      <c r="J19" s="58">
        <v>0.93867414643000002</v>
      </c>
      <c r="K19" s="58">
        <v>0.94302100405999989</v>
      </c>
      <c r="L19" s="58">
        <v>0.98466559602000003</v>
      </c>
      <c r="M19" s="58">
        <v>0.97616318960000004</v>
      </c>
      <c r="N19" s="58">
        <v>0.97733070684000001</v>
      </c>
      <c r="O19" s="58">
        <v>0.97822173770000009</v>
      </c>
      <c r="P19" s="58">
        <v>0.96748357237999993</v>
      </c>
      <c r="Q19" s="58">
        <v>0.96990824504000006</v>
      </c>
    </row>
    <row r="20" spans="1:17" x14ac:dyDescent="0.25">
      <c r="A20" s="54">
        <v>44179</v>
      </c>
      <c r="C20" s="58">
        <v>5.0012169999999995E-6</v>
      </c>
      <c r="D20" s="58">
        <v>0</v>
      </c>
      <c r="E20" s="58">
        <v>8.3353599999999998E-7</v>
      </c>
      <c r="F20" s="58">
        <v>1.5571938E-5</v>
      </c>
      <c r="G20" s="58">
        <v>0</v>
      </c>
      <c r="H20" s="58">
        <v>4.32554E-7</v>
      </c>
      <c r="I20" s="58">
        <v>1.9927526000000003E-5</v>
      </c>
      <c r="J20" s="58">
        <v>0</v>
      </c>
      <c r="K20" s="58">
        <v>1.7713359999999998E-6</v>
      </c>
      <c r="L20" s="58">
        <v>3.0325122999999998E-5</v>
      </c>
      <c r="M20" s="58">
        <v>0</v>
      </c>
      <c r="N20" s="58">
        <v>1.1371920999999999E-5</v>
      </c>
      <c r="O20" s="58">
        <v>2.6966416399999997E-4</v>
      </c>
      <c r="P20" s="58">
        <v>0</v>
      </c>
      <c r="Q20" s="58">
        <v>6.4535014000000003E-5</v>
      </c>
    </row>
    <row r="21" spans="1:17" x14ac:dyDescent="0.25">
      <c r="A21" s="54">
        <v>44180</v>
      </c>
      <c r="C21" s="58">
        <v>8.7521296999999997E-5</v>
      </c>
      <c r="D21" s="58">
        <v>0</v>
      </c>
      <c r="E21" s="58">
        <v>4.1676810000000005E-6</v>
      </c>
      <c r="F21" s="58">
        <v>1.9983986899999999E-4</v>
      </c>
      <c r="G21" s="58">
        <v>0</v>
      </c>
      <c r="H21" s="58">
        <v>1.4274275999999999E-5</v>
      </c>
      <c r="I21" s="58">
        <v>2.1654578000000001E-4</v>
      </c>
      <c r="J21" s="58">
        <v>0</v>
      </c>
      <c r="K21" s="58">
        <v>1.3285016999999999E-5</v>
      </c>
      <c r="L21" s="58">
        <v>7.9603448000000002E-5</v>
      </c>
      <c r="M21" s="58">
        <v>0</v>
      </c>
      <c r="N21" s="58">
        <v>2.2743841999999999E-5</v>
      </c>
      <c r="O21" s="58">
        <v>4.8862224699999996E-4</v>
      </c>
      <c r="P21" s="58">
        <v>0</v>
      </c>
      <c r="Q21" s="58">
        <v>1.17545918E-4</v>
      </c>
    </row>
    <row r="22" spans="1:17" x14ac:dyDescent="0.25">
      <c r="A22" s="54">
        <v>44181</v>
      </c>
      <c r="C22" s="58">
        <v>1.95047462E-4</v>
      </c>
      <c r="D22" s="58">
        <v>0</v>
      </c>
      <c r="E22" s="58">
        <v>1.3336579E-5</v>
      </c>
      <c r="F22" s="58">
        <v>3.8670312200000001E-4</v>
      </c>
      <c r="G22" s="58">
        <v>0</v>
      </c>
      <c r="H22" s="58">
        <v>2.8548553000000001E-5</v>
      </c>
      <c r="I22" s="58">
        <v>3.9190800700000003E-4</v>
      </c>
      <c r="J22" s="58">
        <v>0</v>
      </c>
      <c r="K22" s="58">
        <v>2.3470196999999999E-5</v>
      </c>
      <c r="L22" s="58">
        <v>9.3502463000000007E-5</v>
      </c>
      <c r="M22" s="58">
        <v>0</v>
      </c>
      <c r="N22" s="58">
        <v>2.4007388999999996E-5</v>
      </c>
      <c r="O22" s="58">
        <v>4.9092706899999999E-4</v>
      </c>
      <c r="P22" s="58">
        <v>0</v>
      </c>
      <c r="Q22" s="58">
        <v>1.1985074E-4</v>
      </c>
    </row>
    <row r="23" spans="1:17" x14ac:dyDescent="0.25">
      <c r="A23" s="54">
        <v>44182</v>
      </c>
      <c r="C23" s="58">
        <v>2.9673887299999999E-4</v>
      </c>
      <c r="D23" s="58">
        <v>0</v>
      </c>
      <c r="E23" s="58">
        <v>1.8337796000000002E-5</v>
      </c>
      <c r="F23" s="58">
        <v>5.7313382199999994E-4</v>
      </c>
      <c r="G23" s="58">
        <v>0</v>
      </c>
      <c r="H23" s="58">
        <v>3.9362397999999996E-5</v>
      </c>
      <c r="I23" s="58">
        <v>5.5309955000000001E-4</v>
      </c>
      <c r="J23" s="58">
        <v>0</v>
      </c>
      <c r="K23" s="58">
        <v>3.4098211000000002E-5</v>
      </c>
      <c r="L23" s="58">
        <v>1.06137931E-4</v>
      </c>
      <c r="M23" s="58">
        <v>0</v>
      </c>
      <c r="N23" s="58">
        <v>2.5270936000000001E-5</v>
      </c>
      <c r="O23" s="58">
        <v>4.9784153399999999E-4</v>
      </c>
      <c r="P23" s="58">
        <v>0</v>
      </c>
      <c r="Q23" s="58">
        <v>1.2446038399999999E-4</v>
      </c>
    </row>
    <row r="24" spans="1:17" x14ac:dyDescent="0.25">
      <c r="A24" s="54">
        <v>44183</v>
      </c>
      <c r="C24" s="58">
        <v>3.7759188099999999E-4</v>
      </c>
      <c r="D24" s="58">
        <v>0</v>
      </c>
      <c r="E24" s="58">
        <v>2.5006084999999997E-5</v>
      </c>
      <c r="F24" s="58">
        <v>7.3058341600000011E-4</v>
      </c>
      <c r="G24" s="58">
        <v>0</v>
      </c>
      <c r="H24" s="58">
        <v>5.7097105000000006E-5</v>
      </c>
      <c r="I24" s="58">
        <v>6.8240705000000002E-4</v>
      </c>
      <c r="J24" s="58">
        <v>0</v>
      </c>
      <c r="K24" s="58">
        <v>5.0040231000000001E-5</v>
      </c>
      <c r="L24" s="58">
        <v>1.1624630599999999E-4</v>
      </c>
      <c r="M24" s="58">
        <v>0</v>
      </c>
      <c r="N24" s="58">
        <v>2.5270936000000001E-5</v>
      </c>
      <c r="O24" s="58">
        <v>5.0245117800000005E-4</v>
      </c>
      <c r="P24" s="58">
        <v>0</v>
      </c>
      <c r="Q24" s="58">
        <v>1.2446038399999999E-4</v>
      </c>
    </row>
    <row r="25" spans="1:17" x14ac:dyDescent="0.25">
      <c r="A25" s="54">
        <v>44184</v>
      </c>
      <c r="C25" s="58">
        <v>4.5927842400000002E-4</v>
      </c>
      <c r="D25" s="58">
        <v>0</v>
      </c>
      <c r="E25" s="58">
        <v>2.9173765999999999E-5</v>
      </c>
      <c r="F25" s="58">
        <v>8.7635405599999997E-4</v>
      </c>
      <c r="G25" s="58">
        <v>0</v>
      </c>
      <c r="H25" s="58">
        <v>6.9641165999999994E-5</v>
      </c>
      <c r="I25" s="58">
        <v>8.0330070700000006E-4</v>
      </c>
      <c r="J25" s="58">
        <v>0</v>
      </c>
      <c r="K25" s="58">
        <v>6.2882414999999994E-5</v>
      </c>
      <c r="L25" s="58">
        <v>1.3267241399999999E-4</v>
      </c>
      <c r="M25" s="58">
        <v>0</v>
      </c>
      <c r="N25" s="58">
        <v>2.5270936000000001E-5</v>
      </c>
      <c r="O25" s="58">
        <v>5.0706082200000001E-4</v>
      </c>
      <c r="P25" s="58">
        <v>0</v>
      </c>
      <c r="Q25" s="58">
        <v>1.2446038399999999E-4</v>
      </c>
    </row>
    <row r="26" spans="1:17" x14ac:dyDescent="0.25">
      <c r="A26" s="54">
        <v>44185</v>
      </c>
      <c r="C26" s="58">
        <v>4.6761378600000003E-4</v>
      </c>
      <c r="D26" s="58">
        <v>0</v>
      </c>
      <c r="E26" s="58">
        <v>3.0840838000000002E-5</v>
      </c>
      <c r="F26" s="58">
        <v>9.0230728499999992E-4</v>
      </c>
      <c r="G26" s="58">
        <v>0</v>
      </c>
      <c r="H26" s="58">
        <v>7.2669042999999996E-5</v>
      </c>
      <c r="I26" s="58">
        <v>8.2765657199999996E-4</v>
      </c>
      <c r="J26" s="58">
        <v>0</v>
      </c>
      <c r="K26" s="58">
        <v>6.5539417999999994E-5</v>
      </c>
      <c r="L26" s="58">
        <v>1.3646305499999999E-4</v>
      </c>
      <c r="M26" s="58">
        <v>0</v>
      </c>
      <c r="N26" s="58">
        <v>2.5270936000000001E-5</v>
      </c>
      <c r="O26" s="58">
        <v>5.0936564400000004E-4</v>
      </c>
      <c r="P26" s="58">
        <v>0</v>
      </c>
      <c r="Q26" s="58">
        <v>1.2446038399999999E-4</v>
      </c>
    </row>
    <row r="27" spans="1:17" x14ac:dyDescent="0.25">
      <c r="A27" s="54">
        <v>44186</v>
      </c>
      <c r="C27" s="58">
        <v>5.15958883E-4</v>
      </c>
      <c r="D27" s="58">
        <v>0</v>
      </c>
      <c r="E27" s="58">
        <v>3.6675591E-5</v>
      </c>
      <c r="F27" s="58">
        <v>9.7540888199999993E-4</v>
      </c>
      <c r="G27" s="58">
        <v>0</v>
      </c>
      <c r="H27" s="58">
        <v>7.7859688999999999E-5</v>
      </c>
      <c r="I27" s="58">
        <v>8.9231032200000001E-4</v>
      </c>
      <c r="J27" s="58">
        <v>0</v>
      </c>
      <c r="K27" s="58">
        <v>7.7495933999999997E-5</v>
      </c>
      <c r="L27" s="58">
        <v>1.8700492700000001E-4</v>
      </c>
      <c r="M27" s="58">
        <v>0</v>
      </c>
      <c r="N27" s="58">
        <v>3.5379309999999996E-5</v>
      </c>
      <c r="O27" s="58">
        <v>7.0758032900000007E-4</v>
      </c>
      <c r="P27" s="58">
        <v>0</v>
      </c>
      <c r="Q27" s="58">
        <v>1.9130021899999998E-4</v>
      </c>
    </row>
    <row r="28" spans="1:17" x14ac:dyDescent="0.25">
      <c r="A28" s="54">
        <v>44187</v>
      </c>
      <c r="C28" s="58">
        <v>6.3098687300000003E-4</v>
      </c>
      <c r="D28" s="58">
        <v>0</v>
      </c>
      <c r="E28" s="58">
        <v>4.4177417000000001E-5</v>
      </c>
      <c r="F28" s="58">
        <v>1.200336873E-3</v>
      </c>
      <c r="G28" s="58">
        <v>0</v>
      </c>
      <c r="H28" s="58">
        <v>9.7757164999999997E-5</v>
      </c>
      <c r="I28" s="58">
        <v>1.157124998E-3</v>
      </c>
      <c r="J28" s="58">
        <v>0</v>
      </c>
      <c r="K28" s="58">
        <v>1.1336548E-4</v>
      </c>
      <c r="L28" s="58">
        <v>3.8790886800000001E-4</v>
      </c>
      <c r="M28" s="58">
        <v>0</v>
      </c>
      <c r="N28" s="58">
        <v>8.7184728999999998E-5</v>
      </c>
      <c r="O28" s="58">
        <v>1.5834126579999999E-3</v>
      </c>
      <c r="P28" s="58">
        <v>0</v>
      </c>
      <c r="Q28" s="58">
        <v>4.5174509600000003E-4</v>
      </c>
    </row>
    <row r="29" spans="1:17" x14ac:dyDescent="0.25">
      <c r="A29" s="54">
        <v>44188</v>
      </c>
      <c r="C29" s="58">
        <v>1.0202482599999999E-3</v>
      </c>
      <c r="D29" s="58">
        <v>0</v>
      </c>
      <c r="E29" s="58">
        <v>7.5018254000000007E-5</v>
      </c>
      <c r="F29" s="58">
        <v>1.8284050310000001E-3</v>
      </c>
      <c r="G29" s="58">
        <v>0</v>
      </c>
      <c r="H29" s="58">
        <v>1.6047747000000001E-4</v>
      </c>
      <c r="I29" s="58">
        <v>1.754065105E-3</v>
      </c>
      <c r="J29" s="58">
        <v>0</v>
      </c>
      <c r="K29" s="58">
        <v>1.8289040299999999E-4</v>
      </c>
      <c r="L29" s="58">
        <v>5.7365024799999997E-4</v>
      </c>
      <c r="M29" s="58">
        <v>0</v>
      </c>
      <c r="N29" s="58">
        <v>9.8556650000000001E-5</v>
      </c>
      <c r="O29" s="58">
        <v>2.1550084930000001E-3</v>
      </c>
      <c r="P29" s="58">
        <v>0</v>
      </c>
      <c r="Q29" s="58">
        <v>5.37023507E-4</v>
      </c>
    </row>
    <row r="30" spans="1:17" x14ac:dyDescent="0.25">
      <c r="A30" s="54">
        <v>44189</v>
      </c>
      <c r="C30" s="58">
        <v>1.362831622E-3</v>
      </c>
      <c r="D30" s="58">
        <v>0</v>
      </c>
      <c r="E30" s="58">
        <v>9.5023122000000002E-5</v>
      </c>
      <c r="F30" s="58">
        <v>2.3180559649999999E-3</v>
      </c>
      <c r="G30" s="58">
        <v>0</v>
      </c>
      <c r="H30" s="58">
        <v>2.07193284E-4</v>
      </c>
      <c r="I30" s="58">
        <v>2.2367540629999998E-3</v>
      </c>
      <c r="J30" s="58">
        <v>0</v>
      </c>
      <c r="K30" s="58">
        <v>2.21859787E-4</v>
      </c>
      <c r="L30" s="58">
        <v>6.9747783399999998E-4</v>
      </c>
      <c r="M30" s="58">
        <v>0</v>
      </c>
      <c r="N30" s="58">
        <v>1.0234729099999999E-4</v>
      </c>
      <c r="O30" s="58">
        <v>2.57218126E-3</v>
      </c>
      <c r="P30" s="58">
        <v>0</v>
      </c>
      <c r="Q30" s="58">
        <v>5.6929101400000003E-4</v>
      </c>
    </row>
    <row r="31" spans="1:17" x14ac:dyDescent="0.25">
      <c r="A31" s="54">
        <v>44190</v>
      </c>
      <c r="C31" s="58">
        <v>1.3669993029999999E-3</v>
      </c>
      <c r="D31" s="58">
        <v>0</v>
      </c>
      <c r="E31" s="58">
        <v>9.5023122000000002E-5</v>
      </c>
      <c r="F31" s="58">
        <v>2.318921072E-3</v>
      </c>
      <c r="G31" s="58">
        <v>0</v>
      </c>
      <c r="H31" s="58">
        <v>2.07193284E-4</v>
      </c>
      <c r="I31" s="58">
        <v>2.2376397310000001E-3</v>
      </c>
      <c r="J31" s="58">
        <v>0</v>
      </c>
      <c r="K31" s="58">
        <v>2.21859787E-4</v>
      </c>
      <c r="L31" s="58">
        <v>6.9874138100000001E-4</v>
      </c>
      <c r="M31" s="58">
        <v>0</v>
      </c>
      <c r="N31" s="58">
        <v>1.0234729099999999E-4</v>
      </c>
      <c r="O31" s="58">
        <v>2.5767909039999997E-3</v>
      </c>
      <c r="P31" s="58">
        <v>0</v>
      </c>
      <c r="Q31" s="58">
        <v>5.6929101400000003E-4</v>
      </c>
    </row>
    <row r="32" spans="1:17" x14ac:dyDescent="0.25">
      <c r="A32" s="54">
        <v>44191</v>
      </c>
      <c r="C32" s="58">
        <v>1.7279204610000001E-3</v>
      </c>
      <c r="D32" s="58">
        <v>0</v>
      </c>
      <c r="E32" s="58">
        <v>1.19195671E-4</v>
      </c>
      <c r="F32" s="58">
        <v>2.9045989560000001E-3</v>
      </c>
      <c r="G32" s="58">
        <v>0</v>
      </c>
      <c r="H32" s="58">
        <v>2.6472294300000003E-4</v>
      </c>
      <c r="I32" s="58">
        <v>2.7641692460000002E-3</v>
      </c>
      <c r="J32" s="58">
        <v>0</v>
      </c>
      <c r="K32" s="58">
        <v>2.7854252699999996E-4</v>
      </c>
      <c r="L32" s="58">
        <v>7.6570936100000002E-4</v>
      </c>
      <c r="M32" s="58">
        <v>0</v>
      </c>
      <c r="N32" s="58">
        <v>1.04874384E-4</v>
      </c>
      <c r="O32" s="58">
        <v>2.6735934249999998E-3</v>
      </c>
      <c r="P32" s="58">
        <v>0</v>
      </c>
      <c r="Q32" s="58">
        <v>5.6929101400000003E-4</v>
      </c>
    </row>
    <row r="33" spans="1:17" x14ac:dyDescent="0.25">
      <c r="A33" s="54">
        <v>44192</v>
      </c>
      <c r="C33" s="58">
        <v>2.0179910440000001E-3</v>
      </c>
      <c r="D33" s="58">
        <v>0</v>
      </c>
      <c r="E33" s="58">
        <v>1.51703581E-4</v>
      </c>
      <c r="F33" s="58">
        <v>3.329366815E-3</v>
      </c>
      <c r="G33" s="58">
        <v>0</v>
      </c>
      <c r="H33" s="58">
        <v>3.0538300299999999E-4</v>
      </c>
      <c r="I33" s="58">
        <v>3.1817616199999997E-3</v>
      </c>
      <c r="J33" s="58">
        <v>0</v>
      </c>
      <c r="K33" s="58">
        <v>3.1751191099999997E-4</v>
      </c>
      <c r="L33" s="58">
        <v>7.9603448500000006E-4</v>
      </c>
      <c r="M33" s="58">
        <v>0</v>
      </c>
      <c r="N33" s="58">
        <v>1.0740147800000001E-4</v>
      </c>
      <c r="O33" s="58">
        <v>2.6828127119999999E-3</v>
      </c>
      <c r="P33" s="58">
        <v>0</v>
      </c>
      <c r="Q33" s="58">
        <v>5.7159583599999996E-4</v>
      </c>
    </row>
    <row r="34" spans="1:17" x14ac:dyDescent="0.25">
      <c r="A34" s="54">
        <v>44193</v>
      </c>
      <c r="C34" s="58">
        <v>2.2963921219999999E-3</v>
      </c>
      <c r="D34" s="58">
        <v>0</v>
      </c>
      <c r="E34" s="58">
        <v>1.7504259399999999E-4</v>
      </c>
      <c r="F34" s="58">
        <v>3.8207479630000003E-3</v>
      </c>
      <c r="G34" s="58">
        <v>0</v>
      </c>
      <c r="H34" s="58">
        <v>3.6031733900000003E-4</v>
      </c>
      <c r="I34" s="58">
        <v>3.637880544E-3</v>
      </c>
      <c r="J34" s="58">
        <v>0</v>
      </c>
      <c r="K34" s="58">
        <v>3.7729448899999997E-4</v>
      </c>
      <c r="L34" s="58">
        <v>8.2762315500000002E-4</v>
      </c>
      <c r="M34" s="58">
        <v>0</v>
      </c>
      <c r="N34" s="58">
        <v>1.08665025E-4</v>
      </c>
      <c r="O34" s="58">
        <v>2.7335187950000002E-3</v>
      </c>
      <c r="P34" s="58">
        <v>0</v>
      </c>
      <c r="Q34" s="58">
        <v>5.7620547900000003E-4</v>
      </c>
    </row>
    <row r="35" spans="1:17" x14ac:dyDescent="0.25">
      <c r="A35" s="54">
        <v>44194</v>
      </c>
      <c r="C35" s="58">
        <v>2.582295025E-3</v>
      </c>
      <c r="D35" s="58">
        <v>0</v>
      </c>
      <c r="E35" s="58">
        <v>2.0338282299999999E-4</v>
      </c>
      <c r="F35" s="58">
        <v>4.2706039449999997E-3</v>
      </c>
      <c r="G35" s="58">
        <v>0</v>
      </c>
      <c r="H35" s="58">
        <v>4.0140995200000002E-4</v>
      </c>
      <c r="I35" s="58">
        <v>4.0793859489999997E-3</v>
      </c>
      <c r="J35" s="58">
        <v>0</v>
      </c>
      <c r="K35" s="58">
        <v>4.2467771699999999E-4</v>
      </c>
      <c r="L35" s="58">
        <v>8.8195566700000007E-4</v>
      </c>
      <c r="M35" s="58">
        <v>0</v>
      </c>
      <c r="N35" s="58">
        <v>1.11192119E-4</v>
      </c>
      <c r="O35" s="58">
        <v>2.781920055E-3</v>
      </c>
      <c r="P35" s="58">
        <v>0</v>
      </c>
      <c r="Q35" s="58">
        <v>5.7620547900000003E-4</v>
      </c>
    </row>
    <row r="36" spans="1:17" x14ac:dyDescent="0.25">
      <c r="A36" s="54">
        <v>44195</v>
      </c>
      <c r="C36" s="58">
        <v>2.9490509360000001E-3</v>
      </c>
      <c r="D36" s="58">
        <v>0</v>
      </c>
      <c r="E36" s="58">
        <v>2.3422366100000003E-4</v>
      </c>
      <c r="F36" s="58">
        <v>4.8917512419999996E-3</v>
      </c>
      <c r="G36" s="58">
        <v>0</v>
      </c>
      <c r="H36" s="58">
        <v>4.6499536500000001E-4</v>
      </c>
      <c r="I36" s="58">
        <v>4.6041441280000005E-3</v>
      </c>
      <c r="J36" s="58">
        <v>0</v>
      </c>
      <c r="K36" s="58">
        <v>4.8490312799999999E-4</v>
      </c>
      <c r="L36" s="58">
        <v>9.4639655399999991E-4</v>
      </c>
      <c r="M36" s="58">
        <v>0</v>
      </c>
      <c r="N36" s="58">
        <v>1.1624630599999999E-4</v>
      </c>
      <c r="O36" s="58">
        <v>2.8464550690000001E-3</v>
      </c>
      <c r="P36" s="58">
        <v>0</v>
      </c>
      <c r="Q36" s="58">
        <v>5.7851030099999995E-4</v>
      </c>
    </row>
    <row r="37" spans="1:17" x14ac:dyDescent="0.25">
      <c r="A37" s="54">
        <v>44196</v>
      </c>
      <c r="C37" s="58">
        <v>3.0023972500000003E-3</v>
      </c>
      <c r="D37" s="58">
        <v>0</v>
      </c>
      <c r="E37" s="58">
        <v>2.3755780600000001E-4</v>
      </c>
      <c r="F37" s="58">
        <v>4.9596621929999998E-3</v>
      </c>
      <c r="G37" s="58">
        <v>0</v>
      </c>
      <c r="H37" s="58">
        <v>4.66293027E-4</v>
      </c>
      <c r="I37" s="58">
        <v>4.6785402250000005E-3</v>
      </c>
      <c r="J37" s="58">
        <v>0</v>
      </c>
      <c r="K37" s="58">
        <v>4.8756013100000002E-4</v>
      </c>
      <c r="L37" s="58">
        <v>9.640862090000001E-4</v>
      </c>
      <c r="M37" s="58">
        <v>0</v>
      </c>
      <c r="N37" s="58">
        <v>1.1624630599999999E-4</v>
      </c>
      <c r="O37" s="58">
        <v>2.8487598910000001E-3</v>
      </c>
      <c r="P37" s="58">
        <v>0</v>
      </c>
      <c r="Q37" s="58">
        <v>5.7851030099999995E-4</v>
      </c>
    </row>
    <row r="38" spans="1:17" x14ac:dyDescent="0.25">
      <c r="A38" s="54">
        <v>44197</v>
      </c>
      <c r="C38" s="58">
        <v>3.0157338290000002E-3</v>
      </c>
      <c r="D38" s="58">
        <v>0</v>
      </c>
      <c r="E38" s="58">
        <v>2.3755780600000001E-4</v>
      </c>
      <c r="F38" s="58">
        <v>4.9760992380000002E-3</v>
      </c>
      <c r="G38" s="58">
        <v>0</v>
      </c>
      <c r="H38" s="58">
        <v>4.6715813400000002E-4</v>
      </c>
      <c r="I38" s="58">
        <v>4.6851827330000005E-3</v>
      </c>
      <c r="J38" s="58">
        <v>0</v>
      </c>
      <c r="K38" s="58">
        <v>4.8756013100000002E-4</v>
      </c>
      <c r="L38" s="58">
        <v>9.7293103699999997E-4</v>
      </c>
      <c r="M38" s="58">
        <v>0</v>
      </c>
      <c r="N38" s="58">
        <v>1.1624630599999999E-4</v>
      </c>
      <c r="O38" s="58">
        <v>2.8556743559999998E-3</v>
      </c>
      <c r="P38" s="58">
        <v>0</v>
      </c>
      <c r="Q38" s="58">
        <v>5.7851030099999995E-4</v>
      </c>
    </row>
    <row r="39" spans="1:17" x14ac:dyDescent="0.25">
      <c r="A39" s="54">
        <v>44198</v>
      </c>
      <c r="C39" s="58">
        <v>3.1215929209999996E-3</v>
      </c>
      <c r="D39" s="58">
        <v>0</v>
      </c>
      <c r="E39" s="58">
        <v>2.5339499299999998E-4</v>
      </c>
      <c r="F39" s="58">
        <v>5.0972143099999997E-3</v>
      </c>
      <c r="G39" s="58">
        <v>0</v>
      </c>
      <c r="H39" s="58">
        <v>4.8143241099999999E-4</v>
      </c>
      <c r="I39" s="58">
        <v>4.8038622199999999E-3</v>
      </c>
      <c r="J39" s="58">
        <v>0</v>
      </c>
      <c r="K39" s="58">
        <v>4.9420263999999995E-4</v>
      </c>
      <c r="L39" s="58">
        <v>9.9567487899999995E-4</v>
      </c>
      <c r="M39" s="58">
        <v>0</v>
      </c>
      <c r="N39" s="58">
        <v>1.1624630599999999E-4</v>
      </c>
      <c r="O39" s="58">
        <v>2.8741129319999996E-3</v>
      </c>
      <c r="P39" s="58">
        <v>0</v>
      </c>
      <c r="Q39" s="58">
        <v>5.7851030099999995E-4</v>
      </c>
    </row>
    <row r="40" spans="1:17" x14ac:dyDescent="0.25">
      <c r="A40" s="54">
        <v>44199</v>
      </c>
      <c r="C40" s="58">
        <v>3.3999939989999999E-3</v>
      </c>
      <c r="D40" s="58">
        <v>0</v>
      </c>
      <c r="E40" s="58">
        <v>2.83402295E-4</v>
      </c>
      <c r="F40" s="58">
        <v>5.4281179889999996E-3</v>
      </c>
      <c r="G40" s="58">
        <v>0</v>
      </c>
      <c r="H40" s="58">
        <v>5.0954840899999996E-4</v>
      </c>
      <c r="I40" s="58">
        <v>5.024393506E-3</v>
      </c>
      <c r="J40" s="58">
        <v>0</v>
      </c>
      <c r="K40" s="58">
        <v>5.0660198900000003E-4</v>
      </c>
      <c r="L40" s="58">
        <v>1.0285270960000001E-3</v>
      </c>
      <c r="M40" s="58">
        <v>0</v>
      </c>
      <c r="N40" s="58">
        <v>1.1750985300000001E-4</v>
      </c>
      <c r="O40" s="58">
        <v>2.8833322189999997E-3</v>
      </c>
      <c r="P40" s="58">
        <v>0</v>
      </c>
      <c r="Q40" s="58">
        <v>5.7851030099999995E-4</v>
      </c>
    </row>
    <row r="41" spans="1:17" x14ac:dyDescent="0.25">
      <c r="A41" s="54">
        <v>44200</v>
      </c>
      <c r="C41" s="58">
        <v>3.7559139390000002E-3</v>
      </c>
      <c r="D41" s="58">
        <v>0</v>
      </c>
      <c r="E41" s="58">
        <v>3.1340959600000001E-4</v>
      </c>
      <c r="F41" s="58">
        <v>5.9368012899999999E-3</v>
      </c>
      <c r="G41" s="58">
        <v>4.32554E-7</v>
      </c>
      <c r="H41" s="58">
        <v>5.5280379200000002E-4</v>
      </c>
      <c r="I41" s="58">
        <v>5.382203302E-3</v>
      </c>
      <c r="J41" s="58">
        <v>0</v>
      </c>
      <c r="K41" s="58">
        <v>5.4601420699999998E-4</v>
      </c>
      <c r="L41" s="58">
        <v>1.1915246329999999E-3</v>
      </c>
      <c r="M41" s="58">
        <v>0</v>
      </c>
      <c r="N41" s="58">
        <v>1.4404433499999998E-4</v>
      </c>
      <c r="O41" s="58">
        <v>3.4249653699999997E-3</v>
      </c>
      <c r="P41" s="58">
        <v>0</v>
      </c>
      <c r="Q41" s="58">
        <v>7.7672498599999998E-4</v>
      </c>
    </row>
    <row r="42" spans="1:17" x14ac:dyDescent="0.25">
      <c r="A42" s="54">
        <v>44201</v>
      </c>
      <c r="C42" s="58">
        <v>4.3510587580000001E-3</v>
      </c>
      <c r="D42" s="58">
        <v>0</v>
      </c>
      <c r="E42" s="58">
        <v>3.5341933200000003E-4</v>
      </c>
      <c r="F42" s="58">
        <v>6.798448516E-3</v>
      </c>
      <c r="G42" s="58">
        <v>2.595323E-6</v>
      </c>
      <c r="H42" s="58">
        <v>6.1855197399999996E-4</v>
      </c>
      <c r="I42" s="58">
        <v>6.0291836399999996E-3</v>
      </c>
      <c r="J42" s="58">
        <v>1.3285019999999999E-6</v>
      </c>
      <c r="K42" s="58">
        <v>6.14210629E-4</v>
      </c>
      <c r="L42" s="58">
        <v>1.7070517279999999E-3</v>
      </c>
      <c r="M42" s="58">
        <v>0</v>
      </c>
      <c r="N42" s="58">
        <v>2.3881034499999998E-4</v>
      </c>
      <c r="O42" s="58">
        <v>5.8934296440000004E-3</v>
      </c>
      <c r="P42" s="58">
        <v>0</v>
      </c>
      <c r="Q42" s="58">
        <v>1.6387283840000001E-3</v>
      </c>
    </row>
    <row r="43" spans="1:17" x14ac:dyDescent="0.25">
      <c r="A43" s="54">
        <v>44202</v>
      </c>
      <c r="C43" s="58">
        <v>5.4638295319999995E-3</v>
      </c>
      <c r="D43" s="58">
        <v>8.3353599999999998E-7</v>
      </c>
      <c r="E43" s="58">
        <v>4.1843515300000003E-4</v>
      </c>
      <c r="F43" s="58">
        <v>8.3487214359999999E-3</v>
      </c>
      <c r="G43" s="58">
        <v>6.0557540000000005E-6</v>
      </c>
      <c r="H43" s="58">
        <v>7.2193233900000005E-4</v>
      </c>
      <c r="I43" s="58">
        <v>7.3302296580000006E-3</v>
      </c>
      <c r="J43" s="58">
        <v>6.642509E-6</v>
      </c>
      <c r="K43" s="58">
        <v>7.2536193900000004E-4</v>
      </c>
      <c r="L43" s="58">
        <v>2.5776354740000003E-3</v>
      </c>
      <c r="M43" s="58">
        <v>0</v>
      </c>
      <c r="N43" s="58">
        <v>3.6137438500000001E-4</v>
      </c>
      <c r="O43" s="58">
        <v>9.5304386309999992E-3</v>
      </c>
      <c r="P43" s="58">
        <v>0</v>
      </c>
      <c r="Q43" s="58">
        <v>2.5306944660000003E-3</v>
      </c>
    </row>
    <row r="44" spans="1:17" x14ac:dyDescent="0.25">
      <c r="A44" s="54">
        <v>44203</v>
      </c>
      <c r="C44" s="58">
        <v>6.4065589289999999E-3</v>
      </c>
      <c r="D44" s="58">
        <v>4.1676810000000005E-6</v>
      </c>
      <c r="E44" s="58">
        <v>4.8428450900000005E-4</v>
      </c>
      <c r="F44" s="58">
        <v>9.9599844450000002E-3</v>
      </c>
      <c r="G44" s="58">
        <v>1.1246400000000001E-5</v>
      </c>
      <c r="H44" s="58">
        <v>8.5515891799999998E-4</v>
      </c>
      <c r="I44" s="58">
        <v>8.8278939310000009E-3</v>
      </c>
      <c r="J44" s="58">
        <v>1.0628014000000001E-5</v>
      </c>
      <c r="K44" s="58">
        <v>8.7991097300000004E-4</v>
      </c>
      <c r="L44" s="58">
        <v>4.0382955760000002E-3</v>
      </c>
      <c r="M44" s="58">
        <v>2.5270940000000002E-6</v>
      </c>
      <c r="N44" s="58">
        <v>6.0776601099999999E-4</v>
      </c>
      <c r="O44" s="58">
        <v>1.6458733316E-2</v>
      </c>
      <c r="P44" s="58">
        <v>0</v>
      </c>
      <c r="Q44" s="58">
        <v>4.3031025209999997E-3</v>
      </c>
    </row>
    <row r="45" spans="1:17" x14ac:dyDescent="0.25">
      <c r="A45" s="54">
        <v>44204</v>
      </c>
      <c r="C45" s="58">
        <v>7.514328487E-3</v>
      </c>
      <c r="D45" s="58">
        <v>7.501825E-6</v>
      </c>
      <c r="E45" s="58">
        <v>5.55135083E-4</v>
      </c>
      <c r="F45" s="58">
        <v>1.1717883202999999E-2</v>
      </c>
      <c r="G45" s="58">
        <v>1.6869598999999999E-5</v>
      </c>
      <c r="H45" s="58">
        <v>9.7454377499999996E-4</v>
      </c>
      <c r="I45" s="58">
        <v>1.0386669282000001E-2</v>
      </c>
      <c r="J45" s="58">
        <v>1.4613518999999999E-5</v>
      </c>
      <c r="K45" s="58">
        <v>1.019846487E-3</v>
      </c>
      <c r="L45" s="58">
        <v>5.4054532149999997E-3</v>
      </c>
      <c r="M45" s="58">
        <v>5.0541870000000001E-6</v>
      </c>
      <c r="N45" s="58">
        <v>8.2762315500000002E-4</v>
      </c>
      <c r="O45" s="58">
        <v>2.2057145755E-2</v>
      </c>
      <c r="P45" s="58">
        <v>0</v>
      </c>
      <c r="Q45" s="58">
        <v>5.56384011E-3</v>
      </c>
    </row>
    <row r="46" spans="1:17" x14ac:dyDescent="0.25">
      <c r="A46" s="54">
        <v>44205</v>
      </c>
      <c r="C46" s="58">
        <v>8.3753713399999999E-3</v>
      </c>
      <c r="D46" s="58">
        <v>9.1688980000000008E-6</v>
      </c>
      <c r="E46" s="58">
        <v>6.0931493299999997E-4</v>
      </c>
      <c r="F46" s="58">
        <v>1.3108976314000001E-2</v>
      </c>
      <c r="G46" s="58">
        <v>1.9464922000000001E-5</v>
      </c>
      <c r="H46" s="58">
        <v>1.057161556E-3</v>
      </c>
      <c r="I46" s="58">
        <v>1.1486225873E-2</v>
      </c>
      <c r="J46" s="58">
        <v>1.5942020999999998E-5</v>
      </c>
      <c r="K46" s="58">
        <v>1.086714407E-3</v>
      </c>
      <c r="L46" s="58">
        <v>6.1736896699999995E-3</v>
      </c>
      <c r="M46" s="58">
        <v>5.0541870000000001E-6</v>
      </c>
      <c r="N46" s="58">
        <v>9.6155911600000004E-4</v>
      </c>
      <c r="O46" s="58">
        <v>2.4477208768000001E-2</v>
      </c>
      <c r="P46" s="58">
        <v>0</v>
      </c>
      <c r="Q46" s="58">
        <v>6.257591507E-3</v>
      </c>
    </row>
    <row r="47" spans="1:17" x14ac:dyDescent="0.25">
      <c r="A47" s="54">
        <v>44206</v>
      </c>
      <c r="C47" s="58">
        <v>9.1597288670000002E-3</v>
      </c>
      <c r="D47" s="58">
        <v>9.1688980000000008E-6</v>
      </c>
      <c r="E47" s="58">
        <v>6.6182771100000001E-4</v>
      </c>
      <c r="F47" s="58">
        <v>1.4311475955999998E-2</v>
      </c>
      <c r="G47" s="58">
        <v>2.0762584E-5</v>
      </c>
      <c r="H47" s="58">
        <v>1.1255050609999999E-3</v>
      </c>
      <c r="I47" s="58">
        <v>1.2340452478999999E-2</v>
      </c>
      <c r="J47" s="58">
        <v>1.6827687999999999E-5</v>
      </c>
      <c r="K47" s="58">
        <v>1.1221411200000001E-3</v>
      </c>
      <c r="L47" s="58">
        <v>6.7081699669999991E-3</v>
      </c>
      <c r="M47" s="58">
        <v>5.0541870000000001E-6</v>
      </c>
      <c r="N47" s="58">
        <v>1.014628081E-3</v>
      </c>
      <c r="O47" s="58">
        <v>2.6291103618000002E-2</v>
      </c>
      <c r="P47" s="58">
        <v>0</v>
      </c>
      <c r="Q47" s="58">
        <v>6.7070317810000004E-3</v>
      </c>
    </row>
    <row r="48" spans="1:17" x14ac:dyDescent="0.25">
      <c r="A48" s="54">
        <v>44207</v>
      </c>
      <c r="C48" s="58">
        <v>9.9965991719999994E-3</v>
      </c>
      <c r="D48" s="58">
        <v>9.1688980000000008E-6</v>
      </c>
      <c r="E48" s="58">
        <v>7.1767463399999992E-4</v>
      </c>
      <c r="F48" s="58">
        <v>1.5488022368000001E-2</v>
      </c>
      <c r="G48" s="58">
        <v>2.7683445E-5</v>
      </c>
      <c r="H48" s="58">
        <v>1.2050949649999999E-3</v>
      </c>
      <c r="I48" s="58">
        <v>1.3177851395999999E-2</v>
      </c>
      <c r="J48" s="58">
        <v>1.9041858E-5</v>
      </c>
      <c r="K48" s="58">
        <v>1.194323046E-3</v>
      </c>
      <c r="L48" s="58">
        <v>7.2173793279999999E-3</v>
      </c>
      <c r="M48" s="58">
        <v>6.3177340000000002E-6</v>
      </c>
      <c r="N48" s="58">
        <v>1.0992857170000001E-3</v>
      </c>
      <c r="O48" s="58">
        <v>2.8632802687000001E-2</v>
      </c>
      <c r="P48" s="58">
        <v>0</v>
      </c>
      <c r="Q48" s="58">
        <v>7.2117877809999998E-3</v>
      </c>
    </row>
    <row r="49" spans="1:17" x14ac:dyDescent="0.25">
      <c r="A49" s="54">
        <v>44208</v>
      </c>
      <c r="C49" s="58">
        <v>1.0927659063999999E-2</v>
      </c>
      <c r="D49" s="58">
        <v>1.1669505999999999E-5</v>
      </c>
      <c r="E49" s="58">
        <v>7.83523991E-4</v>
      </c>
      <c r="F49" s="58">
        <v>1.6817692836000001E-2</v>
      </c>
      <c r="G49" s="58">
        <v>3.2874091E-5</v>
      </c>
      <c r="H49" s="58">
        <v>1.2954987149999999E-3</v>
      </c>
      <c r="I49" s="58">
        <v>1.4162714005E-2</v>
      </c>
      <c r="J49" s="58">
        <v>1.9927526000000003E-5</v>
      </c>
      <c r="K49" s="58">
        <v>1.2549912920000001E-3</v>
      </c>
      <c r="L49" s="58">
        <v>7.8617881970000011E-3</v>
      </c>
      <c r="M49" s="58">
        <v>7.5812809999999994E-6</v>
      </c>
      <c r="N49" s="58">
        <v>1.1447734020000001E-3</v>
      </c>
      <c r="O49" s="58">
        <v>3.0455916824E-2</v>
      </c>
      <c r="P49" s="58">
        <v>0</v>
      </c>
      <c r="Q49" s="58">
        <v>7.4169169319999997E-3</v>
      </c>
    </row>
    <row r="50" spans="1:17" x14ac:dyDescent="0.25">
      <c r="A50" s="54">
        <v>44209</v>
      </c>
      <c r="C50" s="58">
        <v>1.1986249987E-2</v>
      </c>
      <c r="D50" s="58">
        <v>1.2503041999999999E-5</v>
      </c>
      <c r="E50" s="58">
        <v>8.5687517300000007E-4</v>
      </c>
      <c r="F50" s="58">
        <v>1.84125188E-2</v>
      </c>
      <c r="G50" s="58">
        <v>3.6767075000000001E-5</v>
      </c>
      <c r="H50" s="58">
        <v>1.38417225E-3</v>
      </c>
      <c r="I50" s="58">
        <v>1.5340209362999999E-2</v>
      </c>
      <c r="J50" s="58">
        <v>2.3027363000000001E-5</v>
      </c>
      <c r="K50" s="58">
        <v>1.3271732180000001E-3</v>
      </c>
      <c r="L50" s="58">
        <v>8.4670271139999989E-3</v>
      </c>
      <c r="M50" s="58">
        <v>1.0108374E-5</v>
      </c>
      <c r="N50" s="58">
        <v>1.205423648E-3</v>
      </c>
      <c r="O50" s="58">
        <v>3.2474940824000001E-2</v>
      </c>
      <c r="P50" s="58">
        <v>0</v>
      </c>
      <c r="Q50" s="58">
        <v>7.7949077259999999E-3</v>
      </c>
    </row>
    <row r="51" spans="1:17" x14ac:dyDescent="0.25">
      <c r="A51" s="54">
        <v>44210</v>
      </c>
      <c r="C51" s="58">
        <v>1.3451606558E-2</v>
      </c>
      <c r="D51" s="58">
        <v>1.5837186999999999E-5</v>
      </c>
      <c r="E51" s="58">
        <v>9.5106475900000006E-4</v>
      </c>
      <c r="F51" s="58">
        <v>2.0486181852000001E-2</v>
      </c>
      <c r="G51" s="58">
        <v>3.9362397999999996E-5</v>
      </c>
      <c r="H51" s="58">
        <v>1.5178313830000001E-3</v>
      </c>
      <c r="I51" s="58">
        <v>1.6898541880999998E-2</v>
      </c>
      <c r="J51" s="58">
        <v>2.5684367000000001E-5</v>
      </c>
      <c r="K51" s="58">
        <v>1.4276965150000001E-3</v>
      </c>
      <c r="L51" s="58">
        <v>9.2441083969999997E-3</v>
      </c>
      <c r="M51" s="58">
        <v>1.2635468E-5</v>
      </c>
      <c r="N51" s="58">
        <v>1.2698645350000001E-3</v>
      </c>
      <c r="O51" s="58">
        <v>3.4643778248000003E-2</v>
      </c>
      <c r="P51" s="58">
        <v>2.3048220000000001E-6</v>
      </c>
      <c r="Q51" s="58">
        <v>8.0369140279999991E-3</v>
      </c>
    </row>
    <row r="52" spans="1:17" x14ac:dyDescent="0.25">
      <c r="A52" s="54">
        <v>44211</v>
      </c>
      <c r="C52" s="58">
        <v>1.4911128375000001E-2</v>
      </c>
      <c r="D52" s="58">
        <v>2.1671939999999998E-5</v>
      </c>
      <c r="E52" s="58">
        <v>1.056090315E-3</v>
      </c>
      <c r="F52" s="58">
        <v>2.2600504963E-2</v>
      </c>
      <c r="G52" s="58">
        <v>4.7580921000000001E-5</v>
      </c>
      <c r="H52" s="58">
        <v>1.636783685E-3</v>
      </c>
      <c r="I52" s="58">
        <v>1.8476359090000002E-2</v>
      </c>
      <c r="J52" s="58">
        <v>3.8526550000000001E-5</v>
      </c>
      <c r="K52" s="58">
        <v>1.529548314E-3</v>
      </c>
      <c r="L52" s="58">
        <v>9.8670369699999996E-3</v>
      </c>
      <c r="M52" s="58">
        <v>1.6426108E-5</v>
      </c>
      <c r="N52" s="58">
        <v>1.2989261120000001E-3</v>
      </c>
      <c r="O52" s="58">
        <v>3.5895296550000004E-2</v>
      </c>
      <c r="P52" s="58">
        <v>4.6096440000000002E-6</v>
      </c>
      <c r="Q52" s="58">
        <v>8.1913370959999995E-3</v>
      </c>
    </row>
    <row r="53" spans="1:17" x14ac:dyDescent="0.25">
      <c r="A53" s="54">
        <v>44212</v>
      </c>
      <c r="C53" s="58">
        <v>1.6053072913999999E-2</v>
      </c>
      <c r="D53" s="58">
        <v>2.6673157000000003E-5</v>
      </c>
      <c r="E53" s="58">
        <v>1.1286079609999999E-3</v>
      </c>
      <c r="F53" s="58">
        <v>2.3960021644999999E-2</v>
      </c>
      <c r="G53" s="58">
        <v>5.8394767000000002E-5</v>
      </c>
      <c r="H53" s="58">
        <v>1.7116154980000001E-3</v>
      </c>
      <c r="I53" s="58">
        <v>1.9624627411E-2</v>
      </c>
      <c r="J53" s="58">
        <v>5.4911404000000002E-5</v>
      </c>
      <c r="K53" s="58">
        <v>1.5937592300000001E-3</v>
      </c>
      <c r="L53" s="58">
        <v>1.0464694607000001E-2</v>
      </c>
      <c r="M53" s="58">
        <v>2.1480295999999997E-5</v>
      </c>
      <c r="N53" s="58">
        <v>1.360839905E-3</v>
      </c>
      <c r="O53" s="58">
        <v>3.7605474413000002E-2</v>
      </c>
      <c r="P53" s="58">
        <v>6.9144659999999999E-6</v>
      </c>
      <c r="Q53" s="58">
        <v>8.4863543019999994E-3</v>
      </c>
    </row>
    <row r="54" spans="1:17" x14ac:dyDescent="0.25">
      <c r="A54" s="54">
        <v>44213</v>
      </c>
      <c r="C54" s="58">
        <v>1.7019141323999998E-2</v>
      </c>
      <c r="D54" s="58">
        <v>3.0007302000000002E-5</v>
      </c>
      <c r="E54" s="58">
        <v>1.1777865949999999E-3</v>
      </c>
      <c r="F54" s="58">
        <v>2.4920723696999998E-2</v>
      </c>
      <c r="G54" s="58">
        <v>6.0557535999999996E-5</v>
      </c>
      <c r="H54" s="58">
        <v>1.7544383269999999E-3</v>
      </c>
      <c r="I54" s="58">
        <v>2.0469997338999998E-2</v>
      </c>
      <c r="J54" s="58">
        <v>5.5797071999999998E-5</v>
      </c>
      <c r="K54" s="58">
        <v>1.633614282E-3</v>
      </c>
      <c r="L54" s="58">
        <v>1.1163435987999999E-2</v>
      </c>
      <c r="M54" s="58">
        <v>2.1480295999999997E-5</v>
      </c>
      <c r="N54" s="58">
        <v>1.455605915E-3</v>
      </c>
      <c r="O54" s="58">
        <v>3.9589926083999999E-2</v>
      </c>
      <c r="P54" s="58">
        <v>6.9144659999999999E-6</v>
      </c>
      <c r="Q54" s="58">
        <v>8.8966126030000005E-3</v>
      </c>
    </row>
    <row r="55" spans="1:17" x14ac:dyDescent="0.25">
      <c r="A55" s="54">
        <v>44214</v>
      </c>
      <c r="C55" s="58">
        <v>1.8032721296E-2</v>
      </c>
      <c r="D55" s="58">
        <v>3.9176199999999999E-5</v>
      </c>
      <c r="E55" s="58">
        <v>1.2319664449999999E-3</v>
      </c>
      <c r="F55" s="58">
        <v>2.6179455336999998E-2</v>
      </c>
      <c r="G55" s="58">
        <v>6.7478397000000006E-5</v>
      </c>
      <c r="H55" s="58">
        <v>1.824944601E-3</v>
      </c>
      <c r="I55" s="58">
        <v>2.1711260779E-2</v>
      </c>
      <c r="J55" s="58">
        <v>6.2439580999999999E-5</v>
      </c>
      <c r="K55" s="58">
        <v>1.701810704E-3</v>
      </c>
      <c r="L55" s="58">
        <v>1.2338534512999998E-2</v>
      </c>
      <c r="M55" s="58">
        <v>2.7798029999999999E-5</v>
      </c>
      <c r="N55" s="58">
        <v>1.5933325159999999E-3</v>
      </c>
      <c r="O55" s="58">
        <v>4.4310201372000001E-2</v>
      </c>
      <c r="P55" s="58">
        <v>1.1524110000000001E-5</v>
      </c>
      <c r="Q55" s="58">
        <v>9.555791672E-3</v>
      </c>
    </row>
    <row r="56" spans="1:17" x14ac:dyDescent="0.25">
      <c r="A56" s="54">
        <v>44215</v>
      </c>
      <c r="C56" s="58">
        <v>1.9120485985000001E-2</v>
      </c>
      <c r="D56" s="58">
        <v>4.4177417000000001E-5</v>
      </c>
      <c r="E56" s="58">
        <v>1.290313976E-3</v>
      </c>
      <c r="F56" s="58">
        <v>2.7625915338000004E-2</v>
      </c>
      <c r="G56" s="58">
        <v>7.3101597000000003E-5</v>
      </c>
      <c r="H56" s="58">
        <v>1.899343859E-3</v>
      </c>
      <c r="I56" s="58">
        <v>2.3005664289E-2</v>
      </c>
      <c r="J56" s="58">
        <v>6.7310754E-5</v>
      </c>
      <c r="K56" s="58">
        <v>1.7695642910000001E-3</v>
      </c>
      <c r="L56" s="58">
        <v>1.3560384270000002E-2</v>
      </c>
      <c r="M56" s="58">
        <v>3.1588670000000003E-5</v>
      </c>
      <c r="N56" s="58">
        <v>1.6944162600000001E-3</v>
      </c>
      <c r="O56" s="58">
        <v>4.7928771783000007E-2</v>
      </c>
      <c r="P56" s="58">
        <v>1.8438574999999998E-5</v>
      </c>
      <c r="Q56" s="58">
        <v>1.0092815179E-2</v>
      </c>
    </row>
    <row r="57" spans="1:17" x14ac:dyDescent="0.25">
      <c r="A57" s="54">
        <v>44216</v>
      </c>
      <c r="C57" s="58">
        <v>2.0383293268000001E-2</v>
      </c>
      <c r="D57" s="58">
        <v>4.7511561000000001E-5</v>
      </c>
      <c r="E57" s="58">
        <v>1.356163333E-3</v>
      </c>
      <c r="F57" s="58">
        <v>2.9216848317999998E-2</v>
      </c>
      <c r="G57" s="58">
        <v>7.8292242999999993E-5</v>
      </c>
      <c r="H57" s="58">
        <v>1.9754733329999997E-3</v>
      </c>
      <c r="I57" s="58">
        <v>2.4455502499000002E-2</v>
      </c>
      <c r="J57" s="58">
        <v>7.0410590999999995E-5</v>
      </c>
      <c r="K57" s="58">
        <v>1.844846055E-3</v>
      </c>
      <c r="L57" s="58">
        <v>1.5132236489999999E-2</v>
      </c>
      <c r="M57" s="58">
        <v>3.5379309999999996E-5</v>
      </c>
      <c r="N57" s="58">
        <v>1.7917093640000001E-3</v>
      </c>
      <c r="O57" s="58">
        <v>5.1851578688E-2</v>
      </c>
      <c r="P57" s="58">
        <v>1.8438574999999998E-5</v>
      </c>
      <c r="Q57" s="58">
        <v>1.0574522958999999E-2</v>
      </c>
    </row>
    <row r="58" spans="1:17" x14ac:dyDescent="0.25">
      <c r="A58" s="54">
        <v>44217</v>
      </c>
      <c r="C58" s="58">
        <v>2.1912832122000001E-2</v>
      </c>
      <c r="D58" s="58">
        <v>5.4179850000000003E-5</v>
      </c>
      <c r="E58" s="58">
        <v>1.4470187749999999E-3</v>
      </c>
      <c r="F58" s="58">
        <v>3.1298297337999999E-2</v>
      </c>
      <c r="G58" s="58">
        <v>9.2999073000000002E-5</v>
      </c>
      <c r="H58" s="58">
        <v>2.0870722200000001E-3</v>
      </c>
      <c r="I58" s="58">
        <v>2.6306548228999999E-2</v>
      </c>
      <c r="J58" s="58">
        <v>8.5466944000000007E-5</v>
      </c>
      <c r="K58" s="58">
        <v>1.9334128370000001E-3</v>
      </c>
      <c r="L58" s="58">
        <v>1.6681344869000001E-2</v>
      </c>
      <c r="M58" s="58">
        <v>4.2960590999999999E-5</v>
      </c>
      <c r="N58" s="58">
        <v>1.8649950779999998E-3</v>
      </c>
      <c r="O58" s="58">
        <v>5.6223825865999999E-2</v>
      </c>
      <c r="P58" s="58">
        <v>2.0743397E-5</v>
      </c>
      <c r="Q58" s="58">
        <v>1.0982476438999999E-2</v>
      </c>
    </row>
    <row r="59" spans="1:17" x14ac:dyDescent="0.25">
      <c r="A59" s="54">
        <v>44218</v>
      </c>
      <c r="C59" s="58">
        <v>2.3395692951999999E-2</v>
      </c>
      <c r="D59" s="58">
        <v>6.1681676000000004E-5</v>
      </c>
      <c r="E59" s="58">
        <v>1.5337065350000002E-3</v>
      </c>
      <c r="F59" s="58">
        <v>3.3191585443999999E-2</v>
      </c>
      <c r="G59" s="58">
        <v>1.0770590300000001E-4</v>
      </c>
      <c r="H59" s="58">
        <v>2.1943455700000002E-3</v>
      </c>
      <c r="I59" s="58">
        <v>2.7836982210999998E-2</v>
      </c>
      <c r="J59" s="58">
        <v>9.2552286999999996E-5</v>
      </c>
      <c r="K59" s="58">
        <v>2.0029377600000002E-3</v>
      </c>
      <c r="L59" s="58">
        <v>1.7645431077999998E-2</v>
      </c>
      <c r="M59" s="58">
        <v>4.9278325000000001E-5</v>
      </c>
      <c r="N59" s="58">
        <v>1.9382807930000002E-3</v>
      </c>
      <c r="O59" s="58">
        <v>5.9570427291000004E-2</v>
      </c>
      <c r="P59" s="58">
        <v>2.3048219000000003E-5</v>
      </c>
      <c r="Q59" s="58">
        <v>1.1270579179E-2</v>
      </c>
    </row>
    <row r="60" spans="1:17" x14ac:dyDescent="0.25">
      <c r="A60" s="54">
        <v>44219</v>
      </c>
      <c r="C60" s="58">
        <v>2.4563477112999998E-2</v>
      </c>
      <c r="D60" s="58">
        <v>6.4182283999999993E-5</v>
      </c>
      <c r="E60" s="58">
        <v>1.6270625850000001E-3</v>
      </c>
      <c r="F60" s="58">
        <v>3.4591762185E-2</v>
      </c>
      <c r="G60" s="58">
        <v>1.1030122599999999E-4</v>
      </c>
      <c r="H60" s="58">
        <v>2.268312274E-3</v>
      </c>
      <c r="I60" s="58">
        <v>2.9012706232999997E-2</v>
      </c>
      <c r="J60" s="58">
        <v>9.4323622000000006E-5</v>
      </c>
      <c r="K60" s="58">
        <v>2.053420826E-3</v>
      </c>
      <c r="L60" s="58">
        <v>1.8280995119000002E-2</v>
      </c>
      <c r="M60" s="58">
        <v>4.9278325000000001E-5</v>
      </c>
      <c r="N60" s="58">
        <v>1.9610246350000001E-3</v>
      </c>
      <c r="O60" s="58">
        <v>6.1179192990000006E-2</v>
      </c>
      <c r="P60" s="58">
        <v>2.5353040999999998E-5</v>
      </c>
      <c r="Q60" s="58">
        <v>1.1445745644000001E-2</v>
      </c>
    </row>
    <row r="61" spans="1:17" x14ac:dyDescent="0.25">
      <c r="A61" s="54">
        <v>44220</v>
      </c>
      <c r="C61" s="58">
        <v>2.4718514839000002E-2</v>
      </c>
      <c r="D61" s="58">
        <v>6.5015820999999999E-5</v>
      </c>
      <c r="E61" s="58">
        <v>1.6353979469999999E-3</v>
      </c>
      <c r="F61" s="58">
        <v>3.4825341252999999E-2</v>
      </c>
      <c r="G61" s="58">
        <v>1.13761657E-4</v>
      </c>
      <c r="H61" s="58">
        <v>2.281721443E-3</v>
      </c>
      <c r="I61" s="58">
        <v>2.9343060327999999E-2</v>
      </c>
      <c r="J61" s="58">
        <v>9.7423458999999988E-5</v>
      </c>
      <c r="K61" s="58">
        <v>2.066263009E-3</v>
      </c>
      <c r="L61" s="58">
        <v>1.8665113346E-2</v>
      </c>
      <c r="M61" s="58">
        <v>5.4332512000000001E-5</v>
      </c>
      <c r="N61" s="58">
        <v>1.9837684780000002E-3</v>
      </c>
      <c r="O61" s="58">
        <v>6.1852200990000002E-2</v>
      </c>
      <c r="P61" s="58">
        <v>2.5353040999999998E-5</v>
      </c>
      <c r="Q61" s="58">
        <v>1.1517195123999999E-2</v>
      </c>
    </row>
    <row r="62" spans="1:17" x14ac:dyDescent="0.25">
      <c r="A62" s="54">
        <v>44221</v>
      </c>
      <c r="C62" s="58">
        <v>2.5105275617E-2</v>
      </c>
      <c r="D62" s="58">
        <v>7.4184717999999997E-5</v>
      </c>
      <c r="E62" s="58">
        <v>1.668739393E-3</v>
      </c>
      <c r="F62" s="58">
        <v>3.5369061414000001E-2</v>
      </c>
      <c r="G62" s="58">
        <v>1.2198017999999999E-4</v>
      </c>
      <c r="H62" s="58">
        <v>2.3150280879999999E-3</v>
      </c>
      <c r="I62" s="58">
        <v>2.9946642943E-2</v>
      </c>
      <c r="J62" s="58">
        <v>1.00080463E-4</v>
      </c>
      <c r="K62" s="58">
        <v>2.095932881E-3</v>
      </c>
      <c r="L62" s="58">
        <v>1.9349955713000001E-2</v>
      </c>
      <c r="M62" s="58">
        <v>6.0650245999999997E-5</v>
      </c>
      <c r="N62" s="58">
        <v>2.035573897E-3</v>
      </c>
      <c r="O62" s="58">
        <v>6.3707582634000004E-2</v>
      </c>
      <c r="P62" s="58">
        <v>3.2267507000000001E-5</v>
      </c>
      <c r="Q62" s="58">
        <v>1.1724629097E-2</v>
      </c>
    </row>
    <row r="63" spans="1:17" x14ac:dyDescent="0.25">
      <c r="A63" s="54">
        <v>44222</v>
      </c>
      <c r="C63" s="58">
        <v>2.5612899139E-2</v>
      </c>
      <c r="D63" s="58">
        <v>8.3353616000000005E-5</v>
      </c>
      <c r="E63" s="58">
        <v>1.6979131589999999E-3</v>
      </c>
      <c r="F63" s="58">
        <v>3.5946088221000004E-2</v>
      </c>
      <c r="G63" s="58">
        <v>1.3625445599999998E-4</v>
      </c>
      <c r="H63" s="58">
        <v>2.3582834709999999E-3</v>
      </c>
      <c r="I63" s="58">
        <v>3.0498413990000001E-2</v>
      </c>
      <c r="J63" s="58">
        <v>1.1646531700000001E-4</v>
      </c>
      <c r="K63" s="58">
        <v>2.1318024269999999E-3</v>
      </c>
      <c r="L63" s="58">
        <v>1.9912234039000002E-2</v>
      </c>
      <c r="M63" s="58">
        <v>1.2635468000000001E-4</v>
      </c>
      <c r="N63" s="58">
        <v>2.1379211879999998E-3</v>
      </c>
      <c r="O63" s="58">
        <v>6.4924528606000009E-2</v>
      </c>
      <c r="P63" s="58">
        <v>8.2973588999999998E-5</v>
      </c>
      <c r="Q63" s="58">
        <v>1.1876747343E-2</v>
      </c>
    </row>
    <row r="64" spans="1:17" x14ac:dyDescent="0.25">
      <c r="A64" s="54">
        <v>44223</v>
      </c>
      <c r="C64" s="58">
        <v>2.5969652614999998E-2</v>
      </c>
      <c r="D64" s="58">
        <v>8.8354833000000007E-5</v>
      </c>
      <c r="E64" s="58">
        <v>1.7195850990000001E-3</v>
      </c>
      <c r="F64" s="58">
        <v>3.637085608E-2</v>
      </c>
      <c r="G64" s="58">
        <v>1.4836596299999999E-4</v>
      </c>
      <c r="H64" s="58">
        <v>2.3855343619999998E-3</v>
      </c>
      <c r="I64" s="58">
        <v>3.1004130312E-2</v>
      </c>
      <c r="J64" s="58">
        <v>1.3860701300000001E-4</v>
      </c>
      <c r="K64" s="58">
        <v>2.1721003129999998E-3</v>
      </c>
      <c r="L64" s="58">
        <v>2.0468194632E-2</v>
      </c>
      <c r="M64" s="58">
        <v>1.99640395E-4</v>
      </c>
      <c r="N64" s="58">
        <v>2.2579581339999999E-3</v>
      </c>
      <c r="O64" s="58">
        <v>6.6800653646999997E-2</v>
      </c>
      <c r="P64" s="58">
        <v>1.26765205E-4</v>
      </c>
      <c r="Q64" s="58">
        <v>1.2134887398E-2</v>
      </c>
    </row>
    <row r="65" spans="1:17" x14ac:dyDescent="0.25">
      <c r="A65" s="54">
        <v>44224</v>
      </c>
      <c r="C65" s="58">
        <v>2.6383920086999999E-2</v>
      </c>
      <c r="D65" s="58">
        <v>9.9190803000000007E-5</v>
      </c>
      <c r="E65" s="58">
        <v>1.7479253280000002E-3</v>
      </c>
      <c r="F65" s="58">
        <v>3.6818116737999999E-2</v>
      </c>
      <c r="G65" s="58">
        <v>1.5831470100000002E-4</v>
      </c>
      <c r="H65" s="58">
        <v>2.422301437E-3</v>
      </c>
      <c r="I65" s="58">
        <v>3.1399580991000001E-2</v>
      </c>
      <c r="J65" s="58">
        <v>1.6384854500000001E-4</v>
      </c>
      <c r="K65" s="58">
        <v>2.2181550389999997E-3</v>
      </c>
      <c r="L65" s="58">
        <v>2.0957187244000003E-2</v>
      </c>
      <c r="M65" s="58">
        <v>3.1083251299999999E-4</v>
      </c>
      <c r="N65" s="58">
        <v>2.3982118290000001E-3</v>
      </c>
      <c r="O65" s="58">
        <v>6.8049867126999994E-2</v>
      </c>
      <c r="P65" s="58">
        <v>1.7977611E-4</v>
      </c>
      <c r="Q65" s="58">
        <v>1.2363064768E-2</v>
      </c>
    </row>
    <row r="66" spans="1:17" x14ac:dyDescent="0.25">
      <c r="A66" s="54">
        <v>44225</v>
      </c>
      <c r="C66" s="58">
        <v>2.6575633403999998E-2</v>
      </c>
      <c r="D66" s="58">
        <v>1.05859092E-4</v>
      </c>
      <c r="E66" s="58">
        <v>1.757927762E-3</v>
      </c>
      <c r="F66" s="58">
        <v>3.7038286636999998E-2</v>
      </c>
      <c r="G66" s="58">
        <v>1.6220768600000001E-4</v>
      </c>
      <c r="H66" s="58">
        <v>2.4331152829999998E-3</v>
      </c>
      <c r="I66" s="58">
        <v>3.1611698431999999E-2</v>
      </c>
      <c r="J66" s="58">
        <v>1.8111906800000001E-4</v>
      </c>
      <c r="K66" s="58">
        <v>2.24206807E-3</v>
      </c>
      <c r="L66" s="58">
        <v>2.1418381825999998E-2</v>
      </c>
      <c r="M66" s="58">
        <v>4.0686207000000001E-4</v>
      </c>
      <c r="N66" s="58">
        <v>2.5005591189999998E-3</v>
      </c>
      <c r="O66" s="58">
        <v>6.9660937648000007E-2</v>
      </c>
      <c r="P66" s="58">
        <v>2.5122558900000003E-4</v>
      </c>
      <c r="Q66" s="58">
        <v>1.2522097480000001E-2</v>
      </c>
    </row>
    <row r="67" spans="1:17" x14ac:dyDescent="0.25">
      <c r="A67" s="54">
        <v>44226</v>
      </c>
      <c r="C67" s="58">
        <v>2.6656486411999997E-2</v>
      </c>
      <c r="D67" s="58">
        <v>1.08359701E-4</v>
      </c>
      <c r="E67" s="58">
        <v>1.762928979E-3</v>
      </c>
      <c r="F67" s="58">
        <v>3.7139071678999998E-2</v>
      </c>
      <c r="G67" s="58">
        <v>1.64370455E-4</v>
      </c>
      <c r="H67" s="58">
        <v>2.4391710369999998E-3</v>
      </c>
      <c r="I67" s="58">
        <v>3.1710450393000002E-2</v>
      </c>
      <c r="J67" s="58">
        <v>2.0680343399999998E-4</v>
      </c>
      <c r="K67" s="58">
        <v>2.2699666060000002E-3</v>
      </c>
      <c r="L67" s="58">
        <v>2.1500512368000001E-2</v>
      </c>
      <c r="M67" s="58">
        <v>4.77620691E-4</v>
      </c>
      <c r="N67" s="58">
        <v>2.5751083809999998E-3</v>
      </c>
      <c r="O67" s="58">
        <v>6.9702424442000005E-2</v>
      </c>
      <c r="P67" s="58">
        <v>3.3880882199999998E-4</v>
      </c>
      <c r="Q67" s="58">
        <v>1.2609680712999999E-2</v>
      </c>
    </row>
    <row r="68" spans="1:17" x14ac:dyDescent="0.25">
      <c r="A68" s="54">
        <v>44227</v>
      </c>
      <c r="C68" s="58">
        <v>2.6725669913000002E-2</v>
      </c>
      <c r="D68" s="58">
        <v>1.08359701E-4</v>
      </c>
      <c r="E68" s="58">
        <v>1.765429588E-3</v>
      </c>
      <c r="F68" s="58">
        <v>3.7229042875E-2</v>
      </c>
      <c r="G68" s="58">
        <v>1.68695993E-4</v>
      </c>
      <c r="H68" s="58">
        <v>2.4434965750000002E-3</v>
      </c>
      <c r="I68" s="58">
        <v>3.1886255454E-2</v>
      </c>
      <c r="J68" s="58">
        <v>2.3381630300000001E-4</v>
      </c>
      <c r="K68" s="58">
        <v>2.3027363149999997E-3</v>
      </c>
      <c r="L68" s="58">
        <v>2.1625603502000001E-2</v>
      </c>
      <c r="M68" s="58">
        <v>5.4332512399999993E-4</v>
      </c>
      <c r="N68" s="58">
        <v>2.640812814E-3</v>
      </c>
      <c r="O68" s="58">
        <v>6.9817665538000007E-2</v>
      </c>
      <c r="P68" s="58">
        <v>3.9642937000000005E-4</v>
      </c>
      <c r="Q68" s="58">
        <v>1.2662691617E-2</v>
      </c>
    </row>
    <row r="69" spans="1:17" x14ac:dyDescent="0.25">
      <c r="A69" s="54">
        <v>44228</v>
      </c>
      <c r="C69" s="58">
        <v>2.6803188775999999E-2</v>
      </c>
      <c r="D69" s="58">
        <v>1.13360918E-4</v>
      </c>
      <c r="E69" s="58">
        <v>1.772931413E-3</v>
      </c>
      <c r="F69" s="58">
        <v>3.7315553641000004E-2</v>
      </c>
      <c r="G69" s="58">
        <v>1.7388663899999999E-4</v>
      </c>
      <c r="H69" s="58">
        <v>2.4534453129999999E-3</v>
      </c>
      <c r="I69" s="58">
        <v>3.1958437381000002E-2</v>
      </c>
      <c r="J69" s="58">
        <v>2.6171483900000003E-4</v>
      </c>
      <c r="K69" s="58">
        <v>2.3293063490000001E-3</v>
      </c>
      <c r="L69" s="58">
        <v>2.1712788231000001E-2</v>
      </c>
      <c r="M69" s="58">
        <v>6.12820199E-4</v>
      </c>
      <c r="N69" s="58">
        <v>2.7103078879999998E-3</v>
      </c>
      <c r="O69" s="58">
        <v>6.9852237866999997E-2</v>
      </c>
      <c r="P69" s="58">
        <v>4.31001699E-4</v>
      </c>
      <c r="Q69" s="58">
        <v>1.2697263945999999E-2</v>
      </c>
    </row>
    <row r="70" spans="1:17" x14ac:dyDescent="0.25">
      <c r="A70" s="54">
        <v>44229</v>
      </c>
      <c r="C70" s="58">
        <v>2.6849033265000002E-2</v>
      </c>
      <c r="D70" s="58">
        <v>1.20029207E-4</v>
      </c>
      <c r="E70" s="58">
        <v>1.7787661660000002E-3</v>
      </c>
      <c r="F70" s="58">
        <v>3.7354916039E-2</v>
      </c>
      <c r="G70" s="58">
        <v>1.8124005399999999E-4</v>
      </c>
      <c r="H70" s="58">
        <v>2.4620963890000002E-3</v>
      </c>
      <c r="I70" s="58">
        <v>3.2027076635999997E-2</v>
      </c>
      <c r="J70" s="58">
        <v>2.9891288700000001E-4</v>
      </c>
      <c r="K70" s="58">
        <v>2.3682757330000001E-3</v>
      </c>
      <c r="L70" s="58">
        <v>2.1962970497000002E-2</v>
      </c>
      <c r="M70" s="58">
        <v>7.8339901700000009E-4</v>
      </c>
      <c r="N70" s="58">
        <v>2.8859408939999999E-3</v>
      </c>
      <c r="O70" s="58">
        <v>7.0562123017999995E-2</v>
      </c>
      <c r="P70" s="58">
        <v>5.2549939699999995E-4</v>
      </c>
      <c r="Q70" s="58">
        <v>1.2824029151E-2</v>
      </c>
    </row>
    <row r="71" spans="1:17" x14ac:dyDescent="0.25">
      <c r="A71" s="54">
        <v>44230</v>
      </c>
      <c r="C71" s="58">
        <v>2.7099094112999999E-2</v>
      </c>
      <c r="D71" s="58">
        <v>1.30031641E-4</v>
      </c>
      <c r="E71" s="58">
        <v>1.7979374980000001E-3</v>
      </c>
      <c r="F71" s="58">
        <v>3.7695768455999999E-2</v>
      </c>
      <c r="G71" s="58">
        <v>1.9162134599999997E-4</v>
      </c>
      <c r="H71" s="58">
        <v>2.4936728189999999E-3</v>
      </c>
      <c r="I71" s="58">
        <v>3.2364958907000002E-2</v>
      </c>
      <c r="J71" s="58">
        <v>3.3301109800000002E-4</v>
      </c>
      <c r="K71" s="58">
        <v>2.4236299720000001E-3</v>
      </c>
      <c r="L71" s="58">
        <v>2.2294019759E-2</v>
      </c>
      <c r="M71" s="58">
        <v>9.0343596299999991E-4</v>
      </c>
      <c r="N71" s="58">
        <v>3.0325123230000002E-3</v>
      </c>
      <c r="O71" s="58">
        <v>7.2657206141000005E-2</v>
      </c>
      <c r="P71" s="58">
        <v>5.8542476699999994E-4</v>
      </c>
      <c r="Q71" s="58">
        <v>1.3125960823E-2</v>
      </c>
    </row>
    <row r="72" spans="1:17" x14ac:dyDescent="0.25">
      <c r="A72" s="54">
        <v>44231</v>
      </c>
      <c r="C72" s="58">
        <v>2.7545035959E-2</v>
      </c>
      <c r="D72" s="58">
        <v>1.42534683E-4</v>
      </c>
      <c r="E72" s="58">
        <v>1.8321124809999999E-3</v>
      </c>
      <c r="F72" s="58">
        <v>3.8362766458999997E-2</v>
      </c>
      <c r="G72" s="58">
        <v>2.0070497600000001E-4</v>
      </c>
      <c r="H72" s="58">
        <v>2.5412537400000003E-3</v>
      </c>
      <c r="I72" s="58">
        <v>3.3022124425E-2</v>
      </c>
      <c r="J72" s="58">
        <v>3.59581132E-4</v>
      </c>
      <c r="K72" s="58">
        <v>2.482526881E-3</v>
      </c>
      <c r="L72" s="58">
        <v>2.2914421239000001E-2</v>
      </c>
      <c r="M72" s="58">
        <v>1.0424261109999999E-3</v>
      </c>
      <c r="N72" s="58">
        <v>3.2220443430000002E-3</v>
      </c>
      <c r="O72" s="58">
        <v>7.5077269155000001E-2</v>
      </c>
      <c r="P72" s="58">
        <v>6.4535013700000004E-4</v>
      </c>
      <c r="Q72" s="58">
        <v>1.3427892493999999E-2</v>
      </c>
    </row>
    <row r="73" spans="1:17" x14ac:dyDescent="0.25">
      <c r="A73" s="54">
        <v>44232</v>
      </c>
      <c r="C73" s="58">
        <v>2.8065162522999999E-2</v>
      </c>
      <c r="D73" s="58">
        <v>1.5337065399999999E-4</v>
      </c>
      <c r="E73" s="58">
        <v>1.859619174E-3</v>
      </c>
      <c r="F73" s="58">
        <v>3.9002081016000001E-2</v>
      </c>
      <c r="G73" s="58">
        <v>2.0805839100000002E-4</v>
      </c>
      <c r="H73" s="58">
        <v>2.5840765690000001E-3</v>
      </c>
      <c r="I73" s="58">
        <v>3.3648291568999997E-2</v>
      </c>
      <c r="J73" s="58">
        <v>3.89693838E-4</v>
      </c>
      <c r="K73" s="58">
        <v>2.544966462E-3</v>
      </c>
      <c r="L73" s="58">
        <v>2.3412258677999998E-2</v>
      </c>
      <c r="M73" s="58">
        <v>1.205423648E-3</v>
      </c>
      <c r="N73" s="58">
        <v>3.4141034570000003E-3</v>
      </c>
      <c r="O73" s="58">
        <v>7.7672498633999998E-2</v>
      </c>
      <c r="P73" s="58">
        <v>7.3293337E-4</v>
      </c>
      <c r="Q73" s="58">
        <v>1.3715995234E-2</v>
      </c>
    </row>
    <row r="74" spans="1:17" x14ac:dyDescent="0.25">
      <c r="A74" s="54">
        <v>44233</v>
      </c>
      <c r="C74" s="58">
        <v>2.8436086114E-2</v>
      </c>
      <c r="D74" s="58">
        <v>1.63373087E-4</v>
      </c>
      <c r="E74" s="58">
        <v>1.880457578E-3</v>
      </c>
      <c r="F74" s="58">
        <v>3.9296217619999997E-2</v>
      </c>
      <c r="G74" s="58">
        <v>2.1584435999999997E-4</v>
      </c>
      <c r="H74" s="58">
        <v>2.6087321369999998E-3</v>
      </c>
      <c r="I74" s="58">
        <v>3.3970674653000001E-2</v>
      </c>
      <c r="J74" s="58">
        <v>4.0740719400000002E-4</v>
      </c>
      <c r="K74" s="58">
        <v>2.5755220020000002E-3</v>
      </c>
      <c r="L74" s="58">
        <v>2.380269464E-2</v>
      </c>
      <c r="M74" s="58">
        <v>1.320406407E-3</v>
      </c>
      <c r="N74" s="58">
        <v>3.5429852299999997E-3</v>
      </c>
      <c r="O74" s="58">
        <v>8.0270032936000005E-2</v>
      </c>
      <c r="P74" s="58">
        <v>7.790298079999999E-4</v>
      </c>
      <c r="Q74" s="58">
        <v>1.3930343672E-2</v>
      </c>
    </row>
    <row r="75" spans="1:17" x14ac:dyDescent="0.25">
      <c r="A75" s="54">
        <v>44234</v>
      </c>
      <c r="C75" s="58">
        <v>2.8780336548999998E-2</v>
      </c>
      <c r="D75" s="58">
        <v>1.73375521E-4</v>
      </c>
      <c r="E75" s="58">
        <v>1.9087978070000001E-3</v>
      </c>
      <c r="F75" s="58">
        <v>3.9534987333000003E-2</v>
      </c>
      <c r="G75" s="58">
        <v>2.2968608299999999E-4</v>
      </c>
      <c r="H75" s="58">
        <v>2.6290621669999999E-3</v>
      </c>
      <c r="I75" s="58">
        <v>3.4249217179999999E-2</v>
      </c>
      <c r="J75" s="58">
        <v>4.1847804199999995E-4</v>
      </c>
      <c r="K75" s="58">
        <v>2.6007635340000003E-3</v>
      </c>
      <c r="L75" s="58">
        <v>2.4037714344999999E-2</v>
      </c>
      <c r="M75" s="58">
        <v>1.3469408899999999E-3</v>
      </c>
      <c r="N75" s="58">
        <v>3.572046807E-3</v>
      </c>
      <c r="O75" s="58">
        <v>8.1715156277999995E-2</v>
      </c>
      <c r="P75" s="58">
        <v>7.9516356200000002E-4</v>
      </c>
      <c r="Q75" s="58">
        <v>1.4059413699E-2</v>
      </c>
    </row>
    <row r="76" spans="1:17" x14ac:dyDescent="0.25">
      <c r="A76" s="54">
        <v>44235</v>
      </c>
      <c r="C76" s="58">
        <v>2.8973716937999997E-2</v>
      </c>
      <c r="D76" s="58">
        <v>2.0421635899999999E-4</v>
      </c>
      <c r="E76" s="58">
        <v>1.9488075429999999E-3</v>
      </c>
      <c r="F76" s="58">
        <v>3.9772026830000001E-2</v>
      </c>
      <c r="G76" s="58">
        <v>2.53043989E-4</v>
      </c>
      <c r="H76" s="58">
        <v>2.6662617959999999E-3</v>
      </c>
      <c r="I76" s="58">
        <v>3.4645110692999997E-2</v>
      </c>
      <c r="J76" s="58">
        <v>4.59661595E-4</v>
      </c>
      <c r="K76" s="58">
        <v>2.6596604439999998E-3</v>
      </c>
      <c r="L76" s="58">
        <v>2.4723820258E-2</v>
      </c>
      <c r="M76" s="58">
        <v>1.4884581320000001E-3</v>
      </c>
      <c r="N76" s="58">
        <v>3.72493597E-3</v>
      </c>
      <c r="O76" s="58">
        <v>8.4630756005000002E-2</v>
      </c>
      <c r="P76" s="58">
        <v>8.6661304100000007E-4</v>
      </c>
      <c r="Q76" s="58">
        <v>1.4195398192999999E-2</v>
      </c>
    </row>
    <row r="77" spans="1:17" x14ac:dyDescent="0.25">
      <c r="A77" s="54">
        <v>44236</v>
      </c>
      <c r="C77" s="58">
        <v>2.9287960069999997E-2</v>
      </c>
      <c r="D77" s="58">
        <v>2.22554155E-4</v>
      </c>
      <c r="E77" s="58">
        <v>1.967145339E-3</v>
      </c>
      <c r="F77" s="58">
        <v>4.0150511430000001E-2</v>
      </c>
      <c r="G77" s="58">
        <v>2.7380657300000001E-4</v>
      </c>
      <c r="H77" s="58">
        <v>2.6917824720000001E-3</v>
      </c>
      <c r="I77" s="58">
        <v>3.5138870499000004E-2</v>
      </c>
      <c r="J77" s="58">
        <v>5.09258993E-4</v>
      </c>
      <c r="K77" s="58">
        <v>2.714129014E-3</v>
      </c>
      <c r="L77" s="58">
        <v>2.5468049324E-2</v>
      </c>
      <c r="M77" s="58">
        <v>1.776546802E-3</v>
      </c>
      <c r="N77" s="58">
        <v>4.0130246400000005E-3</v>
      </c>
      <c r="O77" s="58">
        <v>8.6255655457000008E-2</v>
      </c>
      <c r="P77" s="58">
        <v>1.0049023560000001E-3</v>
      </c>
      <c r="Q77" s="58">
        <v>1.4363650193E-2</v>
      </c>
    </row>
    <row r="78" spans="1:17" x14ac:dyDescent="0.25">
      <c r="A78" s="54">
        <v>44237</v>
      </c>
      <c r="C78" s="58">
        <v>2.9733068380000002E-2</v>
      </c>
      <c r="D78" s="58">
        <v>2.4505963100000003E-4</v>
      </c>
      <c r="E78" s="58">
        <v>1.9904843510000002E-3</v>
      </c>
      <c r="F78" s="58">
        <v>4.0744407836000002E-2</v>
      </c>
      <c r="G78" s="58">
        <v>2.88945957E-4</v>
      </c>
      <c r="H78" s="58">
        <v>2.7190333630000003E-3</v>
      </c>
      <c r="I78" s="58">
        <v>3.5894787977999998E-2</v>
      </c>
      <c r="J78" s="58">
        <v>6.1155362500000003E-4</v>
      </c>
      <c r="K78" s="58">
        <v>2.8221804880000003E-3</v>
      </c>
      <c r="L78" s="58">
        <v>2.6434662627000002E-2</v>
      </c>
      <c r="M78" s="58">
        <v>2.1935172470000002E-3</v>
      </c>
      <c r="N78" s="58">
        <v>4.4388399119999998E-3</v>
      </c>
      <c r="O78" s="58">
        <v>8.9588427950000007E-2</v>
      </c>
      <c r="P78" s="58">
        <v>1.2169459729999999E-3</v>
      </c>
      <c r="Q78" s="58">
        <v>1.4644838467000001E-2</v>
      </c>
    </row>
    <row r="79" spans="1:17" x14ac:dyDescent="0.25">
      <c r="A79" s="54">
        <v>44238</v>
      </c>
      <c r="C79" s="58">
        <v>3.0334047951999999E-2</v>
      </c>
      <c r="D79" s="58">
        <v>2.8090168599999998E-4</v>
      </c>
      <c r="E79" s="58">
        <v>2.0421635930000003E-3</v>
      </c>
      <c r="F79" s="58">
        <v>4.1408377961999997E-2</v>
      </c>
      <c r="G79" s="58">
        <v>3.3220134000000001E-4</v>
      </c>
      <c r="H79" s="58">
        <v>2.7843489910000002E-3</v>
      </c>
      <c r="I79" s="58">
        <v>3.6798169147000001E-2</v>
      </c>
      <c r="J79" s="58">
        <v>7.2447627099999994E-4</v>
      </c>
      <c r="K79" s="58">
        <v>2.9537021580000001E-3</v>
      </c>
      <c r="L79" s="58">
        <v>2.8215000069000001E-2</v>
      </c>
      <c r="M79" s="58">
        <v>2.6711379379999998E-3</v>
      </c>
      <c r="N79" s="58">
        <v>4.9707931159999998E-3</v>
      </c>
      <c r="O79" s="58">
        <v>9.8143926909000007E-2</v>
      </c>
      <c r="P79" s="58">
        <v>1.3690642189999999E-3</v>
      </c>
      <c r="Q79" s="58">
        <v>1.5276359671999999E-2</v>
      </c>
    </row>
    <row r="80" spans="1:17" x14ac:dyDescent="0.25">
      <c r="A80" s="54">
        <v>44239</v>
      </c>
      <c r="C80" s="58">
        <v>3.0956699464000002E-2</v>
      </c>
      <c r="D80" s="58">
        <v>3.1257605999999999E-4</v>
      </c>
      <c r="E80" s="58">
        <v>2.110513558E-3</v>
      </c>
      <c r="F80" s="58">
        <v>4.2152370546000004E-2</v>
      </c>
      <c r="G80" s="58">
        <v>3.84540353E-4</v>
      </c>
      <c r="H80" s="58">
        <v>2.8712923109999997E-3</v>
      </c>
      <c r="I80" s="58">
        <v>3.7695793476000002E-2</v>
      </c>
      <c r="J80" s="58">
        <v>7.6521699100000004E-4</v>
      </c>
      <c r="K80" s="58">
        <v>3.032526593E-3</v>
      </c>
      <c r="L80" s="58">
        <v>2.9906889236E-2</v>
      </c>
      <c r="M80" s="58">
        <v>2.7621133069999997E-3</v>
      </c>
      <c r="N80" s="58">
        <v>5.1401083869999998E-3</v>
      </c>
      <c r="O80" s="58">
        <v>0.10746462675</v>
      </c>
      <c r="P80" s="58">
        <v>1.435904055E-3</v>
      </c>
      <c r="Q80" s="58">
        <v>1.5884832658E-2</v>
      </c>
    </row>
    <row r="81" spans="1:17" x14ac:dyDescent="0.25">
      <c r="A81" s="54">
        <v>44240</v>
      </c>
      <c r="C81" s="58">
        <v>3.1105902435999998E-2</v>
      </c>
      <c r="D81" s="58">
        <v>3.2841324699999999E-4</v>
      </c>
      <c r="E81" s="58">
        <v>2.127184282E-3</v>
      </c>
      <c r="F81" s="58">
        <v>4.2345289554E-2</v>
      </c>
      <c r="G81" s="58">
        <v>4.0616804499999997E-4</v>
      </c>
      <c r="H81" s="58">
        <v>2.8963804329999996E-3</v>
      </c>
      <c r="I81" s="58">
        <v>3.7911896422999997E-2</v>
      </c>
      <c r="J81" s="58">
        <v>7.8470168300000004E-4</v>
      </c>
      <c r="K81" s="58">
        <v>3.0568824579999998E-3</v>
      </c>
      <c r="L81" s="58">
        <v>3.0237938498000001E-2</v>
      </c>
      <c r="M81" s="58">
        <v>2.8038103520000002E-3</v>
      </c>
      <c r="N81" s="58">
        <v>5.2032857270000003E-3</v>
      </c>
      <c r="O81" s="58">
        <v>0.10823674209</v>
      </c>
      <c r="P81" s="58">
        <v>1.468171562E-3</v>
      </c>
      <c r="Q81" s="58">
        <v>1.6152192001000001E-2</v>
      </c>
    </row>
    <row r="82" spans="1:17" x14ac:dyDescent="0.25">
      <c r="A82" s="54">
        <v>44241</v>
      </c>
      <c r="C82" s="58">
        <v>3.1182587762999998E-2</v>
      </c>
      <c r="D82" s="58">
        <v>3.3758214500000002E-4</v>
      </c>
      <c r="E82" s="58">
        <v>2.1355196430000003E-3</v>
      </c>
      <c r="F82" s="58">
        <v>4.2448669919000002E-2</v>
      </c>
      <c r="G82" s="58">
        <v>4.0962847500000004E-4</v>
      </c>
      <c r="H82" s="58">
        <v>2.8998408629999999E-3</v>
      </c>
      <c r="I82" s="58">
        <v>3.8055374608999999E-2</v>
      </c>
      <c r="J82" s="58">
        <v>7.94001195E-4</v>
      </c>
      <c r="K82" s="58">
        <v>3.0661819699999999E-3</v>
      </c>
      <c r="L82" s="58">
        <v>3.0416098596999997E-2</v>
      </c>
      <c r="M82" s="58">
        <v>2.8353990220000001E-3</v>
      </c>
      <c r="N82" s="58">
        <v>5.2336108499999997E-3</v>
      </c>
      <c r="O82" s="58">
        <v>0.10875532701999999</v>
      </c>
      <c r="P82" s="58">
        <v>1.479695671E-3</v>
      </c>
      <c r="Q82" s="58">
        <v>1.616371611E-2</v>
      </c>
    </row>
    <row r="83" spans="1:17" x14ac:dyDescent="0.25">
      <c r="A83" s="54">
        <v>44242</v>
      </c>
      <c r="C83" s="58">
        <v>3.1441817508999999E-2</v>
      </c>
      <c r="D83" s="58">
        <v>3.4591750699999998E-4</v>
      </c>
      <c r="E83" s="58">
        <v>2.1455220770000001E-3</v>
      </c>
      <c r="F83" s="58">
        <v>4.2791252550000006E-2</v>
      </c>
      <c r="G83" s="58">
        <v>4.2217253599999998E-4</v>
      </c>
      <c r="H83" s="58">
        <v>2.919305786E-3</v>
      </c>
      <c r="I83" s="58">
        <v>3.8508393695000004E-2</v>
      </c>
      <c r="J83" s="58">
        <v>8.1481438800000004E-4</v>
      </c>
      <c r="K83" s="58">
        <v>3.0993945130000002E-3</v>
      </c>
      <c r="L83" s="58">
        <v>3.0941734065999999E-2</v>
      </c>
      <c r="M83" s="58">
        <v>2.9314285790000001E-3</v>
      </c>
      <c r="N83" s="58">
        <v>5.342275875E-3</v>
      </c>
      <c r="O83" s="58">
        <v>0.10997227299000001</v>
      </c>
      <c r="P83" s="58">
        <v>1.5511451509999999E-3</v>
      </c>
      <c r="Q83" s="58">
        <v>1.6343492219999999E-2</v>
      </c>
    </row>
    <row r="84" spans="1:17" x14ac:dyDescent="0.25">
      <c r="A84" s="54">
        <v>44243</v>
      </c>
      <c r="C84" s="58">
        <v>3.1586019265000001E-2</v>
      </c>
      <c r="D84" s="58">
        <v>3.5591994100000004E-4</v>
      </c>
      <c r="E84" s="58">
        <v>2.1546909749999999E-3</v>
      </c>
      <c r="F84" s="58">
        <v>4.2981143681000006E-2</v>
      </c>
      <c r="G84" s="58">
        <v>4.3687936599999999E-4</v>
      </c>
      <c r="H84" s="58">
        <v>2.9348777239999999E-3</v>
      </c>
      <c r="I84" s="58">
        <v>3.8772322704000002E-2</v>
      </c>
      <c r="J84" s="58">
        <v>8.4492709400000004E-4</v>
      </c>
      <c r="K84" s="58">
        <v>3.1326070560000001E-3</v>
      </c>
      <c r="L84" s="58">
        <v>3.1448416334000001E-2</v>
      </c>
      <c r="M84" s="58">
        <v>3.0337758699999998E-3</v>
      </c>
      <c r="N84" s="58">
        <v>5.4458867129999998E-3</v>
      </c>
      <c r="O84" s="58">
        <v>0.11104862483</v>
      </c>
      <c r="P84" s="58">
        <v>1.6594717810000002E-3</v>
      </c>
      <c r="Q84" s="58">
        <v>1.6463342960000002E-2</v>
      </c>
    </row>
    <row r="85" spans="1:17" x14ac:dyDescent="0.25">
      <c r="A85" s="54">
        <v>44244</v>
      </c>
      <c r="C85" s="58">
        <v>3.1788568551999997E-2</v>
      </c>
      <c r="D85" s="58">
        <v>3.6842298300000001E-4</v>
      </c>
      <c r="E85" s="58">
        <v>2.1663604810000002E-3</v>
      </c>
      <c r="F85" s="58">
        <v>4.3223806379000002E-2</v>
      </c>
      <c r="G85" s="58">
        <v>4.5288385799999999E-4</v>
      </c>
      <c r="H85" s="58">
        <v>2.9508822150000002E-3</v>
      </c>
      <c r="I85" s="58">
        <v>3.9110204975E-2</v>
      </c>
      <c r="J85" s="58">
        <v>8.7326846400000006E-4</v>
      </c>
      <c r="K85" s="58">
        <v>3.16936227E-3</v>
      </c>
      <c r="L85" s="58">
        <v>3.2071344907000005E-2</v>
      </c>
      <c r="M85" s="58">
        <v>3.1601305499999997E-3</v>
      </c>
      <c r="N85" s="58">
        <v>5.5962487819999993E-3</v>
      </c>
      <c r="O85" s="58">
        <v>0.11266200017</v>
      </c>
      <c r="P85" s="58">
        <v>1.7493598360000002E-3</v>
      </c>
      <c r="Q85" s="58">
        <v>1.6645423890999999E-2</v>
      </c>
    </row>
    <row r="86" spans="1:17" x14ac:dyDescent="0.25">
      <c r="A86" s="54">
        <v>44245</v>
      </c>
      <c r="C86" s="58">
        <v>3.2327032911000003E-2</v>
      </c>
      <c r="D86" s="58">
        <v>3.85927242E-4</v>
      </c>
      <c r="E86" s="58">
        <v>2.2122049699999998E-3</v>
      </c>
      <c r="F86" s="58">
        <v>4.3937520194999996E-2</v>
      </c>
      <c r="G86" s="58">
        <v>4.7407899599999999E-4</v>
      </c>
      <c r="H86" s="58">
        <v>3.0058165510000001E-3</v>
      </c>
      <c r="I86" s="58">
        <v>3.9987458944E-2</v>
      </c>
      <c r="J86" s="58">
        <v>9.0780950900000001E-4</v>
      </c>
      <c r="K86" s="58">
        <v>3.2393300279999998E-3</v>
      </c>
      <c r="L86" s="58">
        <v>3.4793024716000001E-2</v>
      </c>
      <c r="M86" s="58">
        <v>3.2991206979999998E-3</v>
      </c>
      <c r="N86" s="58">
        <v>5.8148423790000004E-3</v>
      </c>
      <c r="O86" s="58">
        <v>0.12424373030999999</v>
      </c>
      <c r="P86" s="58">
        <v>1.8254189589999999E-3</v>
      </c>
      <c r="Q86" s="58">
        <v>1.7318431890999998E-2</v>
      </c>
    </row>
    <row r="87" spans="1:17" x14ac:dyDescent="0.25">
      <c r="A87" s="54">
        <v>44246</v>
      </c>
      <c r="C87" s="58">
        <v>3.3023869141000001E-2</v>
      </c>
      <c r="D87" s="58">
        <v>4.1426747200000002E-4</v>
      </c>
      <c r="E87" s="58">
        <v>2.2772207899999998E-3</v>
      </c>
      <c r="F87" s="58">
        <v>4.4856264526E-2</v>
      </c>
      <c r="G87" s="58">
        <v>5.0132988699999994E-4</v>
      </c>
      <c r="H87" s="58">
        <v>3.0914622089999997E-3</v>
      </c>
      <c r="I87" s="58">
        <v>4.1206137854999998E-2</v>
      </c>
      <c r="J87" s="58">
        <v>9.4146488599999997E-4</v>
      </c>
      <c r="K87" s="58">
        <v>3.3522526740000004E-3</v>
      </c>
      <c r="L87" s="58">
        <v>3.8437093690999999E-2</v>
      </c>
      <c r="M87" s="58">
        <v>3.4406379399999996E-3</v>
      </c>
      <c r="N87" s="58">
        <v>6.1180936109999995E-3</v>
      </c>
      <c r="O87" s="58">
        <v>0.14482348520999999</v>
      </c>
      <c r="P87" s="58">
        <v>1.876125041E-3</v>
      </c>
      <c r="Q87" s="58">
        <v>1.8802737207E-2</v>
      </c>
    </row>
    <row r="88" spans="1:17" x14ac:dyDescent="0.25">
      <c r="A88" s="54">
        <v>44247</v>
      </c>
      <c r="C88" s="58">
        <v>3.3564000572999998E-2</v>
      </c>
      <c r="D88" s="58">
        <v>4.2426990599999997E-4</v>
      </c>
      <c r="E88" s="58">
        <v>2.3213982070000002E-3</v>
      </c>
      <c r="F88" s="58">
        <v>4.5494281422000002E-2</v>
      </c>
      <c r="G88" s="58">
        <v>5.1603671699999994E-4</v>
      </c>
      <c r="H88" s="58">
        <v>3.152884853E-3</v>
      </c>
      <c r="I88" s="58">
        <v>4.2089148664999999E-2</v>
      </c>
      <c r="J88" s="58">
        <v>9.5917824199999999E-4</v>
      </c>
      <c r="K88" s="58">
        <v>3.413806587E-3</v>
      </c>
      <c r="L88" s="58">
        <v>4.1444335076999995E-2</v>
      </c>
      <c r="M88" s="58">
        <v>3.4734901559999999E-3</v>
      </c>
      <c r="N88" s="58">
        <v>6.2722463210000004E-3</v>
      </c>
      <c r="O88" s="58">
        <v>0.16255678504999999</v>
      </c>
      <c r="P88" s="58">
        <v>1.8968684380000001E-3</v>
      </c>
      <c r="Q88" s="58">
        <v>1.9574852548999998E-2</v>
      </c>
    </row>
    <row r="89" spans="1:17" x14ac:dyDescent="0.25">
      <c r="A89" s="54">
        <v>44248</v>
      </c>
      <c r="C89" s="58">
        <v>3.3776552293999999E-2</v>
      </c>
      <c r="D89" s="58">
        <v>4.3427234000000003E-4</v>
      </c>
      <c r="E89" s="58">
        <v>2.3430701469999999E-3</v>
      </c>
      <c r="F89" s="58">
        <v>4.5736944119999998E-2</v>
      </c>
      <c r="G89" s="58">
        <v>5.2555290099999996E-4</v>
      </c>
      <c r="H89" s="58">
        <v>3.1701870059999996E-3</v>
      </c>
      <c r="I89" s="58">
        <v>4.2551024430000001E-2</v>
      </c>
      <c r="J89" s="58">
        <v>9.7733443200000007E-4</v>
      </c>
      <c r="K89" s="58">
        <v>3.4492332999999996E-3</v>
      </c>
      <c r="L89" s="58">
        <v>4.3736408974999995E-2</v>
      </c>
      <c r="M89" s="58">
        <v>3.5000246390000001E-3</v>
      </c>
      <c r="N89" s="58">
        <v>6.4099729220000005E-3</v>
      </c>
      <c r="O89" s="58">
        <v>0.17419383091000001</v>
      </c>
      <c r="P89" s="58">
        <v>1.9153070139999999E-3</v>
      </c>
      <c r="Q89" s="58">
        <v>2.0307785918999999E-2</v>
      </c>
    </row>
    <row r="90" spans="1:17" x14ac:dyDescent="0.25">
      <c r="A90" s="54">
        <v>44249</v>
      </c>
      <c r="C90" s="58">
        <v>3.4018277781E-2</v>
      </c>
      <c r="D90" s="58">
        <v>4.5261013500000005E-4</v>
      </c>
      <c r="E90" s="58">
        <v>2.3739109849999999E-3</v>
      </c>
      <c r="F90" s="58">
        <v>4.5996043863000005E-2</v>
      </c>
      <c r="G90" s="58">
        <v>5.4242250000000004E-4</v>
      </c>
      <c r="H90" s="58">
        <v>3.2143074960000002E-3</v>
      </c>
      <c r="I90" s="58">
        <v>4.3129365512000001E-2</v>
      </c>
      <c r="J90" s="58">
        <v>1.002575965E-3</v>
      </c>
      <c r="K90" s="58">
        <v>3.533814576E-3</v>
      </c>
      <c r="L90" s="58">
        <v>4.6684263662E-2</v>
      </c>
      <c r="M90" s="58">
        <v>3.6276428659999999E-3</v>
      </c>
      <c r="N90" s="58">
        <v>6.7587118390000003E-3</v>
      </c>
      <c r="O90" s="58">
        <v>0.18996342248</v>
      </c>
      <c r="P90" s="58">
        <v>1.9798420280000002E-3</v>
      </c>
      <c r="Q90" s="58">
        <v>2.1545475288999999E-2</v>
      </c>
    </row>
    <row r="91" spans="1:17" x14ac:dyDescent="0.25">
      <c r="A91" s="54">
        <v>44250</v>
      </c>
      <c r="C91" s="58">
        <v>3.4236664255E-2</v>
      </c>
      <c r="D91" s="58">
        <v>4.6678025E-4</v>
      </c>
      <c r="E91" s="58">
        <v>2.4030847509999998E-3</v>
      </c>
      <c r="F91" s="58">
        <v>4.6256008712999994E-2</v>
      </c>
      <c r="G91" s="58">
        <v>5.5410145400000001E-4</v>
      </c>
      <c r="H91" s="58">
        <v>3.2372328490000001E-3</v>
      </c>
      <c r="I91" s="58">
        <v>4.3652352355999999E-2</v>
      </c>
      <c r="J91" s="58">
        <v>1.03490284E-3</v>
      </c>
      <c r="K91" s="58">
        <v>3.595368489E-3</v>
      </c>
      <c r="L91" s="58">
        <v>4.9073630663000002E-2</v>
      </c>
      <c r="M91" s="58">
        <v>3.764105921E-3</v>
      </c>
      <c r="N91" s="58">
        <v>6.9798325299999997E-3</v>
      </c>
      <c r="O91" s="58">
        <v>0.20446997163</v>
      </c>
      <c r="P91" s="58">
        <v>2.0697300820000002E-3</v>
      </c>
      <c r="Q91" s="58">
        <v>2.2571121042E-2</v>
      </c>
    </row>
    <row r="92" spans="1:17" x14ac:dyDescent="0.25">
      <c r="A92" s="54">
        <v>44251</v>
      </c>
      <c r="C92" s="58">
        <v>3.4422542819E-2</v>
      </c>
      <c r="D92" s="58">
        <v>4.8261743700000001E-4</v>
      </c>
      <c r="E92" s="58">
        <v>2.425590227E-3</v>
      </c>
      <c r="F92" s="58">
        <v>4.6511215471999996E-2</v>
      </c>
      <c r="G92" s="58">
        <v>5.7313382199999994E-4</v>
      </c>
      <c r="H92" s="58">
        <v>3.2696743859999999E-3</v>
      </c>
      <c r="I92" s="58">
        <v>4.4270991324000003E-2</v>
      </c>
      <c r="J92" s="58">
        <v>1.0650155460000001E-3</v>
      </c>
      <c r="K92" s="58">
        <v>3.65780807E-3</v>
      </c>
      <c r="L92" s="58">
        <v>5.1457943475999995E-2</v>
      </c>
      <c r="M92" s="58">
        <v>3.856344837E-3</v>
      </c>
      <c r="N92" s="58">
        <v>7.1731551899999997E-3</v>
      </c>
      <c r="O92" s="58">
        <v>0.21681920746</v>
      </c>
      <c r="P92" s="58">
        <v>2.175751891E-3</v>
      </c>
      <c r="Q92" s="58">
        <v>2.3470001589999998E-2</v>
      </c>
    </row>
    <row r="93" spans="1:17" x14ac:dyDescent="0.25">
      <c r="A93" s="54">
        <v>44252</v>
      </c>
      <c r="C93" s="58">
        <v>3.4884321852000001E-2</v>
      </c>
      <c r="D93" s="58">
        <v>4.9762108800000004E-4</v>
      </c>
      <c r="E93" s="58">
        <v>2.4622658180000001E-3</v>
      </c>
      <c r="F93" s="58">
        <v>4.7211952672999997E-2</v>
      </c>
      <c r="G93" s="58">
        <v>5.8697554499999999E-4</v>
      </c>
      <c r="H93" s="58">
        <v>3.3380178910000003E-3</v>
      </c>
      <c r="I93" s="58">
        <v>4.5381618762000003E-2</v>
      </c>
      <c r="J93" s="58">
        <v>1.09158558E-3</v>
      </c>
      <c r="K93" s="58">
        <v>3.7556743629999999E-3</v>
      </c>
      <c r="L93" s="58">
        <v>5.4926379446000005E-2</v>
      </c>
      <c r="M93" s="58">
        <v>3.9978620790000006E-3</v>
      </c>
      <c r="N93" s="58">
        <v>7.4662980479999995E-3</v>
      </c>
      <c r="O93" s="58">
        <v>0.23129118428999998</v>
      </c>
      <c r="P93" s="58">
        <v>2.2425917260000001E-3</v>
      </c>
      <c r="Q93" s="58">
        <v>2.4456465371000002E-2</v>
      </c>
    </row>
    <row r="94" spans="1:17" x14ac:dyDescent="0.25">
      <c r="A94" s="54">
        <v>44253</v>
      </c>
      <c r="C94" s="58">
        <v>3.5744531168999998E-2</v>
      </c>
      <c r="D94" s="58">
        <v>5.1262473900000002E-4</v>
      </c>
      <c r="E94" s="58">
        <v>2.5414517530000002E-3</v>
      </c>
      <c r="F94" s="58">
        <v>4.8250946968000002E-2</v>
      </c>
      <c r="G94" s="58">
        <v>6.0514280500000006E-4</v>
      </c>
      <c r="H94" s="58">
        <v>3.4500493329999997E-3</v>
      </c>
      <c r="I94" s="58">
        <v>4.6893010884999996E-2</v>
      </c>
      <c r="J94" s="58">
        <v>1.1185984479999999E-3</v>
      </c>
      <c r="K94" s="58">
        <v>3.8765680200000003E-3</v>
      </c>
      <c r="L94" s="58">
        <v>5.8703120833999999E-2</v>
      </c>
      <c r="M94" s="58">
        <v>4.0812561679999994E-3</v>
      </c>
      <c r="N94" s="58">
        <v>7.7114261269999995E-3</v>
      </c>
      <c r="O94" s="58">
        <v>0.24759318970999999</v>
      </c>
      <c r="P94" s="58">
        <v>2.2771640550000001E-3</v>
      </c>
      <c r="Q94" s="58">
        <v>2.5290810905000002E-2</v>
      </c>
    </row>
    <row r="95" spans="1:17" x14ac:dyDescent="0.25">
      <c r="A95" s="54">
        <v>44254</v>
      </c>
      <c r="C95" s="58">
        <v>3.6498047857999996E-2</v>
      </c>
      <c r="D95" s="58">
        <v>5.2012656400000001E-4</v>
      </c>
      <c r="E95" s="58">
        <v>2.5947980679999999E-3</v>
      </c>
      <c r="F95" s="58">
        <v>4.9040357705000003E-2</v>
      </c>
      <c r="G95" s="58">
        <v>6.1336132799999997E-4</v>
      </c>
      <c r="H95" s="58">
        <v>3.509309207E-3</v>
      </c>
      <c r="I95" s="58">
        <v>4.8050135883999999E-2</v>
      </c>
      <c r="J95" s="58">
        <v>1.1398544759999999E-3</v>
      </c>
      <c r="K95" s="58">
        <v>3.9704488079999999E-3</v>
      </c>
      <c r="L95" s="58">
        <v>6.1436172564999995E-2</v>
      </c>
      <c r="M95" s="58">
        <v>4.1507512420000002E-3</v>
      </c>
      <c r="N95" s="58">
        <v>7.8996946010000003E-3</v>
      </c>
      <c r="O95" s="58">
        <v>0.25955982510999998</v>
      </c>
      <c r="P95" s="58">
        <v>2.3094315620000002E-3</v>
      </c>
      <c r="Q95" s="58">
        <v>2.5867016385E-2</v>
      </c>
    </row>
    <row r="96" spans="1:17" x14ac:dyDescent="0.25">
      <c r="A96" s="54">
        <v>44255</v>
      </c>
      <c r="C96" s="58">
        <v>3.6643916685999998E-2</v>
      </c>
      <c r="D96" s="58">
        <v>5.2596131699999995E-4</v>
      </c>
      <c r="E96" s="58">
        <v>2.6073011099999998E-3</v>
      </c>
      <c r="F96" s="58">
        <v>4.9288211047999998E-2</v>
      </c>
      <c r="G96" s="58">
        <v>6.17686866E-4</v>
      </c>
      <c r="H96" s="58">
        <v>3.5244485910000001E-3</v>
      </c>
      <c r="I96" s="58">
        <v>4.8573565561000002E-2</v>
      </c>
      <c r="J96" s="58">
        <v>1.161996171E-3</v>
      </c>
      <c r="K96" s="58">
        <v>4.0067611879999994E-3</v>
      </c>
      <c r="L96" s="58">
        <v>6.3095209515E-2</v>
      </c>
      <c r="M96" s="58">
        <v>4.2290911429999998E-3</v>
      </c>
      <c r="N96" s="58">
        <v>8.020995094E-3</v>
      </c>
      <c r="O96" s="58">
        <v>0.26738239069999997</v>
      </c>
      <c r="P96" s="58">
        <v>2.3324797810000001E-3</v>
      </c>
      <c r="Q96" s="58">
        <v>2.6085974467000003E-2</v>
      </c>
    </row>
    <row r="97" spans="1:17" x14ac:dyDescent="0.25">
      <c r="A97" s="54">
        <v>44256</v>
      </c>
      <c r="C97" s="58">
        <v>3.6916483010999999E-2</v>
      </c>
      <c r="D97" s="58">
        <v>5.3513021499999999E-4</v>
      </c>
      <c r="E97" s="58">
        <v>2.6281395140000004E-3</v>
      </c>
      <c r="F97" s="58">
        <v>4.9619547281000001E-2</v>
      </c>
      <c r="G97" s="58">
        <v>6.2287751199999999E-4</v>
      </c>
      <c r="H97" s="58">
        <v>3.5534296980000001E-3</v>
      </c>
      <c r="I97" s="58">
        <v>4.9218331729999995E-2</v>
      </c>
      <c r="J97" s="58">
        <v>1.1881233720000002E-3</v>
      </c>
      <c r="K97" s="58">
        <v>4.0532587480000002E-3</v>
      </c>
      <c r="L97" s="58">
        <v>6.7626288344000002E-2</v>
      </c>
      <c r="M97" s="58">
        <v>4.313748779E-3</v>
      </c>
      <c r="N97" s="58">
        <v>8.1852561780000003E-3</v>
      </c>
      <c r="O97" s="58">
        <v>0.29525229733000002</v>
      </c>
      <c r="P97" s="58">
        <v>2.3716617540000002E-3</v>
      </c>
      <c r="Q97" s="58">
        <v>2.6563072604000003E-2</v>
      </c>
    </row>
    <row r="98" spans="1:17" x14ac:dyDescent="0.25">
      <c r="A98" s="54">
        <v>44257</v>
      </c>
      <c r="C98" s="58">
        <v>3.7086524388000003E-2</v>
      </c>
      <c r="D98" s="58">
        <v>5.5263447400000004E-4</v>
      </c>
      <c r="E98" s="58">
        <v>2.6498114540000001E-3</v>
      </c>
      <c r="F98" s="58">
        <v>4.985788444E-2</v>
      </c>
      <c r="G98" s="58">
        <v>6.37584343E-4</v>
      </c>
      <c r="H98" s="58">
        <v>3.5746248349999999E-3</v>
      </c>
      <c r="I98" s="58">
        <v>4.9804643821999998E-2</v>
      </c>
      <c r="J98" s="58">
        <v>1.2262070880000001E-3</v>
      </c>
      <c r="K98" s="58">
        <v>4.1121556580000001E-3</v>
      </c>
      <c r="L98" s="58">
        <v>7.3310985401999998E-2</v>
      </c>
      <c r="M98" s="58">
        <v>4.4868546910000005E-3</v>
      </c>
      <c r="N98" s="58">
        <v>8.4367019910000004E-3</v>
      </c>
      <c r="O98" s="58">
        <v>0.32068831201999998</v>
      </c>
      <c r="P98" s="58">
        <v>2.4546353430000001E-3</v>
      </c>
      <c r="Q98" s="58">
        <v>2.706321896E-2</v>
      </c>
    </row>
    <row r="99" spans="1:17" x14ac:dyDescent="0.25">
      <c r="A99" s="54">
        <v>44258</v>
      </c>
      <c r="C99" s="58">
        <v>3.7291574282999999E-2</v>
      </c>
      <c r="D99" s="58">
        <v>5.6430398100000003E-4</v>
      </c>
      <c r="E99" s="58">
        <v>2.6706498579999998E-3</v>
      </c>
      <c r="F99" s="58">
        <v>5.0127798028999998E-2</v>
      </c>
      <c r="G99" s="58">
        <v>6.4580286500000002E-4</v>
      </c>
      <c r="H99" s="58">
        <v>3.6036059419999999E-3</v>
      </c>
      <c r="I99" s="58">
        <v>5.0466237678999999E-2</v>
      </c>
      <c r="J99" s="58">
        <v>1.2762473190000001E-3</v>
      </c>
      <c r="K99" s="58">
        <v>4.1825662489999998E-3</v>
      </c>
      <c r="L99" s="58">
        <v>8.0355258819000006E-2</v>
      </c>
      <c r="M99" s="58">
        <v>4.639743854E-3</v>
      </c>
      <c r="N99" s="58">
        <v>8.6919384450000001E-3</v>
      </c>
      <c r="O99" s="58">
        <v>0.34479444446000002</v>
      </c>
      <c r="P99" s="58">
        <v>2.5606571509999999E-3</v>
      </c>
      <c r="Q99" s="58">
        <v>2.7816895727999998E-2</v>
      </c>
    </row>
    <row r="100" spans="1:17" x14ac:dyDescent="0.25">
      <c r="A100" s="54">
        <v>44259</v>
      </c>
      <c r="C100" s="58">
        <v>3.7658330194E-2</v>
      </c>
      <c r="D100" s="58">
        <v>5.7680702299999994E-4</v>
      </c>
      <c r="E100" s="58">
        <v>2.710659594E-3</v>
      </c>
      <c r="F100" s="58">
        <v>5.0569002932999998E-2</v>
      </c>
      <c r="G100" s="58">
        <v>6.56184157E-4</v>
      </c>
      <c r="H100" s="58">
        <v>3.6399404629999998E-3</v>
      </c>
      <c r="I100" s="58">
        <v>5.1292122915000002E-2</v>
      </c>
      <c r="J100" s="58">
        <v>1.301931686E-3</v>
      </c>
      <c r="K100" s="58">
        <v>4.2489913350000005E-3</v>
      </c>
      <c r="L100" s="58">
        <v>8.8842502682000002E-2</v>
      </c>
      <c r="M100" s="58">
        <v>4.7383005039999997E-3</v>
      </c>
      <c r="N100" s="58">
        <v>8.8928423860000008E-3</v>
      </c>
      <c r="O100" s="58">
        <v>0.36655426818000003</v>
      </c>
      <c r="P100" s="58">
        <v>2.6113632329999997E-3</v>
      </c>
      <c r="Q100" s="58">
        <v>2.8284774577000002E-2</v>
      </c>
    </row>
    <row r="101" spans="1:17" x14ac:dyDescent="0.25">
      <c r="A101" s="54">
        <v>44260</v>
      </c>
      <c r="C101" s="58">
        <v>3.8171788469000004E-2</v>
      </c>
      <c r="D101" s="58">
        <v>5.9181067400000003E-4</v>
      </c>
      <c r="E101" s="58">
        <v>2.7548370100000004E-3</v>
      </c>
      <c r="F101" s="58">
        <v>5.1074658358E-2</v>
      </c>
      <c r="G101" s="58">
        <v>6.6743055699999994E-4</v>
      </c>
      <c r="H101" s="58">
        <v>3.6862237229999999E-3</v>
      </c>
      <c r="I101" s="58">
        <v>5.2180447732E-2</v>
      </c>
      <c r="J101" s="58">
        <v>1.3307158899999998E-3</v>
      </c>
      <c r="K101" s="58">
        <v>4.3269301030000006E-3</v>
      </c>
      <c r="L101" s="58">
        <v>9.8739864775000005E-2</v>
      </c>
      <c r="M101" s="58">
        <v>4.8393842480000003E-3</v>
      </c>
      <c r="N101" s="58">
        <v>9.1240714510000005E-3</v>
      </c>
      <c r="O101" s="58">
        <v>0.38663387673000005</v>
      </c>
      <c r="P101" s="58">
        <v>2.7035561099999997E-3</v>
      </c>
      <c r="Q101" s="58">
        <v>2.8667375015E-2</v>
      </c>
    </row>
    <row r="102" spans="1:17" x14ac:dyDescent="0.25">
      <c r="A102" s="54">
        <v>44261</v>
      </c>
      <c r="C102" s="58">
        <v>3.8453523690999997E-2</v>
      </c>
      <c r="D102" s="58">
        <v>5.9764542699999998E-4</v>
      </c>
      <c r="E102" s="58">
        <v>2.7848443119999999E-3</v>
      </c>
      <c r="F102" s="58">
        <v>5.1390422652999999E-2</v>
      </c>
      <c r="G102" s="58">
        <v>6.7132354100000004E-4</v>
      </c>
      <c r="H102" s="58">
        <v>3.716935045E-3</v>
      </c>
      <c r="I102" s="58">
        <v>5.2798201031999996E-2</v>
      </c>
      <c r="J102" s="58">
        <v>1.3479864120000001E-3</v>
      </c>
      <c r="K102" s="58">
        <v>4.3707706589999999E-3</v>
      </c>
      <c r="L102" s="58">
        <v>0.10799281799999999</v>
      </c>
      <c r="M102" s="58">
        <v>4.9164606029999999E-3</v>
      </c>
      <c r="N102" s="58">
        <v>9.317394112000001E-3</v>
      </c>
      <c r="O102" s="58">
        <v>0.40053195289999999</v>
      </c>
      <c r="P102" s="58">
        <v>2.7634814800000002E-3</v>
      </c>
      <c r="Q102" s="58">
        <v>2.8888637918999999E-2</v>
      </c>
    </row>
    <row r="103" spans="1:17" x14ac:dyDescent="0.25">
      <c r="A103" s="54">
        <v>44262</v>
      </c>
      <c r="C103" s="58">
        <v>3.8615229705999995E-2</v>
      </c>
      <c r="D103" s="58">
        <v>6.0931493299999997E-4</v>
      </c>
      <c r="E103" s="58">
        <v>2.8065162519999996E-3</v>
      </c>
      <c r="F103" s="58">
        <v>5.1540086276999998E-2</v>
      </c>
      <c r="G103" s="58">
        <v>6.74783972E-4</v>
      </c>
      <c r="H103" s="58">
        <v>3.7277488899999998E-3</v>
      </c>
      <c r="I103" s="58">
        <v>5.3318530871999996E-2</v>
      </c>
      <c r="J103" s="58">
        <v>1.3643712669999999E-3</v>
      </c>
      <c r="K103" s="58">
        <v>4.405754538E-3</v>
      </c>
      <c r="L103" s="58">
        <v>0.11908423182</v>
      </c>
      <c r="M103" s="58">
        <v>4.9670024750000001E-3</v>
      </c>
      <c r="N103" s="58">
        <v>9.4993448509999995E-3</v>
      </c>
      <c r="O103" s="58">
        <v>0.41230728808</v>
      </c>
      <c r="P103" s="58">
        <v>2.7957489860000002E-3</v>
      </c>
      <c r="Q103" s="58">
        <v>2.9040756166000003E-2</v>
      </c>
    </row>
    <row r="104" spans="1:17" x14ac:dyDescent="0.25">
      <c r="A104" s="54">
        <v>44263</v>
      </c>
      <c r="C104" s="58">
        <v>3.8786938154999999E-2</v>
      </c>
      <c r="D104" s="58">
        <v>6.4348991600000004E-4</v>
      </c>
      <c r="E104" s="58">
        <v>2.8448589159999998E-3</v>
      </c>
      <c r="F104" s="58">
        <v>5.1753335313999997E-2</v>
      </c>
      <c r="G104" s="58">
        <v>7.6951326000000003E-4</v>
      </c>
      <c r="H104" s="58">
        <v>3.8250735019999997E-3</v>
      </c>
      <c r="I104" s="58">
        <v>5.4000937921999996E-2</v>
      </c>
      <c r="J104" s="58">
        <v>1.4684372349999999E-3</v>
      </c>
      <c r="K104" s="58">
        <v>4.5200056859999995E-3</v>
      </c>
      <c r="L104" s="58">
        <v>0.13022113332999999</v>
      </c>
      <c r="M104" s="58">
        <v>5.0605049389999997E-3</v>
      </c>
      <c r="N104" s="58">
        <v>9.7318374620000009E-3</v>
      </c>
      <c r="O104" s="58">
        <v>0.42576053360999999</v>
      </c>
      <c r="P104" s="58">
        <v>2.8326261369999999E-3</v>
      </c>
      <c r="Q104" s="58">
        <v>2.9227446741000002E-2</v>
      </c>
    </row>
    <row r="105" spans="1:17" x14ac:dyDescent="0.25">
      <c r="A105" s="54">
        <v>44264</v>
      </c>
      <c r="C105" s="58">
        <v>3.8997822804E-2</v>
      </c>
      <c r="D105" s="58">
        <v>6.9516915799999995E-4</v>
      </c>
      <c r="E105" s="58">
        <v>2.9040399830000002E-3</v>
      </c>
      <c r="F105" s="58">
        <v>5.1976533089999999E-2</v>
      </c>
      <c r="G105" s="58">
        <v>8.7116340999999998E-4</v>
      </c>
      <c r="H105" s="58">
        <v>3.9301840820000003E-3</v>
      </c>
      <c r="I105" s="58">
        <v>5.4711243509000002E-2</v>
      </c>
      <c r="J105" s="58">
        <v>1.579588545E-3</v>
      </c>
      <c r="K105" s="58">
        <v>4.6506416880000003E-3</v>
      </c>
      <c r="L105" s="58">
        <v>0.14377899050000001</v>
      </c>
      <c r="M105" s="58">
        <v>5.2058128209999995E-3</v>
      </c>
      <c r="N105" s="58">
        <v>1.0042669975E-2</v>
      </c>
      <c r="O105" s="58">
        <v>0.43833794681999999</v>
      </c>
      <c r="P105" s="58">
        <v>3.0792420819999999E-3</v>
      </c>
      <c r="Q105" s="58">
        <v>2.9568560384999998E-2</v>
      </c>
    </row>
    <row r="106" spans="1:17" x14ac:dyDescent="0.25">
      <c r="A106" s="54">
        <v>44265</v>
      </c>
      <c r="C106" s="58">
        <v>3.9271222664000002E-2</v>
      </c>
      <c r="D106" s="58">
        <v>7.4768193600000009E-4</v>
      </c>
      <c r="E106" s="58">
        <v>2.9723899479999999E-3</v>
      </c>
      <c r="F106" s="58">
        <v>5.2271102246999997E-2</v>
      </c>
      <c r="G106" s="58">
        <v>9.671903599999999E-4</v>
      </c>
      <c r="H106" s="58">
        <v>4.0452433999999997E-3</v>
      </c>
      <c r="I106" s="58">
        <v>5.5601339661000004E-2</v>
      </c>
      <c r="J106" s="58">
        <v>1.704910541E-3</v>
      </c>
      <c r="K106" s="58">
        <v>4.8020908849999997E-3</v>
      </c>
      <c r="L106" s="58">
        <v>0.15648269003999998</v>
      </c>
      <c r="M106" s="58">
        <v>5.4433596189999997E-3</v>
      </c>
      <c r="N106" s="58">
        <v>1.0450795592E-2</v>
      </c>
      <c r="O106" s="58">
        <v>0.45242040873999995</v>
      </c>
      <c r="P106" s="58">
        <v>3.507938959E-3</v>
      </c>
      <c r="Q106" s="58">
        <v>3.0149375509000001E-2</v>
      </c>
    </row>
    <row r="107" spans="1:17" x14ac:dyDescent="0.25">
      <c r="A107" s="54">
        <v>44266</v>
      </c>
      <c r="C107" s="58">
        <v>3.9825524210999996E-2</v>
      </c>
      <c r="D107" s="58">
        <v>7.87691672E-4</v>
      </c>
      <c r="E107" s="58">
        <v>3.04157345E-3</v>
      </c>
      <c r="F107" s="58">
        <v>5.2855915022000002E-2</v>
      </c>
      <c r="G107" s="58">
        <v>1.0376966340000001E-3</v>
      </c>
      <c r="H107" s="58">
        <v>4.1503539800000003E-3</v>
      </c>
      <c r="I107" s="58">
        <v>5.6900614343000006E-2</v>
      </c>
      <c r="J107" s="58">
        <v>1.788163315E-3</v>
      </c>
      <c r="K107" s="58">
        <v>4.9411407310000002E-3</v>
      </c>
      <c r="L107" s="58">
        <v>0.17406747086999999</v>
      </c>
      <c r="M107" s="58">
        <v>5.6038300630000008E-3</v>
      </c>
      <c r="N107" s="58">
        <v>1.0881665051E-2</v>
      </c>
      <c r="O107" s="58">
        <v>0.47751070014000002</v>
      </c>
      <c r="P107" s="58">
        <v>3.5839980820000002E-3</v>
      </c>
      <c r="Q107" s="58">
        <v>3.0626473646000001E-2</v>
      </c>
    </row>
    <row r="108" spans="1:17" x14ac:dyDescent="0.25">
      <c r="A108" s="54">
        <v>44267</v>
      </c>
      <c r="C108" s="58">
        <v>4.0519859833000001E-2</v>
      </c>
      <c r="D108" s="58">
        <v>8.3770384099999997E-4</v>
      </c>
      <c r="E108" s="58">
        <v>3.1232599929999997E-3</v>
      </c>
      <c r="F108" s="58">
        <v>5.3639270005000003E-2</v>
      </c>
      <c r="G108" s="58">
        <v>1.102147154E-3</v>
      </c>
      <c r="H108" s="58">
        <v>4.2645481909999996E-3</v>
      </c>
      <c r="I108" s="58">
        <v>5.9211764503000003E-2</v>
      </c>
      <c r="J108" s="58">
        <v>1.851488564E-3</v>
      </c>
      <c r="K108" s="58">
        <v>5.0748765709999998E-3</v>
      </c>
      <c r="L108" s="58">
        <v>0.19181398568999999</v>
      </c>
      <c r="M108" s="58">
        <v>5.757982773E-3</v>
      </c>
      <c r="N108" s="58">
        <v>1.127336456E-2</v>
      </c>
      <c r="O108" s="58">
        <v>0.50521004994999996</v>
      </c>
      <c r="P108" s="58">
        <v>3.6531427399999999E-3</v>
      </c>
      <c r="Q108" s="58">
        <v>3.1002159618E-2</v>
      </c>
    </row>
    <row r="109" spans="1:17" x14ac:dyDescent="0.25">
      <c r="A109" s="54">
        <v>44268</v>
      </c>
      <c r="C109" s="58">
        <v>4.1217529599000005E-2</v>
      </c>
      <c r="D109" s="58">
        <v>8.4353859399999992E-4</v>
      </c>
      <c r="E109" s="58">
        <v>3.1724386269999997E-3</v>
      </c>
      <c r="F109" s="58">
        <v>5.4320974837999997E-2</v>
      </c>
      <c r="G109" s="58">
        <v>1.1116633380000001E-3</v>
      </c>
      <c r="H109" s="58">
        <v>4.3168872040000002E-3</v>
      </c>
      <c r="I109" s="58">
        <v>6.2083985222000003E-2</v>
      </c>
      <c r="J109" s="58">
        <v>1.872744592E-3</v>
      </c>
      <c r="K109" s="58">
        <v>5.1753998679999998E-3</v>
      </c>
      <c r="L109" s="58">
        <v>0.21098325420999997</v>
      </c>
      <c r="M109" s="58">
        <v>5.8312684869999999E-3</v>
      </c>
      <c r="N109" s="58">
        <v>1.1579142886E-2</v>
      </c>
      <c r="O109" s="58">
        <v>0.52718191728999997</v>
      </c>
      <c r="P109" s="58">
        <v>3.6923247129999996E-3</v>
      </c>
      <c r="Q109" s="58">
        <v>3.1267214139000001E-2</v>
      </c>
    </row>
    <row r="110" spans="1:17" x14ac:dyDescent="0.25">
      <c r="A110" s="54">
        <v>44269</v>
      </c>
      <c r="C110" s="58">
        <v>4.1551777599E-2</v>
      </c>
      <c r="D110" s="58">
        <v>8.5270749199999995E-4</v>
      </c>
      <c r="E110" s="58">
        <v>3.2074471450000003E-3</v>
      </c>
      <c r="F110" s="58">
        <v>5.4688645591999999E-2</v>
      </c>
      <c r="G110" s="58">
        <v>1.115556323E-3</v>
      </c>
      <c r="H110" s="58">
        <v>4.3402451110000004E-3</v>
      </c>
      <c r="I110" s="58">
        <v>6.4937606916999999E-2</v>
      </c>
      <c r="J110" s="58">
        <v>1.883815439E-3</v>
      </c>
      <c r="K110" s="58">
        <v>5.2471389609999993E-3</v>
      </c>
      <c r="L110" s="58">
        <v>0.22845557938</v>
      </c>
      <c r="M110" s="58">
        <v>5.8704384379999995E-3</v>
      </c>
      <c r="N110" s="58">
        <v>1.1854596088E-2</v>
      </c>
      <c r="O110" s="58">
        <v>0.54246288660999997</v>
      </c>
      <c r="P110" s="58">
        <v>3.717677754E-3</v>
      </c>
      <c r="Q110" s="58">
        <v>3.1495391508999999E-2</v>
      </c>
    </row>
    <row r="111" spans="1:17" x14ac:dyDescent="0.25">
      <c r="A111" s="54">
        <v>44270</v>
      </c>
      <c r="C111" s="58">
        <v>4.1848516472000004E-2</v>
      </c>
      <c r="D111" s="58">
        <v>8.70211752E-4</v>
      </c>
      <c r="E111" s="58">
        <v>3.2441227369999995E-3</v>
      </c>
      <c r="F111" s="58">
        <v>5.5074051052999999E-2</v>
      </c>
      <c r="G111" s="58">
        <v>1.1281003840000001E-3</v>
      </c>
      <c r="H111" s="58">
        <v>4.381337725E-3</v>
      </c>
      <c r="I111" s="58">
        <v>6.7916107773000001E-2</v>
      </c>
      <c r="J111" s="58">
        <v>1.9245561589999998E-3</v>
      </c>
      <c r="K111" s="58">
        <v>5.3667041159999995E-3</v>
      </c>
      <c r="L111" s="58">
        <v>0.24933821735999998</v>
      </c>
      <c r="M111" s="58">
        <v>6.0043743989999995E-3</v>
      </c>
      <c r="N111" s="58">
        <v>1.2193226631E-2</v>
      </c>
      <c r="O111" s="58">
        <v>0.55602445877000006</v>
      </c>
      <c r="P111" s="58">
        <v>3.7845175890000001E-3</v>
      </c>
      <c r="Q111" s="58">
        <v>3.1737397809999998E-2</v>
      </c>
    </row>
    <row r="112" spans="1:17" x14ac:dyDescent="0.25">
      <c r="A112" s="54">
        <v>44271</v>
      </c>
      <c r="C112" s="58">
        <v>4.2121082796999998E-2</v>
      </c>
      <c r="D112" s="58">
        <v>8.902166189999999E-4</v>
      </c>
      <c r="E112" s="58">
        <v>3.277464183E-3</v>
      </c>
      <c r="F112" s="58">
        <v>5.5413173253999998E-2</v>
      </c>
      <c r="G112" s="58">
        <v>1.140211891E-3</v>
      </c>
      <c r="H112" s="58">
        <v>4.4142118159999997E-3</v>
      </c>
      <c r="I112" s="58">
        <v>7.0972547398000005E-2</v>
      </c>
      <c r="J112" s="58">
        <v>1.9701680509999998E-3</v>
      </c>
      <c r="K112" s="58">
        <v>5.4676702460000007E-3</v>
      </c>
      <c r="L112" s="58">
        <v>0.27030930362</v>
      </c>
      <c r="M112" s="58">
        <v>6.1635812960000001E-3</v>
      </c>
      <c r="N112" s="58">
        <v>1.2553337469000002E-2</v>
      </c>
      <c r="O112" s="58">
        <v>0.56880239148</v>
      </c>
      <c r="P112" s="58">
        <v>3.842138137E-3</v>
      </c>
      <c r="Q112" s="58">
        <v>3.1937917316999999E-2</v>
      </c>
    </row>
    <row r="113" spans="1:17" x14ac:dyDescent="0.25">
      <c r="A113" s="54">
        <v>44272</v>
      </c>
      <c r="C113" s="58">
        <v>4.2685386776999998E-2</v>
      </c>
      <c r="D113" s="58">
        <v>9.0271966200000003E-4</v>
      </c>
      <c r="E113" s="58">
        <v>3.3274763530000001E-3</v>
      </c>
      <c r="F113" s="58">
        <v>5.6089254886999999E-2</v>
      </c>
      <c r="G113" s="58">
        <v>1.153188506E-3</v>
      </c>
      <c r="H113" s="58">
        <v>4.4803925509999997E-3</v>
      </c>
      <c r="I113" s="58">
        <v>7.3635307679000006E-2</v>
      </c>
      <c r="J113" s="58">
        <v>2.0104659370000001E-3</v>
      </c>
      <c r="K113" s="58">
        <v>5.5854640659999998E-3</v>
      </c>
      <c r="L113" s="58">
        <v>0.28604172484000001</v>
      </c>
      <c r="M113" s="58">
        <v>6.2583473060000006E-3</v>
      </c>
      <c r="N113" s="58">
        <v>1.2813628109999999E-2</v>
      </c>
      <c r="O113" s="58">
        <v>0.58484395202999995</v>
      </c>
      <c r="P113" s="58">
        <v>3.8905393970000003E-3</v>
      </c>
      <c r="Q113" s="58">
        <v>3.2290555069999997E-2</v>
      </c>
    </row>
    <row r="114" spans="1:17" x14ac:dyDescent="0.25">
      <c r="A114" s="54">
        <v>44273</v>
      </c>
      <c r="C114" s="58">
        <v>4.3488082099999999E-2</v>
      </c>
      <c r="D114" s="58">
        <v>9.1438916800000002E-4</v>
      </c>
      <c r="E114" s="58">
        <v>3.3833232749999999E-3</v>
      </c>
      <c r="F114" s="58">
        <v>5.7053417370000005E-2</v>
      </c>
      <c r="G114" s="58">
        <v>1.1683278900000002E-3</v>
      </c>
      <c r="H114" s="58">
        <v>4.5534941480000002E-3</v>
      </c>
      <c r="I114" s="58">
        <v>7.6279026101999992E-2</v>
      </c>
      <c r="J114" s="58">
        <v>2.0675915110000003E-3</v>
      </c>
      <c r="K114" s="58">
        <v>5.7329277570000005E-3</v>
      </c>
      <c r="L114" s="58">
        <v>0.30834332587999996</v>
      </c>
      <c r="M114" s="58">
        <v>6.4011280950000008E-3</v>
      </c>
      <c r="N114" s="58">
        <v>1.3209118258999999E-2</v>
      </c>
      <c r="O114" s="58">
        <v>0.61541280512999996</v>
      </c>
      <c r="P114" s="58">
        <v>4.0933637259999997E-3</v>
      </c>
      <c r="Q114" s="58">
        <v>3.2949734139E-2</v>
      </c>
    </row>
    <row r="115" spans="1:17" x14ac:dyDescent="0.25">
      <c r="A115" s="54">
        <v>44274</v>
      </c>
      <c r="C115" s="58">
        <v>4.4311615826999995E-2</v>
      </c>
      <c r="D115" s="58">
        <v>9.3022635500000003E-4</v>
      </c>
      <c r="E115" s="58">
        <v>3.450839704E-3</v>
      </c>
      <c r="F115" s="58">
        <v>5.8051319051E-2</v>
      </c>
      <c r="G115" s="58">
        <v>1.182602166E-3</v>
      </c>
      <c r="H115" s="58">
        <v>4.6434653439999998E-3</v>
      </c>
      <c r="I115" s="58">
        <v>7.8939572213999998E-2</v>
      </c>
      <c r="J115" s="58">
        <v>2.1065608939999998E-3</v>
      </c>
      <c r="K115" s="58">
        <v>5.8657779290000002E-3</v>
      </c>
      <c r="L115" s="58">
        <v>0.33134998604000004</v>
      </c>
      <c r="M115" s="58">
        <v>6.4680960750000006E-3</v>
      </c>
      <c r="N115" s="58">
        <v>1.3516160131999999E-2</v>
      </c>
      <c r="O115" s="58">
        <v>0.64861837449999993</v>
      </c>
      <c r="P115" s="58">
        <v>4.1279360549999998E-3</v>
      </c>
      <c r="Q115" s="58">
        <v>3.3537463727999997E-2</v>
      </c>
    </row>
    <row r="116" spans="1:17" x14ac:dyDescent="0.25">
      <c r="A116" s="54">
        <v>44275</v>
      </c>
      <c r="C116" s="58">
        <v>4.4827574710000005E-2</v>
      </c>
      <c r="D116" s="58">
        <v>9.4439646999999998E-4</v>
      </c>
      <c r="E116" s="58">
        <v>3.5000183380000001E-3</v>
      </c>
      <c r="F116" s="58">
        <v>5.8526695707999996E-2</v>
      </c>
      <c r="G116" s="58">
        <v>1.1916857960000001E-3</v>
      </c>
      <c r="H116" s="58">
        <v>4.6884509429999995E-3</v>
      </c>
      <c r="I116" s="58">
        <v>8.1052775617E-2</v>
      </c>
      <c r="J116" s="58">
        <v>2.1300310910000002E-3</v>
      </c>
      <c r="K116" s="58">
        <v>5.9516877059999996E-3</v>
      </c>
      <c r="L116" s="58">
        <v>0.34935552795000002</v>
      </c>
      <c r="M116" s="58">
        <v>6.4908399169999994E-3</v>
      </c>
      <c r="N116" s="58">
        <v>1.371832762E-2</v>
      </c>
      <c r="O116" s="58">
        <v>0.66703390162999998</v>
      </c>
      <c r="P116" s="58">
        <v>4.1532890960000006E-3</v>
      </c>
      <c r="Q116" s="58">
        <v>3.3735678413E-2</v>
      </c>
    </row>
    <row r="117" spans="1:17" x14ac:dyDescent="0.25">
      <c r="A117" s="54">
        <v>44276</v>
      </c>
      <c r="C117" s="58">
        <v>4.5359370779999998E-2</v>
      </c>
      <c r="D117" s="58">
        <v>9.56899512E-4</v>
      </c>
      <c r="E117" s="58">
        <v>3.5358603929999998E-3</v>
      </c>
      <c r="F117" s="58">
        <v>5.9077769284999998E-2</v>
      </c>
      <c r="G117" s="58">
        <v>1.1964438880000001E-3</v>
      </c>
      <c r="H117" s="58">
        <v>4.7182971569999996E-3</v>
      </c>
      <c r="I117" s="58">
        <v>8.270144625100001E-2</v>
      </c>
      <c r="J117" s="58">
        <v>2.147301614E-3</v>
      </c>
      <c r="K117" s="58">
        <v>6.0065991110000005E-3</v>
      </c>
      <c r="L117" s="58">
        <v>0.36204027429000002</v>
      </c>
      <c r="M117" s="58">
        <v>6.5199014939999996E-3</v>
      </c>
      <c r="N117" s="58">
        <v>1.3895224172E-2</v>
      </c>
      <c r="O117" s="58">
        <v>0.68019673960000004</v>
      </c>
      <c r="P117" s="58">
        <v>4.1717276710000004E-3</v>
      </c>
      <c r="Q117" s="58">
        <v>3.3839395399000001E-2</v>
      </c>
    </row>
    <row r="118" spans="1:17" x14ac:dyDescent="0.25">
      <c r="A118" s="54">
        <v>44277</v>
      </c>
      <c r="C118" s="58">
        <v>4.5702787677999998E-2</v>
      </c>
      <c r="D118" s="58">
        <v>9.6356780099999997E-4</v>
      </c>
      <c r="E118" s="58">
        <v>3.5591994049999996E-3</v>
      </c>
      <c r="F118" s="58">
        <v>5.9931197987999993E-2</v>
      </c>
      <c r="G118" s="58">
        <v>1.208987949E-3</v>
      </c>
      <c r="H118" s="58">
        <v>4.7736640470000006E-3</v>
      </c>
      <c r="I118" s="58">
        <v>8.6493432994999994E-2</v>
      </c>
      <c r="J118" s="58">
        <v>2.1875994989999999E-3</v>
      </c>
      <c r="K118" s="58">
        <v>6.1487487949999997E-3</v>
      </c>
      <c r="L118" s="58">
        <v>0.37608965116999998</v>
      </c>
      <c r="M118" s="58">
        <v>6.6058226760000007E-3</v>
      </c>
      <c r="N118" s="58">
        <v>1.4163096094000001E-2</v>
      </c>
      <c r="O118" s="58">
        <v>0.69156873094000004</v>
      </c>
      <c r="P118" s="58">
        <v>4.2316530409999996E-3</v>
      </c>
      <c r="Q118" s="58">
        <v>3.4053743837000001E-2</v>
      </c>
    </row>
    <row r="119" spans="1:17" x14ac:dyDescent="0.25">
      <c r="A119" s="54">
        <v>44278</v>
      </c>
      <c r="C119" s="58">
        <v>4.6140394162999997E-2</v>
      </c>
      <c r="D119" s="58">
        <v>9.7940498900000008E-4</v>
      </c>
      <c r="E119" s="58">
        <v>3.592540852E-3</v>
      </c>
      <c r="F119" s="58">
        <v>6.0779436044999996E-2</v>
      </c>
      <c r="G119" s="58">
        <v>1.22153201E-3</v>
      </c>
      <c r="H119" s="58">
        <v>4.8311937059999999E-3</v>
      </c>
      <c r="I119" s="58">
        <v>9.243980669400001E-2</v>
      </c>
      <c r="J119" s="58">
        <v>2.2177122050000002E-3</v>
      </c>
      <c r="K119" s="58">
        <v>6.2917841470000006E-3</v>
      </c>
      <c r="L119" s="58">
        <v>0.39320312904999999</v>
      </c>
      <c r="M119" s="58">
        <v>6.6866896719999999E-3</v>
      </c>
      <c r="N119" s="58">
        <v>1.4438549297000001E-2</v>
      </c>
      <c r="O119" s="58">
        <v>0.70098623329999998</v>
      </c>
      <c r="P119" s="58">
        <v>4.2800543019999998E-3</v>
      </c>
      <c r="Q119" s="58">
        <v>3.4242739235E-2</v>
      </c>
    </row>
    <row r="120" spans="1:17" x14ac:dyDescent="0.25">
      <c r="A120" s="54">
        <v>44279</v>
      </c>
      <c r="C120" s="58">
        <v>4.6650518293000001E-2</v>
      </c>
      <c r="D120" s="58">
        <v>1.000243393E-3</v>
      </c>
      <c r="E120" s="58">
        <v>3.6408859490000001E-3</v>
      </c>
      <c r="F120" s="58">
        <v>6.1688231637999996E-2</v>
      </c>
      <c r="G120" s="58">
        <v>1.2366713940000001E-3</v>
      </c>
      <c r="H120" s="58">
        <v>4.9125138260000005E-3</v>
      </c>
      <c r="I120" s="58">
        <v>9.8375995213999992E-2</v>
      </c>
      <c r="J120" s="58">
        <v>2.2602242600000002E-3</v>
      </c>
      <c r="K120" s="58">
        <v>6.4702462110000003E-3</v>
      </c>
      <c r="L120" s="58">
        <v>0.41798001826999998</v>
      </c>
      <c r="M120" s="58">
        <v>6.7726108539999993E-3</v>
      </c>
      <c r="N120" s="58">
        <v>1.4813822697E-2</v>
      </c>
      <c r="O120" s="58">
        <v>0.71396929515999996</v>
      </c>
      <c r="P120" s="58">
        <v>4.3445893149999994E-3</v>
      </c>
      <c r="Q120" s="58">
        <v>3.4581548056999999E-2</v>
      </c>
    </row>
    <row r="121" spans="1:17" x14ac:dyDescent="0.25">
      <c r="A121" s="54">
        <v>44280</v>
      </c>
      <c r="C121" s="58">
        <v>4.7398200229000001E-2</v>
      </c>
      <c r="D121" s="58">
        <v>1.023582405E-3</v>
      </c>
      <c r="E121" s="58">
        <v>3.702567625E-3</v>
      </c>
      <c r="F121" s="58">
        <v>6.2859587403999995E-2</v>
      </c>
      <c r="G121" s="58">
        <v>1.2570014239999998E-3</v>
      </c>
      <c r="H121" s="58">
        <v>5.0024850219999991E-3</v>
      </c>
      <c r="I121" s="58">
        <v>0.10560393023999999</v>
      </c>
      <c r="J121" s="58">
        <v>2.303621983E-3</v>
      </c>
      <c r="K121" s="58">
        <v>6.6464941060000006E-3</v>
      </c>
      <c r="L121" s="58">
        <v>0.44911128435999997</v>
      </c>
      <c r="M121" s="58">
        <v>6.8534778490000007E-3</v>
      </c>
      <c r="N121" s="58">
        <v>1.5173933535E-2</v>
      </c>
      <c r="O121" s="58">
        <v>0.73961504864000005</v>
      </c>
      <c r="P121" s="58">
        <v>4.3883809319999996E-3</v>
      </c>
      <c r="Q121" s="58">
        <v>3.4968758139000002E-2</v>
      </c>
    </row>
    <row r="122" spans="1:17" x14ac:dyDescent="0.25">
      <c r="A122" s="54">
        <v>44281</v>
      </c>
      <c r="C122" s="58">
        <v>4.8160052278999999E-2</v>
      </c>
      <c r="D122" s="58">
        <v>1.0527561709999999E-3</v>
      </c>
      <c r="E122" s="58">
        <v>3.7734181979999998E-3</v>
      </c>
      <c r="F122" s="58">
        <v>6.3928860466999998E-2</v>
      </c>
      <c r="G122" s="58">
        <v>1.2812244389999998E-3</v>
      </c>
      <c r="H122" s="58">
        <v>5.1136513559999998E-3</v>
      </c>
      <c r="I122" s="58">
        <v>0.11304663971000001</v>
      </c>
      <c r="J122" s="58">
        <v>2.3634045599999999E-3</v>
      </c>
      <c r="K122" s="58">
        <v>6.8594972149999996E-3</v>
      </c>
      <c r="L122" s="58">
        <v>0.47953496424000003</v>
      </c>
      <c r="M122" s="58">
        <v>6.9406625790000001E-3</v>
      </c>
      <c r="N122" s="58">
        <v>1.5535307920000001E-2</v>
      </c>
      <c r="O122" s="58">
        <v>0.76307352612000001</v>
      </c>
      <c r="P122" s="58">
        <v>4.4598304109999994E-3</v>
      </c>
      <c r="Q122" s="58">
        <v>3.5275299454E-2</v>
      </c>
    </row>
    <row r="123" spans="1:17" x14ac:dyDescent="0.25">
      <c r="A123" s="54">
        <v>44282</v>
      </c>
      <c r="C123" s="58">
        <v>4.8523474044999994E-2</v>
      </c>
      <c r="D123" s="58">
        <v>1.071093966E-3</v>
      </c>
      <c r="E123" s="58">
        <v>3.8034255000000002E-3</v>
      </c>
      <c r="F123" s="58">
        <v>6.4503724504999999E-2</v>
      </c>
      <c r="G123" s="58">
        <v>1.310205545E-3</v>
      </c>
      <c r="H123" s="58">
        <v>5.172046122E-3</v>
      </c>
      <c r="I123" s="58">
        <v>0.11913737726000001</v>
      </c>
      <c r="J123" s="58">
        <v>2.4063594490000002E-3</v>
      </c>
      <c r="K123" s="58">
        <v>7.0658578159999994E-3</v>
      </c>
      <c r="L123" s="58">
        <v>0.51024673277999999</v>
      </c>
      <c r="M123" s="58">
        <v>6.9697241549999999E-3</v>
      </c>
      <c r="N123" s="58">
        <v>1.5870147822E-2</v>
      </c>
      <c r="O123" s="58">
        <v>0.77736572683999994</v>
      </c>
      <c r="P123" s="58">
        <v>4.4782689869999996E-3</v>
      </c>
      <c r="Q123" s="58">
        <v>3.5448161098000003E-2</v>
      </c>
    </row>
    <row r="124" spans="1:17" x14ac:dyDescent="0.25">
      <c r="A124" s="54">
        <v>44283</v>
      </c>
      <c r="C124" s="58">
        <v>4.8865223871000001E-2</v>
      </c>
      <c r="D124" s="58">
        <v>1.086097617E-3</v>
      </c>
      <c r="E124" s="58">
        <v>3.8384340189999999E-3</v>
      </c>
      <c r="F124" s="58">
        <v>6.5043551682000003E-2</v>
      </c>
      <c r="G124" s="58">
        <v>1.3210193910000001E-3</v>
      </c>
      <c r="H124" s="58">
        <v>5.2049202130000005E-3</v>
      </c>
      <c r="I124" s="58">
        <v>0.12487827603</v>
      </c>
      <c r="J124" s="58">
        <v>2.4621565209999997E-3</v>
      </c>
      <c r="K124" s="58">
        <v>7.239891541E-3</v>
      </c>
      <c r="L124" s="58">
        <v>0.53501983137000009</v>
      </c>
      <c r="M124" s="58">
        <v>6.9924679980000008E-3</v>
      </c>
      <c r="N124" s="58">
        <v>1.6140546838000001E-2</v>
      </c>
      <c r="O124" s="58">
        <v>0.78826753450999998</v>
      </c>
      <c r="P124" s="58">
        <v>4.4805738080000001E-3</v>
      </c>
      <c r="Q124" s="58">
        <v>3.5565707016000002E-2</v>
      </c>
    </row>
    <row r="125" spans="1:17" x14ac:dyDescent="0.25">
      <c r="A125" s="54">
        <v>44284</v>
      </c>
      <c r="C125" s="58">
        <v>4.9416191273000003E-2</v>
      </c>
      <c r="D125" s="58">
        <v>1.1002677319999999E-3</v>
      </c>
      <c r="E125" s="58">
        <v>3.8826114350000002E-3</v>
      </c>
      <c r="F125" s="58">
        <v>6.6143103512999998E-2</v>
      </c>
      <c r="G125" s="58">
        <v>1.3383215439999999E-3</v>
      </c>
      <c r="H125" s="58">
        <v>5.2931611940000003E-3</v>
      </c>
      <c r="I125" s="58">
        <v>0.13210266838000001</v>
      </c>
      <c r="J125" s="58">
        <v>2.5724221640000002E-3</v>
      </c>
      <c r="K125" s="58">
        <v>7.4825645220000002E-3</v>
      </c>
      <c r="L125" s="58">
        <v>0.56080882158000001</v>
      </c>
      <c r="M125" s="58">
        <v>7.0783891800000002E-3</v>
      </c>
      <c r="N125" s="58">
        <v>1.6448852257000001E-2</v>
      </c>
      <c r="O125" s="58">
        <v>0.79764815971000003</v>
      </c>
      <c r="P125" s="58">
        <v>4.5335847130000004E-3</v>
      </c>
      <c r="Q125" s="58">
        <v>3.5713215617999998E-2</v>
      </c>
    </row>
    <row r="126" spans="1:17" x14ac:dyDescent="0.25">
      <c r="A126" s="54">
        <v>44285</v>
      </c>
      <c r="C126" s="58">
        <v>5.0273899982000006E-2</v>
      </c>
      <c r="D126" s="58">
        <v>1.14194454E-3</v>
      </c>
      <c r="E126" s="58">
        <v>3.969299196E-3</v>
      </c>
      <c r="F126" s="58">
        <v>6.7491806348999997E-2</v>
      </c>
      <c r="G126" s="58">
        <v>1.3798467119999999E-3</v>
      </c>
      <c r="H126" s="58">
        <v>5.4237924500000001E-3</v>
      </c>
      <c r="I126" s="58">
        <v>0.14010423424000001</v>
      </c>
      <c r="J126" s="58">
        <v>2.68755898E-3</v>
      </c>
      <c r="K126" s="58">
        <v>7.7845772459999999E-3</v>
      </c>
      <c r="L126" s="58">
        <v>0.58363479454</v>
      </c>
      <c r="M126" s="58">
        <v>7.2325418900000002E-3</v>
      </c>
      <c r="N126" s="58">
        <v>1.6860768514E-2</v>
      </c>
      <c r="O126" s="58">
        <v>0.80457875921999999</v>
      </c>
      <c r="P126" s="58">
        <v>4.5727666850000001E-3</v>
      </c>
      <c r="Q126" s="58">
        <v>3.5860724221E-2</v>
      </c>
    </row>
    <row r="127" spans="1:17" x14ac:dyDescent="0.25">
      <c r="A127" s="54">
        <v>44286</v>
      </c>
      <c r="C127" s="58">
        <v>5.1028250208000003E-2</v>
      </c>
      <c r="D127" s="58">
        <v>1.1852884199999999E-3</v>
      </c>
      <c r="E127" s="58">
        <v>4.0659893909999996E-3</v>
      </c>
      <c r="F127" s="58">
        <v>6.8688682791000003E-2</v>
      </c>
      <c r="G127" s="58">
        <v>1.4248323099999999E-3</v>
      </c>
      <c r="H127" s="58">
        <v>5.5656701060000004E-3</v>
      </c>
      <c r="I127" s="58">
        <v>0.14762709664999998</v>
      </c>
      <c r="J127" s="58">
        <v>2.7876394430000001E-3</v>
      </c>
      <c r="K127" s="58">
        <v>8.0671052789999999E-3</v>
      </c>
      <c r="L127" s="58">
        <v>0.60610950148999998</v>
      </c>
      <c r="M127" s="58">
        <v>7.3487881949999998E-3</v>
      </c>
      <c r="N127" s="58">
        <v>1.7214561619E-2</v>
      </c>
      <c r="O127" s="58">
        <v>0.81300288332999993</v>
      </c>
      <c r="P127" s="58">
        <v>4.6465209870000003E-3</v>
      </c>
      <c r="Q127" s="58">
        <v>3.6052024440000004E-2</v>
      </c>
    </row>
    <row r="128" spans="1:17" x14ac:dyDescent="0.25">
      <c r="A128" s="54">
        <v>44287</v>
      </c>
      <c r="C128" s="58">
        <v>5.1844282109000002E-2</v>
      </c>
      <c r="D128" s="58">
        <v>1.2336335169999999E-3</v>
      </c>
      <c r="E128" s="58">
        <v>4.1601789769999996E-3</v>
      </c>
      <c r="F128" s="58">
        <v>6.9921028647999997E-2</v>
      </c>
      <c r="G128" s="58">
        <v>1.452948309E-3</v>
      </c>
      <c r="H128" s="58">
        <v>5.6941385930000003E-3</v>
      </c>
      <c r="I128" s="58">
        <v>0.1560568829</v>
      </c>
      <c r="J128" s="58">
        <v>2.8722207189999997E-3</v>
      </c>
      <c r="K128" s="58">
        <v>8.3297057860000009E-3</v>
      </c>
      <c r="L128" s="58">
        <v>0.63365103111999999</v>
      </c>
      <c r="M128" s="58">
        <v>7.4625074079999994E-3</v>
      </c>
      <c r="N128" s="58">
        <v>1.7582253738E-2</v>
      </c>
      <c r="O128" s="58">
        <v>0.82393234887000011</v>
      </c>
      <c r="P128" s="58">
        <v>4.7087511779999999E-3</v>
      </c>
      <c r="Q128" s="58">
        <v>3.6277896987999998E-2</v>
      </c>
    </row>
    <row r="129" spans="1:17" x14ac:dyDescent="0.25">
      <c r="A129" s="54">
        <v>44288</v>
      </c>
      <c r="C129" s="58">
        <v>5.2505276284000008E-2</v>
      </c>
      <c r="D129" s="58">
        <v>1.266974964E-3</v>
      </c>
      <c r="E129" s="58">
        <v>4.2385313759999996E-3</v>
      </c>
      <c r="F129" s="58">
        <v>7.0937530144000005E-2</v>
      </c>
      <c r="G129" s="58">
        <v>1.49836646E-3</v>
      </c>
      <c r="H129" s="58">
        <v>5.8126583419999996E-3</v>
      </c>
      <c r="I129" s="58">
        <v>0.16491533237</v>
      </c>
      <c r="J129" s="58">
        <v>2.9780580229999999E-3</v>
      </c>
      <c r="K129" s="58">
        <v>8.6029343059999992E-3</v>
      </c>
      <c r="L129" s="58">
        <v>0.65795914448000004</v>
      </c>
      <c r="M129" s="58">
        <v>7.5294753880000001E-3</v>
      </c>
      <c r="N129" s="58">
        <v>1.7882977876999998E-2</v>
      </c>
      <c r="O129" s="58">
        <v>0.83534121736</v>
      </c>
      <c r="P129" s="58">
        <v>4.7617620819999998E-3</v>
      </c>
      <c r="Q129" s="58">
        <v>3.6480721317000003E-2</v>
      </c>
    </row>
    <row r="130" spans="1:17" x14ac:dyDescent="0.25">
      <c r="A130" s="54">
        <v>44289</v>
      </c>
      <c r="C130" s="58">
        <v>5.2994562009999996E-2</v>
      </c>
      <c r="D130" s="58">
        <v>1.298649338E-3</v>
      </c>
      <c r="E130" s="58">
        <v>4.3052142690000001E-3</v>
      </c>
      <c r="F130" s="58">
        <v>7.1614476885E-2</v>
      </c>
      <c r="G130" s="58">
        <v>1.52994289E-3</v>
      </c>
      <c r="H130" s="58">
        <v>5.8879227079999992E-3</v>
      </c>
      <c r="I130" s="58">
        <v>0.17293106892000001</v>
      </c>
      <c r="J130" s="58">
        <v>3.0342979289999998E-3</v>
      </c>
      <c r="K130" s="58">
        <v>8.830108100000001E-3</v>
      </c>
      <c r="L130" s="58">
        <v>0.6803315041400001</v>
      </c>
      <c r="M130" s="58">
        <v>7.564854698E-3</v>
      </c>
      <c r="N130" s="58">
        <v>1.8182438467999999E-2</v>
      </c>
      <c r="O130" s="58">
        <v>0.84316839259000009</v>
      </c>
      <c r="P130" s="58">
        <v>4.780200658E-3</v>
      </c>
      <c r="Q130" s="58">
        <v>3.656830455E-2</v>
      </c>
    </row>
    <row r="131" spans="1:17" x14ac:dyDescent="0.25">
      <c r="A131" s="54">
        <v>44290</v>
      </c>
      <c r="C131" s="58">
        <v>5.3182107645999996E-2</v>
      </c>
      <c r="D131" s="58">
        <v>1.3119859170000001E-3</v>
      </c>
      <c r="E131" s="58">
        <v>4.3302203540000004E-3</v>
      </c>
      <c r="F131" s="58">
        <v>7.1936729485999995E-2</v>
      </c>
      <c r="G131" s="58">
        <v>1.540324182E-3</v>
      </c>
      <c r="H131" s="58">
        <v>5.9182014760000004E-3</v>
      </c>
      <c r="I131" s="58">
        <v>0.17802321600999998</v>
      </c>
      <c r="J131" s="58">
        <v>3.0745958140000001E-3</v>
      </c>
      <c r="K131" s="58">
        <v>8.9749147880000008E-3</v>
      </c>
      <c r="L131" s="58">
        <v>0.69146714210000004</v>
      </c>
      <c r="M131" s="58">
        <v>7.5863349940000005E-3</v>
      </c>
      <c r="N131" s="58">
        <v>1.8337854725000002E-2</v>
      </c>
      <c r="O131" s="58">
        <v>0.84636748542000007</v>
      </c>
      <c r="P131" s="58">
        <v>4.7894199450000006E-3</v>
      </c>
      <c r="Q131" s="58">
        <v>3.6600572057E-2</v>
      </c>
    </row>
    <row r="132" spans="1:17" x14ac:dyDescent="0.25">
      <c r="A132" s="54">
        <v>44291</v>
      </c>
      <c r="C132" s="58">
        <v>5.3559699526999995E-2</v>
      </c>
      <c r="D132" s="58">
        <v>1.3419932179999999E-3</v>
      </c>
      <c r="E132" s="58">
        <v>4.3852337400000002E-3</v>
      </c>
      <c r="F132" s="58">
        <v>7.2284070209999995E-2</v>
      </c>
      <c r="G132" s="58">
        <v>1.5632495350000001E-3</v>
      </c>
      <c r="H132" s="58">
        <v>5.9662149509999993E-3</v>
      </c>
      <c r="I132" s="58">
        <v>0.18612619083999998</v>
      </c>
      <c r="J132" s="58">
        <v>3.2202881700000002E-3</v>
      </c>
      <c r="K132" s="58">
        <v>9.2415008E-3</v>
      </c>
      <c r="L132" s="58">
        <v>0.71257342786</v>
      </c>
      <c r="M132" s="58">
        <v>7.659620709E-3</v>
      </c>
      <c r="N132" s="58">
        <v>1.8596881818999999E-2</v>
      </c>
      <c r="O132" s="58">
        <v>0.85571123347</v>
      </c>
      <c r="P132" s="58">
        <v>4.8332115619999999E-3</v>
      </c>
      <c r="Q132" s="58">
        <v>3.6706593864999998E-2</v>
      </c>
    </row>
    <row r="133" spans="1:17" x14ac:dyDescent="0.25">
      <c r="A133" s="54">
        <v>44292</v>
      </c>
      <c r="C133" s="58">
        <v>5.4135673013999998E-2</v>
      </c>
      <c r="D133" s="58">
        <v>1.5487101859999999E-3</v>
      </c>
      <c r="E133" s="58">
        <v>4.6211244739999997E-3</v>
      </c>
      <c r="F133" s="58">
        <v>7.2873208523999991E-2</v>
      </c>
      <c r="G133" s="58">
        <v>1.7790938949999999E-3</v>
      </c>
      <c r="H133" s="58">
        <v>6.2244495860000002E-3</v>
      </c>
      <c r="I133" s="58">
        <v>0.19581628238000001</v>
      </c>
      <c r="J133" s="58">
        <v>3.6259240279999999E-3</v>
      </c>
      <c r="K133" s="58">
        <v>9.7932718470000006E-3</v>
      </c>
      <c r="L133" s="58">
        <v>0.73264107816000001</v>
      </c>
      <c r="M133" s="58">
        <v>7.9262290840000013E-3</v>
      </c>
      <c r="N133" s="58">
        <v>1.9084610884E-2</v>
      </c>
      <c r="O133" s="58">
        <v>0.86294376465</v>
      </c>
      <c r="P133" s="58">
        <v>5.0521696439999996E-3</v>
      </c>
      <c r="Q133" s="58">
        <v>3.7015440002000001E-2</v>
      </c>
    </row>
    <row r="134" spans="1:17" x14ac:dyDescent="0.25">
      <c r="A134" s="54">
        <v>44293</v>
      </c>
      <c r="C134" s="58">
        <v>5.4993381723000001E-2</v>
      </c>
      <c r="D134" s="58">
        <v>1.786267992E-3</v>
      </c>
      <c r="E134" s="58">
        <v>4.931199925E-3</v>
      </c>
      <c r="F134" s="58">
        <v>7.3792817962999996E-2</v>
      </c>
      <c r="G134" s="58">
        <v>2.1030767119999999E-3</v>
      </c>
      <c r="H134" s="58">
        <v>6.614613139E-3</v>
      </c>
      <c r="I134" s="58">
        <v>0.20555995683</v>
      </c>
      <c r="J134" s="58">
        <v>4.1156983290000001E-3</v>
      </c>
      <c r="K134" s="58">
        <v>1.0434938178E-2</v>
      </c>
      <c r="L134" s="58">
        <v>0.75508798708000002</v>
      </c>
      <c r="M134" s="58">
        <v>8.2812857349999994E-3</v>
      </c>
      <c r="N134" s="58">
        <v>1.9687322708999998E-2</v>
      </c>
      <c r="O134" s="58">
        <v>0.87102447029000007</v>
      </c>
      <c r="P134" s="58">
        <v>5.3356627400000002E-3</v>
      </c>
      <c r="Q134" s="58">
        <v>3.7384211508999995E-2</v>
      </c>
    </row>
    <row r="135" spans="1:17" x14ac:dyDescent="0.25">
      <c r="A135" s="54">
        <v>44294</v>
      </c>
      <c r="C135" s="58">
        <v>5.6162832955999997E-2</v>
      </c>
      <c r="D135" s="58">
        <v>2.1630263359999997E-3</v>
      </c>
      <c r="E135" s="58">
        <v>5.4113167539999998E-3</v>
      </c>
      <c r="F135" s="58">
        <v>7.5307621468999997E-2</v>
      </c>
      <c r="G135" s="58">
        <v>2.7108148409999999E-3</v>
      </c>
      <c r="H135" s="58">
        <v>7.3240014169999998E-3</v>
      </c>
      <c r="I135" s="58">
        <v>0.22496449579</v>
      </c>
      <c r="J135" s="58">
        <v>4.7586931619999998E-3</v>
      </c>
      <c r="K135" s="58">
        <v>1.1425114794E-2</v>
      </c>
      <c r="L135" s="58">
        <v>0.77568127284999999</v>
      </c>
      <c r="M135" s="58">
        <v>8.6300246520000009E-3</v>
      </c>
      <c r="N135" s="58">
        <v>2.0249601035000002E-2</v>
      </c>
      <c r="O135" s="58">
        <v>0.87731893895000002</v>
      </c>
      <c r="P135" s="58">
        <v>5.9418309039999994E-3</v>
      </c>
      <c r="Q135" s="58">
        <v>3.8073353262000002E-2</v>
      </c>
    </row>
    <row r="136" spans="1:17" x14ac:dyDescent="0.25">
      <c r="A136" s="54">
        <v>44295</v>
      </c>
      <c r="C136" s="58">
        <v>5.7462315829999999E-2</v>
      </c>
      <c r="D136" s="58">
        <v>2.5489535789999999E-3</v>
      </c>
      <c r="E136" s="58">
        <v>5.8780970040000005E-3</v>
      </c>
      <c r="F136" s="58">
        <v>7.7232918556999999E-2</v>
      </c>
      <c r="G136" s="58">
        <v>3.2121447269999998E-3</v>
      </c>
      <c r="H136" s="58">
        <v>7.9343348679999995E-3</v>
      </c>
      <c r="I136" s="58">
        <v>0.24670011244000001</v>
      </c>
      <c r="J136" s="58">
        <v>5.2985076939999999E-3</v>
      </c>
      <c r="K136" s="58">
        <v>1.2357280167000001E-2</v>
      </c>
      <c r="L136" s="58">
        <v>0.79430847979000008</v>
      </c>
      <c r="M136" s="58">
        <v>8.8498817950000003E-3</v>
      </c>
      <c r="N136" s="58">
        <v>2.0688051774999997E-2</v>
      </c>
      <c r="O136" s="58">
        <v>0.8848856693099999</v>
      </c>
      <c r="P136" s="58">
        <v>6.0662912879999994E-3</v>
      </c>
      <c r="Q136" s="58">
        <v>3.8292311345000003E-2</v>
      </c>
    </row>
    <row r="137" spans="1:17" x14ac:dyDescent="0.25">
      <c r="A137" s="54">
        <v>44296</v>
      </c>
      <c r="C137" s="58">
        <v>5.8350031840999995E-2</v>
      </c>
      <c r="D137" s="58">
        <v>2.836523554E-3</v>
      </c>
      <c r="E137" s="58">
        <v>6.2140120759999994E-3</v>
      </c>
      <c r="F137" s="58">
        <v>7.8397353463000002E-2</v>
      </c>
      <c r="G137" s="58">
        <v>3.5491041589999998E-3</v>
      </c>
      <c r="H137" s="58">
        <v>8.3309867289999995E-3</v>
      </c>
      <c r="I137" s="58">
        <v>0.26518975653999999</v>
      </c>
      <c r="J137" s="58">
        <v>5.6452466430000001E-3</v>
      </c>
      <c r="K137" s="58">
        <v>1.3023302363E-2</v>
      </c>
      <c r="L137" s="58">
        <v>0.80926381973000006</v>
      </c>
      <c r="M137" s="58">
        <v>8.9231675099999998E-3</v>
      </c>
      <c r="N137" s="58">
        <v>2.0935706948E-2</v>
      </c>
      <c r="O137" s="58">
        <v>0.89160192038000008</v>
      </c>
      <c r="P137" s="58">
        <v>6.1031684389999995E-3</v>
      </c>
      <c r="Q137" s="58">
        <v>3.841907655E-2</v>
      </c>
    </row>
    <row r="138" spans="1:17" x14ac:dyDescent="0.25">
      <c r="A138" s="54">
        <v>44297</v>
      </c>
      <c r="C138" s="58">
        <v>5.9321101468000001E-2</v>
      </c>
      <c r="D138" s="58">
        <v>2.9432161829999999E-3</v>
      </c>
      <c r="E138" s="58">
        <v>6.3840534530000001E-3</v>
      </c>
      <c r="F138" s="58">
        <v>7.9748219068000004E-2</v>
      </c>
      <c r="G138" s="58">
        <v>3.6927120299999998E-3</v>
      </c>
      <c r="H138" s="58">
        <v>8.5226080750000002E-3</v>
      </c>
      <c r="I138" s="58">
        <v>0.28467356277</v>
      </c>
      <c r="J138" s="58">
        <v>5.795367337E-3</v>
      </c>
      <c r="K138" s="58">
        <v>1.3517505003E-2</v>
      </c>
      <c r="L138" s="58">
        <v>0.81700683452000011</v>
      </c>
      <c r="M138" s="58">
        <v>8.9775000220000001E-3</v>
      </c>
      <c r="N138" s="58">
        <v>2.1088596111000002E-2</v>
      </c>
      <c r="O138" s="58">
        <v>0.8936762600999999</v>
      </c>
      <c r="P138" s="58">
        <v>6.1193021920000002E-3</v>
      </c>
      <c r="Q138" s="58">
        <v>3.8462868166000003E-2</v>
      </c>
    </row>
    <row r="139" spans="1:17" x14ac:dyDescent="0.25">
      <c r="A139" s="54">
        <v>44298</v>
      </c>
      <c r="C139" s="58">
        <v>6.0595578256999995E-2</v>
      </c>
      <c r="D139" s="58">
        <v>3.1265941380000002E-3</v>
      </c>
      <c r="E139" s="58">
        <v>6.6541191689999998E-3</v>
      </c>
      <c r="F139" s="58">
        <v>8.1826207658E-2</v>
      </c>
      <c r="G139" s="58">
        <v>3.8579475930000003E-3</v>
      </c>
      <c r="H139" s="58">
        <v>8.7903588940000006E-3</v>
      </c>
      <c r="I139" s="58">
        <v>0.30409138675000003</v>
      </c>
      <c r="J139" s="58">
        <v>6.0331691450000004E-3</v>
      </c>
      <c r="K139" s="58">
        <v>1.4150757490000001E-2</v>
      </c>
      <c r="L139" s="58">
        <v>0.8268094306099999</v>
      </c>
      <c r="M139" s="58">
        <v>9.1506059339999998E-3</v>
      </c>
      <c r="N139" s="58">
        <v>2.1364049313999999E-2</v>
      </c>
      <c r="O139" s="58">
        <v>0.89661951769000003</v>
      </c>
      <c r="P139" s="58">
        <v>6.3728326030000008E-3</v>
      </c>
      <c r="Q139" s="58">
        <v>3.8760190194000003E-2</v>
      </c>
    </row>
    <row r="140" spans="1:17" x14ac:dyDescent="0.25">
      <c r="A140" s="54">
        <v>44299</v>
      </c>
      <c r="C140" s="58">
        <v>6.2905306958000007E-2</v>
      </c>
      <c r="D140" s="58">
        <v>3.2991361229999998E-3</v>
      </c>
      <c r="E140" s="58">
        <v>6.946690361E-3</v>
      </c>
      <c r="F140" s="58">
        <v>8.5114914413000009E-2</v>
      </c>
      <c r="G140" s="58">
        <v>4.0677361990000003E-3</v>
      </c>
      <c r="H140" s="58">
        <v>9.1281834340000007E-3</v>
      </c>
      <c r="I140" s="58">
        <v>0.32665643129999999</v>
      </c>
      <c r="J140" s="58">
        <v>6.3373960389999998E-3</v>
      </c>
      <c r="K140" s="58">
        <v>1.4849549393999999E-2</v>
      </c>
      <c r="L140" s="58">
        <v>0.83491508333999997</v>
      </c>
      <c r="M140" s="58">
        <v>9.3275024860000003E-3</v>
      </c>
      <c r="N140" s="58">
        <v>2.1619285767999999E-2</v>
      </c>
      <c r="O140" s="58">
        <v>0.89945214383000005</v>
      </c>
      <c r="P140" s="58">
        <v>7.7741643289999992E-3</v>
      </c>
      <c r="Q140" s="58">
        <v>4.0191484605000001E-2</v>
      </c>
    </row>
    <row r="141" spans="1:17" x14ac:dyDescent="0.25">
      <c r="A141" s="54">
        <v>44300</v>
      </c>
      <c r="C141" s="58">
        <v>6.5267548437E-2</v>
      </c>
      <c r="D141" s="58">
        <v>3.5642006220000001E-3</v>
      </c>
      <c r="E141" s="58">
        <v>7.3142798080000002E-3</v>
      </c>
      <c r="F141" s="58">
        <v>8.8603028481999996E-2</v>
      </c>
      <c r="G141" s="58">
        <v>4.4462207990000006E-3</v>
      </c>
      <c r="H141" s="58">
        <v>9.6429224890000002E-3</v>
      </c>
      <c r="I141" s="58">
        <v>0.34820251502999999</v>
      </c>
      <c r="J141" s="58">
        <v>6.830270177E-3</v>
      </c>
      <c r="K141" s="58">
        <v>1.5728574698999999E-2</v>
      </c>
      <c r="L141" s="58">
        <v>0.84456226315999994</v>
      </c>
      <c r="M141" s="58">
        <v>9.5751576589999995E-3</v>
      </c>
      <c r="N141" s="58">
        <v>2.1971815325000001E-2</v>
      </c>
      <c r="O141" s="58">
        <v>0.90296238761000003</v>
      </c>
      <c r="P141" s="58">
        <v>8.532450740000001E-3</v>
      </c>
      <c r="Q141" s="58">
        <v>4.0956685482000002E-2</v>
      </c>
    </row>
    <row r="142" spans="1:17" x14ac:dyDescent="0.25">
      <c r="A142" s="54">
        <v>44301</v>
      </c>
      <c r="C142" s="58">
        <v>6.8332460898999997E-2</v>
      </c>
      <c r="D142" s="58">
        <v>3.9426260389999997E-3</v>
      </c>
      <c r="E142" s="58">
        <v>7.8194027209999989E-3</v>
      </c>
      <c r="F142" s="58">
        <v>9.3264661087999995E-2</v>
      </c>
      <c r="G142" s="58">
        <v>4.901267426E-3</v>
      </c>
      <c r="H142" s="58">
        <v>1.0293050893E-2</v>
      </c>
      <c r="I142" s="58">
        <v>0.37026494309999997</v>
      </c>
      <c r="J142" s="58">
        <v>7.3514856860000003E-3</v>
      </c>
      <c r="K142" s="58">
        <v>1.6685538771999998E-2</v>
      </c>
      <c r="L142" s="58">
        <v>0.85569537402999996</v>
      </c>
      <c r="M142" s="58">
        <v>9.7747980540000001E-3</v>
      </c>
      <c r="N142" s="58">
        <v>2.2324344882999999E-2</v>
      </c>
      <c r="O142" s="58">
        <v>0.90825425872999999</v>
      </c>
      <c r="P142" s="58">
        <v>8.829772768E-3</v>
      </c>
      <c r="Q142" s="58">
        <v>4.1336981097999999E-2</v>
      </c>
    </row>
    <row r="143" spans="1:17" x14ac:dyDescent="0.25">
      <c r="A143" s="54">
        <v>44302</v>
      </c>
      <c r="C143" s="58">
        <v>7.1839981062E-2</v>
      </c>
      <c r="D143" s="58">
        <v>4.3643953359999996E-3</v>
      </c>
      <c r="E143" s="58">
        <v>8.4003774249999993E-3</v>
      </c>
      <c r="F143" s="58">
        <v>9.8276229739999998E-2</v>
      </c>
      <c r="G143" s="58">
        <v>5.4194669120000002E-3</v>
      </c>
      <c r="H143" s="58">
        <v>1.1026662185000001E-2</v>
      </c>
      <c r="I143" s="58">
        <v>0.38989444167999998</v>
      </c>
      <c r="J143" s="58">
        <v>7.819118291E-3</v>
      </c>
      <c r="K143" s="58">
        <v>1.7600876457000002E-2</v>
      </c>
      <c r="L143" s="58">
        <v>0.86723534696000004</v>
      </c>
      <c r="M143" s="58">
        <v>9.920105936E-3</v>
      </c>
      <c r="N143" s="58">
        <v>2.2583371977E-2</v>
      </c>
      <c r="O143" s="58">
        <v>0.91305289797</v>
      </c>
      <c r="P143" s="58">
        <v>9.0694742469999996E-3</v>
      </c>
      <c r="Q143" s="58">
        <v>4.1659656167E-2</v>
      </c>
    </row>
    <row r="144" spans="1:17" x14ac:dyDescent="0.25">
      <c r="A144" s="54">
        <v>44303</v>
      </c>
      <c r="C144" s="58">
        <v>7.4894057553999999E-2</v>
      </c>
      <c r="D144" s="58">
        <v>4.802835357E-3</v>
      </c>
      <c r="E144" s="58">
        <v>8.974683839999999E-3</v>
      </c>
      <c r="F144" s="58">
        <v>0.10253515473000001</v>
      </c>
      <c r="G144" s="58">
        <v>6.0380188859999991E-3</v>
      </c>
      <c r="H144" s="58">
        <v>1.1822128675000002E-2</v>
      </c>
      <c r="I144" s="58">
        <v>0.40571866849999999</v>
      </c>
      <c r="J144" s="58">
        <v>8.4098587229999994E-3</v>
      </c>
      <c r="K144" s="58">
        <v>1.8555626360000001E-2</v>
      </c>
      <c r="L144" s="58">
        <v>0.87568594796999999</v>
      </c>
      <c r="M144" s="58">
        <v>1.0057832536999999E-2</v>
      </c>
      <c r="N144" s="58">
        <v>2.2831027150000002E-2</v>
      </c>
      <c r="O144" s="58">
        <v>0.91671756482000011</v>
      </c>
      <c r="P144" s="58">
        <v>9.2815178639999996E-3</v>
      </c>
      <c r="Q144" s="58">
        <v>4.1920101043000008E-2</v>
      </c>
    </row>
    <row r="145" spans="1:17" x14ac:dyDescent="0.25">
      <c r="A145" s="54">
        <v>44304</v>
      </c>
      <c r="C145" s="58">
        <v>7.7110430204999997E-2</v>
      </c>
      <c r="D145" s="58">
        <v>5.0145535409999997E-3</v>
      </c>
      <c r="E145" s="58">
        <v>9.2830922190000002E-3</v>
      </c>
      <c r="F145" s="58">
        <v>0.10571009983</v>
      </c>
      <c r="G145" s="58">
        <v>6.3087975829999995E-3</v>
      </c>
      <c r="H145" s="58">
        <v>1.2213157336000001E-2</v>
      </c>
      <c r="I145" s="58">
        <v>0.41721817939</v>
      </c>
      <c r="J145" s="58">
        <v>8.6658167210000008E-3</v>
      </c>
      <c r="K145" s="58">
        <v>1.9053371670999998E-2</v>
      </c>
      <c r="L145" s="58">
        <v>0.87977983961000006</v>
      </c>
      <c r="M145" s="58">
        <v>1.0123536971E-2</v>
      </c>
      <c r="N145" s="58">
        <v>2.2943482814999999E-2</v>
      </c>
      <c r="O145" s="58">
        <v>0.91826410031999994</v>
      </c>
      <c r="P145" s="58">
        <v>9.2976516170000002E-3</v>
      </c>
      <c r="Q145" s="58">
        <v>4.1968502303999997E-2</v>
      </c>
    </row>
    <row r="146" spans="1:17" x14ac:dyDescent="0.25">
      <c r="A146" s="54">
        <v>44305</v>
      </c>
      <c r="C146" s="58">
        <v>8.0066982965999997E-2</v>
      </c>
      <c r="D146" s="58">
        <v>5.2604467089999996E-3</v>
      </c>
      <c r="E146" s="58">
        <v>9.6373450869999995E-3</v>
      </c>
      <c r="F146" s="58">
        <v>0.11040720185</v>
      </c>
      <c r="G146" s="58">
        <v>6.6444593529999992E-3</v>
      </c>
      <c r="H146" s="58">
        <v>1.2724868514000001E-2</v>
      </c>
      <c r="I146" s="58">
        <v>0.43007541904000002</v>
      </c>
      <c r="J146" s="58">
        <v>9.1051079560000008E-3</v>
      </c>
      <c r="K146" s="58">
        <v>1.9754377744999999E-2</v>
      </c>
      <c r="L146" s="58">
        <v>0.88384466966000008</v>
      </c>
      <c r="M146" s="58">
        <v>1.0329495098999998E-2</v>
      </c>
      <c r="N146" s="58">
        <v>2.3189874441E-2</v>
      </c>
      <c r="O146" s="58">
        <v>0.91975992974999998</v>
      </c>
      <c r="P146" s="58">
        <v>9.551182028E-3</v>
      </c>
      <c r="Q146" s="58">
        <v>4.2198984494999994E-2</v>
      </c>
    </row>
    <row r="147" spans="1:17" x14ac:dyDescent="0.25">
      <c r="A147" s="54">
        <v>44306</v>
      </c>
      <c r="C147" s="58">
        <v>8.3594507996999995E-2</v>
      </c>
      <c r="D147" s="58">
        <v>5.6313703000000007E-3</v>
      </c>
      <c r="E147" s="58">
        <v>1.0134132638999999E-2</v>
      </c>
      <c r="F147" s="58">
        <v>0.11605592229</v>
      </c>
      <c r="G147" s="58">
        <v>7.1168081329999995E-3</v>
      </c>
      <c r="H147" s="58">
        <v>1.3379322456000001E-2</v>
      </c>
      <c r="I147" s="58">
        <v>0.44492009725999998</v>
      </c>
      <c r="J147" s="58">
        <v>9.6347373090000001E-3</v>
      </c>
      <c r="K147" s="58">
        <v>2.0576277475999997E-2</v>
      </c>
      <c r="L147" s="58">
        <v>0.88661436425000006</v>
      </c>
      <c r="M147" s="58">
        <v>1.0606211849E-2</v>
      </c>
      <c r="N147" s="58">
        <v>2.3488071486000003E-2</v>
      </c>
      <c r="O147" s="58">
        <v>0.92104141074000001</v>
      </c>
      <c r="P147" s="58">
        <v>1.0613704932000001E-2</v>
      </c>
      <c r="Q147" s="58">
        <v>4.3275336330999996E-2</v>
      </c>
    </row>
    <row r="148" spans="1:17" x14ac:dyDescent="0.25">
      <c r="A148" s="54">
        <v>44307</v>
      </c>
      <c r="C148" s="58">
        <v>8.7771357696999994E-2</v>
      </c>
      <c r="D148" s="58">
        <v>6.1381602859999999E-3</v>
      </c>
      <c r="E148" s="58">
        <v>1.0810130465000001E-2</v>
      </c>
      <c r="F148" s="58">
        <v>0.12696363217000001</v>
      </c>
      <c r="G148" s="58">
        <v>7.8374428109999998E-3</v>
      </c>
      <c r="H148" s="58">
        <v>1.4433456135E-2</v>
      </c>
      <c r="I148" s="58">
        <v>0.46681513410999997</v>
      </c>
      <c r="J148" s="58">
        <v>1.0344600060999999E-2</v>
      </c>
      <c r="K148" s="58">
        <v>2.1751558665E-2</v>
      </c>
      <c r="L148" s="58">
        <v>0.89183533964000006</v>
      </c>
      <c r="M148" s="58">
        <v>1.109141382E-2</v>
      </c>
      <c r="N148" s="58">
        <v>2.4020024690000003E-2</v>
      </c>
      <c r="O148" s="58">
        <v>0.92286222004999996</v>
      </c>
      <c r="P148" s="58">
        <v>1.2151021151E-2</v>
      </c>
      <c r="Q148" s="58">
        <v>4.4801128440999996E-2</v>
      </c>
    </row>
    <row r="149" spans="1:17" x14ac:dyDescent="0.25">
      <c r="A149" s="54">
        <v>44308</v>
      </c>
      <c r="C149" s="58">
        <v>9.2795913672000005E-2</v>
      </c>
      <c r="D149" s="58">
        <v>6.584102132E-3</v>
      </c>
      <c r="E149" s="58">
        <v>1.1493630116999999E-2</v>
      </c>
      <c r="F149" s="58">
        <v>0.13779867300999998</v>
      </c>
      <c r="G149" s="58">
        <v>8.4629156459999997E-3</v>
      </c>
      <c r="H149" s="58">
        <v>1.5439576339E-2</v>
      </c>
      <c r="I149" s="58">
        <v>0.48903521105000003</v>
      </c>
      <c r="J149" s="58">
        <v>1.0990251897000002E-2</v>
      </c>
      <c r="K149" s="58">
        <v>2.2874142617999998E-2</v>
      </c>
      <c r="L149" s="58">
        <v>0.89813412044000007</v>
      </c>
      <c r="M149" s="58">
        <v>1.1502066530999999E-2</v>
      </c>
      <c r="N149" s="58">
        <v>2.4471110897999998E-2</v>
      </c>
      <c r="O149" s="58">
        <v>0.92499187550000006</v>
      </c>
      <c r="P149" s="58">
        <v>1.3107522247E-2</v>
      </c>
      <c r="Q149" s="58">
        <v>4.5743800605000003E-2</v>
      </c>
    </row>
    <row r="150" spans="1:17" x14ac:dyDescent="0.25">
      <c r="A150" s="54">
        <v>44309</v>
      </c>
      <c r="C150" s="58">
        <v>9.6908581088000004E-2</v>
      </c>
      <c r="D150" s="58">
        <v>6.9341873190000005E-3</v>
      </c>
      <c r="E150" s="58">
        <v>1.2013756681E-2</v>
      </c>
      <c r="F150" s="58">
        <v>0.14844209251000001</v>
      </c>
      <c r="G150" s="58">
        <v>8.8850881829999999E-3</v>
      </c>
      <c r="H150" s="58">
        <v>1.6202601292000001E-2</v>
      </c>
      <c r="I150" s="58">
        <v>0.50991394409000002</v>
      </c>
      <c r="J150" s="58">
        <v>1.148932571E-2</v>
      </c>
      <c r="K150" s="58">
        <v>2.3828892521000001E-2</v>
      </c>
      <c r="L150" s="58">
        <v>0.90330834458999998</v>
      </c>
      <c r="M150" s="58">
        <v>1.2145211853E-2</v>
      </c>
      <c r="N150" s="58">
        <v>2.5134472967999998E-2</v>
      </c>
      <c r="O150" s="58">
        <v>0.92750413138999999</v>
      </c>
      <c r="P150" s="58">
        <v>1.5352418794999999E-2</v>
      </c>
      <c r="Q150" s="58">
        <v>4.7861931948000001E-2</v>
      </c>
    </row>
    <row r="151" spans="1:17" x14ac:dyDescent="0.25">
      <c r="A151" s="54">
        <v>44310</v>
      </c>
      <c r="C151" s="58">
        <v>9.9781780232999995E-2</v>
      </c>
      <c r="D151" s="58">
        <v>7.3351182119999999E-3</v>
      </c>
      <c r="E151" s="58">
        <v>1.2504709479E-2</v>
      </c>
      <c r="F151" s="58">
        <v>0.15563978820000002</v>
      </c>
      <c r="G151" s="58">
        <v>9.3803623160000002E-3</v>
      </c>
      <c r="H151" s="58">
        <v>1.6900743170999998E-2</v>
      </c>
      <c r="I151" s="58">
        <v>0.52627754261000004</v>
      </c>
      <c r="J151" s="58">
        <v>1.1956072648000001E-2</v>
      </c>
      <c r="K151" s="58">
        <v>2.4652563588000002E-2</v>
      </c>
      <c r="L151" s="58">
        <v>0.90814267464999998</v>
      </c>
      <c r="M151" s="58">
        <v>1.237138673E-2</v>
      </c>
      <c r="N151" s="58">
        <v>2.5394763609E-2</v>
      </c>
      <c r="O151" s="58">
        <v>0.92971215079000002</v>
      </c>
      <c r="P151" s="58">
        <v>1.6272042740999998E-2</v>
      </c>
      <c r="Q151" s="58">
        <v>4.8767726961999998E-2</v>
      </c>
    </row>
    <row r="152" spans="1:17" x14ac:dyDescent="0.25">
      <c r="A152" s="54">
        <v>44311</v>
      </c>
      <c r="C152" s="58">
        <v>0.10180393896000001</v>
      </c>
      <c r="D152" s="58">
        <v>7.5343333540000001E-3</v>
      </c>
      <c r="E152" s="58">
        <v>1.2757270936000001E-2</v>
      </c>
      <c r="F152" s="58">
        <v>0.16073094675999999</v>
      </c>
      <c r="G152" s="58">
        <v>9.6372992899999999E-3</v>
      </c>
      <c r="H152" s="58">
        <v>1.7296529923000001E-2</v>
      </c>
      <c r="I152" s="58">
        <v>0.53695471093000002</v>
      </c>
      <c r="J152" s="58">
        <v>1.2236829345E-2</v>
      </c>
      <c r="K152" s="58">
        <v>2.5166250918999999E-2</v>
      </c>
      <c r="L152" s="58">
        <v>0.91056742095999998</v>
      </c>
      <c r="M152" s="58">
        <v>1.2559655203E-2</v>
      </c>
      <c r="N152" s="58">
        <v>2.5598194643999997E-2</v>
      </c>
      <c r="O152" s="58">
        <v>0.93036672022</v>
      </c>
      <c r="P152" s="58">
        <v>1.7138655782000002E-2</v>
      </c>
      <c r="Q152" s="58">
        <v>4.9602072495999995E-2</v>
      </c>
    </row>
    <row r="153" spans="1:17" x14ac:dyDescent="0.25">
      <c r="A153" s="54">
        <v>44312</v>
      </c>
      <c r="C153" s="58">
        <v>0.10491969712999999</v>
      </c>
      <c r="D153" s="58">
        <v>7.9802751999999994E-3</v>
      </c>
      <c r="E153" s="58">
        <v>1.3324909061000001E-2</v>
      </c>
      <c r="F153" s="58">
        <v>0.16720022181000002</v>
      </c>
      <c r="G153" s="58">
        <v>1.0225139942000002E-2</v>
      </c>
      <c r="H153" s="58">
        <v>1.8103675366999999E-2</v>
      </c>
      <c r="I153" s="58">
        <v>0.54700969761999996</v>
      </c>
      <c r="J153" s="58">
        <v>1.289488053E-2</v>
      </c>
      <c r="K153" s="58">
        <v>2.6038190882E-2</v>
      </c>
      <c r="L153" s="58">
        <v>0.91265606381999997</v>
      </c>
      <c r="M153" s="58">
        <v>1.3145940919000001E-2</v>
      </c>
      <c r="N153" s="58">
        <v>2.6194588734000001E-2</v>
      </c>
      <c r="O153" s="58">
        <v>0.93126099112000005</v>
      </c>
      <c r="P153" s="58">
        <v>1.9849126357000001E-2</v>
      </c>
      <c r="Q153" s="58">
        <v>5.2077451235999994E-2</v>
      </c>
    </row>
    <row r="154" spans="1:17" x14ac:dyDescent="0.25">
      <c r="A154" s="54">
        <v>44313</v>
      </c>
      <c r="C154" s="58">
        <v>0.10815465097</v>
      </c>
      <c r="D154" s="58">
        <v>8.619597435000001E-3</v>
      </c>
      <c r="E154" s="58">
        <v>1.4065922708E-2</v>
      </c>
      <c r="F154" s="58">
        <v>0.17433173678</v>
      </c>
      <c r="G154" s="58">
        <v>1.1119228704999999E-2</v>
      </c>
      <c r="H154" s="58">
        <v>1.9193711013000003E-2</v>
      </c>
      <c r="I154" s="58">
        <v>0.55737953920999994</v>
      </c>
      <c r="J154" s="58">
        <v>1.3772577333E-2</v>
      </c>
      <c r="K154" s="58">
        <v>2.7143947147000001E-2</v>
      </c>
      <c r="L154" s="58">
        <v>0.91457160076999999</v>
      </c>
      <c r="M154" s="58">
        <v>1.393944831E-2</v>
      </c>
      <c r="N154" s="58">
        <v>2.6929972972999996E-2</v>
      </c>
      <c r="O154" s="58">
        <v>0.93230046580000003</v>
      </c>
      <c r="P154" s="58">
        <v>2.3317883344E-2</v>
      </c>
      <c r="Q154" s="58">
        <v>5.5050671510000003E-2</v>
      </c>
    </row>
    <row r="155" spans="1:17" x14ac:dyDescent="0.25">
      <c r="A155" s="54">
        <v>44314</v>
      </c>
      <c r="C155" s="58">
        <v>0.1117605284</v>
      </c>
      <c r="D155" s="58">
        <v>9.6915249380000006E-3</v>
      </c>
      <c r="E155" s="58">
        <v>1.5239541621999999E-2</v>
      </c>
      <c r="F155" s="58">
        <v>0.18192651689000003</v>
      </c>
      <c r="G155" s="58">
        <v>1.2586018736E-2</v>
      </c>
      <c r="H155" s="58">
        <v>2.0858610698000001E-2</v>
      </c>
      <c r="I155" s="58">
        <v>0.57355670465999997</v>
      </c>
      <c r="J155" s="58">
        <v>1.5092222374999999E-2</v>
      </c>
      <c r="K155" s="58">
        <v>2.8734606539999999E-2</v>
      </c>
      <c r="L155" s="58">
        <v>0.91790862787999994</v>
      </c>
      <c r="M155" s="58">
        <v>1.4945231564000001E-2</v>
      </c>
      <c r="N155" s="58">
        <v>2.7891532088000003E-2</v>
      </c>
      <c r="O155" s="58">
        <v>0.93359808053999993</v>
      </c>
      <c r="P155" s="58">
        <v>2.6742848713999998E-2</v>
      </c>
      <c r="Q155" s="58">
        <v>5.7931698907E-2</v>
      </c>
    </row>
    <row r="156" spans="1:17" x14ac:dyDescent="0.25">
      <c r="A156" s="54">
        <v>44315</v>
      </c>
      <c r="C156" s="58">
        <v>0.11576566965</v>
      </c>
      <c r="D156" s="58">
        <v>1.0662594565000001E-2</v>
      </c>
      <c r="E156" s="58">
        <v>1.6326472775E-2</v>
      </c>
      <c r="F156" s="58">
        <v>0.18912940324000002</v>
      </c>
      <c r="G156" s="58">
        <v>1.3990521015E-2</v>
      </c>
      <c r="H156" s="58">
        <v>2.2490203737E-2</v>
      </c>
      <c r="I156" s="58">
        <v>0.58675758342000006</v>
      </c>
      <c r="J156" s="58">
        <v>1.6248904540000001E-2</v>
      </c>
      <c r="K156" s="58">
        <v>3.0140604193999998E-2</v>
      </c>
      <c r="L156" s="58">
        <v>0.92238284710000007</v>
      </c>
      <c r="M156" s="58">
        <v>1.5880256196999998E-2</v>
      </c>
      <c r="N156" s="58">
        <v>2.8768433567999997E-2</v>
      </c>
      <c r="O156" s="58">
        <v>0.93508930033000004</v>
      </c>
      <c r="P156" s="58">
        <v>3.0785506358000002E-2</v>
      </c>
      <c r="Q156" s="58">
        <v>6.1296738907000006E-2</v>
      </c>
    </row>
    <row r="157" spans="1:17" x14ac:dyDescent="0.25">
      <c r="A157" s="54">
        <v>44316</v>
      </c>
      <c r="C157" s="58">
        <v>0.11971996519</v>
      </c>
      <c r="D157" s="58">
        <v>1.1931236600999999E-2</v>
      </c>
      <c r="E157" s="58">
        <v>1.7738483031000001E-2</v>
      </c>
      <c r="F157" s="58">
        <v>0.19612942184000001</v>
      </c>
      <c r="G157" s="58">
        <v>1.5806814540000002E-2</v>
      </c>
      <c r="H157" s="58">
        <v>2.4527964821E-2</v>
      </c>
      <c r="I157" s="58">
        <v>0.59949215808</v>
      </c>
      <c r="J157" s="58">
        <v>1.771689894E-2</v>
      </c>
      <c r="K157" s="58">
        <v>3.1854371413000002E-2</v>
      </c>
      <c r="L157" s="58">
        <v>0.92604586927999999</v>
      </c>
      <c r="M157" s="58">
        <v>1.6923945853999998E-2</v>
      </c>
      <c r="N157" s="58">
        <v>2.9756527166999999E-2</v>
      </c>
      <c r="O157" s="58">
        <v>0.93632698970000006</v>
      </c>
      <c r="P157" s="58">
        <v>3.4952624384999999E-2</v>
      </c>
      <c r="Q157" s="58">
        <v>6.4848469483000007E-2</v>
      </c>
    </row>
    <row r="158" spans="1:17" x14ac:dyDescent="0.25">
      <c r="A158" s="54">
        <v>44317</v>
      </c>
      <c r="C158" s="58">
        <v>0.12323081950000001</v>
      </c>
      <c r="D158" s="58">
        <v>1.2849793450000001E-2</v>
      </c>
      <c r="E158" s="58">
        <v>1.8799574563E-2</v>
      </c>
      <c r="F158" s="58">
        <v>0.20154759109000001</v>
      </c>
      <c r="G158" s="58">
        <v>1.6995472459000002E-2</v>
      </c>
      <c r="H158" s="58">
        <v>2.5902620886999999E-2</v>
      </c>
      <c r="I158" s="58">
        <v>0.61037480132999999</v>
      </c>
      <c r="J158" s="58">
        <v>1.8659692328000001E-2</v>
      </c>
      <c r="K158" s="58">
        <v>3.3039394946999999E-2</v>
      </c>
      <c r="L158" s="58">
        <v>0.92785147765000009</v>
      </c>
      <c r="M158" s="58">
        <v>1.7529184771999998E-2</v>
      </c>
      <c r="N158" s="58">
        <v>3.0330177415000003E-2</v>
      </c>
      <c r="O158" s="58">
        <v>0.93691932892999996</v>
      </c>
      <c r="P158" s="58">
        <v>3.7907406083999999E-2</v>
      </c>
      <c r="Q158" s="58">
        <v>6.7455223071999998E-2</v>
      </c>
    </row>
    <row r="159" spans="1:17" x14ac:dyDescent="0.25">
      <c r="A159" s="54">
        <v>44318</v>
      </c>
      <c r="C159" s="58">
        <v>0.12591647301</v>
      </c>
      <c r="D159" s="58">
        <v>1.3345747465E-2</v>
      </c>
      <c r="E159" s="58">
        <v>1.9379715730999999E-2</v>
      </c>
      <c r="F159" s="58">
        <v>0.2056507967</v>
      </c>
      <c r="G159" s="58">
        <v>1.7768013596000002E-2</v>
      </c>
      <c r="H159" s="58">
        <v>2.680579328E-2</v>
      </c>
      <c r="I159" s="58">
        <v>0.61956891890999999</v>
      </c>
      <c r="J159" s="58">
        <v>1.9246890087999999E-2</v>
      </c>
      <c r="K159" s="58">
        <v>3.3828524968999997E-2</v>
      </c>
      <c r="L159" s="58">
        <v>0.92857296288000002</v>
      </c>
      <c r="M159" s="58">
        <v>1.7898140438000001E-2</v>
      </c>
      <c r="N159" s="58">
        <v>3.0672598597999999E-2</v>
      </c>
      <c r="O159" s="58">
        <v>0.93729962454000004</v>
      </c>
      <c r="P159" s="58">
        <v>3.9387101755999999E-2</v>
      </c>
      <c r="Q159" s="58">
        <v>6.8690607619999997E-2</v>
      </c>
    </row>
    <row r="160" spans="1:17" x14ac:dyDescent="0.25">
      <c r="A160" s="54">
        <v>44319</v>
      </c>
      <c r="C160" s="58">
        <v>0.1288413514</v>
      </c>
      <c r="D160" s="58">
        <v>1.4647730947999999E-2</v>
      </c>
      <c r="E160" s="58">
        <v>2.0763385757E-2</v>
      </c>
      <c r="F160" s="58">
        <v>0.21133282378000001</v>
      </c>
      <c r="G160" s="58">
        <v>1.9584739673999998E-2</v>
      </c>
      <c r="H160" s="58">
        <v>2.8756611044999998E-2</v>
      </c>
      <c r="I160" s="58">
        <v>0.62946537105</v>
      </c>
      <c r="J160" s="58">
        <v>2.0791494755000001E-2</v>
      </c>
      <c r="K160" s="58">
        <v>3.5572404894000001E-2</v>
      </c>
      <c r="L160" s="58">
        <v>0.92949914268</v>
      </c>
      <c r="M160" s="58">
        <v>1.9487682314000002E-2</v>
      </c>
      <c r="N160" s="58">
        <v>3.2197699587E-2</v>
      </c>
      <c r="O160" s="58">
        <v>0.93787583002000008</v>
      </c>
      <c r="P160" s="58">
        <v>4.4508416056999997E-2</v>
      </c>
      <c r="Q160" s="58">
        <v>7.3493856497000007E-2</v>
      </c>
    </row>
    <row r="161" spans="1:17" x14ac:dyDescent="0.25">
      <c r="A161" s="54">
        <v>44320</v>
      </c>
      <c r="C161" s="58">
        <v>0.13295902003000001</v>
      </c>
      <c r="D161" s="58">
        <v>1.553294635E-2</v>
      </c>
      <c r="E161" s="58">
        <v>2.1783634018E-2</v>
      </c>
      <c r="F161" s="58">
        <v>0.21880692138000002</v>
      </c>
      <c r="G161" s="58">
        <v>2.0881968604E-2</v>
      </c>
      <c r="H161" s="58">
        <v>3.0258870489E-2</v>
      </c>
      <c r="I161" s="58">
        <v>0.64037679850999996</v>
      </c>
      <c r="J161" s="58">
        <v>2.2061542399E-2</v>
      </c>
      <c r="K161" s="58">
        <v>3.7086896855000002E-2</v>
      </c>
      <c r="L161" s="58">
        <v>0.93067929539999994</v>
      </c>
      <c r="M161" s="58">
        <v>2.0915490198999999E-2</v>
      </c>
      <c r="N161" s="58">
        <v>3.3557275944999999E-2</v>
      </c>
      <c r="O161" s="58">
        <v>0.9386825177</v>
      </c>
      <c r="P161" s="58">
        <v>4.8654790688000001E-2</v>
      </c>
      <c r="Q161" s="58">
        <v>7.738670071699999E-2</v>
      </c>
    </row>
    <row r="162" spans="1:17" x14ac:dyDescent="0.25">
      <c r="A162" s="54">
        <v>44321</v>
      </c>
      <c r="C162" s="58">
        <v>0.13808860156</v>
      </c>
      <c r="D162" s="58">
        <v>1.6727403668000001E-2</v>
      </c>
      <c r="E162" s="58">
        <v>2.3154801002E-2</v>
      </c>
      <c r="F162" s="58">
        <v>0.22987467618000001</v>
      </c>
      <c r="G162" s="58">
        <v>2.2520049951000001E-2</v>
      </c>
      <c r="H162" s="58">
        <v>3.2181139700999999E-2</v>
      </c>
      <c r="I162" s="58">
        <v>0.65643838431000001</v>
      </c>
      <c r="J162" s="58">
        <v>2.3554335499E-2</v>
      </c>
      <c r="K162" s="58">
        <v>3.8936614082999997E-2</v>
      </c>
      <c r="L162" s="58">
        <v>0.93242930771999999</v>
      </c>
      <c r="M162" s="58">
        <v>2.2066581334999998E-2</v>
      </c>
      <c r="N162" s="58">
        <v>3.4683096145000002E-2</v>
      </c>
      <c r="O162" s="58">
        <v>0.93971968755999991</v>
      </c>
      <c r="P162" s="58">
        <v>5.3614767455000004E-2</v>
      </c>
      <c r="Q162" s="58">
        <v>8.2019392771999988E-2</v>
      </c>
    </row>
    <row r="163" spans="1:17" x14ac:dyDescent="0.25">
      <c r="A163" s="54">
        <v>44322</v>
      </c>
      <c r="C163" s="58">
        <v>0.14422009356000001</v>
      </c>
      <c r="D163" s="58">
        <v>1.8241938871999999E-2</v>
      </c>
      <c r="E163" s="58">
        <v>2.4841878190000003E-2</v>
      </c>
      <c r="F163" s="58">
        <v>0.24681910728999998</v>
      </c>
      <c r="G163" s="58">
        <v>2.4454863223999999E-2</v>
      </c>
      <c r="H163" s="58">
        <v>3.4562781078999995E-2</v>
      </c>
      <c r="I163" s="58">
        <v>0.67666438017000008</v>
      </c>
      <c r="J163" s="58">
        <v>2.5280944901E-2</v>
      </c>
      <c r="K163" s="58">
        <v>4.1133070260000001E-2</v>
      </c>
      <c r="L163" s="58">
        <v>0.93440928555000002</v>
      </c>
      <c r="M163" s="58">
        <v>2.3058465574000001E-2</v>
      </c>
      <c r="N163" s="58">
        <v>3.5667399103E-2</v>
      </c>
      <c r="O163" s="58">
        <v>0.94088362262999992</v>
      </c>
      <c r="P163" s="58">
        <v>5.7148059455000004E-2</v>
      </c>
      <c r="Q163" s="58">
        <v>8.5329117046000005E-2</v>
      </c>
    </row>
    <row r="164" spans="1:17" x14ac:dyDescent="0.25">
      <c r="A164" s="54">
        <v>44323</v>
      </c>
      <c r="C164" s="58">
        <v>0.14991564614</v>
      </c>
      <c r="D164" s="58">
        <v>1.9668119242000001E-2</v>
      </c>
      <c r="E164" s="58">
        <v>2.6452270052000001E-2</v>
      </c>
      <c r="F164" s="58">
        <v>0.26116605265999998</v>
      </c>
      <c r="G164" s="58">
        <v>2.6554912060000001E-2</v>
      </c>
      <c r="H164" s="58">
        <v>3.7029635559999996E-2</v>
      </c>
      <c r="I164" s="58">
        <v>0.69379585267999999</v>
      </c>
      <c r="J164" s="58">
        <v>2.6873375629999998E-2</v>
      </c>
      <c r="K164" s="58">
        <v>4.3154607045000001E-2</v>
      </c>
      <c r="L164" s="58">
        <v>0.93601272644</v>
      </c>
      <c r="M164" s="58">
        <v>2.3921468038999999E-2</v>
      </c>
      <c r="N164" s="58">
        <v>3.6497549350999997E-2</v>
      </c>
      <c r="O164" s="58">
        <v>0.94168109100999997</v>
      </c>
      <c r="P164" s="58">
        <v>6.0831164879999997E-2</v>
      </c>
      <c r="Q164" s="58">
        <v>8.8747167949999997E-2</v>
      </c>
    </row>
    <row r="165" spans="1:17" x14ac:dyDescent="0.25">
      <c r="A165" s="54">
        <v>44324</v>
      </c>
      <c r="C165" s="58">
        <v>0.15492353139000001</v>
      </c>
      <c r="D165" s="58">
        <v>2.0680032141000001E-2</v>
      </c>
      <c r="E165" s="58">
        <v>2.7612552387999999E-2</v>
      </c>
      <c r="F165" s="58">
        <v>0.27355223152000002</v>
      </c>
      <c r="G165" s="58">
        <v>2.7768658100999998E-2</v>
      </c>
      <c r="H165" s="58">
        <v>3.8573852727000001E-2</v>
      </c>
      <c r="I165" s="58">
        <v>0.70910860634000006</v>
      </c>
      <c r="J165" s="58">
        <v>2.7848495891999999E-2</v>
      </c>
      <c r="K165" s="58">
        <v>4.4577432387000002E-2</v>
      </c>
      <c r="L165" s="58">
        <v>0.93706526092999998</v>
      </c>
      <c r="M165" s="58">
        <v>2.4285369517999998E-2</v>
      </c>
      <c r="N165" s="58">
        <v>3.6882931124999997E-2</v>
      </c>
      <c r="O165" s="58">
        <v>0.94212822646000005</v>
      </c>
      <c r="P165" s="58">
        <v>6.1764617756999998E-2</v>
      </c>
      <c r="Q165" s="58">
        <v>8.967601118299999E-2</v>
      </c>
    </row>
    <row r="166" spans="1:17" x14ac:dyDescent="0.25">
      <c r="A166" s="54">
        <v>44325</v>
      </c>
      <c r="C166" s="58">
        <v>0.15858942343000001</v>
      </c>
      <c r="D166" s="58">
        <v>2.1174319083999998E-2</v>
      </c>
      <c r="E166" s="58">
        <v>2.8229369146000001E-2</v>
      </c>
      <c r="F166" s="58">
        <v>0.28548076844000003</v>
      </c>
      <c r="G166" s="58">
        <v>2.8384614751999999E-2</v>
      </c>
      <c r="H166" s="58">
        <v>3.9495192380000002E-2</v>
      </c>
      <c r="I166" s="58">
        <v>0.72124579806</v>
      </c>
      <c r="J166" s="58">
        <v>2.8329413515000002E-2</v>
      </c>
      <c r="K166" s="58">
        <v>4.5417931141999997E-2</v>
      </c>
      <c r="L166" s="58">
        <v>0.93786887668999996</v>
      </c>
      <c r="M166" s="58">
        <v>2.4558295627000001E-2</v>
      </c>
      <c r="N166" s="58">
        <v>3.7159647875E-2</v>
      </c>
      <c r="O166" s="58">
        <v>0.94246242564000005</v>
      </c>
      <c r="P166" s="58">
        <v>6.1914431180999999E-2</v>
      </c>
      <c r="Q166" s="58">
        <v>8.9844263183000012E-2</v>
      </c>
    </row>
    <row r="167" spans="1:17" x14ac:dyDescent="0.25">
      <c r="A167" s="54">
        <v>44326</v>
      </c>
      <c r="C167" s="58">
        <v>0.16166517186000001</v>
      </c>
      <c r="D167" s="58">
        <v>2.2106212512000002E-2</v>
      </c>
      <c r="E167" s="58">
        <v>2.9267121666000002E-2</v>
      </c>
      <c r="F167" s="58">
        <v>0.29840547682000002</v>
      </c>
      <c r="G167" s="58">
        <v>2.9535207935000002E-2</v>
      </c>
      <c r="H167" s="58">
        <v>4.0967173057000004E-2</v>
      </c>
      <c r="I167" s="58">
        <v>0.73005553579999993</v>
      </c>
      <c r="J167" s="58">
        <v>2.9614074678999999E-2</v>
      </c>
      <c r="K167" s="58">
        <v>4.6954121964000006E-2</v>
      </c>
      <c r="L167" s="58">
        <v>0.93843999984999993</v>
      </c>
      <c r="M167" s="58">
        <v>2.5829423709000002E-2</v>
      </c>
      <c r="N167" s="58">
        <v>3.8433303049999999E-2</v>
      </c>
      <c r="O167" s="58">
        <v>0.94288881769999999</v>
      </c>
      <c r="P167" s="58">
        <v>6.6116121538000006E-2</v>
      </c>
      <c r="Q167" s="58">
        <v>9.4027514964000011E-2</v>
      </c>
    </row>
    <row r="168" spans="1:17" x14ac:dyDescent="0.25">
      <c r="A168" s="54">
        <v>44327</v>
      </c>
      <c r="C168" s="58">
        <v>0.16561113204000003</v>
      </c>
      <c r="D168" s="58">
        <v>2.2940582208000004E-2</v>
      </c>
      <c r="E168" s="58">
        <v>3.0234857149E-2</v>
      </c>
      <c r="F168" s="58">
        <v>0.31467642161999998</v>
      </c>
      <c r="G168" s="58">
        <v>3.0591071829000002E-2</v>
      </c>
      <c r="H168" s="58">
        <v>4.2449102471999997E-2</v>
      </c>
      <c r="I168" s="58">
        <v>0.74052944335999993</v>
      </c>
      <c r="J168" s="58">
        <v>3.0805740722E-2</v>
      </c>
      <c r="K168" s="58">
        <v>4.8448243565999999E-2</v>
      </c>
      <c r="L168" s="58">
        <v>0.93942051217</v>
      </c>
      <c r="M168" s="58">
        <v>2.7346943416999999E-2</v>
      </c>
      <c r="N168" s="58">
        <v>3.9947032117999999E-2</v>
      </c>
      <c r="O168" s="58">
        <v>0.94362175107000001</v>
      </c>
      <c r="P168" s="58">
        <v>7.101617293500001E-2</v>
      </c>
      <c r="Q168" s="58">
        <v>9.8853812060000004E-2</v>
      </c>
    </row>
    <row r="169" spans="1:17" x14ac:dyDescent="0.25">
      <c r="A169" s="54">
        <v>44328</v>
      </c>
      <c r="C169" s="58">
        <v>0.17297625755999999</v>
      </c>
      <c r="D169" s="58">
        <v>2.4340922958000003E-2</v>
      </c>
      <c r="E169" s="58">
        <v>3.1865253878000002E-2</v>
      </c>
      <c r="F169" s="58">
        <v>0.33436237888999998</v>
      </c>
      <c r="G169" s="58">
        <v>3.2384007446999999E-2</v>
      </c>
      <c r="H169" s="58">
        <v>4.4793544221000001E-2</v>
      </c>
      <c r="I169" s="58">
        <v>0.75283978314</v>
      </c>
      <c r="J169" s="58">
        <v>3.2723654371999998E-2</v>
      </c>
      <c r="K169" s="58">
        <v>5.0690311635999998E-2</v>
      </c>
      <c r="L169" s="58">
        <v>0.94087738163000001</v>
      </c>
      <c r="M169" s="58">
        <v>2.9920788251000002E-2</v>
      </c>
      <c r="N169" s="58">
        <v>4.2499396656000006E-2</v>
      </c>
      <c r="O169" s="58">
        <v>0.94450910750000006</v>
      </c>
      <c r="P169" s="58">
        <v>7.631495852499999E-2</v>
      </c>
      <c r="Q169" s="58">
        <v>0.1040742337</v>
      </c>
    </row>
    <row r="170" spans="1:17" x14ac:dyDescent="0.25">
      <c r="A170" s="54">
        <v>44329</v>
      </c>
      <c r="C170" s="58">
        <v>0.18217182847999999</v>
      </c>
      <c r="D170" s="58">
        <v>2.5753766749999997E-2</v>
      </c>
      <c r="E170" s="58">
        <v>3.3550663995E-2</v>
      </c>
      <c r="F170" s="58">
        <v>0.3593073256</v>
      </c>
      <c r="G170" s="58">
        <v>3.4442098561000001E-2</v>
      </c>
      <c r="H170" s="58">
        <v>4.7513875245000003E-2</v>
      </c>
      <c r="I170" s="58">
        <v>0.76584581498000004</v>
      </c>
      <c r="J170" s="58">
        <v>3.4871841653000002E-2</v>
      </c>
      <c r="K170" s="58">
        <v>5.3155125160000004E-2</v>
      </c>
      <c r="L170" s="58">
        <v>0.94238100231999988</v>
      </c>
      <c r="M170" s="58">
        <v>3.1731450816999997E-2</v>
      </c>
      <c r="N170" s="58">
        <v>4.4307532129000002E-2</v>
      </c>
      <c r="O170" s="58">
        <v>0.94532501445999995</v>
      </c>
      <c r="P170" s="58">
        <v>8.2706229702999998E-2</v>
      </c>
      <c r="Q170" s="58">
        <v>0.11029494806000001</v>
      </c>
    </row>
    <row r="171" spans="1:17" x14ac:dyDescent="0.25">
      <c r="A171" s="54">
        <v>44330</v>
      </c>
      <c r="C171" s="58">
        <v>0.19485658177000001</v>
      </c>
      <c r="D171" s="58">
        <v>2.7015740497E-2</v>
      </c>
      <c r="E171" s="58">
        <v>3.5221070459999997E-2</v>
      </c>
      <c r="F171" s="58">
        <v>0.37869352306999998</v>
      </c>
      <c r="G171" s="58">
        <v>3.6167123227000005E-2</v>
      </c>
      <c r="H171" s="58">
        <v>4.9817224380000004E-2</v>
      </c>
      <c r="I171" s="58">
        <v>0.77842539775999997</v>
      </c>
      <c r="J171" s="58">
        <v>3.6587380208000002E-2</v>
      </c>
      <c r="K171" s="58">
        <v>5.5260800387E-2</v>
      </c>
      <c r="L171" s="58">
        <v>0.94346512548000006</v>
      </c>
      <c r="M171" s="58">
        <v>3.3470091215000004E-2</v>
      </c>
      <c r="N171" s="58">
        <v>4.6036064152999996E-2</v>
      </c>
      <c r="O171" s="58">
        <v>0.94600954657000003</v>
      </c>
      <c r="P171" s="58">
        <v>8.9553855621000003E-2</v>
      </c>
      <c r="Q171" s="58">
        <v>0.11705268592</v>
      </c>
    </row>
    <row r="172" spans="1:17" x14ac:dyDescent="0.25">
      <c r="A172" s="54">
        <v>44331</v>
      </c>
      <c r="C172" s="58">
        <v>0.20721292180999998</v>
      </c>
      <c r="D172" s="58">
        <v>2.793763149E-2</v>
      </c>
      <c r="E172" s="58">
        <v>3.6458871658999997E-2</v>
      </c>
      <c r="F172" s="58">
        <v>0.39807279966999998</v>
      </c>
      <c r="G172" s="58">
        <v>3.7184489830999999E-2</v>
      </c>
      <c r="H172" s="58">
        <v>5.1418538650999997E-2</v>
      </c>
      <c r="I172" s="58">
        <v>0.78988018243000002</v>
      </c>
      <c r="J172" s="58">
        <v>3.7534601934000003E-2</v>
      </c>
      <c r="K172" s="58">
        <v>5.6579116926999996E-2</v>
      </c>
      <c r="L172" s="58">
        <v>0.94445574617000005</v>
      </c>
      <c r="M172" s="58">
        <v>3.3991936043999998E-2</v>
      </c>
      <c r="N172" s="58">
        <v>4.6575598637000004E-2</v>
      </c>
      <c r="O172" s="58">
        <v>0.94647973023999998</v>
      </c>
      <c r="P172" s="58">
        <v>9.0420468662E-2</v>
      </c>
      <c r="Q172" s="58">
        <v>0.11792390860999999</v>
      </c>
    </row>
    <row r="173" spans="1:17" x14ac:dyDescent="0.25">
      <c r="A173" s="54">
        <v>44332</v>
      </c>
      <c r="C173" s="58">
        <v>0.21646017198</v>
      </c>
      <c r="D173" s="58">
        <v>2.8276047170999997E-2</v>
      </c>
      <c r="E173" s="58">
        <v>3.7089024996000003E-2</v>
      </c>
      <c r="F173" s="58">
        <v>0.41653852260000002</v>
      </c>
      <c r="G173" s="58">
        <v>3.7531398000999999E-2</v>
      </c>
      <c r="H173" s="58">
        <v>5.2286241630999999E-2</v>
      </c>
      <c r="I173" s="58">
        <v>0.79722546843999997</v>
      </c>
      <c r="J173" s="58">
        <v>3.7945551800000005E-2</v>
      </c>
      <c r="K173" s="58">
        <v>5.722211176E-2</v>
      </c>
      <c r="L173" s="58">
        <v>0.94516838656000002</v>
      </c>
      <c r="M173" s="58">
        <v>3.4504936046000002E-2</v>
      </c>
      <c r="N173" s="58">
        <v>4.7096179919000003E-2</v>
      </c>
      <c r="O173" s="58">
        <v>0.94683006317999996</v>
      </c>
      <c r="P173" s="58">
        <v>9.2338080498000005E-2</v>
      </c>
      <c r="Q173" s="58">
        <v>0.11980925294</v>
      </c>
    </row>
    <row r="174" spans="1:17" x14ac:dyDescent="0.25">
      <c r="A174" s="54">
        <v>44333</v>
      </c>
      <c r="C174" s="58">
        <v>0.22965504939999998</v>
      </c>
      <c r="D174" s="58">
        <v>2.9001223630999998E-2</v>
      </c>
      <c r="E174" s="58">
        <v>3.8192626872999999E-2</v>
      </c>
      <c r="F174" s="58">
        <v>0.43044123517999999</v>
      </c>
      <c r="G174" s="58">
        <v>3.8492965161000002E-2</v>
      </c>
      <c r="H174" s="58">
        <v>5.3682525388000002E-2</v>
      </c>
      <c r="I174" s="58">
        <v>0.80251954780000001</v>
      </c>
      <c r="J174" s="58">
        <v>3.9102233964000005E-2</v>
      </c>
      <c r="K174" s="58">
        <v>5.8519172273000006E-2</v>
      </c>
      <c r="L174" s="58">
        <v>0.94570918459999997</v>
      </c>
      <c r="M174" s="58">
        <v>3.6773002553999998E-2</v>
      </c>
      <c r="N174" s="58">
        <v>4.9314968101999999E-2</v>
      </c>
      <c r="O174" s="58">
        <v>0.94725645523000002</v>
      </c>
      <c r="P174" s="58">
        <v>0.1049777239</v>
      </c>
      <c r="Q174" s="58">
        <v>0.13213313573000002</v>
      </c>
    </row>
    <row r="175" spans="1:17" x14ac:dyDescent="0.25">
      <c r="A175" s="54">
        <v>44334</v>
      </c>
      <c r="C175" s="58">
        <v>0.2421672607</v>
      </c>
      <c r="D175" s="58">
        <v>2.9412156958000001E-2</v>
      </c>
      <c r="E175" s="58">
        <v>3.9062838624E-2</v>
      </c>
      <c r="F175" s="58">
        <v>0.44650671690999999</v>
      </c>
      <c r="G175" s="58">
        <v>3.9025006368999998E-2</v>
      </c>
      <c r="H175" s="58">
        <v>5.4670910885E-2</v>
      </c>
      <c r="I175" s="58">
        <v>0.80696382888000007</v>
      </c>
      <c r="J175" s="58">
        <v>3.9989230279000004E-2</v>
      </c>
      <c r="K175" s="58">
        <v>5.9540790094999997E-2</v>
      </c>
      <c r="L175" s="58">
        <v>0.94642435207999998</v>
      </c>
      <c r="M175" s="58">
        <v>3.9397389259999999E-2</v>
      </c>
      <c r="N175" s="58">
        <v>5.1917874512000001E-2</v>
      </c>
      <c r="O175" s="58">
        <v>0.94780730766999999</v>
      </c>
      <c r="P175" s="58">
        <v>0.11807141721</v>
      </c>
      <c r="Q175" s="58">
        <v>0.14507240597999999</v>
      </c>
    </row>
    <row r="176" spans="1:17" x14ac:dyDescent="0.25">
      <c r="A176" s="54">
        <v>44335</v>
      </c>
      <c r="C176" s="58">
        <v>0.25636238151000001</v>
      </c>
      <c r="D176" s="58">
        <v>3.0047311512000002E-2</v>
      </c>
      <c r="E176" s="58">
        <v>4.0147269169000001E-2</v>
      </c>
      <c r="F176" s="58">
        <v>0.46659581434999997</v>
      </c>
      <c r="G176" s="58">
        <v>3.9773757046000002E-2</v>
      </c>
      <c r="H176" s="58">
        <v>5.5949107446999997E-2</v>
      </c>
      <c r="I176" s="58">
        <v>0.81355496875</v>
      </c>
      <c r="J176" s="58">
        <v>4.1134841595999998E-2</v>
      </c>
      <c r="K176" s="58">
        <v>6.0867963314000004E-2</v>
      </c>
      <c r="L176" s="58">
        <v>0.94730630774999991</v>
      </c>
      <c r="M176" s="58">
        <v>4.2707881879000001E-2</v>
      </c>
      <c r="N176" s="58">
        <v>5.5206886835000003E-2</v>
      </c>
      <c r="O176" s="58">
        <v>0.94841808548000006</v>
      </c>
      <c r="P176" s="58">
        <v>0.13414294045</v>
      </c>
      <c r="Q176" s="58">
        <v>0.16082816861000002</v>
      </c>
    </row>
    <row r="177" spans="1:17" x14ac:dyDescent="0.25">
      <c r="A177" s="54">
        <v>44336</v>
      </c>
      <c r="C177" s="58">
        <v>0.27484521233999998</v>
      </c>
      <c r="D177" s="58">
        <v>3.0946697030000001E-2</v>
      </c>
      <c r="E177" s="58">
        <v>4.1626795854000004E-2</v>
      </c>
      <c r="F177" s="58">
        <v>0.49110388168999997</v>
      </c>
      <c r="G177" s="58">
        <v>4.0848653308999998E-2</v>
      </c>
      <c r="H177" s="58">
        <v>5.7690136604999998E-2</v>
      </c>
      <c r="I177" s="58">
        <v>0.82057565750999995</v>
      </c>
      <c r="J177" s="58">
        <v>4.2591322314999999E-2</v>
      </c>
      <c r="K177" s="58">
        <v>6.2498920591999997E-2</v>
      </c>
      <c r="L177" s="58">
        <v>0.94823248756</v>
      </c>
      <c r="M177" s="58">
        <v>4.5773246417999999E-2</v>
      </c>
      <c r="N177" s="58">
        <v>5.8239399157999999E-2</v>
      </c>
      <c r="O177" s="58">
        <v>0.94916023812999994</v>
      </c>
      <c r="P177" s="58">
        <v>0.14908510093999999</v>
      </c>
      <c r="Q177" s="58">
        <v>0.17527018275</v>
      </c>
    </row>
    <row r="178" spans="1:17" x14ac:dyDescent="0.25">
      <c r="A178" s="54">
        <v>44337</v>
      </c>
      <c r="C178" s="58">
        <v>0.28982052299</v>
      </c>
      <c r="D178" s="58">
        <v>3.1656869838E-2</v>
      </c>
      <c r="E178" s="58">
        <v>4.2782076972000004E-2</v>
      </c>
      <c r="F178" s="58">
        <v>0.51235308850000005</v>
      </c>
      <c r="G178" s="58">
        <v>4.1873373327000002E-2</v>
      </c>
      <c r="H178" s="58">
        <v>5.9368012903999998E-2</v>
      </c>
      <c r="I178" s="58">
        <v>0.82700029183000001</v>
      </c>
      <c r="J178" s="58">
        <v>4.3877754814000004E-2</v>
      </c>
      <c r="K178" s="58">
        <v>6.3954072809999998E-2</v>
      </c>
      <c r="L178" s="58">
        <v>0.94886552449999995</v>
      </c>
      <c r="M178" s="58">
        <v>4.8954857262999994E-2</v>
      </c>
      <c r="N178" s="58">
        <v>6.1379312958999996E-2</v>
      </c>
      <c r="O178" s="58">
        <v>0.94967882306999996</v>
      </c>
      <c r="P178" s="58">
        <v>0.16450896920999999</v>
      </c>
      <c r="Q178" s="58">
        <v>0.19049122669999999</v>
      </c>
    </row>
    <row r="179" spans="1:17" x14ac:dyDescent="0.25">
      <c r="A179" s="54">
        <v>44338</v>
      </c>
      <c r="C179" s="58">
        <v>0.30556435399000004</v>
      </c>
      <c r="D179" s="58">
        <v>3.2086140961000001E-2</v>
      </c>
      <c r="E179" s="58">
        <v>4.3715637471999996E-2</v>
      </c>
      <c r="F179" s="58">
        <v>0.53194388392999992</v>
      </c>
      <c r="G179" s="58">
        <v>4.2293815647999999E-2</v>
      </c>
      <c r="H179" s="58">
        <v>6.0374133108000001E-2</v>
      </c>
      <c r="I179" s="58">
        <v>0.83365077143999999</v>
      </c>
      <c r="J179" s="58">
        <v>4.4482665930999997E-2</v>
      </c>
      <c r="K179" s="58">
        <v>6.4797228567999993E-2</v>
      </c>
      <c r="L179" s="58">
        <v>0.94950614273</v>
      </c>
      <c r="M179" s="58">
        <v>4.9913889286000004E-2</v>
      </c>
      <c r="N179" s="58">
        <v>6.2356034636000007E-2</v>
      </c>
      <c r="O179" s="58">
        <v>0.95007294760999994</v>
      </c>
      <c r="P179" s="58">
        <v>0.16821051321</v>
      </c>
      <c r="Q179" s="58">
        <v>0.19409827299999999</v>
      </c>
    </row>
    <row r="180" spans="1:17" x14ac:dyDescent="0.25">
      <c r="A180" s="54">
        <v>44339</v>
      </c>
      <c r="C180" s="58">
        <v>0.32175579390999998</v>
      </c>
      <c r="D180" s="58">
        <v>3.2343703634999998E-2</v>
      </c>
      <c r="E180" s="58">
        <v>4.4511664505E-2</v>
      </c>
      <c r="F180" s="58">
        <v>0.54661178424000001</v>
      </c>
      <c r="G180" s="58">
        <v>4.2536910900000002E-2</v>
      </c>
      <c r="H180" s="58">
        <v>6.1057135602999996E-2</v>
      </c>
      <c r="I180" s="58">
        <v>0.83738518976999998</v>
      </c>
      <c r="J180" s="58">
        <v>4.5013623784999998E-2</v>
      </c>
      <c r="K180" s="58">
        <v>6.5467236269000001E-2</v>
      </c>
      <c r="L180" s="58">
        <v>0.94994332992999997</v>
      </c>
      <c r="M180" s="58">
        <v>5.1030864657999997E-2</v>
      </c>
      <c r="N180" s="58">
        <v>6.3471746462000003E-2</v>
      </c>
      <c r="O180" s="58">
        <v>0.95035644070999992</v>
      </c>
      <c r="P180" s="58">
        <v>0.17343784931999998</v>
      </c>
      <c r="Q180" s="58">
        <v>0.19924954998</v>
      </c>
    </row>
    <row r="181" spans="1:17" x14ac:dyDescent="0.25">
      <c r="A181" s="54">
        <v>44340</v>
      </c>
      <c r="C181" s="58">
        <v>0.33269595602000002</v>
      </c>
      <c r="D181" s="58">
        <v>3.2743800991999999E-2</v>
      </c>
      <c r="E181" s="58">
        <v>4.5247676935000002E-2</v>
      </c>
      <c r="F181" s="58">
        <v>0.55574515832000004</v>
      </c>
      <c r="G181" s="58">
        <v>4.2923181467999998E-2</v>
      </c>
      <c r="H181" s="58">
        <v>6.1740570651000005E-2</v>
      </c>
      <c r="I181" s="58">
        <v>0.83958208878999996</v>
      </c>
      <c r="J181" s="58">
        <v>4.5812053318999998E-2</v>
      </c>
      <c r="K181" s="58">
        <v>6.6336962062000002E-2</v>
      </c>
      <c r="L181" s="58">
        <v>0.95034008362</v>
      </c>
      <c r="M181" s="58">
        <v>5.4346411463999995E-2</v>
      </c>
      <c r="N181" s="58">
        <v>6.6738014942999996E-2</v>
      </c>
      <c r="O181" s="58">
        <v>0.95068372542000001</v>
      </c>
      <c r="P181" s="58">
        <v>0.18602448182</v>
      </c>
      <c r="Q181" s="58">
        <v>0.21154577492000001</v>
      </c>
    </row>
    <row r="182" spans="1:17" x14ac:dyDescent="0.25">
      <c r="A182" s="54">
        <v>44341</v>
      </c>
      <c r="C182" s="58">
        <v>0.34645680448999999</v>
      </c>
      <c r="D182" s="58">
        <v>3.3530659126999998E-2</v>
      </c>
      <c r="E182" s="58">
        <v>4.6479643380000005E-2</v>
      </c>
      <c r="F182" s="58">
        <v>0.56579208607999998</v>
      </c>
      <c r="G182" s="58">
        <v>4.3815107462E-2</v>
      </c>
      <c r="H182" s="58">
        <v>6.2907168324999999E-2</v>
      </c>
      <c r="I182" s="58">
        <v>0.84186578323999994</v>
      </c>
      <c r="J182" s="58">
        <v>4.6954564797999997E-2</v>
      </c>
      <c r="K182" s="58">
        <v>6.7533942111999992E-2</v>
      </c>
      <c r="L182" s="58">
        <v>0.95078358855</v>
      </c>
      <c r="M182" s="58">
        <v>5.7458527234999994E-2</v>
      </c>
      <c r="N182" s="58">
        <v>6.9793271108000002E-2</v>
      </c>
      <c r="O182" s="58">
        <v>0.95116082356000009</v>
      </c>
      <c r="P182" s="58">
        <v>0.20274135519000003</v>
      </c>
      <c r="Q182" s="58">
        <v>0.22781551282999998</v>
      </c>
    </row>
    <row r="183" spans="1:17" x14ac:dyDescent="0.25">
      <c r="A183" s="54">
        <v>44342</v>
      </c>
      <c r="C183" s="58">
        <v>0.36597155307999996</v>
      </c>
      <c r="D183" s="58">
        <v>3.4489225711999999E-2</v>
      </c>
      <c r="E183" s="58">
        <v>4.8112540717999995E-2</v>
      </c>
      <c r="F183" s="58">
        <v>0.58086615444</v>
      </c>
      <c r="G183" s="58">
        <v>4.4968295966999999E-2</v>
      </c>
      <c r="H183" s="58">
        <v>6.4492045550999993E-2</v>
      </c>
      <c r="I183" s="58">
        <v>0.84584287455999996</v>
      </c>
      <c r="J183" s="58">
        <v>4.8512454482000006E-2</v>
      </c>
      <c r="K183" s="58">
        <v>6.9208739946999998E-2</v>
      </c>
      <c r="L183" s="58">
        <v>0.95158088657999995</v>
      </c>
      <c r="M183" s="58">
        <v>6.0892847441000007E-2</v>
      </c>
      <c r="N183" s="58">
        <v>7.3197266189999999E-2</v>
      </c>
      <c r="O183" s="58">
        <v>0.95181769781000003</v>
      </c>
      <c r="P183" s="58">
        <v>0.21868611322000001</v>
      </c>
      <c r="Q183" s="58">
        <v>0.24332696433999998</v>
      </c>
    </row>
    <row r="184" spans="1:17" x14ac:dyDescent="0.25">
      <c r="A184" s="54">
        <v>44343</v>
      </c>
      <c r="C184" s="58">
        <v>0.39051669240000003</v>
      </c>
      <c r="D184" s="58">
        <v>3.5381109403000002E-2</v>
      </c>
      <c r="E184" s="58">
        <v>4.9858798974000001E-2</v>
      </c>
      <c r="F184" s="58">
        <v>0.59793862147999999</v>
      </c>
      <c r="G184" s="58">
        <v>4.6161711979E-2</v>
      </c>
      <c r="H184" s="58">
        <v>6.6197172742000002E-2</v>
      </c>
      <c r="I184" s="58">
        <v>0.85018884651999993</v>
      </c>
      <c r="J184" s="58">
        <v>5.0247034895000001E-2</v>
      </c>
      <c r="K184" s="58">
        <v>7.1064656850000005E-2</v>
      </c>
      <c r="L184" s="58">
        <v>0.95245020678000003</v>
      </c>
      <c r="M184" s="58">
        <v>6.4541970602000009E-2</v>
      </c>
      <c r="N184" s="58">
        <v>7.683754452399999E-2</v>
      </c>
      <c r="O184" s="58">
        <v>0.95249070580999995</v>
      </c>
      <c r="P184" s="58">
        <v>0.23340240115999999</v>
      </c>
      <c r="Q184" s="58">
        <v>0.25782198938000001</v>
      </c>
    </row>
    <row r="185" spans="1:17" x14ac:dyDescent="0.25">
      <c r="A185" s="54">
        <v>44344</v>
      </c>
      <c r="C185" s="58">
        <v>0.41203109423000001</v>
      </c>
      <c r="D185" s="58">
        <v>3.6301333323999999E-2</v>
      </c>
      <c r="E185" s="58">
        <v>5.1572549320000001E-2</v>
      </c>
      <c r="F185" s="58">
        <v>0.61554615759999998</v>
      </c>
      <c r="G185" s="58">
        <v>4.7227524611E-2</v>
      </c>
      <c r="H185" s="58">
        <v>6.7877644363999998E-2</v>
      </c>
      <c r="I185" s="58">
        <v>0.8547566782699999</v>
      </c>
      <c r="J185" s="58">
        <v>5.1804924578999996E-2</v>
      </c>
      <c r="K185" s="58">
        <v>7.2791709086000009E-2</v>
      </c>
      <c r="L185" s="58">
        <v>0.95309335210000001</v>
      </c>
      <c r="M185" s="58">
        <v>6.7532785880999993E-2</v>
      </c>
      <c r="N185" s="58">
        <v>7.9806879506999995E-2</v>
      </c>
      <c r="O185" s="58">
        <v>0.95292401233000001</v>
      </c>
      <c r="P185" s="58">
        <v>0.24402071574</v>
      </c>
      <c r="Q185" s="58">
        <v>0.26809688548999999</v>
      </c>
    </row>
    <row r="186" spans="1:17" x14ac:dyDescent="0.25">
      <c r="A186" s="54">
        <v>44345</v>
      </c>
      <c r="C186" s="58">
        <v>0.43163169705000004</v>
      </c>
      <c r="D186" s="58">
        <v>3.6784784298000001E-2</v>
      </c>
      <c r="E186" s="58">
        <v>5.2655312793000002E-2</v>
      </c>
      <c r="F186" s="58">
        <v>0.63019156510999996</v>
      </c>
      <c r="G186" s="58">
        <v>4.7747886865999997E-2</v>
      </c>
      <c r="H186" s="58">
        <v>6.8878141368000009E-2</v>
      </c>
      <c r="I186" s="58">
        <v>0.85855885019</v>
      </c>
      <c r="J186" s="58">
        <v>5.4478755708000003E-2</v>
      </c>
      <c r="K186" s="58">
        <v>7.5638245438999996E-2</v>
      </c>
      <c r="L186" s="58">
        <v>0.95362656885000008</v>
      </c>
      <c r="M186" s="58">
        <v>8.0913746505000009E-2</v>
      </c>
      <c r="N186" s="58">
        <v>9.314867017999999E-2</v>
      </c>
      <c r="O186" s="58">
        <v>0.95323285846000005</v>
      </c>
      <c r="P186" s="58">
        <v>0.24919273612000001</v>
      </c>
      <c r="Q186" s="58">
        <v>0.27317671300000002</v>
      </c>
    </row>
    <row r="187" spans="1:17" x14ac:dyDescent="0.25">
      <c r="A187" s="54">
        <v>44346</v>
      </c>
      <c r="C187" s="58">
        <v>0.44972026526000003</v>
      </c>
      <c r="D187" s="58">
        <v>3.7107362791999998E-2</v>
      </c>
      <c r="E187" s="58">
        <v>5.3615546450000003E-2</v>
      </c>
      <c r="F187" s="58">
        <v>0.64059491722999995</v>
      </c>
      <c r="G187" s="58">
        <v>4.8240133122999997E-2</v>
      </c>
      <c r="H187" s="58">
        <v>6.9751467546999998E-2</v>
      </c>
      <c r="I187" s="58">
        <v>0.86122781015000005</v>
      </c>
      <c r="J187" s="58">
        <v>5.6654841525000006E-2</v>
      </c>
      <c r="K187" s="58">
        <v>7.7963566282999996E-2</v>
      </c>
      <c r="L187" s="58">
        <v>0.95402332255</v>
      </c>
      <c r="M187" s="58">
        <v>9.0509120913000007E-2</v>
      </c>
      <c r="N187" s="58">
        <v>0.10272382783999999</v>
      </c>
      <c r="O187" s="58">
        <v>0.95346564548000001</v>
      </c>
      <c r="P187" s="58">
        <v>0.25303026462</v>
      </c>
      <c r="Q187" s="58">
        <v>0.27699810774</v>
      </c>
    </row>
    <row r="188" spans="1:17" x14ac:dyDescent="0.25">
      <c r="A188" s="54">
        <v>44347</v>
      </c>
      <c r="C188" s="58">
        <v>0.46551160781999995</v>
      </c>
      <c r="D188" s="58">
        <v>3.7628322892E-2</v>
      </c>
      <c r="E188" s="58">
        <v>5.4742487338999994E-2</v>
      </c>
      <c r="F188" s="58">
        <v>0.64903793539999999</v>
      </c>
      <c r="G188" s="58">
        <v>4.9088803732999994E-2</v>
      </c>
      <c r="H188" s="58">
        <v>7.0895572421999994E-2</v>
      </c>
      <c r="I188" s="58">
        <v>0.86347607788999992</v>
      </c>
      <c r="J188" s="58">
        <v>5.9981409833000002E-2</v>
      </c>
      <c r="K188" s="58">
        <v>8.1348588666000005E-2</v>
      </c>
      <c r="L188" s="58">
        <v>0.95451736934999998</v>
      </c>
      <c r="M188" s="58">
        <v>0.10328484262</v>
      </c>
      <c r="N188" s="58">
        <v>0.11546543378000002</v>
      </c>
      <c r="O188" s="58">
        <v>0.95380675912000001</v>
      </c>
      <c r="P188" s="58">
        <v>0.26327058840000001</v>
      </c>
      <c r="Q188" s="58">
        <v>0.28708631328000001</v>
      </c>
    </row>
    <row r="189" spans="1:17" x14ac:dyDescent="0.25">
      <c r="A189" s="54">
        <v>44348</v>
      </c>
      <c r="C189" s="58">
        <v>0.48398276913999999</v>
      </c>
      <c r="D189" s="58">
        <v>3.8401844449000001E-2</v>
      </c>
      <c r="E189" s="58">
        <v>5.615116345E-2</v>
      </c>
      <c r="F189" s="58">
        <v>0.65568801795999998</v>
      </c>
      <c r="G189" s="58">
        <v>4.9993706341999997E-2</v>
      </c>
      <c r="H189" s="58">
        <v>7.2035784313000006E-2</v>
      </c>
      <c r="I189" s="58">
        <v>0.86590413620000006</v>
      </c>
      <c r="J189" s="58">
        <v>6.2491835250000002E-2</v>
      </c>
      <c r="K189" s="58">
        <v>8.3938281352999994E-2</v>
      </c>
      <c r="L189" s="58">
        <v>0.95511249989000002</v>
      </c>
      <c r="M189" s="58">
        <v>0.11270711112000001</v>
      </c>
      <c r="N189" s="58">
        <v>0.1248586407</v>
      </c>
      <c r="O189" s="58">
        <v>0.95426311385999996</v>
      </c>
      <c r="P189" s="58">
        <v>0.27252214357999999</v>
      </c>
      <c r="Q189" s="58">
        <v>0.29628024791000002</v>
      </c>
    </row>
    <row r="190" spans="1:17" x14ac:dyDescent="0.25">
      <c r="A190" s="54">
        <v>44349</v>
      </c>
      <c r="C190" s="58">
        <v>0.50819032630999994</v>
      </c>
      <c r="D190" s="58">
        <v>3.9312065936E-2</v>
      </c>
      <c r="E190" s="58">
        <v>5.7931596688999998E-2</v>
      </c>
      <c r="F190" s="58">
        <v>0.66354103269999998</v>
      </c>
      <c r="G190" s="58">
        <v>5.1338516192999999E-2</v>
      </c>
      <c r="H190" s="58">
        <v>7.3668675013999999E-2</v>
      </c>
      <c r="I190" s="58">
        <v>0.86889282223999997</v>
      </c>
      <c r="J190" s="58">
        <v>6.5802018702999995E-2</v>
      </c>
      <c r="K190" s="58">
        <v>8.7325517905000011E-2</v>
      </c>
      <c r="L190" s="58">
        <v>0.95591485211000005</v>
      </c>
      <c r="M190" s="58">
        <v>0.12091258403999999</v>
      </c>
      <c r="N190" s="58">
        <v>0.13303505204999999</v>
      </c>
      <c r="O190" s="58">
        <v>0.95481166147999996</v>
      </c>
      <c r="P190" s="58">
        <v>0.28091630500000003</v>
      </c>
      <c r="Q190" s="58">
        <v>0.30459143573999997</v>
      </c>
    </row>
    <row r="191" spans="1:17" x14ac:dyDescent="0.25">
      <c r="A191" s="54">
        <v>44350</v>
      </c>
      <c r="C191" s="58">
        <v>0.53656556429000002</v>
      </c>
      <c r="D191" s="58">
        <v>4.0463179373999993E-2</v>
      </c>
      <c r="E191" s="58">
        <v>6.0176309568999997E-2</v>
      </c>
      <c r="F191" s="58">
        <v>0.67217653733000005</v>
      </c>
      <c r="G191" s="58">
        <v>5.2757292748999998E-2</v>
      </c>
      <c r="H191" s="58">
        <v>7.5444308478000002E-2</v>
      </c>
      <c r="I191" s="58">
        <v>0.87214809428999995</v>
      </c>
      <c r="J191" s="58">
        <v>6.9764496499999995E-2</v>
      </c>
      <c r="K191" s="58">
        <v>9.1393390172999994E-2</v>
      </c>
      <c r="L191" s="58">
        <v>0.95677785456999997</v>
      </c>
      <c r="M191" s="58">
        <v>0.12802761608000002</v>
      </c>
      <c r="N191" s="58">
        <v>0.14012102251</v>
      </c>
      <c r="O191" s="58">
        <v>0.95545470679</v>
      </c>
      <c r="P191" s="58">
        <v>0.28911686138999998</v>
      </c>
      <c r="Q191" s="58">
        <v>0.31269518960999998</v>
      </c>
    </row>
    <row r="192" spans="1:17" x14ac:dyDescent="0.25">
      <c r="A192" s="54">
        <v>44351</v>
      </c>
      <c r="C192" s="58">
        <v>0.56012963153999995</v>
      </c>
      <c r="D192" s="58">
        <v>4.1663471445000003E-2</v>
      </c>
      <c r="E192" s="58">
        <v>6.2327666399000003E-2</v>
      </c>
      <c r="F192" s="58">
        <v>0.6810776300000001</v>
      </c>
      <c r="G192" s="58">
        <v>5.4089125985999999E-2</v>
      </c>
      <c r="H192" s="58">
        <v>7.7189663174999992E-2</v>
      </c>
      <c r="I192" s="58">
        <v>0.87527361600000009</v>
      </c>
      <c r="J192" s="58">
        <v>7.3423190237000002E-2</v>
      </c>
      <c r="K192" s="58">
        <v>9.5181391411000002E-2</v>
      </c>
      <c r="L192" s="58">
        <v>0.95742099989999996</v>
      </c>
      <c r="M192" s="58">
        <v>0.13517802743000001</v>
      </c>
      <c r="N192" s="58">
        <v>0.14723731810000001</v>
      </c>
      <c r="O192" s="58">
        <v>0.95583269759</v>
      </c>
      <c r="P192" s="58">
        <v>0.29912439814999997</v>
      </c>
      <c r="Q192" s="58">
        <v>0.32256674188000001</v>
      </c>
    </row>
    <row r="193" spans="1:17" x14ac:dyDescent="0.25">
      <c r="A193" s="54">
        <v>44352</v>
      </c>
      <c r="C193" s="58">
        <v>0.58377288474</v>
      </c>
      <c r="D193" s="58">
        <v>4.2156091315999997E-2</v>
      </c>
      <c r="E193" s="58">
        <v>6.3649654749000001E-2</v>
      </c>
      <c r="F193" s="58">
        <v>0.68902321126999988</v>
      </c>
      <c r="G193" s="58">
        <v>5.4598241842000003E-2</v>
      </c>
      <c r="H193" s="58">
        <v>7.8035738462000001E-2</v>
      </c>
      <c r="I193" s="58">
        <v>0.87797711699999992</v>
      </c>
      <c r="J193" s="58">
        <v>7.5779509454999991E-2</v>
      </c>
      <c r="K193" s="58">
        <v>9.7669675132999997E-2</v>
      </c>
      <c r="L193" s="58">
        <v>0.95785439644999992</v>
      </c>
      <c r="M193" s="58">
        <v>0.14008058901000001</v>
      </c>
      <c r="N193" s="58">
        <v>0.15213103485999999</v>
      </c>
      <c r="O193" s="58">
        <v>0.95610466657000004</v>
      </c>
      <c r="P193" s="58">
        <v>0.30658280187999998</v>
      </c>
      <c r="Q193" s="58">
        <v>0.32999748773999998</v>
      </c>
    </row>
    <row r="194" spans="1:17" x14ac:dyDescent="0.25">
      <c r="A194" s="54">
        <v>44353</v>
      </c>
      <c r="C194" s="58">
        <v>0.60054029813999998</v>
      </c>
      <c r="D194" s="58">
        <v>4.2527848442999998E-2</v>
      </c>
      <c r="E194" s="58">
        <v>6.4656566430999998E-2</v>
      </c>
      <c r="F194" s="58">
        <v>0.69477487952000005</v>
      </c>
      <c r="G194" s="58">
        <v>5.5067130190999999E-2</v>
      </c>
      <c r="H194" s="58">
        <v>7.8746424401999998E-2</v>
      </c>
      <c r="I194" s="58">
        <v>0.8799858116</v>
      </c>
      <c r="J194" s="58">
        <v>7.7908212045000008E-2</v>
      </c>
      <c r="K194" s="58">
        <v>9.9905543528000004E-2</v>
      </c>
      <c r="L194" s="58">
        <v>0.95828147526999996</v>
      </c>
      <c r="M194" s="58">
        <v>0.14578044863</v>
      </c>
      <c r="N194" s="58">
        <v>0.15783721220999999</v>
      </c>
      <c r="O194" s="58">
        <v>0.95636280662999995</v>
      </c>
      <c r="P194" s="58">
        <v>0.31345347602000001</v>
      </c>
      <c r="Q194" s="58">
        <v>0.33683819919999997</v>
      </c>
    </row>
    <row r="195" spans="1:17" x14ac:dyDescent="0.25">
      <c r="A195" s="54">
        <v>44354</v>
      </c>
      <c r="C195" s="58">
        <v>0.61010929326000007</v>
      </c>
      <c r="D195" s="58">
        <v>4.3345547417000002E-2</v>
      </c>
      <c r="E195" s="58">
        <v>6.5846022532000004E-2</v>
      </c>
      <c r="F195" s="58">
        <v>0.69791132732999994</v>
      </c>
      <c r="G195" s="58">
        <v>5.6175333098999997E-2</v>
      </c>
      <c r="H195" s="58">
        <v>7.9991746872999994E-2</v>
      </c>
      <c r="I195" s="58">
        <v>0.88120094784000003</v>
      </c>
      <c r="J195" s="58">
        <v>8.1224152337999997E-2</v>
      </c>
      <c r="K195" s="58">
        <v>0.10325071086</v>
      </c>
      <c r="L195" s="58">
        <v>0.95857840876</v>
      </c>
      <c r="M195" s="58">
        <v>0.15484639692999999</v>
      </c>
      <c r="N195" s="58">
        <v>0.16685514572999999</v>
      </c>
      <c r="O195" s="58">
        <v>0.95657945988999993</v>
      </c>
      <c r="P195" s="58">
        <v>0.34249423217999997</v>
      </c>
      <c r="Q195" s="58">
        <v>0.36575449497999996</v>
      </c>
    </row>
    <row r="196" spans="1:17" x14ac:dyDescent="0.25">
      <c r="A196" s="54">
        <v>44355</v>
      </c>
      <c r="C196" s="58">
        <v>0.61780449909000001</v>
      </c>
      <c r="D196" s="58">
        <v>4.4302446928999997E-2</v>
      </c>
      <c r="E196" s="58">
        <v>6.7085490802999997E-2</v>
      </c>
      <c r="F196" s="58">
        <v>0.70033060088999999</v>
      </c>
      <c r="G196" s="58">
        <v>5.7549124056999995E-2</v>
      </c>
      <c r="H196" s="58">
        <v>8.1448155612000001E-2</v>
      </c>
      <c r="I196" s="58">
        <v>0.88214639822999996</v>
      </c>
      <c r="J196" s="58">
        <v>8.5060865305999989E-2</v>
      </c>
      <c r="K196" s="58">
        <v>0.1070936235</v>
      </c>
      <c r="L196" s="58">
        <v>0.95889303191999997</v>
      </c>
      <c r="M196" s="58">
        <v>0.17127503244</v>
      </c>
      <c r="N196" s="58">
        <v>0.18320670488000002</v>
      </c>
      <c r="O196" s="58">
        <v>0.95680763725999995</v>
      </c>
      <c r="P196" s="58">
        <v>0.37187149235</v>
      </c>
      <c r="Q196" s="58">
        <v>0.39506261049000002</v>
      </c>
    </row>
    <row r="197" spans="1:17" x14ac:dyDescent="0.25">
      <c r="A197" s="54">
        <v>44356</v>
      </c>
      <c r="C197" s="58">
        <v>0.62451363164999996</v>
      </c>
      <c r="D197" s="58">
        <v>4.5766969962999997E-2</v>
      </c>
      <c r="E197" s="58">
        <v>6.8812577727000002E-2</v>
      </c>
      <c r="F197" s="58">
        <v>0.70290429617000005</v>
      </c>
      <c r="G197" s="58">
        <v>5.9428570440000002E-2</v>
      </c>
      <c r="H197" s="58">
        <v>8.3402433807000007E-2</v>
      </c>
      <c r="I197" s="58">
        <v>0.8831945860899999</v>
      </c>
      <c r="J197" s="58">
        <v>9.0682198918000001E-2</v>
      </c>
      <c r="K197" s="58">
        <v>0.11270211493</v>
      </c>
      <c r="L197" s="58">
        <v>0.95920386442999994</v>
      </c>
      <c r="M197" s="58">
        <v>0.20586715321999999</v>
      </c>
      <c r="N197" s="58">
        <v>0.21763835522</v>
      </c>
      <c r="O197" s="58">
        <v>0.95706347249000001</v>
      </c>
      <c r="P197" s="58">
        <v>0.40220755843</v>
      </c>
      <c r="Q197" s="58">
        <v>0.42523272939000001</v>
      </c>
    </row>
    <row r="198" spans="1:17" x14ac:dyDescent="0.25">
      <c r="A198" s="54">
        <v>44357</v>
      </c>
      <c r="C198" s="58">
        <v>0.63132028793999995</v>
      </c>
      <c r="D198" s="58">
        <v>4.7247330184E-2</v>
      </c>
      <c r="E198" s="58">
        <v>7.0547166477000003E-2</v>
      </c>
      <c r="F198" s="58">
        <v>0.70544079182000008</v>
      </c>
      <c r="G198" s="58">
        <v>6.1429997001999997E-2</v>
      </c>
      <c r="H198" s="58">
        <v>8.5482585167000011E-2</v>
      </c>
      <c r="I198" s="58">
        <v>0.88416262100999998</v>
      </c>
      <c r="J198" s="58">
        <v>9.9961783434000001E-2</v>
      </c>
      <c r="K198" s="58">
        <v>0.12193254487999999</v>
      </c>
      <c r="L198" s="58">
        <v>0.95948437182000001</v>
      </c>
      <c r="M198" s="58">
        <v>0.23937894148000002</v>
      </c>
      <c r="N198" s="58">
        <v>0.25097451047000002</v>
      </c>
      <c r="O198" s="58">
        <v>0.95725707753</v>
      </c>
      <c r="P198" s="58">
        <v>0.42414946309000001</v>
      </c>
      <c r="Q198" s="58">
        <v>0.44701329651999999</v>
      </c>
    </row>
    <row r="199" spans="1:17" x14ac:dyDescent="0.25">
      <c r="A199" s="54">
        <v>44358</v>
      </c>
      <c r="C199" s="58">
        <v>0.63794273273000002</v>
      </c>
      <c r="D199" s="58">
        <v>4.8568484997999997E-2</v>
      </c>
      <c r="E199" s="58">
        <v>7.2090875446E-2</v>
      </c>
      <c r="F199" s="58">
        <v>0.70835836739000002</v>
      </c>
      <c r="G199" s="58">
        <v>6.3332801292000002E-2</v>
      </c>
      <c r="H199" s="58">
        <v>8.7518616034999996E-2</v>
      </c>
      <c r="I199" s="58">
        <v>0.88527147710999998</v>
      </c>
      <c r="J199" s="58">
        <v>0.11325078614</v>
      </c>
      <c r="K199" s="58">
        <v>0.13516530768000001</v>
      </c>
      <c r="L199" s="58">
        <v>0.95975477084000005</v>
      </c>
      <c r="M199" s="58">
        <v>0.27456745634000002</v>
      </c>
      <c r="N199" s="58">
        <v>0.28601771744999999</v>
      </c>
      <c r="O199" s="58">
        <v>0.95744146329000002</v>
      </c>
      <c r="P199" s="58">
        <v>0.44645783444000003</v>
      </c>
      <c r="Q199" s="58">
        <v>0.46918107372000001</v>
      </c>
    </row>
    <row r="200" spans="1:17" x14ac:dyDescent="0.25">
      <c r="A200" s="54">
        <v>44359</v>
      </c>
      <c r="C200" s="58">
        <v>0.64630393396000008</v>
      </c>
      <c r="D200" s="58">
        <v>4.9398687013999999E-2</v>
      </c>
      <c r="E200" s="58">
        <v>7.3254491926000004E-2</v>
      </c>
      <c r="F200" s="58">
        <v>0.71244427084999995</v>
      </c>
      <c r="G200" s="58">
        <v>6.4517566227000001E-2</v>
      </c>
      <c r="H200" s="58">
        <v>8.8911439362000008E-2</v>
      </c>
      <c r="I200" s="58">
        <v>0.88702864204999998</v>
      </c>
      <c r="J200" s="58">
        <v>0.12517453191</v>
      </c>
      <c r="K200" s="58">
        <v>0.14714795037</v>
      </c>
      <c r="L200" s="58">
        <v>0.96014141616000004</v>
      </c>
      <c r="M200" s="58">
        <v>0.30679800814000002</v>
      </c>
      <c r="N200" s="58">
        <v>0.31812949586</v>
      </c>
      <c r="O200" s="58">
        <v>0.95769960334000004</v>
      </c>
      <c r="P200" s="58">
        <v>0.46513380644000002</v>
      </c>
      <c r="Q200" s="58">
        <v>0.48779251070999996</v>
      </c>
    </row>
    <row r="201" spans="1:17" x14ac:dyDescent="0.25">
      <c r="A201" s="54">
        <v>44360</v>
      </c>
      <c r="C201" s="58">
        <v>0.65226788519000001</v>
      </c>
      <c r="D201" s="58">
        <v>5.0162206136999996E-2</v>
      </c>
      <c r="E201" s="58">
        <v>7.4312249314000003E-2</v>
      </c>
      <c r="F201" s="58">
        <v>0.71516070889000005</v>
      </c>
      <c r="G201" s="58">
        <v>6.5565644152999994E-2</v>
      </c>
      <c r="H201" s="58">
        <v>9.0135566695000002E-2</v>
      </c>
      <c r="I201" s="58">
        <v>0.88809587176999993</v>
      </c>
      <c r="J201" s="58">
        <v>0.13606603185000002</v>
      </c>
      <c r="K201" s="58">
        <v>0.15805627798999999</v>
      </c>
      <c r="L201" s="58">
        <v>0.96042697774000008</v>
      </c>
      <c r="M201" s="58">
        <v>0.33485506486</v>
      </c>
      <c r="N201" s="58">
        <v>0.34606272499000001</v>
      </c>
      <c r="O201" s="58">
        <v>0.95785863604999999</v>
      </c>
      <c r="P201" s="58">
        <v>0.47947440841</v>
      </c>
      <c r="Q201" s="58">
        <v>0.50208471142</v>
      </c>
    </row>
    <row r="202" spans="1:17" x14ac:dyDescent="0.25">
      <c r="A202" s="54">
        <v>44361</v>
      </c>
      <c r="C202" s="58">
        <v>0.65611048688999996</v>
      </c>
      <c r="D202" s="58">
        <v>5.1520870077999999E-2</v>
      </c>
      <c r="E202" s="58">
        <v>7.583428634299999E-2</v>
      </c>
      <c r="F202" s="58">
        <v>0.71683598986000008</v>
      </c>
      <c r="G202" s="58">
        <v>6.756101496200001E-2</v>
      </c>
      <c r="H202" s="58">
        <v>9.2205769315999997E-2</v>
      </c>
      <c r="I202" s="58">
        <v>0.88881281986000005</v>
      </c>
      <c r="J202" s="58">
        <v>0.15250004096</v>
      </c>
      <c r="K202" s="58">
        <v>0.17439374930999998</v>
      </c>
      <c r="L202" s="58">
        <v>0.96067968710000007</v>
      </c>
      <c r="M202" s="58">
        <v>0.36130741714999998</v>
      </c>
      <c r="N202" s="58">
        <v>0.37239124969000004</v>
      </c>
      <c r="O202" s="58">
        <v>0.95805915555999999</v>
      </c>
      <c r="P202" s="58">
        <v>0.49322728079</v>
      </c>
      <c r="Q202" s="58">
        <v>0.51576843914999992</v>
      </c>
    </row>
    <row r="203" spans="1:17" x14ac:dyDescent="0.25">
      <c r="A203" s="54">
        <v>44362</v>
      </c>
      <c r="C203" s="58">
        <v>0.6594663034699999</v>
      </c>
      <c r="D203" s="58">
        <v>5.3392992294999997E-2</v>
      </c>
      <c r="E203" s="58">
        <v>7.7793096320000005E-2</v>
      </c>
      <c r="F203" s="58">
        <v>0.71825692919000006</v>
      </c>
      <c r="G203" s="58">
        <v>7.0363963767999999E-2</v>
      </c>
      <c r="H203" s="58">
        <v>9.5012611107000003E-2</v>
      </c>
      <c r="I203" s="58">
        <v>0.88945404336</v>
      </c>
      <c r="J203" s="58">
        <v>0.16983698841</v>
      </c>
      <c r="K203" s="58">
        <v>0.19158633291000002</v>
      </c>
      <c r="L203" s="58">
        <v>0.96089828069000005</v>
      </c>
      <c r="M203" s="58">
        <v>0.38204474724999998</v>
      </c>
      <c r="N203" s="58">
        <v>0.39301865121000001</v>
      </c>
      <c r="O203" s="58">
        <v>0.95823432202999992</v>
      </c>
      <c r="P203" s="58">
        <v>0.50880096248999995</v>
      </c>
      <c r="Q203" s="58">
        <v>0.53124301351000003</v>
      </c>
    </row>
    <row r="204" spans="1:17" x14ac:dyDescent="0.25">
      <c r="A204" s="54">
        <v>44363</v>
      </c>
      <c r="C204" s="58">
        <v>0.66265041159999993</v>
      </c>
      <c r="D204" s="58">
        <v>5.5479333304000004E-2</v>
      </c>
      <c r="E204" s="58">
        <v>7.9969459234999998E-2</v>
      </c>
      <c r="F204" s="58">
        <v>0.71972242155999988</v>
      </c>
      <c r="G204" s="58">
        <v>7.4441648705000002E-2</v>
      </c>
      <c r="H204" s="58">
        <v>9.9091593706E-2</v>
      </c>
      <c r="I204" s="58">
        <v>0.89015859211000004</v>
      </c>
      <c r="J204" s="58">
        <v>0.18853122178000001</v>
      </c>
      <c r="K204" s="58">
        <v>0.21013000274999999</v>
      </c>
      <c r="L204" s="58">
        <v>0.96117878808000001</v>
      </c>
      <c r="M204" s="58">
        <v>0.40606477194000001</v>
      </c>
      <c r="N204" s="58">
        <v>0.41686177935000002</v>
      </c>
      <c r="O204" s="58">
        <v>0.95852703440999998</v>
      </c>
      <c r="P204" s="58">
        <v>0.52920094128999995</v>
      </c>
      <c r="Q204" s="58">
        <v>0.55152314156000004</v>
      </c>
    </row>
    <row r="205" spans="1:17" x14ac:dyDescent="0.25">
      <c r="A205" s="54">
        <v>44364</v>
      </c>
      <c r="C205" s="58">
        <v>0.66573282832000003</v>
      </c>
      <c r="D205" s="58">
        <v>5.7620687700999998E-2</v>
      </c>
      <c r="E205" s="58">
        <v>8.2146655685999992E-2</v>
      </c>
      <c r="F205" s="58">
        <v>0.72123289952999992</v>
      </c>
      <c r="G205" s="58">
        <v>8.0267716215000007E-2</v>
      </c>
      <c r="H205" s="58">
        <v>0.10489776374</v>
      </c>
      <c r="I205" s="58">
        <v>0.89083568515</v>
      </c>
      <c r="J205" s="58">
        <v>0.20743402993000001</v>
      </c>
      <c r="K205" s="58">
        <v>0.22889243254</v>
      </c>
      <c r="L205" s="58">
        <v>0.96141759843000008</v>
      </c>
      <c r="M205" s="58">
        <v>0.42977775475000002</v>
      </c>
      <c r="N205" s="58">
        <v>0.44045598877000003</v>
      </c>
      <c r="O205" s="58">
        <v>0.95870911534000003</v>
      </c>
      <c r="P205" s="58">
        <v>0.54673602643999997</v>
      </c>
      <c r="Q205" s="58">
        <v>0.56890380365000004</v>
      </c>
    </row>
    <row r="206" spans="1:17" x14ac:dyDescent="0.25">
      <c r="A206" s="54">
        <v>44365</v>
      </c>
      <c r="C206" s="58">
        <v>0.66865687317</v>
      </c>
      <c r="D206" s="58">
        <v>5.9658683613000002E-2</v>
      </c>
      <c r="E206" s="58">
        <v>8.4262170460999999E-2</v>
      </c>
      <c r="F206" s="58">
        <v>0.72293413373000004</v>
      </c>
      <c r="G206" s="58">
        <v>8.6436798910999993E-2</v>
      </c>
      <c r="H206" s="58">
        <v>0.11107290218999999</v>
      </c>
      <c r="I206" s="58">
        <v>0.89157964610999996</v>
      </c>
      <c r="J206" s="58">
        <v>0.22500435084000001</v>
      </c>
      <c r="K206" s="58">
        <v>0.24632503212000001</v>
      </c>
      <c r="L206" s="58">
        <v>0.9616109210899999</v>
      </c>
      <c r="M206" s="58">
        <v>0.44889395430999995</v>
      </c>
      <c r="N206" s="58">
        <v>0.45945846910999999</v>
      </c>
      <c r="O206" s="58">
        <v>0.95890272038000002</v>
      </c>
      <c r="P206" s="58">
        <v>0.56127945274000002</v>
      </c>
      <c r="Q206" s="58">
        <v>0.58333659849999997</v>
      </c>
    </row>
    <row r="207" spans="1:17" x14ac:dyDescent="0.25">
      <c r="A207" s="54">
        <v>44366</v>
      </c>
      <c r="C207" s="58">
        <v>0.67144005040999999</v>
      </c>
      <c r="D207" s="58">
        <v>6.0688100771000002E-2</v>
      </c>
      <c r="E207" s="58">
        <v>8.5369940019000001E-2</v>
      </c>
      <c r="F207" s="58">
        <v>0.72457264762999996</v>
      </c>
      <c r="G207" s="58">
        <v>8.9719449912999988E-2</v>
      </c>
      <c r="H207" s="58">
        <v>0.11440313411</v>
      </c>
      <c r="I207" s="58">
        <v>0.89234929144000008</v>
      </c>
      <c r="J207" s="58">
        <v>0.23834295095000002</v>
      </c>
      <c r="K207" s="58">
        <v>0.25961447766000001</v>
      </c>
      <c r="L207" s="58">
        <v>0.96181561567000007</v>
      </c>
      <c r="M207" s="58">
        <v>0.46870384106000001</v>
      </c>
      <c r="N207" s="58">
        <v>0.47920517852000005</v>
      </c>
      <c r="O207" s="58">
        <v>0.95903409522999994</v>
      </c>
      <c r="P207" s="58">
        <v>0.57647975329000001</v>
      </c>
      <c r="Q207" s="58">
        <v>0.59845162064000001</v>
      </c>
    </row>
    <row r="208" spans="1:17" x14ac:dyDescent="0.25">
      <c r="A208" s="54">
        <v>44367</v>
      </c>
      <c r="C208" s="58">
        <v>0.67313379588999989</v>
      </c>
      <c r="D208" s="58">
        <v>6.1548310088999997E-2</v>
      </c>
      <c r="E208" s="58">
        <v>8.6280995042E-2</v>
      </c>
      <c r="F208" s="58">
        <v>0.72561683256999998</v>
      </c>
      <c r="G208" s="58">
        <v>9.2653462529000002E-2</v>
      </c>
      <c r="H208" s="58">
        <v>0.11738645785999999</v>
      </c>
      <c r="I208" s="58">
        <v>0.89281338137999999</v>
      </c>
      <c r="J208" s="58">
        <v>0.24984999000999999</v>
      </c>
      <c r="K208" s="58">
        <v>0.27106527681999998</v>
      </c>
      <c r="L208" s="58">
        <v>0.96194323389999992</v>
      </c>
      <c r="M208" s="58">
        <v>0.48424167607000002</v>
      </c>
      <c r="N208" s="58">
        <v>0.49467099136999998</v>
      </c>
      <c r="O208" s="58">
        <v>0.95912398329000004</v>
      </c>
      <c r="P208" s="58">
        <v>0.58800847252999999</v>
      </c>
      <c r="Q208" s="58">
        <v>0.60990658556999999</v>
      </c>
    </row>
    <row r="209" spans="1:17" x14ac:dyDescent="0.25">
      <c r="A209" s="54">
        <v>44368</v>
      </c>
      <c r="C209" s="58">
        <v>0.67519179667000007</v>
      </c>
      <c r="D209" s="58">
        <v>6.3451273143000003E-2</v>
      </c>
      <c r="E209" s="58">
        <v>8.8201462355999988E-2</v>
      </c>
      <c r="F209" s="58">
        <v>0.72676569553999992</v>
      </c>
      <c r="G209" s="58">
        <v>9.7651189457999998E-2</v>
      </c>
      <c r="H209" s="58">
        <v>0.12238331969000001</v>
      </c>
      <c r="I209" s="58">
        <v>0.89330359850999996</v>
      </c>
      <c r="J209" s="58">
        <v>0.26580352434000004</v>
      </c>
      <c r="K209" s="58">
        <v>0.28689216064</v>
      </c>
      <c r="L209" s="58">
        <v>0.96209485951000007</v>
      </c>
      <c r="M209" s="58">
        <v>0.50770447662000007</v>
      </c>
      <c r="N209" s="58">
        <v>0.51800617369000002</v>
      </c>
      <c r="O209" s="58">
        <v>0.95929684493</v>
      </c>
      <c r="P209" s="58">
        <v>0.61358277653000004</v>
      </c>
      <c r="Q209" s="58">
        <v>0.63528958935000002</v>
      </c>
    </row>
    <row r="210" spans="1:17" x14ac:dyDescent="0.25">
      <c r="A210" s="54">
        <v>44369</v>
      </c>
      <c r="C210" s="58">
        <v>0.67725396513000002</v>
      </c>
      <c r="D210" s="58">
        <v>6.6060241325000005E-2</v>
      </c>
      <c r="E210" s="58">
        <v>9.0847939664999988E-2</v>
      </c>
      <c r="F210" s="58">
        <v>0.72798506477999991</v>
      </c>
      <c r="G210" s="58">
        <v>0.10292099275</v>
      </c>
      <c r="H210" s="58">
        <v>0.12764966254000001</v>
      </c>
      <c r="I210" s="58">
        <v>0.89381330034000006</v>
      </c>
      <c r="J210" s="58">
        <v>0.28304570533000001</v>
      </c>
      <c r="K210" s="58">
        <v>0.30399263478999999</v>
      </c>
      <c r="L210" s="58">
        <v>0.96230839892000009</v>
      </c>
      <c r="M210" s="58">
        <v>0.53779205305</v>
      </c>
      <c r="N210" s="58">
        <v>0.54790800874000001</v>
      </c>
      <c r="O210" s="58">
        <v>0.95946970656999997</v>
      </c>
      <c r="P210" s="58">
        <v>0.64734380798000002</v>
      </c>
      <c r="Q210" s="58">
        <v>0.66888697845</v>
      </c>
    </row>
    <row r="211" spans="1:17" x14ac:dyDescent="0.25">
      <c r="A211" s="54">
        <v>44370</v>
      </c>
      <c r="C211" s="58">
        <v>0.67950617984000006</v>
      </c>
      <c r="D211" s="58">
        <v>7.0352119015999998E-2</v>
      </c>
      <c r="E211" s="58">
        <v>9.5120646024E-2</v>
      </c>
      <c r="F211" s="58">
        <v>0.72934674423000001</v>
      </c>
      <c r="G211" s="58">
        <v>0.1094923505</v>
      </c>
      <c r="H211" s="58">
        <v>0.13414835125999999</v>
      </c>
      <c r="I211" s="58">
        <v>0.89442573963000005</v>
      </c>
      <c r="J211" s="58">
        <v>0.30367069454000001</v>
      </c>
      <c r="K211" s="58">
        <v>0.32440019253999997</v>
      </c>
      <c r="L211" s="58">
        <v>0.96255099990999993</v>
      </c>
      <c r="M211" s="58">
        <v>0.57600170832000008</v>
      </c>
      <c r="N211" s="58">
        <v>0.58590286105</v>
      </c>
      <c r="O211" s="58">
        <v>0.95966331160999996</v>
      </c>
      <c r="P211" s="58">
        <v>0.68374155571000006</v>
      </c>
      <c r="Q211" s="58">
        <v>0.7050358054100001</v>
      </c>
    </row>
    <row r="212" spans="1:17" x14ac:dyDescent="0.25">
      <c r="A212" s="54">
        <v>44371</v>
      </c>
      <c r="C212" s="58">
        <v>0.68088234803999992</v>
      </c>
      <c r="D212" s="58">
        <v>7.2871898828999998E-2</v>
      </c>
      <c r="E212" s="58">
        <v>9.7637925227999994E-2</v>
      </c>
      <c r="F212" s="58">
        <v>0.73007992297000002</v>
      </c>
      <c r="G212" s="58">
        <v>0.11364054170999999</v>
      </c>
      <c r="H212" s="58">
        <v>0.13826539859</v>
      </c>
      <c r="I212" s="58">
        <v>0.89475122255000006</v>
      </c>
      <c r="J212" s="58">
        <v>0.31484073699999998</v>
      </c>
      <c r="K212" s="58">
        <v>0.33545111269000005</v>
      </c>
      <c r="L212" s="58">
        <v>0.9626369210900001</v>
      </c>
      <c r="M212" s="58">
        <v>0.60187661970999995</v>
      </c>
      <c r="N212" s="58">
        <v>0.61164510002999994</v>
      </c>
      <c r="O212" s="58">
        <v>0.95974628519999994</v>
      </c>
      <c r="P212" s="58">
        <v>0.69969783785000006</v>
      </c>
      <c r="Q212" s="58">
        <v>0.72086532234</v>
      </c>
    </row>
    <row r="213" spans="1:17" x14ac:dyDescent="0.25">
      <c r="A213" s="54">
        <v>44372</v>
      </c>
      <c r="C213" s="58">
        <v>0.68294535004000001</v>
      </c>
      <c r="D213" s="58">
        <v>7.7853110923999991E-2</v>
      </c>
      <c r="E213" s="58">
        <v>0.10258412879999999</v>
      </c>
      <c r="F213" s="58">
        <v>0.73137542169000003</v>
      </c>
      <c r="G213" s="58">
        <v>0.12115746213999999</v>
      </c>
      <c r="H213" s="58">
        <v>0.14569797102000001</v>
      </c>
      <c r="I213" s="58">
        <v>0.89538226086999995</v>
      </c>
      <c r="J213" s="58">
        <v>0.33835211760999995</v>
      </c>
      <c r="K213" s="58">
        <v>0.35871982031999999</v>
      </c>
      <c r="L213" s="58">
        <v>0.96285551468999997</v>
      </c>
      <c r="M213" s="58">
        <v>0.63448749910000002</v>
      </c>
      <c r="N213" s="58">
        <v>0.64404244000999999</v>
      </c>
      <c r="O213" s="58">
        <v>0.95988226970000001</v>
      </c>
      <c r="P213" s="58">
        <v>0.71934874952000005</v>
      </c>
      <c r="Q213" s="58">
        <v>0.74033876272999999</v>
      </c>
    </row>
    <row r="214" spans="1:17" x14ac:dyDescent="0.25">
      <c r="A214" s="54">
        <v>44373</v>
      </c>
      <c r="C214" s="58">
        <v>0.68516338976000002</v>
      </c>
      <c r="D214" s="58">
        <v>8.1753226617999997E-2</v>
      </c>
      <c r="E214" s="58">
        <v>0.1064934134</v>
      </c>
      <c r="F214" s="58">
        <v>0.73273364071000002</v>
      </c>
      <c r="G214" s="58">
        <v>0.12780797723999998</v>
      </c>
      <c r="H214" s="58">
        <v>0.15230523074000002</v>
      </c>
      <c r="I214" s="58">
        <v>0.89599115749000002</v>
      </c>
      <c r="J214" s="58">
        <v>0.35860468349999997</v>
      </c>
      <c r="K214" s="58">
        <v>0.37876735411000001</v>
      </c>
      <c r="L214" s="58">
        <v>0.96299829548000004</v>
      </c>
      <c r="M214" s="58">
        <v>0.65713657550999993</v>
      </c>
      <c r="N214" s="58">
        <v>0.66648429475000004</v>
      </c>
      <c r="O214" s="58">
        <v>0.95999059633000006</v>
      </c>
      <c r="P214" s="58">
        <v>0.73413418211999992</v>
      </c>
      <c r="Q214" s="58">
        <v>0.75500664940999995</v>
      </c>
    </row>
    <row r="215" spans="1:17" x14ac:dyDescent="0.25">
      <c r="A215" s="54">
        <v>44374</v>
      </c>
      <c r="C215" s="58">
        <v>0.68657039880000004</v>
      </c>
      <c r="D215" s="58">
        <v>8.5266581534999997E-2</v>
      </c>
      <c r="E215" s="58">
        <v>0.10997842808</v>
      </c>
      <c r="F215" s="58">
        <v>0.73367011973999996</v>
      </c>
      <c r="G215" s="58">
        <v>0.13391390708000001</v>
      </c>
      <c r="H215" s="58">
        <v>0.15834238451999999</v>
      </c>
      <c r="I215" s="58">
        <v>0.89641982071000004</v>
      </c>
      <c r="J215" s="58">
        <v>0.37472162353999999</v>
      </c>
      <c r="K215" s="58">
        <v>0.39466154869000003</v>
      </c>
      <c r="L215" s="58">
        <v>0.96314360335999993</v>
      </c>
      <c r="M215" s="58">
        <v>0.67384698196000004</v>
      </c>
      <c r="N215" s="58">
        <v>0.68302159528000006</v>
      </c>
      <c r="O215" s="58">
        <v>0.96004591205000001</v>
      </c>
      <c r="P215" s="58">
        <v>0.74386053062000002</v>
      </c>
      <c r="Q215" s="58">
        <v>0.76466385325000008</v>
      </c>
    </row>
    <row r="216" spans="1:17" x14ac:dyDescent="0.25">
      <c r="A216" s="54">
        <v>44375</v>
      </c>
      <c r="C216" s="58">
        <v>0.6883875076299999</v>
      </c>
      <c r="D216" s="58">
        <v>9.0882948184000001E-2</v>
      </c>
      <c r="E216" s="58">
        <v>0.11551810941</v>
      </c>
      <c r="F216" s="58">
        <v>0.73489684239999997</v>
      </c>
      <c r="G216" s="58">
        <v>0.14310783869999999</v>
      </c>
      <c r="H216" s="58">
        <v>0.16739703381000001</v>
      </c>
      <c r="I216" s="58">
        <v>0.89697690577</v>
      </c>
      <c r="J216" s="58">
        <v>0.39755679677000005</v>
      </c>
      <c r="K216" s="58">
        <v>0.41718098134999998</v>
      </c>
      <c r="L216" s="58">
        <v>0.96333692601999998</v>
      </c>
      <c r="M216" s="58">
        <v>0.69436445490999998</v>
      </c>
      <c r="N216" s="58">
        <v>0.70333058300999995</v>
      </c>
      <c r="O216" s="58">
        <v>0.96020724959000003</v>
      </c>
      <c r="P216" s="58">
        <v>0.75658314760000001</v>
      </c>
      <c r="Q216" s="58">
        <v>0.77722743752000001</v>
      </c>
    </row>
    <row r="217" spans="1:17" x14ac:dyDescent="0.25">
      <c r="A217" s="54">
        <v>44376</v>
      </c>
      <c r="C217" s="58">
        <v>0.69016710732999997</v>
      </c>
      <c r="D217" s="58">
        <v>9.7677934963999999E-2</v>
      </c>
      <c r="E217" s="58">
        <v>0.12219890172999999</v>
      </c>
      <c r="F217" s="58">
        <v>0.73612313249999994</v>
      </c>
      <c r="G217" s="58">
        <v>0.15387756390999999</v>
      </c>
      <c r="H217" s="58">
        <v>0.17799200726999997</v>
      </c>
      <c r="I217" s="58">
        <v>0.89756410353000005</v>
      </c>
      <c r="J217" s="58">
        <v>0.41975694617999998</v>
      </c>
      <c r="K217" s="58">
        <v>0.43905166233000004</v>
      </c>
      <c r="L217" s="58">
        <v>0.96353909351</v>
      </c>
      <c r="M217" s="58">
        <v>0.71116330962999996</v>
      </c>
      <c r="N217" s="58">
        <v>0.71991968897000003</v>
      </c>
      <c r="O217" s="58">
        <v>0.96044003659999999</v>
      </c>
      <c r="P217" s="58">
        <v>0.76708622108000002</v>
      </c>
      <c r="Q217" s="58">
        <v>0.78758300240000001</v>
      </c>
    </row>
    <row r="218" spans="1:17" x14ac:dyDescent="0.25">
      <c r="A218" s="54">
        <v>44377</v>
      </c>
      <c r="C218" s="58">
        <v>0.69221010445999998</v>
      </c>
      <c r="D218" s="58">
        <v>0.10498888063</v>
      </c>
      <c r="E218" s="58">
        <v>0.12942065903</v>
      </c>
      <c r="F218" s="58">
        <v>0.73745280296999993</v>
      </c>
      <c r="G218" s="58">
        <v>0.16631564924</v>
      </c>
      <c r="H218" s="58">
        <v>0.1902211691</v>
      </c>
      <c r="I218" s="58">
        <v>0.89824208224000002</v>
      </c>
      <c r="J218" s="58">
        <v>0.44623841380000001</v>
      </c>
      <c r="K218" s="58">
        <v>0.46515539263</v>
      </c>
      <c r="L218" s="58">
        <v>0.96378043094999999</v>
      </c>
      <c r="M218" s="58">
        <v>0.73211796977999999</v>
      </c>
      <c r="N218" s="58">
        <v>0.74055846242000001</v>
      </c>
      <c r="O218" s="58">
        <v>0.96067973808000007</v>
      </c>
      <c r="P218" s="58">
        <v>0.77839598222999995</v>
      </c>
      <c r="Q218" s="58">
        <v>0.79872681636999998</v>
      </c>
    </row>
    <row r="219" spans="1:17" x14ac:dyDescent="0.25">
      <c r="A219" s="54">
        <v>44378</v>
      </c>
      <c r="C219" s="58">
        <v>0.69367629457000002</v>
      </c>
      <c r="D219" s="58">
        <v>0.11043687297</v>
      </c>
      <c r="E219" s="58">
        <v>0.1348578154</v>
      </c>
      <c r="F219" s="58">
        <v>0.73843383505000004</v>
      </c>
      <c r="G219" s="58">
        <v>0.17646076672</v>
      </c>
      <c r="H219" s="58">
        <v>0.20021143230999999</v>
      </c>
      <c r="I219" s="58">
        <v>0.89873849905000003</v>
      </c>
      <c r="J219" s="58">
        <v>0.46433792124000001</v>
      </c>
      <c r="K219" s="58">
        <v>0.48298919971999998</v>
      </c>
      <c r="L219" s="58">
        <v>0.96394595558000007</v>
      </c>
      <c r="M219" s="58">
        <v>0.74676247721</v>
      </c>
      <c r="N219" s="58">
        <v>0.75498690334000007</v>
      </c>
      <c r="O219" s="58">
        <v>0.96086412382999997</v>
      </c>
      <c r="P219" s="58">
        <v>0.78855794207000007</v>
      </c>
      <c r="Q219" s="58">
        <v>0.80881271709000002</v>
      </c>
    </row>
    <row r="220" spans="1:17" x14ac:dyDescent="0.25">
      <c r="A220" s="54">
        <v>44379</v>
      </c>
      <c r="C220" s="58">
        <v>0.69534503396000003</v>
      </c>
      <c r="D220" s="58">
        <v>0.11715100674000001</v>
      </c>
      <c r="E220" s="58">
        <v>0.14152443761</v>
      </c>
      <c r="F220" s="58">
        <v>0.73965882749</v>
      </c>
      <c r="G220" s="58">
        <v>0.1885835203</v>
      </c>
      <c r="H220" s="58">
        <v>0.2121758712</v>
      </c>
      <c r="I220" s="58">
        <v>0.89933809616000004</v>
      </c>
      <c r="J220" s="58">
        <v>0.48634898057000003</v>
      </c>
      <c r="K220" s="58">
        <v>0.50467831881000003</v>
      </c>
      <c r="L220" s="58">
        <v>0.96413927824000001</v>
      </c>
      <c r="M220" s="58">
        <v>0.76021798708999999</v>
      </c>
      <c r="N220" s="58">
        <v>0.76826930731000009</v>
      </c>
      <c r="O220" s="58">
        <v>0.96098858422000011</v>
      </c>
      <c r="P220" s="58">
        <v>0.79887662980000007</v>
      </c>
      <c r="Q220" s="58">
        <v>0.81900694443000011</v>
      </c>
    </row>
    <row r="221" spans="1:17" x14ac:dyDescent="0.25">
      <c r="A221" s="54">
        <v>44380</v>
      </c>
      <c r="C221" s="58">
        <v>0.69694792398999994</v>
      </c>
      <c r="D221" s="58">
        <v>0.12201552378000001</v>
      </c>
      <c r="E221" s="58">
        <v>0.14639228878999999</v>
      </c>
      <c r="F221" s="58">
        <v>0.74067965452999995</v>
      </c>
      <c r="G221" s="58">
        <v>0.19751878473000001</v>
      </c>
      <c r="H221" s="58">
        <v>0.22100645759999998</v>
      </c>
      <c r="I221" s="58">
        <v>0.89987525368999999</v>
      </c>
      <c r="J221" s="58">
        <v>0.50336443061000002</v>
      </c>
      <c r="K221" s="58">
        <v>0.52146349521000002</v>
      </c>
      <c r="L221" s="58">
        <v>0.96429469448999994</v>
      </c>
      <c r="M221" s="58">
        <v>0.77108069893999998</v>
      </c>
      <c r="N221" s="58">
        <v>0.77898671128000008</v>
      </c>
      <c r="O221" s="58">
        <v>0.96108308191999992</v>
      </c>
      <c r="P221" s="58">
        <v>0.80747822519000001</v>
      </c>
      <c r="Q221" s="58">
        <v>0.82750943247999997</v>
      </c>
    </row>
    <row r="222" spans="1:17" x14ac:dyDescent="0.25">
      <c r="A222" s="54">
        <v>44381</v>
      </c>
      <c r="C222" s="58">
        <v>0.69800401430999992</v>
      </c>
      <c r="D222" s="58">
        <v>0.12656246353</v>
      </c>
      <c r="E222" s="58">
        <v>0.15092755903999999</v>
      </c>
      <c r="F222" s="58">
        <v>0.74139423345</v>
      </c>
      <c r="G222" s="58">
        <v>0.20725643650999998</v>
      </c>
      <c r="H222" s="58">
        <v>0.23065067775</v>
      </c>
      <c r="I222" s="58">
        <v>0.90022553531000005</v>
      </c>
      <c r="J222" s="58">
        <v>0.51684562323000005</v>
      </c>
      <c r="K222" s="58">
        <v>0.53474895523999999</v>
      </c>
      <c r="L222" s="58">
        <v>0.96439704177999996</v>
      </c>
      <c r="M222" s="58">
        <v>0.77926469157</v>
      </c>
      <c r="N222" s="58">
        <v>0.78705951179</v>
      </c>
      <c r="O222" s="58">
        <v>0.96115683622000003</v>
      </c>
      <c r="P222" s="58">
        <v>0.81339931269999999</v>
      </c>
      <c r="Q222" s="58">
        <v>0.83337981391000004</v>
      </c>
    </row>
    <row r="223" spans="1:17" x14ac:dyDescent="0.25">
      <c r="A223" s="54">
        <v>44382</v>
      </c>
      <c r="C223" s="58">
        <v>0.69947770624000005</v>
      </c>
      <c r="D223" s="58">
        <v>0.13326159365000001</v>
      </c>
      <c r="E223" s="58">
        <v>0.15757500992000001</v>
      </c>
      <c r="F223" s="58">
        <v>0.74242803710000005</v>
      </c>
      <c r="G223" s="58">
        <v>0.21998606311999999</v>
      </c>
      <c r="H223" s="58">
        <v>0.24322415242000001</v>
      </c>
      <c r="I223" s="58">
        <v>0.90073877980999995</v>
      </c>
      <c r="J223" s="58">
        <v>0.53600527503999995</v>
      </c>
      <c r="K223" s="58">
        <v>0.55362386485000004</v>
      </c>
      <c r="L223" s="58">
        <v>0.96455877576999993</v>
      </c>
      <c r="M223" s="58">
        <v>0.78994039849999997</v>
      </c>
      <c r="N223" s="58">
        <v>0.79758612018999997</v>
      </c>
      <c r="O223" s="58">
        <v>0.96125594355999988</v>
      </c>
      <c r="P223" s="58">
        <v>0.82001876124999995</v>
      </c>
      <c r="Q223" s="58">
        <v>0.83990245994000001</v>
      </c>
    </row>
    <row r="224" spans="1:17" x14ac:dyDescent="0.25">
      <c r="A224" s="54">
        <v>44383</v>
      </c>
      <c r="C224" s="58">
        <v>0.70104975544000003</v>
      </c>
      <c r="D224" s="58">
        <v>0.14297895820999998</v>
      </c>
      <c r="E224" s="58">
        <v>0.16717651294999999</v>
      </c>
      <c r="F224" s="58">
        <v>0.74345275712000003</v>
      </c>
      <c r="G224" s="58">
        <v>0.23484039413000002</v>
      </c>
      <c r="H224" s="58">
        <v>0.25781419303999997</v>
      </c>
      <c r="I224" s="58">
        <v>0.90123032543999992</v>
      </c>
      <c r="J224" s="58">
        <v>0.55529999119000006</v>
      </c>
      <c r="K224" s="58">
        <v>0.57256519953999996</v>
      </c>
      <c r="L224" s="58">
        <v>0.96473314522999998</v>
      </c>
      <c r="M224" s="58">
        <v>0.80016754630999998</v>
      </c>
      <c r="N224" s="58">
        <v>0.80766037883999997</v>
      </c>
      <c r="O224" s="58">
        <v>0.96139884251999996</v>
      </c>
      <c r="P224" s="58">
        <v>0.82637776492000004</v>
      </c>
      <c r="Q224" s="58">
        <v>0.84616235626999992</v>
      </c>
    </row>
    <row r="225" spans="1:17" x14ac:dyDescent="0.25">
      <c r="A225" s="54">
        <v>44384</v>
      </c>
      <c r="C225" s="58">
        <v>0.70280684966999996</v>
      </c>
      <c r="D225" s="58">
        <v>0.15540031408000002</v>
      </c>
      <c r="E225" s="58">
        <v>0.17940365489000001</v>
      </c>
      <c r="F225" s="58">
        <v>0.74470240512999997</v>
      </c>
      <c r="G225" s="58">
        <v>0.25226582509000001</v>
      </c>
      <c r="H225" s="58">
        <v>0.27496019423000001</v>
      </c>
      <c r="I225" s="58">
        <v>0.90179361017000004</v>
      </c>
      <c r="J225" s="58">
        <v>0.57432590715999998</v>
      </c>
      <c r="K225" s="58">
        <v>0.59128157460999997</v>
      </c>
      <c r="L225" s="58">
        <v>0.96493404917000003</v>
      </c>
      <c r="M225" s="58">
        <v>0.8088026251399999</v>
      </c>
      <c r="N225" s="58">
        <v>0.81616152171</v>
      </c>
      <c r="O225" s="58">
        <v>0.96157170416000004</v>
      </c>
      <c r="P225" s="58">
        <v>0.83289580130999996</v>
      </c>
      <c r="Q225" s="58">
        <v>0.85261124798999999</v>
      </c>
    </row>
    <row r="226" spans="1:17" x14ac:dyDescent="0.25">
      <c r="A226" s="54">
        <v>44385</v>
      </c>
      <c r="C226" s="58">
        <v>0.70442307627999989</v>
      </c>
      <c r="D226" s="58">
        <v>0.16839597635</v>
      </c>
      <c r="E226" s="58">
        <v>0.19223427700999998</v>
      </c>
      <c r="F226" s="58">
        <v>0.74591744883</v>
      </c>
      <c r="G226" s="58">
        <v>0.27120519445000002</v>
      </c>
      <c r="H226" s="58">
        <v>0.29360066889999997</v>
      </c>
      <c r="I226" s="58">
        <v>0.90234803821999998</v>
      </c>
      <c r="J226" s="58">
        <v>0.59346917411</v>
      </c>
      <c r="K226" s="58">
        <v>0.61011264365999995</v>
      </c>
      <c r="L226" s="58">
        <v>0.96510715508999989</v>
      </c>
      <c r="M226" s="58">
        <v>0.81849402911000002</v>
      </c>
      <c r="N226" s="58">
        <v>0.82572151680999994</v>
      </c>
      <c r="O226" s="58">
        <v>0.96175608991999995</v>
      </c>
      <c r="P226" s="58">
        <v>0.84213352755000004</v>
      </c>
      <c r="Q226" s="58">
        <v>0.86176830546999994</v>
      </c>
    </row>
    <row r="227" spans="1:17" x14ac:dyDescent="0.25">
      <c r="A227" s="54">
        <v>44386</v>
      </c>
      <c r="C227" s="58">
        <v>0.70607847909999999</v>
      </c>
      <c r="D227" s="58">
        <v>0.18108489732999999</v>
      </c>
      <c r="E227" s="58">
        <v>0.20474148710000001</v>
      </c>
      <c r="F227" s="58">
        <v>0.74719261751999999</v>
      </c>
      <c r="G227" s="58">
        <v>0.28864965778999996</v>
      </c>
      <c r="H227" s="58">
        <v>0.31075445605999996</v>
      </c>
      <c r="I227" s="58">
        <v>0.90299413288999997</v>
      </c>
      <c r="J227" s="58">
        <v>0.61113868981999997</v>
      </c>
      <c r="K227" s="58">
        <v>0.62738759436000002</v>
      </c>
      <c r="L227" s="58">
        <v>0.96528910582999994</v>
      </c>
      <c r="M227" s="58">
        <v>0.82684607346999994</v>
      </c>
      <c r="N227" s="58">
        <v>0.83395984196000006</v>
      </c>
      <c r="O227" s="58">
        <v>0.96189668405000006</v>
      </c>
      <c r="P227" s="58">
        <v>0.85160173599</v>
      </c>
      <c r="Q227" s="58">
        <v>0.87113510174999997</v>
      </c>
    </row>
    <row r="228" spans="1:17" x14ac:dyDescent="0.25">
      <c r="A228" s="54">
        <v>44387</v>
      </c>
      <c r="C228" s="58">
        <v>0.7075138283600001</v>
      </c>
      <c r="D228" s="58">
        <v>0.19067139671</v>
      </c>
      <c r="E228" s="58">
        <v>0.21421795970000002</v>
      </c>
      <c r="F228" s="58">
        <v>0.74825540227000009</v>
      </c>
      <c r="G228" s="58">
        <v>0.30059203641999999</v>
      </c>
      <c r="H228" s="58">
        <v>0.32252467827999998</v>
      </c>
      <c r="I228" s="58">
        <v>0.90352243373999996</v>
      </c>
      <c r="J228" s="58">
        <v>0.62474343311000002</v>
      </c>
      <c r="K228" s="58">
        <v>0.64075099316999995</v>
      </c>
      <c r="L228" s="58">
        <v>0.96544452207999998</v>
      </c>
      <c r="M228" s="58">
        <v>0.83252824342999998</v>
      </c>
      <c r="N228" s="58">
        <v>0.83955356364</v>
      </c>
      <c r="O228" s="58">
        <v>0.96199809621999999</v>
      </c>
      <c r="P228" s="58">
        <v>0.85713330858999992</v>
      </c>
      <c r="Q228" s="58">
        <v>0.87659983451000001</v>
      </c>
    </row>
    <row r="229" spans="1:17" x14ac:dyDescent="0.25">
      <c r="A229" s="54">
        <v>44388</v>
      </c>
      <c r="C229" s="58">
        <v>0.70861159549000008</v>
      </c>
      <c r="D229" s="58">
        <v>0.19883671692999999</v>
      </c>
      <c r="E229" s="58">
        <v>0.22229159095000001</v>
      </c>
      <c r="F229" s="58">
        <v>0.74906946858000001</v>
      </c>
      <c r="G229" s="58">
        <v>0.31057667643999998</v>
      </c>
      <c r="H229" s="58">
        <v>0.33236527786999998</v>
      </c>
      <c r="I229" s="58">
        <v>0.90391478458999996</v>
      </c>
      <c r="J229" s="58">
        <v>0.63437108506999995</v>
      </c>
      <c r="K229" s="58">
        <v>0.65022188193000008</v>
      </c>
      <c r="L229" s="58">
        <v>0.96554939646999993</v>
      </c>
      <c r="M229" s="58">
        <v>0.83690643310000001</v>
      </c>
      <c r="N229" s="58">
        <v>0.84385720404999998</v>
      </c>
      <c r="O229" s="58">
        <v>0.9620649360500001</v>
      </c>
      <c r="P229" s="58">
        <v>0.86099619012999995</v>
      </c>
      <c r="Q229" s="58">
        <v>0.88042353407999996</v>
      </c>
    </row>
    <row r="230" spans="1:17" x14ac:dyDescent="0.25">
      <c r="A230" s="54">
        <v>44389</v>
      </c>
      <c r="C230" s="58">
        <v>0.71013946726999999</v>
      </c>
      <c r="D230" s="58">
        <v>0.21129224778</v>
      </c>
      <c r="E230" s="58">
        <v>0.23456291030999998</v>
      </c>
      <c r="F230" s="58">
        <v>0.75002238465999993</v>
      </c>
      <c r="G230" s="58">
        <v>0.32512216401000005</v>
      </c>
      <c r="H230" s="58">
        <v>0.34664387972999999</v>
      </c>
      <c r="I230" s="58">
        <v>0.90439393086999997</v>
      </c>
      <c r="J230" s="58">
        <v>0.64559958160999997</v>
      </c>
      <c r="K230" s="58">
        <v>0.66121921916999993</v>
      </c>
      <c r="L230" s="58">
        <v>0.96572755656999998</v>
      </c>
      <c r="M230" s="58">
        <v>0.84202379764000002</v>
      </c>
      <c r="N230" s="58">
        <v>0.84886716711999999</v>
      </c>
      <c r="O230" s="58">
        <v>0.96221705430000004</v>
      </c>
      <c r="P230" s="58">
        <v>0.86506881046000006</v>
      </c>
      <c r="Q230" s="58">
        <v>0.88442931456999996</v>
      </c>
    </row>
    <row r="231" spans="1:17" x14ac:dyDescent="0.25">
      <c r="A231" s="54">
        <v>44390</v>
      </c>
      <c r="C231" s="58">
        <v>0.71191239868</v>
      </c>
      <c r="D231" s="58">
        <v>0.22606500915000002</v>
      </c>
      <c r="E231" s="58">
        <v>0.24905393646000001</v>
      </c>
      <c r="F231" s="58">
        <v>0.75130793464000012</v>
      </c>
      <c r="G231" s="58">
        <v>0.34093762963000002</v>
      </c>
      <c r="H231" s="58">
        <v>0.36221322221999996</v>
      </c>
      <c r="I231" s="58">
        <v>0.90501744101000003</v>
      </c>
      <c r="J231" s="58">
        <v>0.65541455232000001</v>
      </c>
      <c r="K231" s="58">
        <v>0.67077114654000003</v>
      </c>
      <c r="L231" s="58">
        <v>0.96595373144000007</v>
      </c>
      <c r="M231" s="58">
        <v>0.84717022376000006</v>
      </c>
      <c r="N231" s="58">
        <v>0.85389987402</v>
      </c>
      <c r="O231" s="58">
        <v>0.9623599532599999</v>
      </c>
      <c r="P231" s="58">
        <v>0.86833935276000007</v>
      </c>
      <c r="Q231" s="58">
        <v>0.88761457846000003</v>
      </c>
    </row>
    <row r="232" spans="1:17" x14ac:dyDescent="0.25">
      <c r="A232" s="54">
        <v>44391</v>
      </c>
      <c r="C232" s="58">
        <v>0.71357697040000001</v>
      </c>
      <c r="D232" s="58">
        <v>0.24171465055999999</v>
      </c>
      <c r="E232" s="58">
        <v>0.26441850850000004</v>
      </c>
      <c r="F232" s="58">
        <v>0.75244122567000005</v>
      </c>
      <c r="G232" s="58">
        <v>0.35806676121999997</v>
      </c>
      <c r="H232" s="58">
        <v>0.37902442675000003</v>
      </c>
      <c r="I232" s="58">
        <v>0.90557452607</v>
      </c>
      <c r="J232" s="58">
        <v>0.66724087463000004</v>
      </c>
      <c r="K232" s="58">
        <v>0.68229279911999996</v>
      </c>
      <c r="L232" s="58">
        <v>0.96617611568000006</v>
      </c>
      <c r="M232" s="58">
        <v>0.85393525332999998</v>
      </c>
      <c r="N232" s="58">
        <v>0.86049053413999999</v>
      </c>
      <c r="O232" s="58">
        <v>0.96252590043999997</v>
      </c>
      <c r="P232" s="58">
        <v>0.87246037435000001</v>
      </c>
      <c r="Q232" s="58">
        <v>0.89162727341999992</v>
      </c>
    </row>
    <row r="233" spans="1:17" x14ac:dyDescent="0.25">
      <c r="A233" s="54">
        <v>44392</v>
      </c>
      <c r="C233" s="58">
        <v>0.71549577064000003</v>
      </c>
      <c r="D233" s="58">
        <v>0.25673163802999999</v>
      </c>
      <c r="E233" s="58">
        <v>0.27920210584999999</v>
      </c>
      <c r="F233" s="58">
        <v>0.75375662186000003</v>
      </c>
      <c r="G233" s="58">
        <v>0.37420620966000001</v>
      </c>
      <c r="H233" s="58">
        <v>0.39486108749999999</v>
      </c>
      <c r="I233" s="58">
        <v>0.90620600722000011</v>
      </c>
      <c r="J233" s="58">
        <v>0.67847867068000001</v>
      </c>
      <c r="K233" s="58">
        <v>0.69324452446999996</v>
      </c>
      <c r="L233" s="58">
        <v>0.96641871667000001</v>
      </c>
      <c r="M233" s="58">
        <v>0.86097573611</v>
      </c>
      <c r="N233" s="58">
        <v>0.86738823612999993</v>
      </c>
      <c r="O233" s="58">
        <v>0.96272411512</v>
      </c>
      <c r="P233" s="58">
        <v>0.87861655369000002</v>
      </c>
      <c r="Q233" s="58">
        <v>0.89764746826999997</v>
      </c>
    </row>
    <row r="234" spans="1:17" x14ac:dyDescent="0.25">
      <c r="A234" s="54">
        <v>44393</v>
      </c>
      <c r="C234" s="58">
        <v>0.71716534357000006</v>
      </c>
      <c r="D234" s="58">
        <v>0.27130351719000001</v>
      </c>
      <c r="E234" s="58">
        <v>0.29351475526000004</v>
      </c>
      <c r="F234" s="58">
        <v>0.75505125547000007</v>
      </c>
      <c r="G234" s="58">
        <v>0.39080546280999995</v>
      </c>
      <c r="H234" s="58">
        <v>0.41114673912999999</v>
      </c>
      <c r="I234" s="58">
        <v>0.90680649000000002</v>
      </c>
      <c r="J234" s="58">
        <v>0.69028329414</v>
      </c>
      <c r="K234" s="58">
        <v>0.70473827852000004</v>
      </c>
      <c r="L234" s="58">
        <v>0.96660951223000002</v>
      </c>
      <c r="M234" s="58">
        <v>0.86713552676999994</v>
      </c>
      <c r="N234" s="58">
        <v>0.87343683465999999</v>
      </c>
      <c r="O234" s="58">
        <v>0.96286009961000008</v>
      </c>
      <c r="P234" s="58">
        <v>0.88370329565999994</v>
      </c>
      <c r="Q234" s="58">
        <v>0.90264432219000001</v>
      </c>
    </row>
    <row r="235" spans="1:17" x14ac:dyDescent="0.25">
      <c r="A235" s="54">
        <v>44394</v>
      </c>
      <c r="C235" s="58">
        <v>0.71845399047000003</v>
      </c>
      <c r="D235" s="58">
        <v>0.28190609715000003</v>
      </c>
      <c r="E235" s="58">
        <v>0.30394229262</v>
      </c>
      <c r="F235" s="58">
        <v>0.75594318146000006</v>
      </c>
      <c r="G235" s="58">
        <v>0.40211588031000001</v>
      </c>
      <c r="H235" s="58">
        <v>0.42224477269999999</v>
      </c>
      <c r="I235" s="58">
        <v>0.90726748009000002</v>
      </c>
      <c r="J235" s="58">
        <v>0.69893184033</v>
      </c>
      <c r="K235" s="58">
        <v>0.71315522257999997</v>
      </c>
      <c r="L235" s="58">
        <v>0.96673713045999998</v>
      </c>
      <c r="M235" s="58">
        <v>0.87205072381999993</v>
      </c>
      <c r="N235" s="58">
        <v>0.87826231989999992</v>
      </c>
      <c r="O235" s="58">
        <v>0.96294307320000005</v>
      </c>
      <c r="P235" s="58">
        <v>0.88684937758000004</v>
      </c>
      <c r="Q235" s="58">
        <v>0.90574891730999996</v>
      </c>
    </row>
    <row r="236" spans="1:17" x14ac:dyDescent="0.25">
      <c r="A236" s="54">
        <v>44395</v>
      </c>
      <c r="C236" s="58">
        <v>0.71938421682999998</v>
      </c>
      <c r="D236" s="58">
        <v>0.28983219250000003</v>
      </c>
      <c r="E236" s="58">
        <v>0.31172752036000001</v>
      </c>
      <c r="F236" s="58">
        <v>0.75654270106999999</v>
      </c>
      <c r="G236" s="58">
        <v>0.41084914208999995</v>
      </c>
      <c r="H236" s="58">
        <v>0.43082793830999999</v>
      </c>
      <c r="I236" s="58">
        <v>0.90756639297999997</v>
      </c>
      <c r="J236" s="58">
        <v>0.70443493728999995</v>
      </c>
      <c r="K236" s="58">
        <v>0.71851794119000001</v>
      </c>
      <c r="L236" s="58">
        <v>0.96680662553000007</v>
      </c>
      <c r="M236" s="58">
        <v>0.87574280758</v>
      </c>
      <c r="N236" s="58">
        <v>0.8818849085799999</v>
      </c>
      <c r="O236" s="58">
        <v>0.96299838893</v>
      </c>
      <c r="P236" s="58">
        <v>0.88928787916999996</v>
      </c>
      <c r="Q236" s="58">
        <v>0.90816437068</v>
      </c>
    </row>
    <row r="237" spans="1:17" x14ac:dyDescent="0.25">
      <c r="A237" s="54">
        <v>44396</v>
      </c>
      <c r="C237" s="58">
        <v>0.72075288319999997</v>
      </c>
      <c r="D237" s="58">
        <v>0.30277367493000001</v>
      </c>
      <c r="E237" s="58">
        <v>0.32440227122000004</v>
      </c>
      <c r="F237" s="58">
        <v>0.75751810995000002</v>
      </c>
      <c r="G237" s="58">
        <v>0.42469432501999999</v>
      </c>
      <c r="H237" s="58">
        <v>0.44441921213999996</v>
      </c>
      <c r="I237" s="58">
        <v>0.90804509642999998</v>
      </c>
      <c r="J237" s="58">
        <v>0.71241480429000004</v>
      </c>
      <c r="K237" s="58">
        <v>0.72626266339000001</v>
      </c>
      <c r="L237" s="58">
        <v>0.96696456888000004</v>
      </c>
      <c r="M237" s="58">
        <v>0.88118869429000002</v>
      </c>
      <c r="N237" s="58">
        <v>0.8872094948</v>
      </c>
      <c r="O237" s="58">
        <v>0.96310671556000005</v>
      </c>
      <c r="P237" s="58">
        <v>0.89235790196999998</v>
      </c>
      <c r="Q237" s="58">
        <v>0.91118138257000003</v>
      </c>
    </row>
    <row r="238" spans="1:17" x14ac:dyDescent="0.25">
      <c r="A238" s="54">
        <v>44397</v>
      </c>
      <c r="C238" s="58">
        <v>0.72234660434000009</v>
      </c>
      <c r="D238" s="58">
        <v>0.31829495177</v>
      </c>
      <c r="E238" s="58">
        <v>0.33961764029000002</v>
      </c>
      <c r="F238" s="58">
        <v>0.75869249358999991</v>
      </c>
      <c r="G238" s="58">
        <v>0.44155267791999997</v>
      </c>
      <c r="H238" s="58">
        <v>0.46094320091999996</v>
      </c>
      <c r="I238" s="58">
        <v>0.9085964246499999</v>
      </c>
      <c r="J238" s="58">
        <v>0.72257739962</v>
      </c>
      <c r="K238" s="58">
        <v>0.73610597547000001</v>
      </c>
      <c r="L238" s="58">
        <v>0.96716547282999998</v>
      </c>
      <c r="M238" s="58">
        <v>0.88646652927999992</v>
      </c>
      <c r="N238" s="58">
        <v>0.89235339382000012</v>
      </c>
      <c r="O238" s="58">
        <v>0.96325883380999999</v>
      </c>
      <c r="P238" s="58">
        <v>0.89505915325000007</v>
      </c>
      <c r="Q238" s="58">
        <v>0.91376739275999996</v>
      </c>
    </row>
    <row r="239" spans="1:17" x14ac:dyDescent="0.25">
      <c r="A239" s="54">
        <v>44398</v>
      </c>
      <c r="C239" s="58">
        <v>0.72404368395999996</v>
      </c>
      <c r="D239" s="58">
        <v>0.33515155354000004</v>
      </c>
      <c r="E239" s="58">
        <v>0.35609581665000001</v>
      </c>
      <c r="F239" s="58">
        <v>0.75990667219000008</v>
      </c>
      <c r="G239" s="58">
        <v>0.45871468360000001</v>
      </c>
      <c r="H239" s="58">
        <v>0.47776694951000004</v>
      </c>
      <c r="I239" s="58">
        <v>0.90918982207999999</v>
      </c>
      <c r="J239" s="58">
        <v>0.73282014787999994</v>
      </c>
      <c r="K239" s="58">
        <v>0.74605645335000004</v>
      </c>
      <c r="L239" s="58">
        <v>0.96739038416000001</v>
      </c>
      <c r="M239" s="58">
        <v>0.89152703422000001</v>
      </c>
      <c r="N239" s="58">
        <v>0.89727869924999992</v>
      </c>
      <c r="O239" s="58">
        <v>0.96339942794</v>
      </c>
      <c r="P239" s="58">
        <v>0.89790330350000003</v>
      </c>
      <c r="Q239" s="58">
        <v>0.91649860673999994</v>
      </c>
    </row>
    <row r="240" spans="1:17" x14ac:dyDescent="0.25">
      <c r="A240" s="54">
        <v>44399</v>
      </c>
      <c r="C240" s="58">
        <v>0.7256890843399999</v>
      </c>
      <c r="D240" s="58">
        <v>0.35009602336999995</v>
      </c>
      <c r="E240" s="58">
        <v>0.37073187808999997</v>
      </c>
      <c r="F240" s="58">
        <v>0.76115891551999992</v>
      </c>
      <c r="G240" s="58">
        <v>0.47387309995000004</v>
      </c>
      <c r="H240" s="58">
        <v>0.49260311326</v>
      </c>
      <c r="I240" s="58">
        <v>0.90978366234999997</v>
      </c>
      <c r="J240" s="58">
        <v>0.74209087571999999</v>
      </c>
      <c r="K240" s="58">
        <v>0.75505085282999995</v>
      </c>
      <c r="L240" s="58">
        <v>0.96763677577999996</v>
      </c>
      <c r="M240" s="58">
        <v>0.89702093571000008</v>
      </c>
      <c r="N240" s="58">
        <v>0.90261971157999998</v>
      </c>
      <c r="O240" s="58">
        <v>0.96358611851999998</v>
      </c>
      <c r="P240" s="58">
        <v>0.90096871665</v>
      </c>
      <c r="Q240" s="58">
        <v>0.91946952219</v>
      </c>
    </row>
    <row r="241" spans="1:17" x14ac:dyDescent="0.25">
      <c r="A241" s="54">
        <v>44400</v>
      </c>
      <c r="C241" s="58">
        <v>0.72728864024000006</v>
      </c>
      <c r="D241" s="58">
        <v>0.36439700326999996</v>
      </c>
      <c r="E241" s="58">
        <v>0.38472028194000002</v>
      </c>
      <c r="F241" s="58">
        <v>0.76235881983999998</v>
      </c>
      <c r="G241" s="58">
        <v>0.49012111939999997</v>
      </c>
      <c r="H241" s="58">
        <v>0.5085055222</v>
      </c>
      <c r="I241" s="58">
        <v>0.91036908878</v>
      </c>
      <c r="J241" s="58">
        <v>0.75137356006999989</v>
      </c>
      <c r="K241" s="58">
        <v>0.76401292543999999</v>
      </c>
      <c r="L241" s="58">
        <v>0.96784778810000005</v>
      </c>
      <c r="M241" s="58">
        <v>0.90174912784000005</v>
      </c>
      <c r="N241" s="58">
        <v>0.90725566479999997</v>
      </c>
      <c r="O241" s="58">
        <v>0.96374284641000008</v>
      </c>
      <c r="P241" s="58">
        <v>0.90382208618999993</v>
      </c>
      <c r="Q241" s="58">
        <v>0.92226296634999994</v>
      </c>
    </row>
    <row r="242" spans="1:17" x14ac:dyDescent="0.25">
      <c r="A242" s="54">
        <v>44401</v>
      </c>
      <c r="C242" s="58">
        <v>0.72841224698000007</v>
      </c>
      <c r="D242" s="58">
        <v>0.37588646571000001</v>
      </c>
      <c r="E242" s="58">
        <v>0.39606054139999997</v>
      </c>
      <c r="F242" s="58">
        <v>0.76322565771000006</v>
      </c>
      <c r="G242" s="58">
        <v>0.50210632086999996</v>
      </c>
      <c r="H242" s="58">
        <v>0.52025671205000001</v>
      </c>
      <c r="I242" s="58">
        <v>0.91078225281000003</v>
      </c>
      <c r="J242" s="58">
        <v>0.75816087535999999</v>
      </c>
      <c r="K242" s="58">
        <v>0.77058103793999999</v>
      </c>
      <c r="L242" s="58">
        <v>0.96796403440000001</v>
      </c>
      <c r="M242" s="58">
        <v>0.90512027070000001</v>
      </c>
      <c r="N242" s="58">
        <v>0.91057121159999999</v>
      </c>
      <c r="O242" s="58">
        <v>0.96382121035000001</v>
      </c>
      <c r="P242" s="58">
        <v>0.9056728581900001</v>
      </c>
      <c r="Q242" s="58">
        <v>0.92407455638000002</v>
      </c>
    </row>
    <row r="243" spans="1:17" x14ac:dyDescent="0.25">
      <c r="A243" s="54">
        <v>44402</v>
      </c>
      <c r="C243" s="58">
        <v>0.72928329227000011</v>
      </c>
      <c r="D243" s="58">
        <v>0.38520206584</v>
      </c>
      <c r="E243" s="58">
        <v>0.40522110379999998</v>
      </c>
      <c r="F243" s="58">
        <v>0.76393937152999991</v>
      </c>
      <c r="G243" s="58">
        <v>0.51092047021999998</v>
      </c>
      <c r="H243" s="58">
        <v>0.52888356559000005</v>
      </c>
      <c r="I243" s="58">
        <v>0.91108647971000001</v>
      </c>
      <c r="J243" s="58">
        <v>0.76284738658999995</v>
      </c>
      <c r="K243" s="58">
        <v>0.77510812896999992</v>
      </c>
      <c r="L243" s="58">
        <v>0.96806638168999992</v>
      </c>
      <c r="M243" s="58">
        <v>0.90712931011999998</v>
      </c>
      <c r="N243" s="58">
        <v>0.91252844560000002</v>
      </c>
      <c r="O243" s="58">
        <v>0.96387883090000004</v>
      </c>
      <c r="P243" s="58">
        <v>0.90656712909000003</v>
      </c>
      <c r="Q243" s="58">
        <v>0.92494577906000008</v>
      </c>
    </row>
    <row r="244" spans="1:17" x14ac:dyDescent="0.25">
      <c r="A244" s="54">
        <v>44403</v>
      </c>
      <c r="C244" s="58">
        <v>0.73062695255999999</v>
      </c>
      <c r="D244" s="58">
        <v>0.39813938057999998</v>
      </c>
      <c r="E244" s="58">
        <v>0.41787418271999999</v>
      </c>
      <c r="F244" s="58">
        <v>0.76497620305000003</v>
      </c>
      <c r="G244" s="58">
        <v>0.52251767091000001</v>
      </c>
      <c r="H244" s="58">
        <v>0.54024675465999994</v>
      </c>
      <c r="I244" s="58">
        <v>0.91159396736000009</v>
      </c>
      <c r="J244" s="58">
        <v>0.76909267318000007</v>
      </c>
      <c r="K244" s="58">
        <v>0.78114174095</v>
      </c>
      <c r="L244" s="58">
        <v>0.96823822406000004</v>
      </c>
      <c r="M244" s="58">
        <v>0.91074684460999999</v>
      </c>
      <c r="N244" s="58">
        <v>0.91605753180999994</v>
      </c>
      <c r="O244" s="58">
        <v>0.96400329128999995</v>
      </c>
      <c r="P244" s="58">
        <v>0.90878206294999997</v>
      </c>
      <c r="Q244" s="58">
        <v>0.92710309237999988</v>
      </c>
    </row>
    <row r="245" spans="1:17" x14ac:dyDescent="0.25">
      <c r="A245" s="54">
        <v>44404</v>
      </c>
      <c r="C245" s="58">
        <v>0.73210814631999999</v>
      </c>
      <c r="D245" s="58">
        <v>0.41089915213</v>
      </c>
      <c r="E245" s="58">
        <v>0.43033971599999998</v>
      </c>
      <c r="F245" s="58">
        <v>0.76611208939999997</v>
      </c>
      <c r="G245" s="58">
        <v>0.53330080529000001</v>
      </c>
      <c r="H245" s="58">
        <v>0.55080323083000005</v>
      </c>
      <c r="I245" s="58">
        <v>0.91211961121000007</v>
      </c>
      <c r="J245" s="58">
        <v>0.77539154266999999</v>
      </c>
      <c r="K245" s="58">
        <v>0.78723203567</v>
      </c>
      <c r="L245" s="58">
        <v>0.96840122160000008</v>
      </c>
      <c r="M245" s="58">
        <v>0.91403459338000004</v>
      </c>
      <c r="N245" s="58">
        <v>0.91926820423</v>
      </c>
      <c r="O245" s="58">
        <v>0.96414388541999996</v>
      </c>
      <c r="P245" s="58">
        <v>0.91092785215999994</v>
      </c>
      <c r="Q245" s="58">
        <v>0.92916821282000006</v>
      </c>
    </row>
    <row r="246" spans="1:17" x14ac:dyDescent="0.25">
      <c r="A246" s="54">
        <v>44405</v>
      </c>
      <c r="C246" s="58">
        <v>0.73362518213000005</v>
      </c>
      <c r="D246" s="58">
        <v>0.42373477545999999</v>
      </c>
      <c r="E246" s="58">
        <v>0.44291360897999998</v>
      </c>
      <c r="F246" s="58">
        <v>0.76728214751000001</v>
      </c>
      <c r="G246" s="58">
        <v>0.54357179592999993</v>
      </c>
      <c r="H246" s="58">
        <v>0.56083804708999996</v>
      </c>
      <c r="I246" s="58">
        <v>0.91264038388000002</v>
      </c>
      <c r="J246" s="58">
        <v>0.78124182141000009</v>
      </c>
      <c r="K246" s="58">
        <v>0.79290650935000007</v>
      </c>
      <c r="L246" s="58">
        <v>0.96859959843999999</v>
      </c>
      <c r="M246" s="58">
        <v>0.91749418453000009</v>
      </c>
      <c r="N246" s="58">
        <v>0.92265830030000007</v>
      </c>
      <c r="O246" s="58">
        <v>0.9643052229600001</v>
      </c>
      <c r="P246" s="58">
        <v>0.91291691346999992</v>
      </c>
      <c r="Q246" s="58">
        <v>0.93108812947999997</v>
      </c>
    </row>
    <row r="247" spans="1:17" x14ac:dyDescent="0.25">
      <c r="A247" s="54">
        <v>44406</v>
      </c>
      <c r="C247" s="58">
        <v>0.73511471125000005</v>
      </c>
      <c r="D247" s="58">
        <v>0.43632783977</v>
      </c>
      <c r="E247" s="58">
        <v>0.45525744598000001</v>
      </c>
      <c r="F247" s="58">
        <v>0.76842668493999999</v>
      </c>
      <c r="G247" s="58">
        <v>0.55316757006000006</v>
      </c>
      <c r="H247" s="58">
        <v>0.57021884196000006</v>
      </c>
      <c r="I247" s="58">
        <v>0.91314034336000005</v>
      </c>
      <c r="J247" s="58">
        <v>0.78701770405999993</v>
      </c>
      <c r="K247" s="58">
        <v>0.79848178822999993</v>
      </c>
      <c r="L247" s="58">
        <v>0.96881440139999997</v>
      </c>
      <c r="M247" s="58">
        <v>0.92075792590999994</v>
      </c>
      <c r="N247" s="58">
        <v>0.92585254661999994</v>
      </c>
      <c r="O247" s="58">
        <v>0.96446195084999997</v>
      </c>
      <c r="P247" s="58">
        <v>0.91462939616000005</v>
      </c>
      <c r="Q247" s="58">
        <v>0.9327337723300001</v>
      </c>
    </row>
    <row r="248" spans="1:17" x14ac:dyDescent="0.25">
      <c r="A248" s="54">
        <v>44407</v>
      </c>
      <c r="C248" s="58">
        <v>0.73661841047999999</v>
      </c>
      <c r="D248" s="58">
        <v>0.45027289974000001</v>
      </c>
      <c r="E248" s="58">
        <v>0.46890910120999996</v>
      </c>
      <c r="F248" s="58">
        <v>0.76961620796000008</v>
      </c>
      <c r="G248" s="58">
        <v>0.56508183270000001</v>
      </c>
      <c r="H248" s="58">
        <v>0.58179701026999997</v>
      </c>
      <c r="I248" s="58">
        <v>0.91370894209999998</v>
      </c>
      <c r="J248" s="58">
        <v>0.79388871495000002</v>
      </c>
      <c r="K248" s="58">
        <v>0.80508931295999997</v>
      </c>
      <c r="L248" s="58">
        <v>0.96899003441000009</v>
      </c>
      <c r="M248" s="58">
        <v>0.9235705810899999</v>
      </c>
      <c r="N248" s="58">
        <v>0.92858307124999995</v>
      </c>
      <c r="O248" s="58">
        <v>0.96461637391999999</v>
      </c>
      <c r="P248" s="58">
        <v>0.91613444486999995</v>
      </c>
      <c r="Q248" s="58">
        <v>0.93419502941999999</v>
      </c>
    </row>
    <row r="249" spans="1:17" x14ac:dyDescent="0.25">
      <c r="A249" s="54">
        <v>44408</v>
      </c>
      <c r="C249" s="58">
        <v>0.73779869767999995</v>
      </c>
      <c r="D249" s="58">
        <v>0.46136726603</v>
      </c>
      <c r="E249" s="58">
        <v>0.47981675541000002</v>
      </c>
      <c r="F249" s="58">
        <v>0.77051981291000005</v>
      </c>
      <c r="G249" s="58">
        <v>0.57333149931000005</v>
      </c>
      <c r="H249" s="58">
        <v>0.58982780464999995</v>
      </c>
      <c r="I249" s="58">
        <v>0.91409863593999996</v>
      </c>
      <c r="J249" s="58">
        <v>0.79913053990999994</v>
      </c>
      <c r="K249" s="58">
        <v>0.81012654865</v>
      </c>
      <c r="L249" s="58">
        <v>0.96911765263000005</v>
      </c>
      <c r="M249" s="58">
        <v>0.92575146286999999</v>
      </c>
      <c r="N249" s="58">
        <v>0.93068561313000009</v>
      </c>
      <c r="O249" s="58">
        <v>0.96467629928999998</v>
      </c>
      <c r="P249" s="58">
        <v>0.91719005331000003</v>
      </c>
      <c r="Q249" s="58">
        <v>0.93522528482</v>
      </c>
    </row>
    <row r="250" spans="1:17" x14ac:dyDescent="0.25">
      <c r="A250" s="54">
        <v>44409</v>
      </c>
      <c r="C250" s="58">
        <v>0.73865890699999992</v>
      </c>
      <c r="D250" s="58">
        <v>0.46884658600000001</v>
      </c>
      <c r="E250" s="58">
        <v>0.48716937788000003</v>
      </c>
      <c r="F250" s="58">
        <v>0.77114658340999997</v>
      </c>
      <c r="G250" s="58">
        <v>0.57813154913999998</v>
      </c>
      <c r="H250" s="58">
        <v>0.59449679066999994</v>
      </c>
      <c r="I250" s="58">
        <v>0.91437363579000008</v>
      </c>
      <c r="J250" s="58">
        <v>0.80263911295000001</v>
      </c>
      <c r="K250" s="58">
        <v>0.81350758552000002</v>
      </c>
      <c r="L250" s="58">
        <v>0.96920357382000011</v>
      </c>
      <c r="M250" s="58">
        <v>0.92709461311999997</v>
      </c>
      <c r="N250" s="58">
        <v>0.93199717470999999</v>
      </c>
      <c r="O250" s="58">
        <v>0.96472009089999999</v>
      </c>
      <c r="P250" s="58">
        <v>0.91780313594000007</v>
      </c>
      <c r="Q250" s="58">
        <v>0.93583145298000003</v>
      </c>
    </row>
    <row r="251" spans="1:17" x14ac:dyDescent="0.25">
      <c r="A251" s="54">
        <v>44410</v>
      </c>
      <c r="C251" s="58">
        <v>0.73995505572999998</v>
      </c>
      <c r="D251" s="58">
        <v>0.47758287850000003</v>
      </c>
      <c r="E251" s="58">
        <v>0.49567311379000001</v>
      </c>
      <c r="F251" s="58">
        <v>0.77212545271999999</v>
      </c>
      <c r="G251" s="58">
        <v>0.58460125673999996</v>
      </c>
      <c r="H251" s="58">
        <v>0.60077963501999998</v>
      </c>
      <c r="I251" s="58">
        <v>0.91480008484999997</v>
      </c>
      <c r="J251" s="58">
        <v>0.80682655037000006</v>
      </c>
      <c r="K251" s="58">
        <v>0.81753250290000001</v>
      </c>
      <c r="L251" s="58">
        <v>0.96935772652999996</v>
      </c>
      <c r="M251" s="58">
        <v>0.92912260574000005</v>
      </c>
      <c r="N251" s="58">
        <v>0.93397588900000006</v>
      </c>
      <c r="O251" s="58">
        <v>0.96481228377999995</v>
      </c>
      <c r="P251" s="58">
        <v>0.91873197916999993</v>
      </c>
      <c r="Q251" s="58">
        <v>0.93670959012999999</v>
      </c>
    </row>
    <row r="252" spans="1:17" x14ac:dyDescent="0.25">
      <c r="A252" s="54">
        <v>44411</v>
      </c>
      <c r="C252" s="58">
        <v>0.74132038795999999</v>
      </c>
      <c r="D252" s="58">
        <v>0.48585655842999997</v>
      </c>
      <c r="E252" s="58">
        <v>0.50373007432000005</v>
      </c>
      <c r="F252" s="58">
        <v>0.773083992</v>
      </c>
      <c r="G252" s="58">
        <v>0.59094811906</v>
      </c>
      <c r="H252" s="58">
        <v>0.60697077795999999</v>
      </c>
      <c r="I252" s="58">
        <v>0.91526328910999988</v>
      </c>
      <c r="J252" s="58">
        <v>0.81102195879999994</v>
      </c>
      <c r="K252" s="58">
        <v>0.82158266181000006</v>
      </c>
      <c r="L252" s="58">
        <v>0.96952830534000001</v>
      </c>
      <c r="M252" s="58">
        <v>0.93086124613999999</v>
      </c>
      <c r="N252" s="58">
        <v>0.93568167717999995</v>
      </c>
      <c r="O252" s="58">
        <v>0.96494365862999998</v>
      </c>
      <c r="P252" s="58">
        <v>0.91963777418999992</v>
      </c>
      <c r="Q252" s="58">
        <v>0.93759003211000003</v>
      </c>
    </row>
    <row r="253" spans="1:17" x14ac:dyDescent="0.25">
      <c r="A253" s="54">
        <v>44412</v>
      </c>
      <c r="C253" s="58">
        <v>0.74261820375999998</v>
      </c>
      <c r="D253" s="58">
        <v>0.49387684337000004</v>
      </c>
      <c r="E253" s="58">
        <v>0.51156031300999993</v>
      </c>
      <c r="F253" s="58">
        <v>0.77405853578000006</v>
      </c>
      <c r="G253" s="58">
        <v>0.59710033216000002</v>
      </c>
      <c r="H253" s="58">
        <v>0.61290887691000007</v>
      </c>
      <c r="I253" s="58">
        <v>0.91572782188000001</v>
      </c>
      <c r="J253" s="58">
        <v>0.81512348644999999</v>
      </c>
      <c r="K253" s="58">
        <v>0.82550528455999994</v>
      </c>
      <c r="L253" s="58">
        <v>0.96969888416000005</v>
      </c>
      <c r="M253" s="58">
        <v>0.93266432742000005</v>
      </c>
      <c r="N253" s="58">
        <v>0.93743295305000007</v>
      </c>
      <c r="O253" s="58">
        <v>0.96506811901000011</v>
      </c>
      <c r="P253" s="58">
        <v>0.92068416334000003</v>
      </c>
      <c r="Q253" s="58">
        <v>0.93854653319999992</v>
      </c>
    </row>
    <row r="254" spans="1:17" x14ac:dyDescent="0.25">
      <c r="A254" s="54">
        <v>44413</v>
      </c>
      <c r="C254" s="58">
        <v>0.74434862483000008</v>
      </c>
      <c r="D254" s="58">
        <v>0.50231806406000001</v>
      </c>
      <c r="E254" s="58">
        <v>0.51982315696999992</v>
      </c>
      <c r="F254" s="58">
        <v>0.77540810371999991</v>
      </c>
      <c r="G254" s="58">
        <v>0.60394982203000003</v>
      </c>
      <c r="H254" s="58">
        <v>0.61952651793000002</v>
      </c>
      <c r="I254" s="58">
        <v>0.91633007598999994</v>
      </c>
      <c r="J254" s="58">
        <v>0.81960319424999994</v>
      </c>
      <c r="K254" s="58">
        <v>0.82981184429999999</v>
      </c>
      <c r="L254" s="58">
        <v>0.96993390387</v>
      </c>
      <c r="M254" s="58">
        <v>0.93447498999</v>
      </c>
      <c r="N254" s="58">
        <v>0.93916653925999993</v>
      </c>
      <c r="O254" s="58">
        <v>0.96526402887000007</v>
      </c>
      <c r="P254" s="58">
        <v>0.92184579357999996</v>
      </c>
      <c r="Q254" s="58">
        <v>0.93962749467999995</v>
      </c>
    </row>
    <row r="255" spans="1:17" x14ac:dyDescent="0.25">
      <c r="A255" s="54">
        <v>44414</v>
      </c>
      <c r="C255" s="58">
        <v>0.74644746888000002</v>
      </c>
      <c r="D255" s="58">
        <v>0.51142444661999997</v>
      </c>
      <c r="E255" s="58">
        <v>0.52868948111000003</v>
      </c>
      <c r="F255" s="58">
        <v>0.77706911042000004</v>
      </c>
      <c r="G255" s="58">
        <v>0.61217310285000004</v>
      </c>
      <c r="H255" s="58">
        <v>0.62745176917000001</v>
      </c>
      <c r="I255" s="58">
        <v>0.91701026888000003</v>
      </c>
      <c r="J255" s="58">
        <v>0.82456869084999995</v>
      </c>
      <c r="K255" s="58">
        <v>0.83453156808000006</v>
      </c>
      <c r="L255" s="58">
        <v>0.97016007873999999</v>
      </c>
      <c r="M255" s="58">
        <v>0.93621489393000001</v>
      </c>
      <c r="N255" s="58">
        <v>0.94084832004999996</v>
      </c>
      <c r="O255" s="58">
        <v>0.96544150016000008</v>
      </c>
      <c r="P255" s="58">
        <v>0.92289218274000007</v>
      </c>
      <c r="Q255" s="58">
        <v>0.94061856811</v>
      </c>
    </row>
    <row r="256" spans="1:17" x14ac:dyDescent="0.25">
      <c r="A256" s="54">
        <v>44415</v>
      </c>
      <c r="C256" s="58">
        <v>0.74802952051999994</v>
      </c>
      <c r="D256" s="58">
        <v>0.51920800728000005</v>
      </c>
      <c r="E256" s="58">
        <v>0.53635134548999996</v>
      </c>
      <c r="F256" s="58">
        <v>0.77821624317000004</v>
      </c>
      <c r="G256" s="58">
        <v>0.61845162167000001</v>
      </c>
      <c r="H256" s="58">
        <v>0.63352482491000006</v>
      </c>
      <c r="I256" s="58">
        <v>0.91753281288999999</v>
      </c>
      <c r="J256" s="58">
        <v>0.82866756148999998</v>
      </c>
      <c r="K256" s="58">
        <v>0.83844489131</v>
      </c>
      <c r="L256" s="58">
        <v>0.97030159598999999</v>
      </c>
      <c r="M256" s="58">
        <v>0.93760100476999997</v>
      </c>
      <c r="N256" s="58">
        <v>0.94218136193000002</v>
      </c>
      <c r="O256" s="58">
        <v>0.96551755928999994</v>
      </c>
      <c r="P256" s="58">
        <v>0.92368965112000001</v>
      </c>
      <c r="Q256" s="58">
        <v>0.94138607380999995</v>
      </c>
    </row>
    <row r="257" spans="1:17" x14ac:dyDescent="0.25">
      <c r="A257" s="54">
        <v>44416</v>
      </c>
      <c r="C257" s="58">
        <v>0.74906310536000009</v>
      </c>
      <c r="D257" s="58">
        <v>0.52411503465999998</v>
      </c>
      <c r="E257" s="58">
        <v>0.54112750769000006</v>
      </c>
      <c r="F257" s="58">
        <v>0.77900565390999998</v>
      </c>
      <c r="G257" s="58">
        <v>0.62202884181999996</v>
      </c>
      <c r="H257" s="58">
        <v>0.63696881848999998</v>
      </c>
      <c r="I257" s="58">
        <v>0.91781312674999993</v>
      </c>
      <c r="J257" s="58">
        <v>0.83112351833000009</v>
      </c>
      <c r="K257" s="58">
        <v>0.84077286916000005</v>
      </c>
      <c r="L257" s="58">
        <v>0.97037867234000008</v>
      </c>
      <c r="M257" s="58">
        <v>0.93840209344000003</v>
      </c>
      <c r="N257" s="58">
        <v>0.94295338901999992</v>
      </c>
      <c r="O257" s="58">
        <v>0.96558209430000008</v>
      </c>
      <c r="P257" s="58">
        <v>0.92411143353000003</v>
      </c>
      <c r="Q257" s="58">
        <v>0.94179633210999991</v>
      </c>
    </row>
    <row r="258" spans="1:17" x14ac:dyDescent="0.25">
      <c r="A258" s="54">
        <v>44417</v>
      </c>
      <c r="C258" s="58">
        <v>0.7506576600299999</v>
      </c>
      <c r="D258" s="58">
        <v>0.53101171285000004</v>
      </c>
      <c r="E258" s="58">
        <v>0.54781746892000005</v>
      </c>
      <c r="F258" s="58">
        <v>0.78010304296999999</v>
      </c>
      <c r="G258" s="58">
        <v>0.62724717120999995</v>
      </c>
      <c r="H258" s="58">
        <v>0.64197476394000008</v>
      </c>
      <c r="I258" s="58">
        <v>0.91828828752999991</v>
      </c>
      <c r="J258" s="58">
        <v>0.83412637505000009</v>
      </c>
      <c r="K258" s="58">
        <v>0.84362294817999994</v>
      </c>
      <c r="L258" s="58">
        <v>0.97055556889000005</v>
      </c>
      <c r="M258" s="58">
        <v>0.93945841857000001</v>
      </c>
      <c r="N258" s="58">
        <v>0.94396549000999996</v>
      </c>
      <c r="O258" s="58">
        <v>0.96571346915000011</v>
      </c>
      <c r="P258" s="58">
        <v>0.92472451615999995</v>
      </c>
      <c r="Q258" s="58">
        <v>0.94234257490000006</v>
      </c>
    </row>
    <row r="259" spans="1:17" x14ac:dyDescent="0.25">
      <c r="A259" s="54">
        <v>44418</v>
      </c>
      <c r="C259" s="58">
        <v>0.75246143227999995</v>
      </c>
      <c r="D259" s="58">
        <v>0.53695232507000001</v>
      </c>
      <c r="E259" s="58">
        <v>0.55363471777999995</v>
      </c>
      <c r="F259" s="58">
        <v>0.78133798415</v>
      </c>
      <c r="G259" s="58">
        <v>0.63174616357000002</v>
      </c>
      <c r="H259" s="58">
        <v>0.64632625546</v>
      </c>
      <c r="I259" s="58">
        <v>0.91880950303999998</v>
      </c>
      <c r="J259" s="58">
        <v>0.83692287117999997</v>
      </c>
      <c r="K259" s="58">
        <v>0.84628305146000005</v>
      </c>
      <c r="L259" s="58">
        <v>0.97075520929000003</v>
      </c>
      <c r="M259" s="58">
        <v>0.94044272152999997</v>
      </c>
      <c r="N259" s="58">
        <v>0.94489798754999998</v>
      </c>
      <c r="O259" s="58">
        <v>0.96588402597</v>
      </c>
      <c r="P259" s="58">
        <v>0.92528689271000009</v>
      </c>
      <c r="Q259" s="58">
        <v>0.94287498875999998</v>
      </c>
    </row>
    <row r="260" spans="1:17" x14ac:dyDescent="0.25">
      <c r="A260" s="54">
        <v>44419</v>
      </c>
      <c r="C260" s="58">
        <v>0.75488202129000004</v>
      </c>
      <c r="D260" s="58">
        <v>0.54343056810000001</v>
      </c>
      <c r="E260" s="58">
        <v>0.55998126210999999</v>
      </c>
      <c r="F260" s="58">
        <v>0.78290945220999997</v>
      </c>
      <c r="G260" s="58">
        <v>0.63684683831</v>
      </c>
      <c r="H260" s="58">
        <v>0.65125131333999997</v>
      </c>
      <c r="I260" s="58">
        <v>0.91947153972999995</v>
      </c>
      <c r="J260" s="58">
        <v>0.84015201602</v>
      </c>
      <c r="K260" s="58">
        <v>0.84936384695</v>
      </c>
      <c r="L260" s="58">
        <v>0.97104077086000007</v>
      </c>
      <c r="M260" s="58">
        <v>0.94159886685000005</v>
      </c>
      <c r="N260" s="58">
        <v>0.94600990873000002</v>
      </c>
      <c r="O260" s="58">
        <v>0.96613294674000005</v>
      </c>
      <c r="P260" s="58">
        <v>0.92607975144999999</v>
      </c>
      <c r="Q260" s="58">
        <v>0.94362866553000002</v>
      </c>
    </row>
    <row r="261" spans="1:17" x14ac:dyDescent="0.25">
      <c r="A261" s="54">
        <v>44420</v>
      </c>
      <c r="C261" s="58">
        <v>0.75749098946999993</v>
      </c>
      <c r="D261" s="58">
        <v>0.55057647361000006</v>
      </c>
      <c r="E261" s="58">
        <v>0.56699546889999997</v>
      </c>
      <c r="F261" s="58">
        <v>0.78476554069000004</v>
      </c>
      <c r="G261" s="58">
        <v>0.64251502368000002</v>
      </c>
      <c r="H261" s="58">
        <v>0.65673652844000008</v>
      </c>
      <c r="I261" s="58">
        <v>0.92022967138</v>
      </c>
      <c r="J261" s="58">
        <v>0.84390990455999992</v>
      </c>
      <c r="K261" s="58">
        <v>0.85293397391000003</v>
      </c>
      <c r="L261" s="58">
        <v>0.97133391372000011</v>
      </c>
      <c r="M261" s="58">
        <v>0.94294833483000007</v>
      </c>
      <c r="N261" s="58">
        <v>0.94731136193999999</v>
      </c>
      <c r="O261" s="58">
        <v>0.96631502766999999</v>
      </c>
      <c r="P261" s="58">
        <v>0.92697632717</v>
      </c>
      <c r="Q261" s="58">
        <v>0.94443304838000008</v>
      </c>
    </row>
    <row r="262" spans="1:17" x14ac:dyDescent="0.25">
      <c r="A262" s="54">
        <v>44421</v>
      </c>
      <c r="C262" s="58">
        <v>0.75999576563999993</v>
      </c>
      <c r="D262" s="58">
        <v>0.56141661137999999</v>
      </c>
      <c r="E262" s="58">
        <v>0.57761138544000001</v>
      </c>
      <c r="F262" s="58">
        <v>0.78646244934999998</v>
      </c>
      <c r="G262" s="58">
        <v>0.65006265541999997</v>
      </c>
      <c r="H262" s="58">
        <v>0.66405274387999991</v>
      </c>
      <c r="I262" s="58">
        <v>0.92092403493999997</v>
      </c>
      <c r="J262" s="58">
        <v>0.84816332423000007</v>
      </c>
      <c r="K262" s="58">
        <v>0.85698324714999996</v>
      </c>
      <c r="L262" s="58">
        <v>0.97155503440999991</v>
      </c>
      <c r="M262" s="58">
        <v>0.94419166489000006</v>
      </c>
      <c r="N262" s="58">
        <v>0.94850920431000008</v>
      </c>
      <c r="O262" s="58">
        <v>0.96643948804999991</v>
      </c>
      <c r="P262" s="58">
        <v>0.92793282827000001</v>
      </c>
      <c r="Q262" s="58">
        <v>0.94532270964000009</v>
      </c>
    </row>
    <row r="263" spans="1:17" x14ac:dyDescent="0.25">
      <c r="A263" s="54">
        <v>44422</v>
      </c>
      <c r="C263" s="58">
        <v>0.76186455370999995</v>
      </c>
      <c r="D263" s="58">
        <v>0.57166493846999999</v>
      </c>
      <c r="E263" s="58">
        <v>0.58766049739000004</v>
      </c>
      <c r="F263" s="58">
        <v>0.7878076917600001</v>
      </c>
      <c r="G263" s="58">
        <v>0.65627456095000003</v>
      </c>
      <c r="H263" s="58">
        <v>0.67008989766000004</v>
      </c>
      <c r="I263" s="58">
        <v>0.92145410713000009</v>
      </c>
      <c r="J263" s="58">
        <v>0.85182688913999993</v>
      </c>
      <c r="K263" s="58">
        <v>0.86047543534000004</v>
      </c>
      <c r="L263" s="58">
        <v>0.97171803194999995</v>
      </c>
      <c r="M263" s="58">
        <v>0.94515069690999998</v>
      </c>
      <c r="N263" s="58">
        <v>0.94942906638000002</v>
      </c>
      <c r="O263" s="58">
        <v>0.96649249896</v>
      </c>
      <c r="P263" s="58">
        <v>0.92850442411</v>
      </c>
      <c r="Q263" s="58">
        <v>0.94587356208000006</v>
      </c>
    </row>
    <row r="264" spans="1:17" x14ac:dyDescent="0.25">
      <c r="A264" s="54">
        <v>44423</v>
      </c>
      <c r="C264" s="58">
        <v>0.76337575476999997</v>
      </c>
      <c r="D264" s="58">
        <v>0.57893920854000003</v>
      </c>
      <c r="E264" s="58">
        <v>0.59479973460000002</v>
      </c>
      <c r="F264" s="58">
        <v>0.78873941270000003</v>
      </c>
      <c r="G264" s="58">
        <v>0.66044654261999991</v>
      </c>
      <c r="H264" s="58">
        <v>0.67412908531000004</v>
      </c>
      <c r="I264" s="58">
        <v>0.92181545959999989</v>
      </c>
      <c r="J264" s="58">
        <v>0.85413671079999998</v>
      </c>
      <c r="K264" s="58">
        <v>0.86268340519999998</v>
      </c>
      <c r="L264" s="58">
        <v>0.97183806890000002</v>
      </c>
      <c r="M264" s="58">
        <v>0.94570160330999997</v>
      </c>
      <c r="N264" s="58">
        <v>0.94996354667000005</v>
      </c>
      <c r="O264" s="58">
        <v>0.96655242432999999</v>
      </c>
      <c r="P264" s="58">
        <v>0.9288086606</v>
      </c>
      <c r="Q264" s="58">
        <v>0.94615244553</v>
      </c>
    </row>
    <row r="265" spans="1:17" x14ac:dyDescent="0.25">
      <c r="A265" s="54">
        <v>44424</v>
      </c>
      <c r="C265" s="58">
        <v>0.76529288793999994</v>
      </c>
      <c r="D265" s="58">
        <v>0.58665608630999999</v>
      </c>
      <c r="E265" s="58">
        <v>0.60228488932000002</v>
      </c>
      <c r="F265" s="58">
        <v>0.79004269738999999</v>
      </c>
      <c r="G265" s="58">
        <v>0.66506708261000003</v>
      </c>
      <c r="H265" s="58">
        <v>0.67858958037999995</v>
      </c>
      <c r="I265" s="58">
        <v>0.92231187641000001</v>
      </c>
      <c r="J265" s="58">
        <v>0.85662100901000005</v>
      </c>
      <c r="K265" s="58">
        <v>0.86504238142000001</v>
      </c>
      <c r="L265" s="58">
        <v>0.97203391865</v>
      </c>
      <c r="M265" s="58">
        <v>0.94651406390999993</v>
      </c>
      <c r="N265" s="58">
        <v>0.95075326343</v>
      </c>
      <c r="O265" s="58">
        <v>0.96669301846</v>
      </c>
      <c r="P265" s="58">
        <v>0.92938256125999996</v>
      </c>
      <c r="Q265" s="58">
        <v>0.94665259188999995</v>
      </c>
    </row>
    <row r="266" spans="1:17" x14ac:dyDescent="0.25">
      <c r="A266" s="54">
        <v>44425</v>
      </c>
      <c r="C266" s="58">
        <v>0.76719168331000009</v>
      </c>
      <c r="D266" s="58">
        <v>0.59390951798000002</v>
      </c>
      <c r="E266" s="58">
        <v>0.60936161133</v>
      </c>
      <c r="F266" s="58">
        <v>0.79128628964000003</v>
      </c>
      <c r="G266" s="58">
        <v>0.66981911897000002</v>
      </c>
      <c r="H266" s="58">
        <v>0.68316946032000003</v>
      </c>
      <c r="I266" s="58">
        <v>0.92282202107</v>
      </c>
      <c r="J266" s="58">
        <v>0.85914427661999992</v>
      </c>
      <c r="K266" s="58">
        <v>0.86742748483999998</v>
      </c>
      <c r="L266" s="58">
        <v>0.97222218711999997</v>
      </c>
      <c r="M266" s="58">
        <v>0.94739601957000008</v>
      </c>
      <c r="N266" s="58">
        <v>0.95159857623999999</v>
      </c>
      <c r="O266" s="58">
        <v>0.96681517403000006</v>
      </c>
      <c r="P266" s="58">
        <v>0.92997490049000009</v>
      </c>
      <c r="Q266" s="58">
        <v>0.94719192021999998</v>
      </c>
    </row>
    <row r="267" spans="1:17" x14ac:dyDescent="0.25">
      <c r="A267" s="54">
        <v>44426</v>
      </c>
      <c r="C267" s="58">
        <v>0.76917549937000007</v>
      </c>
      <c r="D267" s="58">
        <v>0.60083787055000004</v>
      </c>
      <c r="E267" s="58">
        <v>0.61609658349999996</v>
      </c>
      <c r="F267" s="58">
        <v>0.7925657838700001</v>
      </c>
      <c r="G267" s="58">
        <v>0.67449286308</v>
      </c>
      <c r="H267" s="58">
        <v>0.68769873145000004</v>
      </c>
      <c r="I267" s="58">
        <v>0.92336582109999998</v>
      </c>
      <c r="J267" s="58">
        <v>0.86208867925999999</v>
      </c>
      <c r="K267" s="58">
        <v>0.87023195197000003</v>
      </c>
      <c r="L267" s="58">
        <v>0.97243319944000006</v>
      </c>
      <c r="M267" s="58">
        <v>0.94839295800000001</v>
      </c>
      <c r="N267" s="58">
        <v>0.95256518954000002</v>
      </c>
      <c r="O267" s="58">
        <v>0.9669903404900001</v>
      </c>
      <c r="P267" s="58">
        <v>0.93074240618999993</v>
      </c>
      <c r="Q267" s="58">
        <v>0.94784879446000003</v>
      </c>
    </row>
    <row r="268" spans="1:17" x14ac:dyDescent="0.25">
      <c r="A268" s="54">
        <v>44427</v>
      </c>
      <c r="C268" s="58">
        <v>0.77114847945999998</v>
      </c>
      <c r="D268" s="58">
        <v>0.60709272589999996</v>
      </c>
      <c r="E268" s="58">
        <v>0.62219890173000003</v>
      </c>
      <c r="F268" s="58">
        <v>0.79394909101</v>
      </c>
      <c r="G268" s="58">
        <v>0.67891356319999996</v>
      </c>
      <c r="H268" s="58">
        <v>0.69197971669000002</v>
      </c>
      <c r="I268" s="58">
        <v>0.92391139247999998</v>
      </c>
      <c r="J268" s="58">
        <v>0.86475453938000002</v>
      </c>
      <c r="K268" s="58">
        <v>0.87276230491999995</v>
      </c>
      <c r="L268" s="58">
        <v>0.97265432012999997</v>
      </c>
      <c r="M268" s="58">
        <v>0.94939747771000005</v>
      </c>
      <c r="N268" s="58">
        <v>0.95353812057999998</v>
      </c>
      <c r="O268" s="58">
        <v>0.96715398285000009</v>
      </c>
      <c r="P268" s="58">
        <v>0.93135548881999997</v>
      </c>
      <c r="Q268" s="58">
        <v>0.94840886618999998</v>
      </c>
    </row>
    <row r="269" spans="1:17" x14ac:dyDescent="0.25">
      <c r="A269" s="54">
        <v>44428</v>
      </c>
      <c r="C269" s="58">
        <v>0.77317480587000009</v>
      </c>
      <c r="D269" s="58">
        <v>0.61463872876000003</v>
      </c>
      <c r="E269" s="58">
        <v>0.62955652542000007</v>
      </c>
      <c r="F269" s="58">
        <v>0.79538041163000006</v>
      </c>
      <c r="G269" s="58">
        <v>0.68474438879999999</v>
      </c>
      <c r="H269" s="58">
        <v>0.69755706575000009</v>
      </c>
      <c r="I269" s="58">
        <v>0.92448707655999995</v>
      </c>
      <c r="J269" s="58">
        <v>0.86796818504000006</v>
      </c>
      <c r="K269" s="58">
        <v>0.87580767369000001</v>
      </c>
      <c r="L269" s="58">
        <v>0.9728451157000001</v>
      </c>
      <c r="M269" s="58">
        <v>0.95036282746</v>
      </c>
      <c r="N269" s="58">
        <v>0.95445671909999996</v>
      </c>
      <c r="O269" s="58">
        <v>0.96730379627000007</v>
      </c>
      <c r="P269" s="58">
        <v>0.93192708464999996</v>
      </c>
      <c r="Q269" s="58">
        <v>0.94892284148000006</v>
      </c>
    </row>
    <row r="270" spans="1:17" x14ac:dyDescent="0.25">
      <c r="A270" s="54">
        <v>44429</v>
      </c>
      <c r="C270" s="58">
        <v>0.77468183925</v>
      </c>
      <c r="D270" s="58">
        <v>0.62170044711000005</v>
      </c>
      <c r="E270" s="58">
        <v>0.63640569204999997</v>
      </c>
      <c r="F270" s="58">
        <v>0.79640815951999999</v>
      </c>
      <c r="G270" s="58">
        <v>0.68949036941000008</v>
      </c>
      <c r="H270" s="58">
        <v>0.70212829459999992</v>
      </c>
      <c r="I270" s="58">
        <v>0.92488297006999998</v>
      </c>
      <c r="J270" s="58">
        <v>0.87072482611000002</v>
      </c>
      <c r="K270" s="58">
        <v>0.87840489454999993</v>
      </c>
      <c r="L270" s="58">
        <v>0.97297652455999994</v>
      </c>
      <c r="M270" s="58">
        <v>0.95094532253999997</v>
      </c>
      <c r="N270" s="58">
        <v>0.95502026097000003</v>
      </c>
      <c r="O270" s="58">
        <v>0.96737755056999997</v>
      </c>
      <c r="P270" s="58">
        <v>0.93229355134000003</v>
      </c>
      <c r="Q270" s="58">
        <v>0.94926625994000002</v>
      </c>
    </row>
    <row r="271" spans="1:17" x14ac:dyDescent="0.25">
      <c r="A271" s="54">
        <v>44430</v>
      </c>
      <c r="C271" s="58">
        <v>0.77569375214999992</v>
      </c>
      <c r="D271" s="58">
        <v>0.62661330924000003</v>
      </c>
      <c r="E271" s="58">
        <v>0.64118685546999998</v>
      </c>
      <c r="F271" s="58">
        <v>0.79705266472999992</v>
      </c>
      <c r="G271" s="58">
        <v>0.69276523444000004</v>
      </c>
      <c r="H271" s="58">
        <v>0.70525046813000003</v>
      </c>
      <c r="I271" s="58">
        <v>0.92512520022</v>
      </c>
      <c r="J271" s="58">
        <v>0.87248420522000003</v>
      </c>
      <c r="K271" s="58">
        <v>0.88005710785999991</v>
      </c>
      <c r="L271" s="58">
        <v>0.97303591126</v>
      </c>
      <c r="M271" s="58">
        <v>0.95136987426000008</v>
      </c>
      <c r="N271" s="58">
        <v>0.9554233324000001</v>
      </c>
      <c r="O271" s="58">
        <v>0.96742595183000002</v>
      </c>
      <c r="P271" s="58">
        <v>0.93255169139000005</v>
      </c>
      <c r="Q271" s="58">
        <v>0.94951057106999992</v>
      </c>
    </row>
    <row r="272" spans="1:17" x14ac:dyDescent="0.25">
      <c r="A272" s="54">
        <v>44431</v>
      </c>
      <c r="C272" s="58">
        <v>0.77738416348000006</v>
      </c>
      <c r="D272" s="58">
        <v>0.63174539137999997</v>
      </c>
      <c r="E272" s="58">
        <v>0.64614722916</v>
      </c>
      <c r="F272" s="58">
        <v>0.79810766350999995</v>
      </c>
      <c r="G272" s="58">
        <v>0.69654402467999998</v>
      </c>
      <c r="H272" s="58">
        <v>0.70886488791999991</v>
      </c>
      <c r="I272" s="58">
        <v>0.92552552207000005</v>
      </c>
      <c r="J272" s="58">
        <v>0.87447651497000001</v>
      </c>
      <c r="K272" s="58">
        <v>0.88194756580999989</v>
      </c>
      <c r="L272" s="58">
        <v>0.97318374624000004</v>
      </c>
      <c r="M272" s="58">
        <v>0.95191825358000004</v>
      </c>
      <c r="N272" s="58">
        <v>0.95593254175999998</v>
      </c>
      <c r="O272" s="58">
        <v>0.96755041222000004</v>
      </c>
      <c r="P272" s="58">
        <v>0.93292737736999998</v>
      </c>
      <c r="Q272" s="58">
        <v>0.94986320881999997</v>
      </c>
    </row>
    <row r="273" spans="1:17" x14ac:dyDescent="0.25">
      <c r="A273" s="54">
        <v>44432</v>
      </c>
      <c r="C273" s="58">
        <v>0.77899038766000006</v>
      </c>
      <c r="D273" s="58">
        <v>0.63618147081999998</v>
      </c>
      <c r="E273" s="58">
        <v>0.65044494159999999</v>
      </c>
      <c r="F273" s="58">
        <v>0.79907225854999997</v>
      </c>
      <c r="G273" s="58">
        <v>0.69963029624000006</v>
      </c>
      <c r="H273" s="58">
        <v>0.71182398865999996</v>
      </c>
      <c r="I273" s="58">
        <v>0.92590724489999998</v>
      </c>
      <c r="J273" s="58">
        <v>0.87629877648999999</v>
      </c>
      <c r="K273" s="58">
        <v>0.88366576136999997</v>
      </c>
      <c r="L273" s="58">
        <v>0.97332147284000003</v>
      </c>
      <c r="M273" s="58">
        <v>0.95250074865000001</v>
      </c>
      <c r="N273" s="58">
        <v>0.95648850236000005</v>
      </c>
      <c r="O273" s="58">
        <v>0.96770022564000002</v>
      </c>
      <c r="P273" s="58">
        <v>0.93339295139</v>
      </c>
      <c r="Q273" s="58">
        <v>0.95029190569999999</v>
      </c>
    </row>
    <row r="274" spans="1:17" x14ac:dyDescent="0.25">
      <c r="A274" s="54">
        <v>44433</v>
      </c>
      <c r="C274" s="58">
        <v>0.78110923658000009</v>
      </c>
      <c r="D274" s="58">
        <v>0.64117268534999994</v>
      </c>
      <c r="E274" s="58">
        <v>0.65530445741999999</v>
      </c>
      <c r="F274" s="58">
        <v>0.80044345418000007</v>
      </c>
      <c r="G274" s="58">
        <v>0.70317507485999997</v>
      </c>
      <c r="H274" s="58">
        <v>0.7152407313400001</v>
      </c>
      <c r="I274" s="58">
        <v>0.92638949102000001</v>
      </c>
      <c r="J274" s="58">
        <v>0.87840268038999991</v>
      </c>
      <c r="K274" s="58">
        <v>0.88566648496</v>
      </c>
      <c r="L274" s="58">
        <v>0.97355901964000002</v>
      </c>
      <c r="M274" s="58">
        <v>0.95316032007999996</v>
      </c>
      <c r="N274" s="58">
        <v>0.95711143093000006</v>
      </c>
      <c r="O274" s="58">
        <v>0.96790996443999999</v>
      </c>
      <c r="P274" s="58">
        <v>0.93395993759000007</v>
      </c>
      <c r="Q274" s="58">
        <v>0.95081510026999994</v>
      </c>
    </row>
    <row r="275" spans="1:17" x14ac:dyDescent="0.25">
      <c r="A275" s="54">
        <v>44434</v>
      </c>
      <c r="C275" s="58">
        <v>0.78351648901000004</v>
      </c>
      <c r="D275" s="58">
        <v>0.64631560346000005</v>
      </c>
      <c r="E275" s="58">
        <v>0.66030984205999999</v>
      </c>
      <c r="F275" s="58">
        <v>0.80201448969</v>
      </c>
      <c r="G275" s="58">
        <v>0.70697549280000005</v>
      </c>
      <c r="H275" s="58">
        <v>0.71894209445000001</v>
      </c>
      <c r="I275" s="58">
        <v>0.92702008650000001</v>
      </c>
      <c r="J275" s="58">
        <v>0.88083206720000007</v>
      </c>
      <c r="K275" s="58">
        <v>0.88799224863999993</v>
      </c>
      <c r="L275" s="58">
        <v>0.97376245067</v>
      </c>
      <c r="M275" s="58">
        <v>0.95393992846000009</v>
      </c>
      <c r="N275" s="58">
        <v>0.95784807870999999</v>
      </c>
      <c r="O275" s="58">
        <v>0.96811278877000007</v>
      </c>
      <c r="P275" s="58">
        <v>0.93459145879000005</v>
      </c>
      <c r="Q275" s="58">
        <v>0.95139361057000005</v>
      </c>
    </row>
    <row r="276" spans="1:17" x14ac:dyDescent="0.25">
      <c r="A276" s="54">
        <v>44435</v>
      </c>
      <c r="C276" s="58">
        <v>0.78587289573999997</v>
      </c>
      <c r="D276" s="58">
        <v>0.65170774889000005</v>
      </c>
      <c r="E276" s="58">
        <v>0.66558612596</v>
      </c>
      <c r="F276" s="58">
        <v>0.80366598020000002</v>
      </c>
      <c r="G276" s="58">
        <v>0.71150216861000004</v>
      </c>
      <c r="H276" s="58">
        <v>0.72326546996000007</v>
      </c>
      <c r="I276" s="58">
        <v>0.92762411194999994</v>
      </c>
      <c r="J276" s="58">
        <v>0.88343327357000012</v>
      </c>
      <c r="K276" s="58">
        <v>0.89043669179999996</v>
      </c>
      <c r="L276" s="58">
        <v>0.97394692850999998</v>
      </c>
      <c r="M276" s="58">
        <v>0.95460581762000007</v>
      </c>
      <c r="N276" s="58">
        <v>0.9584937511299999</v>
      </c>
      <c r="O276" s="58">
        <v>0.96824877326000003</v>
      </c>
      <c r="P276" s="58">
        <v>0.93505933764000004</v>
      </c>
      <c r="Q276" s="58">
        <v>0.95180617369999998</v>
      </c>
    </row>
    <row r="277" spans="1:17" x14ac:dyDescent="0.25">
      <c r="A277" s="54">
        <v>44436</v>
      </c>
      <c r="C277" s="58">
        <v>0.78752829855000006</v>
      </c>
      <c r="D277" s="58">
        <v>0.65696069376999999</v>
      </c>
      <c r="E277" s="58">
        <v>0.67069320200999993</v>
      </c>
      <c r="F277" s="58">
        <v>0.80484685214999996</v>
      </c>
      <c r="G277" s="58">
        <v>0.71538044623000008</v>
      </c>
      <c r="H277" s="58">
        <v>0.72697375392999997</v>
      </c>
      <c r="I277" s="58">
        <v>0.92807225986999997</v>
      </c>
      <c r="J277" s="58">
        <v>0.88572981021000008</v>
      </c>
      <c r="K277" s="58">
        <v>0.89259949260000004</v>
      </c>
      <c r="L277" s="58">
        <v>0.97406191126999997</v>
      </c>
      <c r="M277" s="58">
        <v>0.95504300482000004</v>
      </c>
      <c r="N277" s="58">
        <v>0.95891830285000001</v>
      </c>
      <c r="O277" s="58">
        <v>0.96833635649000005</v>
      </c>
      <c r="P277" s="58">
        <v>0.93543502360999997</v>
      </c>
      <c r="Q277" s="58">
        <v>0.95216111627</v>
      </c>
    </row>
    <row r="278" spans="1:17" x14ac:dyDescent="0.25">
      <c r="A278" s="54">
        <v>44437</v>
      </c>
      <c r="C278" s="58">
        <v>0.78870608514999996</v>
      </c>
      <c r="D278" s="58">
        <v>0.66046237918000006</v>
      </c>
      <c r="E278" s="58">
        <v>0.67410486551999993</v>
      </c>
      <c r="F278" s="58">
        <v>0.80564664418000009</v>
      </c>
      <c r="G278" s="58">
        <v>0.71774694821999996</v>
      </c>
      <c r="H278" s="58">
        <v>0.72926282879000004</v>
      </c>
      <c r="I278" s="58">
        <v>0.92834017438000005</v>
      </c>
      <c r="J278" s="58">
        <v>0.88704502690999998</v>
      </c>
      <c r="K278" s="58">
        <v>0.89383765620000011</v>
      </c>
      <c r="L278" s="58">
        <v>0.97414656890000006</v>
      </c>
      <c r="M278" s="58">
        <v>0.95533741121999993</v>
      </c>
      <c r="N278" s="58">
        <v>0.95919122896000009</v>
      </c>
      <c r="O278" s="58">
        <v>0.96840780597000009</v>
      </c>
      <c r="P278" s="58">
        <v>0.93564015276000001</v>
      </c>
      <c r="Q278" s="58">
        <v>0.95235702613000006</v>
      </c>
    </row>
    <row r="279" spans="1:17" x14ac:dyDescent="0.25">
      <c r="A279" s="54">
        <v>44438</v>
      </c>
      <c r="C279" s="58">
        <v>0.79044567510999997</v>
      </c>
      <c r="D279" s="58">
        <v>0.6645166990600001</v>
      </c>
      <c r="E279" s="58">
        <v>0.67806416227999999</v>
      </c>
      <c r="F279" s="58">
        <v>0.80672673109000004</v>
      </c>
      <c r="G279" s="58">
        <v>0.72053778551999992</v>
      </c>
      <c r="H279" s="58">
        <v>0.73195201593999992</v>
      </c>
      <c r="I279" s="58">
        <v>0.92871481185999993</v>
      </c>
      <c r="J279" s="58">
        <v>0.88842888286999999</v>
      </c>
      <c r="K279" s="58">
        <v>0.89515464424000002</v>
      </c>
      <c r="L279" s="58">
        <v>0.97428555904999992</v>
      </c>
      <c r="M279" s="58">
        <v>0.95572279299000007</v>
      </c>
      <c r="N279" s="58">
        <v>0.95956018463000003</v>
      </c>
      <c r="O279" s="58">
        <v>0.9685023036699999</v>
      </c>
      <c r="P279" s="58">
        <v>0.93595130372000002</v>
      </c>
      <c r="Q279" s="58">
        <v>0.95264051922999993</v>
      </c>
    </row>
    <row r="280" spans="1:17" x14ac:dyDescent="0.25">
      <c r="A280" s="54">
        <v>44439</v>
      </c>
      <c r="C280" s="58">
        <v>0.79258702951000004</v>
      </c>
      <c r="D280" s="58">
        <v>0.66892027060000003</v>
      </c>
      <c r="E280" s="58">
        <v>0.68244272773000003</v>
      </c>
      <c r="F280" s="58">
        <v>0.80798286741000003</v>
      </c>
      <c r="G280" s="58">
        <v>0.72364828009999993</v>
      </c>
      <c r="H280" s="58">
        <v>0.73496302314000006</v>
      </c>
      <c r="I280" s="58">
        <v>0.92919440098999995</v>
      </c>
      <c r="J280" s="58">
        <v>0.89000714290999994</v>
      </c>
      <c r="K280" s="58">
        <v>0.89664876583999997</v>
      </c>
      <c r="L280" s="58">
        <v>0.97445866495999989</v>
      </c>
      <c r="M280" s="58">
        <v>0.95616629791999996</v>
      </c>
      <c r="N280" s="58">
        <v>0.95996578314999992</v>
      </c>
      <c r="O280" s="58">
        <v>0.96862906886999989</v>
      </c>
      <c r="P280" s="58">
        <v>0.93635234274000001</v>
      </c>
      <c r="Q280" s="58">
        <v>0.95299546180999994</v>
      </c>
    </row>
    <row r="281" spans="1:17" x14ac:dyDescent="0.25">
      <c r="A281" s="54">
        <v>44440</v>
      </c>
      <c r="C281" s="58">
        <v>0.79459668519000004</v>
      </c>
      <c r="D281" s="58">
        <v>0.67271619427000007</v>
      </c>
      <c r="E281" s="58">
        <v>0.68621531239000011</v>
      </c>
      <c r="F281" s="58">
        <v>0.80917931129999998</v>
      </c>
      <c r="G281" s="58">
        <v>0.72595811753999995</v>
      </c>
      <c r="H281" s="58">
        <v>0.73721706112999996</v>
      </c>
      <c r="I281" s="58">
        <v>0.92961199336000011</v>
      </c>
      <c r="J281" s="58">
        <v>0.89106241611000003</v>
      </c>
      <c r="K281" s="58">
        <v>0.89766196982000002</v>
      </c>
      <c r="L281" s="58">
        <v>0.97461913541</v>
      </c>
      <c r="M281" s="58">
        <v>0.95648597526000001</v>
      </c>
      <c r="N281" s="58">
        <v>0.9602614531</v>
      </c>
      <c r="O281" s="58">
        <v>0.96874430997000005</v>
      </c>
      <c r="P281" s="58">
        <v>0.93662431171999994</v>
      </c>
      <c r="Q281" s="58">
        <v>0.95323516329000002</v>
      </c>
    </row>
    <row r="282" spans="1:17" x14ac:dyDescent="0.25">
      <c r="A282" s="54">
        <v>44441</v>
      </c>
      <c r="C282" s="58">
        <v>0.79697893153999999</v>
      </c>
      <c r="D282" s="58">
        <v>0.67741400406999996</v>
      </c>
      <c r="E282" s="58">
        <v>0.69086561063000007</v>
      </c>
      <c r="F282" s="58">
        <v>0.81064004557000002</v>
      </c>
      <c r="G282" s="58">
        <v>0.72892500424999995</v>
      </c>
      <c r="H282" s="58">
        <v>0.74011041368999997</v>
      </c>
      <c r="I282" s="58">
        <v>0.93014029421</v>
      </c>
      <c r="J282" s="58">
        <v>0.89245557158</v>
      </c>
      <c r="K282" s="58">
        <v>0.89899224288000001</v>
      </c>
      <c r="L282" s="58">
        <v>0.97481498515999998</v>
      </c>
      <c r="M282" s="58">
        <v>0.9570027659</v>
      </c>
      <c r="N282" s="58">
        <v>0.96075297281000005</v>
      </c>
      <c r="O282" s="58">
        <v>0.96891486678999994</v>
      </c>
      <c r="P282" s="58">
        <v>0.93699999770000009</v>
      </c>
      <c r="Q282" s="58">
        <v>0.95356936246000001</v>
      </c>
    </row>
    <row r="283" spans="1:17" x14ac:dyDescent="0.25">
      <c r="A283" s="54">
        <v>44442</v>
      </c>
      <c r="C283" s="58">
        <v>0.79922864563999996</v>
      </c>
      <c r="D283" s="58">
        <v>0.68178506770000002</v>
      </c>
      <c r="E283" s="58">
        <v>0.69527084923999993</v>
      </c>
      <c r="F283" s="58">
        <v>0.81207698938999995</v>
      </c>
      <c r="G283" s="58">
        <v>0.73207140079999999</v>
      </c>
      <c r="H283" s="58">
        <v>0.74317073202000006</v>
      </c>
      <c r="I283" s="58">
        <v>0.93066992356</v>
      </c>
      <c r="J283" s="58">
        <v>0.89388326809999996</v>
      </c>
      <c r="K283" s="58">
        <v>0.90033358677999997</v>
      </c>
      <c r="L283" s="58">
        <v>0.97500199008999999</v>
      </c>
      <c r="M283" s="58">
        <v>0.95744374374000007</v>
      </c>
      <c r="N283" s="58">
        <v>0.96117120680000001</v>
      </c>
      <c r="O283" s="58">
        <v>0.96906007056999999</v>
      </c>
      <c r="P283" s="58">
        <v>0.93743330422000004</v>
      </c>
      <c r="Q283" s="58">
        <v>0.95388281823999999</v>
      </c>
    </row>
    <row r="284" spans="1:17" x14ac:dyDescent="0.25">
      <c r="A284" s="54">
        <v>44443</v>
      </c>
      <c r="C284" s="58">
        <v>0.80087071187000003</v>
      </c>
      <c r="D284" s="58">
        <v>0.68562016756999999</v>
      </c>
      <c r="E284" s="58">
        <v>0.69909261253999999</v>
      </c>
      <c r="F284" s="58">
        <v>0.81310214196000008</v>
      </c>
      <c r="G284" s="58">
        <v>0.73475799261999997</v>
      </c>
      <c r="H284" s="58">
        <v>0.74578854778999992</v>
      </c>
      <c r="I284" s="58">
        <v>0.93108663027000005</v>
      </c>
      <c r="J284" s="58">
        <v>0.89518785679000001</v>
      </c>
      <c r="K284" s="58">
        <v>0.90155315136000003</v>
      </c>
      <c r="L284" s="58">
        <v>0.97512329058000002</v>
      </c>
      <c r="M284" s="58">
        <v>0.95778995556000002</v>
      </c>
      <c r="N284" s="58">
        <v>0.9615047831600001</v>
      </c>
      <c r="O284" s="58">
        <v>0.96911308148000008</v>
      </c>
      <c r="P284" s="58">
        <v>0.93767761534000005</v>
      </c>
      <c r="Q284" s="58">
        <v>0.95409947149999996</v>
      </c>
    </row>
    <row r="285" spans="1:17" x14ac:dyDescent="0.25">
      <c r="A285" s="54">
        <v>44444</v>
      </c>
      <c r="C285" s="58">
        <v>0.80199431861999992</v>
      </c>
      <c r="D285" s="58">
        <v>0.68782737132999994</v>
      </c>
      <c r="E285" s="58">
        <v>0.70132565591000007</v>
      </c>
      <c r="F285" s="58">
        <v>0.81373107522999999</v>
      </c>
      <c r="G285" s="58">
        <v>0.73612183484000004</v>
      </c>
      <c r="H285" s="58">
        <v>0.74712513912</v>
      </c>
      <c r="I285" s="58">
        <v>0.93130893288999994</v>
      </c>
      <c r="J285" s="58">
        <v>0.89577106904000003</v>
      </c>
      <c r="K285" s="58">
        <v>0.90211200775</v>
      </c>
      <c r="L285" s="58">
        <v>0.97518520437000011</v>
      </c>
      <c r="M285" s="58">
        <v>0.95793652699000009</v>
      </c>
      <c r="N285" s="58">
        <v>0.9616463004000001</v>
      </c>
      <c r="O285" s="58">
        <v>0.96914534898000004</v>
      </c>
      <c r="P285" s="58">
        <v>0.93779516126000007</v>
      </c>
      <c r="Q285" s="58">
        <v>0.95421010296000008</v>
      </c>
    </row>
    <row r="286" spans="1:17" x14ac:dyDescent="0.25">
      <c r="A286" s="54">
        <v>44445</v>
      </c>
      <c r="C286" s="58">
        <v>0.80305290953999997</v>
      </c>
      <c r="D286" s="58">
        <v>0.68953945459999999</v>
      </c>
      <c r="E286" s="58">
        <v>0.70309358610999995</v>
      </c>
      <c r="F286" s="58">
        <v>0.8142756605</v>
      </c>
      <c r="G286" s="58">
        <v>0.7372079775</v>
      </c>
      <c r="H286" s="58">
        <v>0.74819570983999995</v>
      </c>
      <c r="I286" s="58">
        <v>0.93148828062000011</v>
      </c>
      <c r="J286" s="58">
        <v>0.89623870164999997</v>
      </c>
      <c r="K286" s="58">
        <v>0.90255528449</v>
      </c>
      <c r="L286" s="58">
        <v>0.97525469944999998</v>
      </c>
      <c r="M286" s="58">
        <v>0.95809699742999999</v>
      </c>
      <c r="N286" s="58">
        <v>0.96180424375000007</v>
      </c>
      <c r="O286" s="58">
        <v>0.9691937502400001</v>
      </c>
      <c r="P286" s="58">
        <v>0.93788965895999998</v>
      </c>
      <c r="Q286" s="58">
        <v>0.95429538136999992</v>
      </c>
    </row>
    <row r="287" spans="1:17" x14ac:dyDescent="0.25">
      <c r="A287" s="54">
        <v>44446</v>
      </c>
      <c r="C287" s="58">
        <v>0.80459661851000008</v>
      </c>
      <c r="D287" s="58">
        <v>0.69251517869000001</v>
      </c>
      <c r="E287" s="58">
        <v>0.70610598578999995</v>
      </c>
      <c r="F287" s="58">
        <v>0.8152817806999999</v>
      </c>
      <c r="G287" s="58">
        <v>0.73928769630999991</v>
      </c>
      <c r="H287" s="58">
        <v>0.75024428477000005</v>
      </c>
      <c r="I287" s="58">
        <v>0.93188018862999999</v>
      </c>
      <c r="J287" s="58">
        <v>0.89712348379000006</v>
      </c>
      <c r="K287" s="58">
        <v>0.90340552558999998</v>
      </c>
      <c r="L287" s="58">
        <v>0.97540379796999999</v>
      </c>
      <c r="M287" s="58">
        <v>0.95840782994999996</v>
      </c>
      <c r="N287" s="58">
        <v>0.96210623143000007</v>
      </c>
      <c r="O287" s="58">
        <v>0.9693043817</v>
      </c>
      <c r="P287" s="58">
        <v>0.93815701829999998</v>
      </c>
      <c r="Q287" s="58">
        <v>0.95456043589000006</v>
      </c>
    </row>
    <row r="288" spans="1:17" x14ac:dyDescent="0.25">
      <c r="A288" s="54">
        <v>44447</v>
      </c>
      <c r="C288" s="58">
        <v>0.80659960590000002</v>
      </c>
      <c r="D288" s="58">
        <v>0.69594017878000003</v>
      </c>
      <c r="E288" s="58">
        <v>0.70953848769999994</v>
      </c>
      <c r="F288" s="58">
        <v>0.81661231627999997</v>
      </c>
      <c r="G288" s="58">
        <v>0.74175714610999999</v>
      </c>
      <c r="H288" s="58">
        <v>0.75270032541000009</v>
      </c>
      <c r="I288" s="58">
        <v>0.93245144436999994</v>
      </c>
      <c r="J288" s="58">
        <v>0.89824518208000004</v>
      </c>
      <c r="K288" s="58">
        <v>0.90448471182000001</v>
      </c>
      <c r="L288" s="58">
        <v>0.97559206643999996</v>
      </c>
      <c r="M288" s="58">
        <v>0.95882480038999995</v>
      </c>
      <c r="N288" s="58">
        <v>0.96251182995999995</v>
      </c>
      <c r="O288" s="58">
        <v>0.96947724333999996</v>
      </c>
      <c r="P288" s="58">
        <v>0.93855114284999996</v>
      </c>
      <c r="Q288" s="58">
        <v>0.95492229292999997</v>
      </c>
    </row>
    <row r="289" spans="1:17" x14ac:dyDescent="0.25">
      <c r="A289" s="54">
        <v>44448</v>
      </c>
      <c r="C289" s="58">
        <v>0.80855258113000006</v>
      </c>
      <c r="D289" s="58">
        <v>0.69966691894999999</v>
      </c>
      <c r="E289" s="58">
        <v>0.71325022422000006</v>
      </c>
      <c r="F289" s="58">
        <v>0.81800211172999993</v>
      </c>
      <c r="G289" s="58">
        <v>0.74443724962999991</v>
      </c>
      <c r="H289" s="58">
        <v>0.75533630843999999</v>
      </c>
      <c r="I289" s="58">
        <v>0.93307982568000003</v>
      </c>
      <c r="J289" s="58">
        <v>0.89945633281000004</v>
      </c>
      <c r="K289" s="58">
        <v>0.90566220718000001</v>
      </c>
      <c r="L289" s="58">
        <v>0.97582961323999995</v>
      </c>
      <c r="M289" s="58">
        <v>0.95926577822000003</v>
      </c>
      <c r="N289" s="58">
        <v>0.96293764522999992</v>
      </c>
      <c r="O289" s="58">
        <v>0.96967315320000003</v>
      </c>
      <c r="P289" s="58">
        <v>0.9389337432799999</v>
      </c>
      <c r="Q289" s="58">
        <v>0.95525879692999993</v>
      </c>
    </row>
    <row r="290" spans="1:17" x14ac:dyDescent="0.25">
      <c r="A290" s="54">
        <v>44449</v>
      </c>
      <c r="C290" s="58">
        <v>0.81032551253999996</v>
      </c>
      <c r="D290" s="58">
        <v>0.70341699813999992</v>
      </c>
      <c r="E290" s="58">
        <v>0.71705114911000001</v>
      </c>
      <c r="F290" s="58">
        <v>0.81947409240000002</v>
      </c>
      <c r="G290" s="58">
        <v>0.74717747813000002</v>
      </c>
      <c r="H290" s="58">
        <v>0.75803111878999996</v>
      </c>
      <c r="I290" s="58">
        <v>0.93373123436000005</v>
      </c>
      <c r="J290" s="58">
        <v>0.90067766872999999</v>
      </c>
      <c r="K290" s="58">
        <v>0.90684501655000005</v>
      </c>
      <c r="L290" s="58">
        <v>0.97602546300000004</v>
      </c>
      <c r="M290" s="58">
        <v>0.95961072650000001</v>
      </c>
      <c r="N290" s="58">
        <v>0.96326616740000004</v>
      </c>
      <c r="O290" s="58">
        <v>0.96988519682000007</v>
      </c>
      <c r="P290" s="58">
        <v>0.93930481961000001</v>
      </c>
      <c r="Q290" s="58">
        <v>0.95559760574999997</v>
      </c>
    </row>
    <row r="291" spans="1:17" x14ac:dyDescent="0.25">
      <c r="A291" s="54">
        <v>44450</v>
      </c>
      <c r="C291" s="58">
        <v>0.81187338918999996</v>
      </c>
      <c r="D291" s="58">
        <v>0.70700953898999996</v>
      </c>
      <c r="E291" s="58">
        <v>0.72065619300999995</v>
      </c>
      <c r="F291" s="58">
        <v>0.82051135647999995</v>
      </c>
      <c r="G291" s="58">
        <v>0.74978880559000005</v>
      </c>
      <c r="H291" s="58">
        <v>0.76059529788000002</v>
      </c>
      <c r="I291" s="58">
        <v>0.93419311011999995</v>
      </c>
      <c r="J291" s="58">
        <v>0.90177811098999994</v>
      </c>
      <c r="K291" s="58">
        <v>0.90790604658999996</v>
      </c>
      <c r="L291" s="58">
        <v>0.9761606625</v>
      </c>
      <c r="M291" s="58">
        <v>0.95993166739000002</v>
      </c>
      <c r="N291" s="58">
        <v>0.96358963537999998</v>
      </c>
      <c r="O291" s="58">
        <v>0.96997278004999998</v>
      </c>
      <c r="P291" s="58">
        <v>0.93952608252000003</v>
      </c>
      <c r="Q291" s="58">
        <v>0.95580503971999997</v>
      </c>
    </row>
    <row r="292" spans="1:17" x14ac:dyDescent="0.25">
      <c r="A292" s="54">
        <v>44451</v>
      </c>
      <c r="C292" s="58">
        <v>0.81284612589000005</v>
      </c>
      <c r="D292" s="58">
        <v>0.70915922875000004</v>
      </c>
      <c r="E292" s="58">
        <v>0.72283505653000002</v>
      </c>
      <c r="F292" s="58">
        <v>0.82118873578000007</v>
      </c>
      <c r="G292" s="58">
        <v>0.75115783845999995</v>
      </c>
      <c r="H292" s="58">
        <v>0.76195092158</v>
      </c>
      <c r="I292" s="58">
        <v>0.93447785233000003</v>
      </c>
      <c r="J292" s="58">
        <v>0.90236885142000001</v>
      </c>
      <c r="K292" s="58">
        <v>0.90848173067000004</v>
      </c>
      <c r="L292" s="58">
        <v>0.97624405659000002</v>
      </c>
      <c r="M292" s="58">
        <v>0.96008455655000002</v>
      </c>
      <c r="N292" s="58">
        <v>0.96374631517999998</v>
      </c>
      <c r="O292" s="58">
        <v>0.97002579096000008</v>
      </c>
      <c r="P292" s="58">
        <v>0.93966898148</v>
      </c>
      <c r="Q292" s="58">
        <v>0.95595024350000002</v>
      </c>
    </row>
    <row r="293" spans="1:17" x14ac:dyDescent="0.25">
      <c r="A293" s="54">
        <v>44452</v>
      </c>
      <c r="C293" s="58">
        <v>0.81406892344000004</v>
      </c>
      <c r="D293" s="58">
        <v>0.71114137773999997</v>
      </c>
      <c r="E293" s="58">
        <v>0.72485054696999995</v>
      </c>
      <c r="F293" s="58">
        <v>0.82205687131000005</v>
      </c>
      <c r="G293" s="58">
        <v>0.75256017796999997</v>
      </c>
      <c r="H293" s="58">
        <v>0.76335499130000006</v>
      </c>
      <c r="I293" s="58">
        <v>0.93481839160000002</v>
      </c>
      <c r="J293" s="58">
        <v>0.90291397996</v>
      </c>
      <c r="K293" s="58">
        <v>0.90901047434999993</v>
      </c>
      <c r="L293" s="58">
        <v>0.97635651225999998</v>
      </c>
      <c r="M293" s="58">
        <v>0.96029809596000004</v>
      </c>
      <c r="N293" s="58">
        <v>0.96395353686000007</v>
      </c>
      <c r="O293" s="58">
        <v>0.97012489830000004</v>
      </c>
      <c r="P293" s="58">
        <v>0.93983492865000007</v>
      </c>
      <c r="Q293" s="58">
        <v>0.95610697139</v>
      </c>
    </row>
    <row r="294" spans="1:17" x14ac:dyDescent="0.25">
      <c r="A294" s="54">
        <v>44453</v>
      </c>
      <c r="C294" s="58">
        <v>0.81537840875000001</v>
      </c>
      <c r="D294" s="58">
        <v>0.71320521326999997</v>
      </c>
      <c r="E294" s="58">
        <v>0.72696189406</v>
      </c>
      <c r="F294" s="58">
        <v>0.82295398794999997</v>
      </c>
      <c r="G294" s="58">
        <v>0.75402610288999994</v>
      </c>
      <c r="H294" s="58">
        <v>0.76483216262999998</v>
      </c>
      <c r="I294" s="58">
        <v>0.93518372956999996</v>
      </c>
      <c r="J294" s="58">
        <v>0.90353217609000003</v>
      </c>
      <c r="K294" s="58">
        <v>0.90961272845999996</v>
      </c>
      <c r="L294" s="58">
        <v>0.97650434723000001</v>
      </c>
      <c r="M294" s="58">
        <v>0.96052679792999995</v>
      </c>
      <c r="N294" s="58">
        <v>0.96417213044999994</v>
      </c>
      <c r="O294" s="58">
        <v>0.97027471172000002</v>
      </c>
      <c r="P294" s="58">
        <v>0.94007923977999996</v>
      </c>
      <c r="Q294" s="58">
        <v>0.95631901501000005</v>
      </c>
    </row>
    <row r="295" spans="1:17" x14ac:dyDescent="0.25">
      <c r="A295" s="54">
        <v>44454</v>
      </c>
      <c r="C295" s="58">
        <v>0.81693128661000003</v>
      </c>
      <c r="D295" s="58">
        <v>0.71618010382999997</v>
      </c>
      <c r="E295" s="58">
        <v>0.72996845898999996</v>
      </c>
      <c r="F295" s="58">
        <v>0.82403580508000007</v>
      </c>
      <c r="G295" s="58">
        <v>0.7559306374000001</v>
      </c>
      <c r="H295" s="58">
        <v>0.76672891115999997</v>
      </c>
      <c r="I295" s="58">
        <v>0.93565711902000004</v>
      </c>
      <c r="J295" s="58">
        <v>0.90441740107000002</v>
      </c>
      <c r="K295" s="58">
        <v>0.91048156859000007</v>
      </c>
      <c r="L295" s="58">
        <v>0.97667998024000002</v>
      </c>
      <c r="M295" s="58">
        <v>0.96091470680000002</v>
      </c>
      <c r="N295" s="58">
        <v>0.96454993095000008</v>
      </c>
      <c r="O295" s="58">
        <v>0.97048214570000002</v>
      </c>
      <c r="P295" s="58">
        <v>0.94041574378000004</v>
      </c>
      <c r="Q295" s="58">
        <v>0.95661864186000001</v>
      </c>
    </row>
    <row r="296" spans="1:17" x14ac:dyDescent="0.25">
      <c r="A296" s="54">
        <v>44455</v>
      </c>
      <c r="C296" s="58">
        <v>0.81864086928000002</v>
      </c>
      <c r="D296" s="58">
        <v>0.71911581818000003</v>
      </c>
      <c r="E296" s="58">
        <v>0.73291917699999998</v>
      </c>
      <c r="F296" s="58">
        <v>0.82533995487</v>
      </c>
      <c r="G296" s="58">
        <v>0.75820111243999999</v>
      </c>
      <c r="H296" s="58">
        <v>0.76899246533999999</v>
      </c>
      <c r="I296" s="58">
        <v>0.93621021856999997</v>
      </c>
      <c r="J296" s="58">
        <v>0.90541776287000009</v>
      </c>
      <c r="K296" s="58">
        <v>0.91146908819999994</v>
      </c>
      <c r="L296" s="58">
        <v>0.97691499993999997</v>
      </c>
      <c r="M296" s="58">
        <v>0.96133799498000005</v>
      </c>
      <c r="N296" s="58">
        <v>0.96496058366000004</v>
      </c>
      <c r="O296" s="58">
        <v>0.97070110377999996</v>
      </c>
      <c r="P296" s="58">
        <v>0.94083752618999994</v>
      </c>
      <c r="Q296" s="58">
        <v>0.9570127664100001</v>
      </c>
    </row>
    <row r="297" spans="1:17" x14ac:dyDescent="0.25">
      <c r="A297" s="54">
        <v>44456</v>
      </c>
      <c r="C297" s="58">
        <v>0.82025959650000002</v>
      </c>
      <c r="D297" s="58">
        <v>0.72227992144999997</v>
      </c>
      <c r="E297" s="58">
        <v>0.73612912475000003</v>
      </c>
      <c r="F297" s="58">
        <v>0.82662680250999998</v>
      </c>
      <c r="G297" s="58">
        <v>0.76047894090000001</v>
      </c>
      <c r="H297" s="58">
        <v>0.77126553571000001</v>
      </c>
      <c r="I297" s="58">
        <v>0.93674206208999999</v>
      </c>
      <c r="J297" s="58">
        <v>0.90638092661000003</v>
      </c>
      <c r="K297" s="58">
        <v>0.91242339526999994</v>
      </c>
      <c r="L297" s="58">
        <v>0.97709063295000009</v>
      </c>
      <c r="M297" s="58">
        <v>0.96166019941000003</v>
      </c>
      <c r="N297" s="58">
        <v>0.96526257134000004</v>
      </c>
      <c r="O297" s="58">
        <v>0.97086244130999999</v>
      </c>
      <c r="P297" s="58">
        <v>0.94115559160999995</v>
      </c>
      <c r="Q297" s="58">
        <v>0.95729164986000004</v>
      </c>
    </row>
    <row r="298" spans="1:17" x14ac:dyDescent="0.25">
      <c r="A298" s="54">
        <v>44457</v>
      </c>
      <c r="C298" s="58">
        <v>0.82154740986999997</v>
      </c>
      <c r="D298" s="58">
        <v>0.72515312058999992</v>
      </c>
      <c r="E298" s="58">
        <v>0.73905066899999994</v>
      </c>
      <c r="F298" s="58">
        <v>0.82755376536000003</v>
      </c>
      <c r="G298" s="58">
        <v>0.76249464173999992</v>
      </c>
      <c r="H298" s="58">
        <v>0.77325398566000003</v>
      </c>
      <c r="I298" s="58">
        <v>0.93716319713999996</v>
      </c>
      <c r="J298" s="58">
        <v>0.90721699703000003</v>
      </c>
      <c r="K298" s="58">
        <v>0.91324042383000004</v>
      </c>
      <c r="L298" s="58">
        <v>0.97721446053999994</v>
      </c>
      <c r="M298" s="58">
        <v>0.96188637429000001</v>
      </c>
      <c r="N298" s="58">
        <v>0.9654824284900001</v>
      </c>
      <c r="O298" s="58">
        <v>0.97097537759000008</v>
      </c>
      <c r="P298" s="58">
        <v>0.94134458701000001</v>
      </c>
      <c r="Q298" s="58">
        <v>0.9574645115</v>
      </c>
    </row>
    <row r="299" spans="1:17" x14ac:dyDescent="0.25">
      <c r="A299" s="54">
        <v>44458</v>
      </c>
      <c r="C299" s="58">
        <v>0.82219340039</v>
      </c>
      <c r="D299" s="58">
        <v>0.72649261319999991</v>
      </c>
      <c r="E299" s="58">
        <v>0.74040183111000002</v>
      </c>
      <c r="F299" s="58">
        <v>0.82804125352000002</v>
      </c>
      <c r="G299" s="58">
        <v>0.76334807043999997</v>
      </c>
      <c r="H299" s="58">
        <v>0.77410957713000006</v>
      </c>
      <c r="I299" s="58">
        <v>0.9373584868899999</v>
      </c>
      <c r="J299" s="58">
        <v>0.90754867962000008</v>
      </c>
      <c r="K299" s="58">
        <v>0.91356192124000002</v>
      </c>
      <c r="L299" s="58">
        <v>0.97726500240999992</v>
      </c>
      <c r="M299" s="58">
        <v>0.96198745802999996</v>
      </c>
      <c r="N299" s="58">
        <v>0.96558603931999998</v>
      </c>
      <c r="O299" s="58">
        <v>0.97101686438000001</v>
      </c>
      <c r="P299" s="58">
        <v>0.94140681720000008</v>
      </c>
      <c r="Q299" s="58">
        <v>0.95752213205000003</v>
      </c>
    </row>
    <row r="300" spans="1:17" x14ac:dyDescent="0.25">
      <c r="A300" s="54">
        <v>44459</v>
      </c>
      <c r="C300" s="58">
        <v>0.82306194506999997</v>
      </c>
      <c r="D300" s="58">
        <v>0.7280438239999999</v>
      </c>
      <c r="E300" s="58">
        <v>0.74200972237000007</v>
      </c>
      <c r="F300" s="58">
        <v>0.82865331719000002</v>
      </c>
      <c r="G300" s="58">
        <v>0.76437841366000003</v>
      </c>
      <c r="H300" s="58">
        <v>0.77513645991999991</v>
      </c>
      <c r="I300" s="58">
        <v>0.93760603103999995</v>
      </c>
      <c r="J300" s="58">
        <v>0.90796007231999998</v>
      </c>
      <c r="K300" s="58">
        <v>0.91396401442999997</v>
      </c>
      <c r="L300" s="58">
        <v>0.97734334231000008</v>
      </c>
      <c r="M300" s="58">
        <v>0.96214792847999997</v>
      </c>
      <c r="N300" s="58">
        <v>0.96574903686000002</v>
      </c>
      <c r="O300" s="58">
        <v>0.97107909457000008</v>
      </c>
      <c r="P300" s="58">
        <v>0.94156124026999999</v>
      </c>
      <c r="Q300" s="58">
        <v>0.95765811654999988</v>
      </c>
    </row>
    <row r="301" spans="1:17" x14ac:dyDescent="0.25">
      <c r="A301" s="54">
        <v>44460</v>
      </c>
      <c r="C301" s="58">
        <v>0.82407719212000008</v>
      </c>
      <c r="D301" s="58">
        <v>0.72978591456999997</v>
      </c>
      <c r="E301" s="58">
        <v>0.74380015803999999</v>
      </c>
      <c r="F301" s="58">
        <v>0.82935405438999998</v>
      </c>
      <c r="G301" s="58">
        <v>0.76552554641000004</v>
      </c>
      <c r="H301" s="58">
        <v>0.77628575544</v>
      </c>
      <c r="I301" s="58">
        <v>0.93788855908000002</v>
      </c>
      <c r="J301" s="58">
        <v>0.90843921860999999</v>
      </c>
      <c r="K301" s="58">
        <v>0.91442589019999998</v>
      </c>
      <c r="L301" s="58">
        <v>0.97747980536000001</v>
      </c>
      <c r="M301" s="58">
        <v>0.96233998759000006</v>
      </c>
      <c r="N301" s="58">
        <v>0.96592972404999999</v>
      </c>
      <c r="O301" s="58">
        <v>0.97118281155999997</v>
      </c>
      <c r="P301" s="58">
        <v>0.94173640674000003</v>
      </c>
      <c r="Q301" s="58">
        <v>0.95781023478999994</v>
      </c>
    </row>
    <row r="302" spans="1:17" x14ac:dyDescent="0.25">
      <c r="A302" s="54">
        <v>44461</v>
      </c>
      <c r="C302" s="58">
        <v>0.82524247567000009</v>
      </c>
      <c r="D302" s="58">
        <v>0.73225068100000001</v>
      </c>
      <c r="E302" s="58">
        <v>0.74628492933000001</v>
      </c>
      <c r="F302" s="58">
        <v>0.83022132482</v>
      </c>
      <c r="G302" s="58">
        <v>0.76716665563999997</v>
      </c>
      <c r="H302" s="58">
        <v>0.77791864614000006</v>
      </c>
      <c r="I302" s="58">
        <v>0.93825079720999993</v>
      </c>
      <c r="J302" s="58">
        <v>0.90914465301999992</v>
      </c>
      <c r="K302" s="58">
        <v>0.91511582542000003</v>
      </c>
      <c r="L302" s="58">
        <v>0.97761500487000008</v>
      </c>
      <c r="M302" s="58">
        <v>0.9626445023700001</v>
      </c>
      <c r="N302" s="58">
        <v>0.96623044819000004</v>
      </c>
      <c r="O302" s="58">
        <v>0.97131879604999993</v>
      </c>
      <c r="P302" s="58">
        <v>0.94208443485000004</v>
      </c>
      <c r="Q302" s="58">
        <v>0.95808681342000002</v>
      </c>
    </row>
    <row r="303" spans="1:17" x14ac:dyDescent="0.25">
      <c r="A303" s="54">
        <v>44462</v>
      </c>
      <c r="C303" s="58">
        <v>0.82643193176999996</v>
      </c>
      <c r="D303" s="58">
        <v>0.73513138197000005</v>
      </c>
      <c r="E303" s="58">
        <v>0.74921564247000005</v>
      </c>
      <c r="F303" s="58">
        <v>0.83113055295999994</v>
      </c>
      <c r="G303" s="58">
        <v>0.76913218022999996</v>
      </c>
      <c r="H303" s="58">
        <v>0.77987205923000003</v>
      </c>
      <c r="I303" s="58">
        <v>0.93862543470000004</v>
      </c>
      <c r="J303" s="58">
        <v>0.9099957797899999</v>
      </c>
      <c r="K303" s="58">
        <v>0.91595366717000004</v>
      </c>
      <c r="L303" s="58">
        <v>0.97775525857000001</v>
      </c>
      <c r="M303" s="58">
        <v>0.96299071419000004</v>
      </c>
      <c r="N303" s="58">
        <v>0.96656781519000001</v>
      </c>
      <c r="O303" s="58">
        <v>0.97146860948000002</v>
      </c>
      <c r="P303" s="58">
        <v>0.94239789063000001</v>
      </c>
      <c r="Q303" s="58">
        <v>0.95839104992000002</v>
      </c>
    </row>
    <row r="304" spans="1:17" x14ac:dyDescent="0.25">
      <c r="A304" s="54">
        <v>44463</v>
      </c>
      <c r="C304" s="58">
        <v>0.82767806832999991</v>
      </c>
      <c r="D304" s="58">
        <v>0.73788788604999989</v>
      </c>
      <c r="E304" s="58">
        <v>0.75204299713</v>
      </c>
      <c r="F304" s="58">
        <v>0.83208563182000006</v>
      </c>
      <c r="G304" s="58">
        <v>0.77112236038999993</v>
      </c>
      <c r="H304" s="58">
        <v>0.78185358832000007</v>
      </c>
      <c r="I304" s="58">
        <v>0.93899874368000003</v>
      </c>
      <c r="J304" s="58">
        <v>0.91078933814999996</v>
      </c>
      <c r="K304" s="58">
        <v>0.91672995500999999</v>
      </c>
      <c r="L304" s="58">
        <v>0.97788161325</v>
      </c>
      <c r="M304" s="58">
        <v>0.96322952453999999</v>
      </c>
      <c r="N304" s="58">
        <v>0.96680283489000007</v>
      </c>
      <c r="O304" s="58">
        <v>0.97159076503999997</v>
      </c>
      <c r="P304" s="58">
        <v>0.9426583355</v>
      </c>
      <c r="Q304" s="58">
        <v>0.95863075138999998</v>
      </c>
    </row>
    <row r="305" spans="1:17" x14ac:dyDescent="0.25">
      <c r="A305" s="54">
        <v>44464</v>
      </c>
      <c r="C305" s="58">
        <v>0.82858328859999997</v>
      </c>
      <c r="D305" s="58">
        <v>0.74045851156999998</v>
      </c>
      <c r="E305" s="58">
        <v>0.75463946226999989</v>
      </c>
      <c r="F305" s="58">
        <v>0.83279588520000003</v>
      </c>
      <c r="G305" s="58">
        <v>0.77287031041000009</v>
      </c>
      <c r="H305" s="58">
        <v>0.78359721280000005</v>
      </c>
      <c r="I305" s="58">
        <v>0.93929721373000008</v>
      </c>
      <c r="J305" s="58">
        <v>0.91151957127000005</v>
      </c>
      <c r="K305" s="58">
        <v>0.91744646026999999</v>
      </c>
      <c r="L305" s="58">
        <v>0.97795995314999995</v>
      </c>
      <c r="M305" s="58">
        <v>0.96347970681000006</v>
      </c>
      <c r="N305" s="58">
        <v>0.96705301715999992</v>
      </c>
      <c r="O305" s="58">
        <v>0.97166221452000001</v>
      </c>
      <c r="P305" s="58">
        <v>0.94283580679000001</v>
      </c>
      <c r="Q305" s="58">
        <v>0.95880361304000006</v>
      </c>
    </row>
    <row r="306" spans="1:17" x14ac:dyDescent="0.25">
      <c r="A306" s="54">
        <v>44465</v>
      </c>
      <c r="C306" s="58">
        <v>0.82915092673000002</v>
      </c>
      <c r="D306" s="58">
        <v>0.7416613042500001</v>
      </c>
      <c r="E306" s="58">
        <v>0.75588643236999997</v>
      </c>
      <c r="F306" s="58">
        <v>0.83318777897000007</v>
      </c>
      <c r="G306" s="58">
        <v>0.77366145137000009</v>
      </c>
      <c r="H306" s="58">
        <v>0.78438965140999994</v>
      </c>
      <c r="I306" s="58">
        <v>0.93943316374000008</v>
      </c>
      <c r="J306" s="58">
        <v>0.9118020993</v>
      </c>
      <c r="K306" s="58">
        <v>0.91772146013</v>
      </c>
      <c r="L306" s="58">
        <v>0.97801049501999993</v>
      </c>
      <c r="M306" s="58">
        <v>0.96356689153999997</v>
      </c>
      <c r="N306" s="58">
        <v>0.96714020188999994</v>
      </c>
      <c r="O306" s="58">
        <v>0.97170139649000009</v>
      </c>
      <c r="P306" s="58">
        <v>0.94292569485</v>
      </c>
      <c r="Q306" s="58">
        <v>0.95888658663000004</v>
      </c>
    </row>
    <row r="307" spans="1:17" x14ac:dyDescent="0.25">
      <c r="A307" s="54">
        <v>44466</v>
      </c>
      <c r="C307" s="58">
        <v>0.82972523314000002</v>
      </c>
      <c r="D307" s="58">
        <v>0.74276573966000004</v>
      </c>
      <c r="E307" s="58">
        <v>0.75701587386000002</v>
      </c>
      <c r="F307" s="58">
        <v>0.83363936517000004</v>
      </c>
      <c r="G307" s="58">
        <v>0.77437559773999998</v>
      </c>
      <c r="H307" s="58">
        <v>0.78511028608999989</v>
      </c>
      <c r="I307" s="58">
        <v>0.93962313949000009</v>
      </c>
      <c r="J307" s="58">
        <v>0.91207532782</v>
      </c>
      <c r="K307" s="58">
        <v>0.91800088832000004</v>
      </c>
      <c r="L307" s="58">
        <v>0.97808378073000002</v>
      </c>
      <c r="M307" s="58">
        <v>0.96369071911999993</v>
      </c>
      <c r="N307" s="58">
        <v>0.96726402948000001</v>
      </c>
      <c r="O307" s="58">
        <v>0.97178206525999999</v>
      </c>
      <c r="P307" s="58">
        <v>0.94305015522999991</v>
      </c>
      <c r="Q307" s="58">
        <v>0.95899952290000001</v>
      </c>
    </row>
    <row r="308" spans="1:17" x14ac:dyDescent="0.25">
      <c r="A308" s="54">
        <v>44467</v>
      </c>
      <c r="C308" s="58">
        <v>0.83050709006000001</v>
      </c>
      <c r="D308" s="58">
        <v>0.74443447906000004</v>
      </c>
      <c r="E308" s="58">
        <v>0.75871545409000007</v>
      </c>
      <c r="F308" s="58">
        <v>0.83423931733000001</v>
      </c>
      <c r="G308" s="58">
        <v>0.77546649849000004</v>
      </c>
      <c r="H308" s="58">
        <v>0.78620291706000001</v>
      </c>
      <c r="I308" s="58">
        <v>0.93986138413000009</v>
      </c>
      <c r="J308" s="58">
        <v>0.9125518171</v>
      </c>
      <c r="K308" s="58">
        <v>0.91847649194000003</v>
      </c>
      <c r="L308" s="58">
        <v>0.97817222900999989</v>
      </c>
      <c r="M308" s="58">
        <v>0.96385877085000005</v>
      </c>
      <c r="N308" s="58">
        <v>0.96743839893000005</v>
      </c>
      <c r="O308" s="58">
        <v>0.97186734367000005</v>
      </c>
      <c r="P308" s="58">
        <v>0.9432137975899999</v>
      </c>
      <c r="Q308" s="58">
        <v>0.95914933632999999</v>
      </c>
    </row>
    <row r="309" spans="1:17" x14ac:dyDescent="0.25">
      <c r="A309" s="54">
        <v>44468</v>
      </c>
      <c r="C309" s="58">
        <v>0.83150566638000001</v>
      </c>
      <c r="D309" s="58">
        <v>0.74678338395999999</v>
      </c>
      <c r="E309" s="58">
        <v>0.76107852910999996</v>
      </c>
      <c r="F309" s="58">
        <v>0.83500969569000005</v>
      </c>
      <c r="G309" s="58">
        <v>0.77700812033000011</v>
      </c>
      <c r="H309" s="58">
        <v>0.78773285994999998</v>
      </c>
      <c r="I309" s="58">
        <v>0.94015188316999998</v>
      </c>
      <c r="J309" s="58">
        <v>0.91311997300000003</v>
      </c>
      <c r="K309" s="58">
        <v>0.91903756250000002</v>
      </c>
      <c r="L309" s="58">
        <v>0.97832385462999993</v>
      </c>
      <c r="M309" s="58">
        <v>0.96407736443999992</v>
      </c>
      <c r="N309" s="58">
        <v>0.96764941125000004</v>
      </c>
      <c r="O309" s="58">
        <v>0.97199641369999989</v>
      </c>
      <c r="P309" s="58">
        <v>0.94348807139000002</v>
      </c>
      <c r="Q309" s="58">
        <v>0.95939825709000004</v>
      </c>
    </row>
    <row r="310" spans="1:17" x14ac:dyDescent="0.25">
      <c r="A310" s="54">
        <v>44469</v>
      </c>
      <c r="C310" s="58">
        <v>0.83268678711999999</v>
      </c>
      <c r="D310" s="58">
        <v>0.74959240081999989</v>
      </c>
      <c r="E310" s="58">
        <v>0.76392755570999993</v>
      </c>
      <c r="F310" s="58">
        <v>0.83591719362999994</v>
      </c>
      <c r="G310" s="58">
        <v>0.7789701845</v>
      </c>
      <c r="H310" s="58">
        <v>0.78970573795999999</v>
      </c>
      <c r="I310" s="58">
        <v>0.94050437896000005</v>
      </c>
      <c r="J310" s="58">
        <v>0.91388430433000001</v>
      </c>
      <c r="K310" s="58">
        <v>0.91979790832000008</v>
      </c>
      <c r="L310" s="58">
        <v>0.97847674378999994</v>
      </c>
      <c r="M310" s="58">
        <v>0.96438946049999996</v>
      </c>
      <c r="N310" s="58">
        <v>0.96795898022000004</v>
      </c>
      <c r="O310" s="58">
        <v>0.97211856925999995</v>
      </c>
      <c r="P310" s="58">
        <v>0.94373007770000006</v>
      </c>
      <c r="Q310" s="58">
        <v>0.95962182482000002</v>
      </c>
    </row>
    <row r="311" spans="1:17" x14ac:dyDescent="0.25">
      <c r="A311" s="54">
        <v>44470</v>
      </c>
      <c r="C311" s="58">
        <v>0.83378455423999998</v>
      </c>
      <c r="D311" s="58">
        <v>0.75207967272000009</v>
      </c>
      <c r="E311" s="58">
        <v>0.76647984343000009</v>
      </c>
      <c r="F311" s="58">
        <v>0.83676629679000003</v>
      </c>
      <c r="G311" s="58">
        <v>0.78061778202999998</v>
      </c>
      <c r="H311" s="58">
        <v>0.79136544699</v>
      </c>
      <c r="I311" s="58">
        <v>0.94083916140000001</v>
      </c>
      <c r="J311" s="58">
        <v>0.91450781446999996</v>
      </c>
      <c r="K311" s="58">
        <v>0.92041389027999998</v>
      </c>
      <c r="L311" s="58">
        <v>0.97861320684000008</v>
      </c>
      <c r="M311" s="58">
        <v>0.9646257437600001</v>
      </c>
      <c r="N311" s="58">
        <v>0.96818768219000007</v>
      </c>
      <c r="O311" s="58">
        <v>0.97220384767000001</v>
      </c>
      <c r="P311" s="58">
        <v>0.94395825506999997</v>
      </c>
      <c r="Q311" s="58">
        <v>0.95982234433000002</v>
      </c>
    </row>
    <row r="312" spans="1:17" x14ac:dyDescent="0.25">
      <c r="A312" s="54">
        <v>44471</v>
      </c>
      <c r="C312" s="58">
        <v>0.83460725443000006</v>
      </c>
      <c r="D312" s="58">
        <v>0.75427687403999999</v>
      </c>
      <c r="E312" s="58">
        <v>0.76870788559000003</v>
      </c>
      <c r="F312" s="58">
        <v>0.83741253220999989</v>
      </c>
      <c r="G312" s="58">
        <v>0.7820603490400001</v>
      </c>
      <c r="H312" s="58">
        <v>0.79281666509000004</v>
      </c>
      <c r="I312" s="58">
        <v>0.94111150425000001</v>
      </c>
      <c r="J312" s="58">
        <v>0.91513531010999993</v>
      </c>
      <c r="K312" s="58">
        <v>0.92104315725999997</v>
      </c>
      <c r="L312" s="58">
        <v>0.97868017482000003</v>
      </c>
      <c r="M312" s="58">
        <v>0.9648241206</v>
      </c>
      <c r="N312" s="58">
        <v>0.96838100485</v>
      </c>
      <c r="O312" s="58">
        <v>0.97229834537000004</v>
      </c>
      <c r="P312" s="58">
        <v>0.94407810581000007</v>
      </c>
      <c r="Q312" s="58">
        <v>0.95992836612999999</v>
      </c>
    </row>
    <row r="313" spans="1:17" x14ac:dyDescent="0.25">
      <c r="A313" s="54">
        <v>44472</v>
      </c>
      <c r="C313" s="58">
        <v>0.83503402495000001</v>
      </c>
      <c r="D313" s="58">
        <v>0.75541548442999995</v>
      </c>
      <c r="E313" s="58">
        <v>0.7698548313400001</v>
      </c>
      <c r="F313" s="58">
        <v>0.83769845029000001</v>
      </c>
      <c r="G313" s="58">
        <v>0.78271134255999997</v>
      </c>
      <c r="H313" s="58">
        <v>0.79346290051000001</v>
      </c>
      <c r="I313" s="58">
        <v>0.94122398406000007</v>
      </c>
      <c r="J313" s="58">
        <v>0.91537665458999995</v>
      </c>
      <c r="K313" s="58">
        <v>0.92128140190999996</v>
      </c>
      <c r="L313" s="58">
        <v>0.97870670931000003</v>
      </c>
      <c r="M313" s="58">
        <v>0.96488856149000002</v>
      </c>
      <c r="N313" s="58">
        <v>0.96844418219000006</v>
      </c>
      <c r="O313" s="58">
        <v>0.97232830805000003</v>
      </c>
      <c r="P313" s="58">
        <v>0.94412189741999997</v>
      </c>
      <c r="Q313" s="58">
        <v>0.95996524328999999</v>
      </c>
    </row>
    <row r="314" spans="1:17" x14ac:dyDescent="0.25">
      <c r="A314" s="54">
        <v>44473</v>
      </c>
      <c r="C314" s="58">
        <v>0.83561166550999999</v>
      </c>
      <c r="D314" s="58">
        <v>0.75656243019000002</v>
      </c>
      <c r="E314" s="58">
        <v>0.77103095085999995</v>
      </c>
      <c r="F314" s="58">
        <v>0.83812970645999996</v>
      </c>
      <c r="G314" s="58">
        <v>0.78337358247</v>
      </c>
      <c r="H314" s="58">
        <v>0.79413206128000002</v>
      </c>
      <c r="I314" s="58">
        <v>0.94139270378000006</v>
      </c>
      <c r="J314" s="58">
        <v>0.91560249988999998</v>
      </c>
      <c r="K314" s="58">
        <v>0.92150946137</v>
      </c>
      <c r="L314" s="58">
        <v>0.97876483246000001</v>
      </c>
      <c r="M314" s="58">
        <v>0.96497953686000004</v>
      </c>
      <c r="N314" s="58">
        <v>0.96854147529000001</v>
      </c>
      <c r="O314" s="58">
        <v>0.97238362378000009</v>
      </c>
      <c r="P314" s="58">
        <v>0.94419795653999994</v>
      </c>
      <c r="Q314" s="58">
        <v>0.96004130240999996</v>
      </c>
    </row>
    <row r="315" spans="1:17" x14ac:dyDescent="0.25">
      <c r="A315" s="54">
        <v>44474</v>
      </c>
      <c r="C315" s="58">
        <v>0.83635184562000009</v>
      </c>
      <c r="D315" s="58">
        <v>0.75797444045000006</v>
      </c>
      <c r="E315" s="58">
        <v>0.77247713610000002</v>
      </c>
      <c r="F315" s="58">
        <v>0.83867731960000003</v>
      </c>
      <c r="G315" s="58">
        <v>0.78430876384000003</v>
      </c>
      <c r="H315" s="58">
        <v>0.79508324715000001</v>
      </c>
      <c r="I315" s="58">
        <v>0.94161146372999993</v>
      </c>
      <c r="J315" s="58">
        <v>0.91598112288</v>
      </c>
      <c r="K315" s="58">
        <v>0.92188542735000001</v>
      </c>
      <c r="L315" s="58">
        <v>0.97885833492000007</v>
      </c>
      <c r="M315" s="58">
        <v>0.96513621666000005</v>
      </c>
      <c r="N315" s="58">
        <v>0.96870320927999998</v>
      </c>
      <c r="O315" s="58">
        <v>0.97245507325999991</v>
      </c>
      <c r="P315" s="58">
        <v>0.94437312301000009</v>
      </c>
      <c r="Q315" s="58">
        <v>0.96018881101000009</v>
      </c>
    </row>
    <row r="316" spans="1:17" x14ac:dyDescent="0.25">
      <c r="A316" s="54">
        <v>44475</v>
      </c>
      <c r="C316" s="58">
        <v>0.83731207926999995</v>
      </c>
      <c r="D316" s="58">
        <v>0.75998909734999998</v>
      </c>
      <c r="E316" s="58">
        <v>0.77452180029999995</v>
      </c>
      <c r="F316" s="58">
        <v>0.83938021957000009</v>
      </c>
      <c r="G316" s="58">
        <v>0.78574138211999989</v>
      </c>
      <c r="H316" s="58">
        <v>0.79651413520999992</v>
      </c>
      <c r="I316" s="58">
        <v>0.94187140722999996</v>
      </c>
      <c r="J316" s="58">
        <v>0.91658293416000003</v>
      </c>
      <c r="K316" s="58">
        <v>0.92249299547000008</v>
      </c>
      <c r="L316" s="58">
        <v>0.97895562803000002</v>
      </c>
      <c r="M316" s="58">
        <v>0.96536870926999996</v>
      </c>
      <c r="N316" s="58">
        <v>0.96893696543999996</v>
      </c>
      <c r="O316" s="58">
        <v>0.97253804685</v>
      </c>
      <c r="P316" s="58">
        <v>0.94456211840999993</v>
      </c>
      <c r="Q316" s="58">
        <v>0.96037319675999999</v>
      </c>
    </row>
    <row r="317" spans="1:17" x14ac:dyDescent="0.25">
      <c r="A317" s="54">
        <v>44476</v>
      </c>
      <c r="C317" s="58">
        <v>0.83841984882999998</v>
      </c>
      <c r="D317" s="58">
        <v>0.76248137046999998</v>
      </c>
      <c r="E317" s="58">
        <v>0.77706825327000006</v>
      </c>
      <c r="F317" s="58">
        <v>0.84028858260999995</v>
      </c>
      <c r="G317" s="58">
        <v>0.78753604794999998</v>
      </c>
      <c r="H317" s="58">
        <v>0.79832696830000005</v>
      </c>
      <c r="I317" s="58">
        <v>0.94224914455999997</v>
      </c>
      <c r="J317" s="58">
        <v>0.91735745066000007</v>
      </c>
      <c r="K317" s="58">
        <v>0.9232639693100001</v>
      </c>
      <c r="L317" s="58">
        <v>0.97910599009999999</v>
      </c>
      <c r="M317" s="58">
        <v>0.96565553440000007</v>
      </c>
      <c r="N317" s="58">
        <v>0.96921620927999996</v>
      </c>
      <c r="O317" s="58">
        <v>0.97266020241000006</v>
      </c>
      <c r="P317" s="58">
        <v>0.94492858509</v>
      </c>
      <c r="Q317" s="58">
        <v>0.96065899467999993</v>
      </c>
    </row>
    <row r="318" spans="1:17" x14ac:dyDescent="0.25">
      <c r="A318" s="54">
        <v>44477</v>
      </c>
      <c r="C318" s="58">
        <v>0.83943843001999996</v>
      </c>
      <c r="D318" s="58">
        <v>0.76473858639000003</v>
      </c>
      <c r="E318" s="58">
        <v>0.77939298562999992</v>
      </c>
      <c r="F318" s="58">
        <v>0.84112211384000002</v>
      </c>
      <c r="G318" s="58">
        <v>0.78932811846000006</v>
      </c>
      <c r="H318" s="58">
        <v>0.8001320154299999</v>
      </c>
      <c r="I318" s="58">
        <v>0.94259588350000001</v>
      </c>
      <c r="J318" s="58">
        <v>0.91812399615000007</v>
      </c>
      <c r="K318" s="58">
        <v>0.92403272896999988</v>
      </c>
      <c r="L318" s="58">
        <v>0.97923613541999999</v>
      </c>
      <c r="M318" s="58">
        <v>0.96588929055999995</v>
      </c>
      <c r="N318" s="58">
        <v>0.96944743835000002</v>
      </c>
      <c r="O318" s="58">
        <v>0.97281462547999997</v>
      </c>
      <c r="P318" s="58">
        <v>0.94517981068000001</v>
      </c>
      <c r="Q318" s="58">
        <v>0.96085720937000008</v>
      </c>
    </row>
    <row r="319" spans="1:17" x14ac:dyDescent="0.25">
      <c r="A319" s="54">
        <v>44478</v>
      </c>
      <c r="C319" s="58">
        <v>0.84022028693999995</v>
      </c>
      <c r="D319" s="58">
        <v>0.76674574145999996</v>
      </c>
      <c r="E319" s="58">
        <v>0.78144848580000004</v>
      </c>
      <c r="F319" s="58">
        <v>0.84176272606000002</v>
      </c>
      <c r="G319" s="58">
        <v>0.79073089053000001</v>
      </c>
      <c r="H319" s="58">
        <v>0.80154646645000005</v>
      </c>
      <c r="I319" s="58">
        <v>0.9428863825499999</v>
      </c>
      <c r="J319" s="58">
        <v>0.91876610532000003</v>
      </c>
      <c r="K319" s="58">
        <v>0.92467350963000006</v>
      </c>
      <c r="L319" s="58">
        <v>0.97932205659999993</v>
      </c>
      <c r="M319" s="58">
        <v>0.96606618710999992</v>
      </c>
      <c r="N319" s="58">
        <v>0.96963065263000003</v>
      </c>
      <c r="O319" s="58">
        <v>0.97287224603</v>
      </c>
      <c r="P319" s="58">
        <v>0.94533653857</v>
      </c>
      <c r="Q319" s="58">
        <v>0.96100471796999998</v>
      </c>
    </row>
    <row r="320" spans="1:17" x14ac:dyDescent="0.25">
      <c r="A320" s="54">
        <v>44479</v>
      </c>
      <c r="C320" s="58">
        <v>0.84069040133000006</v>
      </c>
      <c r="D320" s="58">
        <v>0.76763095687000005</v>
      </c>
      <c r="E320" s="58">
        <v>0.78237704507999994</v>
      </c>
      <c r="F320" s="58">
        <v>0.84209189952000008</v>
      </c>
      <c r="G320" s="58">
        <v>0.79137280041000002</v>
      </c>
      <c r="H320" s="58">
        <v>0.80219010654</v>
      </c>
      <c r="I320" s="58">
        <v>0.94301037604000004</v>
      </c>
      <c r="J320" s="58">
        <v>0.91903224848999998</v>
      </c>
      <c r="K320" s="58">
        <v>0.92493788147</v>
      </c>
      <c r="L320" s="58">
        <v>0.97936501719000002</v>
      </c>
      <c r="M320" s="58">
        <v>0.96614958119999994</v>
      </c>
      <c r="N320" s="58">
        <v>0.96971531027000002</v>
      </c>
      <c r="O320" s="58">
        <v>0.97289298942000002</v>
      </c>
      <c r="P320" s="58">
        <v>0.94540107359000003</v>
      </c>
      <c r="Q320" s="58">
        <v>0.96106694816000005</v>
      </c>
    </row>
    <row r="321" spans="1:17" x14ac:dyDescent="0.25">
      <c r="A321" s="54">
        <v>44480</v>
      </c>
      <c r="C321" s="58">
        <v>0.84105882431000001</v>
      </c>
      <c r="D321" s="58">
        <v>0.76838530708999997</v>
      </c>
      <c r="E321" s="58">
        <v>0.78316223613999991</v>
      </c>
      <c r="F321" s="58">
        <v>0.84236786886000004</v>
      </c>
      <c r="G321" s="58">
        <v>0.79189965097000004</v>
      </c>
      <c r="H321" s="58">
        <v>0.80271695710000002</v>
      </c>
      <c r="I321" s="58">
        <v>0.94312064168000009</v>
      </c>
      <c r="J321" s="58">
        <v>0.91924923711000006</v>
      </c>
      <c r="K321" s="58">
        <v>0.92515487008999997</v>
      </c>
      <c r="L321" s="58">
        <v>0.97941303196999996</v>
      </c>
      <c r="M321" s="58">
        <v>0.96622033982</v>
      </c>
      <c r="N321" s="58">
        <v>0.96978606889000007</v>
      </c>
      <c r="O321" s="58">
        <v>0.97290451352999996</v>
      </c>
      <c r="P321" s="58">
        <v>0.94546560859999995</v>
      </c>
      <c r="Q321" s="58">
        <v>0.96113378800000004</v>
      </c>
    </row>
    <row r="322" spans="1:17" x14ac:dyDescent="0.25">
      <c r="A322" s="54">
        <v>44481</v>
      </c>
      <c r="C322" s="58">
        <v>0.84181484160999998</v>
      </c>
      <c r="D322" s="58">
        <v>0.76977897955000008</v>
      </c>
      <c r="E322" s="58">
        <v>0.78458424883000011</v>
      </c>
      <c r="F322" s="58">
        <v>0.84292543074999993</v>
      </c>
      <c r="G322" s="58">
        <v>0.79288933412999996</v>
      </c>
      <c r="H322" s="58">
        <v>0.80371010068999993</v>
      </c>
      <c r="I322" s="58">
        <v>0.94335180097999993</v>
      </c>
      <c r="J322" s="58">
        <v>0.91963760244000003</v>
      </c>
      <c r="K322" s="58">
        <v>0.92554279258999994</v>
      </c>
      <c r="L322" s="58">
        <v>0.97949263541999998</v>
      </c>
      <c r="M322" s="58">
        <v>0.96636438415000003</v>
      </c>
      <c r="N322" s="58">
        <v>0.96992758613000007</v>
      </c>
      <c r="O322" s="58">
        <v>0.97297826783000008</v>
      </c>
      <c r="P322" s="58">
        <v>0.94561311720000008</v>
      </c>
      <c r="Q322" s="58">
        <v>0.96127207730999997</v>
      </c>
    </row>
    <row r="323" spans="1:17" x14ac:dyDescent="0.25">
      <c r="A323" s="54">
        <v>44482</v>
      </c>
      <c r="C323" s="58">
        <v>0.84266671556999995</v>
      </c>
      <c r="D323" s="58">
        <v>0.77152273719999998</v>
      </c>
      <c r="E323" s="58">
        <v>0.78635718025000001</v>
      </c>
      <c r="F323" s="58">
        <v>0.84362962838</v>
      </c>
      <c r="G323" s="58">
        <v>0.7941186521100001</v>
      </c>
      <c r="H323" s="58">
        <v>0.80496234403</v>
      </c>
      <c r="I323" s="58">
        <v>0.94363964302000003</v>
      </c>
      <c r="J323" s="58">
        <v>0.92016058929</v>
      </c>
      <c r="K323" s="58">
        <v>0.92606267959999999</v>
      </c>
      <c r="L323" s="58">
        <v>0.97958992851999993</v>
      </c>
      <c r="M323" s="58">
        <v>0.96658424129999998</v>
      </c>
      <c r="N323" s="58">
        <v>0.97014744328000002</v>
      </c>
      <c r="O323" s="58">
        <v>0.97307737517999993</v>
      </c>
      <c r="P323" s="58">
        <v>0.94586895244000002</v>
      </c>
      <c r="Q323" s="58">
        <v>0.96150025468</v>
      </c>
    </row>
    <row r="324" spans="1:17" x14ac:dyDescent="0.25">
      <c r="A324" s="54">
        <v>44483</v>
      </c>
      <c r="C324" s="58">
        <v>0.84364778763000003</v>
      </c>
      <c r="D324" s="58">
        <v>0.77331900762999994</v>
      </c>
      <c r="E324" s="58">
        <v>0.78818845919000002</v>
      </c>
      <c r="F324" s="58">
        <v>0.84435761647000007</v>
      </c>
      <c r="G324" s="58">
        <v>0.79540896017999996</v>
      </c>
      <c r="H324" s="58">
        <v>0.80627168445999997</v>
      </c>
      <c r="I324" s="58">
        <v>0.94395228376000007</v>
      </c>
      <c r="J324" s="58">
        <v>0.92073140218999994</v>
      </c>
      <c r="K324" s="58">
        <v>0.92663260683000004</v>
      </c>
      <c r="L324" s="58">
        <v>0.97972512803</v>
      </c>
      <c r="M324" s="58">
        <v>0.96683063292000004</v>
      </c>
      <c r="N324" s="58">
        <v>0.97039383490000009</v>
      </c>
      <c r="O324" s="58">
        <v>0.97314882465999997</v>
      </c>
      <c r="P324" s="58">
        <v>0.94611095873999995</v>
      </c>
      <c r="Q324" s="58">
        <v>0.96173073686999999</v>
      </c>
    </row>
    <row r="325" spans="1:17" x14ac:dyDescent="0.25">
      <c r="A325" s="54">
        <v>44484</v>
      </c>
      <c r="C325" s="58">
        <v>0.84458801641999992</v>
      </c>
      <c r="D325" s="58">
        <v>0.77513611646000002</v>
      </c>
      <c r="E325" s="58">
        <v>0.79005808079999995</v>
      </c>
      <c r="F325" s="58">
        <v>0.84512410185999998</v>
      </c>
      <c r="G325" s="58">
        <v>0.79678534645999999</v>
      </c>
      <c r="H325" s="58">
        <v>0.80766061480999995</v>
      </c>
      <c r="I325" s="58">
        <v>0.9442680243399999</v>
      </c>
      <c r="J325" s="58">
        <v>0.92130885761000003</v>
      </c>
      <c r="K325" s="58">
        <v>0.92719766289999994</v>
      </c>
      <c r="L325" s="58">
        <v>0.97981863048999995</v>
      </c>
      <c r="M325" s="58">
        <v>0.96712630287000001</v>
      </c>
      <c r="N325" s="58">
        <v>0.97065286200000001</v>
      </c>
      <c r="O325" s="58">
        <v>0.97325945610999998</v>
      </c>
      <c r="P325" s="58">
        <v>0.94665489671000003</v>
      </c>
      <c r="Q325" s="58">
        <v>0.96198657210999994</v>
      </c>
    </row>
    <row r="326" spans="1:17" x14ac:dyDescent="0.25">
      <c r="A326" s="54">
        <v>44485</v>
      </c>
      <c r="C326" s="58">
        <v>0.84549073608000003</v>
      </c>
      <c r="D326" s="58">
        <v>0.77683819729000003</v>
      </c>
      <c r="E326" s="58">
        <v>0.79179933784000001</v>
      </c>
      <c r="F326" s="58">
        <v>0.84577855580000005</v>
      </c>
      <c r="G326" s="58">
        <v>0.79807176154999993</v>
      </c>
      <c r="H326" s="58">
        <v>0.80895741118000009</v>
      </c>
      <c r="I326" s="58">
        <v>0.94455630920999989</v>
      </c>
      <c r="J326" s="58">
        <v>0.92184690079999998</v>
      </c>
      <c r="K326" s="58">
        <v>0.92773747743000001</v>
      </c>
      <c r="L326" s="58">
        <v>0.97990076103000012</v>
      </c>
      <c r="M326" s="58">
        <v>0.96730572652000002</v>
      </c>
      <c r="N326" s="58">
        <v>0.97083481273999994</v>
      </c>
      <c r="O326" s="58">
        <v>0.97330324771999999</v>
      </c>
      <c r="P326" s="58">
        <v>0.94683928245999993</v>
      </c>
      <c r="Q326" s="58">
        <v>0.96215712893000005</v>
      </c>
    </row>
    <row r="327" spans="1:17" x14ac:dyDescent="0.25">
      <c r="A327" s="54">
        <v>44486</v>
      </c>
      <c r="C327" s="58">
        <v>0.84592000720000005</v>
      </c>
      <c r="D327" s="58">
        <v>0.77753920120999998</v>
      </c>
      <c r="E327" s="58">
        <v>0.79253451672999997</v>
      </c>
      <c r="F327" s="58">
        <v>0.84607918070999999</v>
      </c>
      <c r="G327" s="58">
        <v>0.79858779826000004</v>
      </c>
      <c r="H327" s="58">
        <v>0.80948815472999991</v>
      </c>
      <c r="I327" s="58">
        <v>0.94468074553999992</v>
      </c>
      <c r="J327" s="58">
        <v>0.92203200538000007</v>
      </c>
      <c r="K327" s="58">
        <v>0.92792789600999992</v>
      </c>
      <c r="L327" s="58">
        <v>0.97992855905999998</v>
      </c>
      <c r="M327" s="58">
        <v>0.96736890385999996</v>
      </c>
      <c r="N327" s="58">
        <v>0.97089925362000007</v>
      </c>
      <c r="O327" s="58">
        <v>0.97332399112000001</v>
      </c>
      <c r="P327" s="58">
        <v>0.94692456086999999</v>
      </c>
      <c r="Q327" s="58">
        <v>0.96223318805000002</v>
      </c>
    </row>
    <row r="328" spans="1:17" x14ac:dyDescent="0.25">
      <c r="A328" s="54">
        <v>44487</v>
      </c>
      <c r="C328" s="58">
        <v>0.84638428684</v>
      </c>
      <c r="D328" s="58">
        <v>0.77828855020999999</v>
      </c>
      <c r="E328" s="58">
        <v>0.79328136513000003</v>
      </c>
      <c r="F328" s="58">
        <v>0.84637980561999993</v>
      </c>
      <c r="G328" s="58">
        <v>0.79911897436000001</v>
      </c>
      <c r="H328" s="58">
        <v>0.81001846572000002</v>
      </c>
      <c r="I328" s="58">
        <v>0.94479322534999999</v>
      </c>
      <c r="J328" s="58">
        <v>0.92226759302000005</v>
      </c>
      <c r="K328" s="58">
        <v>0.92815196997000005</v>
      </c>
      <c r="L328" s="58">
        <v>0.97998920931</v>
      </c>
      <c r="M328" s="58">
        <v>0.96751800237999996</v>
      </c>
      <c r="N328" s="58">
        <v>0.97098896545000002</v>
      </c>
      <c r="O328" s="58">
        <v>0.97337700202999999</v>
      </c>
      <c r="P328" s="58">
        <v>0.94742701205000002</v>
      </c>
      <c r="Q328" s="58">
        <v>0.96237378218999992</v>
      </c>
    </row>
    <row r="329" spans="1:17" x14ac:dyDescent="0.25">
      <c r="A329" s="54">
        <v>44488</v>
      </c>
      <c r="C329" s="58">
        <v>0.84699943653000009</v>
      </c>
      <c r="D329" s="58">
        <v>0.77927795763999996</v>
      </c>
      <c r="E329" s="58">
        <v>0.79428744327999989</v>
      </c>
      <c r="F329" s="58">
        <v>0.84682706628000004</v>
      </c>
      <c r="G329" s="58">
        <v>0.79978770257999998</v>
      </c>
      <c r="H329" s="58">
        <v>0.81069800779000001</v>
      </c>
      <c r="I329" s="58">
        <v>0.94496105940000008</v>
      </c>
      <c r="J329" s="58">
        <v>0.92256252040000009</v>
      </c>
      <c r="K329" s="58">
        <v>0.92844424035000006</v>
      </c>
      <c r="L329" s="58">
        <v>0.98005365020000001</v>
      </c>
      <c r="M329" s="58">
        <v>0.9677504949900001</v>
      </c>
      <c r="N329" s="58">
        <v>0.97112795559000009</v>
      </c>
      <c r="O329" s="58">
        <v>0.97346228044000005</v>
      </c>
      <c r="P329" s="58">
        <v>0.94820373704000005</v>
      </c>
      <c r="Q329" s="58">
        <v>0.9625466438300001</v>
      </c>
    </row>
    <row r="330" spans="1:17" x14ac:dyDescent="0.25">
      <c r="A330" s="54">
        <v>44489</v>
      </c>
      <c r="C330" s="58">
        <v>0.84785714524</v>
      </c>
      <c r="D330" s="58">
        <v>0.78068163252999989</v>
      </c>
      <c r="E330" s="58">
        <v>0.79574113034000005</v>
      </c>
      <c r="F330" s="58">
        <v>0.84743134397999997</v>
      </c>
      <c r="G330" s="58">
        <v>0.80072980482</v>
      </c>
      <c r="H330" s="58">
        <v>0.81165697961999994</v>
      </c>
      <c r="I330" s="58">
        <v>0.94521214623000005</v>
      </c>
      <c r="J330" s="58">
        <v>0.92297125609000008</v>
      </c>
      <c r="K330" s="58">
        <v>0.92884854770000003</v>
      </c>
      <c r="L330" s="58">
        <v>0.98017495069000005</v>
      </c>
      <c r="M330" s="58">
        <v>0.96802215755999999</v>
      </c>
      <c r="N330" s="58">
        <v>0.97132506889000003</v>
      </c>
      <c r="O330" s="58">
        <v>0.97360978904000006</v>
      </c>
      <c r="P330" s="58">
        <v>0.94912797062999998</v>
      </c>
      <c r="Q330" s="58">
        <v>0.96286240444000004</v>
      </c>
    </row>
    <row r="331" spans="1:17" x14ac:dyDescent="0.25">
      <c r="A331" s="54">
        <v>44490</v>
      </c>
      <c r="C331" s="58">
        <v>0.84876236551000006</v>
      </c>
      <c r="D331" s="58">
        <v>0.78210947997000002</v>
      </c>
      <c r="E331" s="58">
        <v>0.79724482957999998</v>
      </c>
      <c r="F331" s="58">
        <v>0.84812689053000001</v>
      </c>
      <c r="G331" s="58">
        <v>0.8017415482200001</v>
      </c>
      <c r="H331" s="58">
        <v>0.81269381115000006</v>
      </c>
      <c r="I331" s="58">
        <v>0.94550043110000004</v>
      </c>
      <c r="J331" s="58">
        <v>0.92344331703999993</v>
      </c>
      <c r="K331" s="58">
        <v>0.92930643796000001</v>
      </c>
      <c r="L331" s="58">
        <v>0.98030256892000001</v>
      </c>
      <c r="M331" s="58">
        <v>0.96828118465000002</v>
      </c>
      <c r="N331" s="58">
        <v>0.97151460091999997</v>
      </c>
      <c r="O331" s="58">
        <v>0.97374346870999995</v>
      </c>
      <c r="P331" s="58">
        <v>0.94983094131000001</v>
      </c>
      <c r="Q331" s="58">
        <v>0.96307675286999994</v>
      </c>
    </row>
    <row r="332" spans="1:17" x14ac:dyDescent="0.25">
      <c r="A332" s="54">
        <v>44491</v>
      </c>
      <c r="C332" s="58">
        <v>0.84959256752000001</v>
      </c>
      <c r="D332" s="58">
        <v>0.78356066643000011</v>
      </c>
      <c r="E332" s="58">
        <v>0.79873185809000002</v>
      </c>
      <c r="F332" s="58">
        <v>0.84877096318</v>
      </c>
      <c r="G332" s="58">
        <v>0.80278227273000002</v>
      </c>
      <c r="H332" s="58">
        <v>0.81375270292000002</v>
      </c>
      <c r="I332" s="58">
        <v>0.94575417493000002</v>
      </c>
      <c r="J332" s="58">
        <v>0.92387950844</v>
      </c>
      <c r="K332" s="58">
        <v>0.92972225899999994</v>
      </c>
      <c r="L332" s="58">
        <v>0.98039859846999999</v>
      </c>
      <c r="M332" s="58">
        <v>0.96853136692000008</v>
      </c>
      <c r="N332" s="58">
        <v>0.97168265263999998</v>
      </c>
      <c r="O332" s="58">
        <v>0.97384488087999999</v>
      </c>
      <c r="P332" s="58">
        <v>0.95066989649000011</v>
      </c>
      <c r="Q332" s="58">
        <v>0.96327727237999994</v>
      </c>
    </row>
    <row r="333" spans="1:17" x14ac:dyDescent="0.25">
      <c r="A333" s="54">
        <v>44492</v>
      </c>
      <c r="C333" s="58">
        <v>0.85033108056000006</v>
      </c>
      <c r="D333" s="58">
        <v>0.78482847492999996</v>
      </c>
      <c r="E333" s="58">
        <v>0.8000380092499999</v>
      </c>
      <c r="F333" s="58">
        <v>0.84936269681999998</v>
      </c>
      <c r="G333" s="58">
        <v>0.80373951434999991</v>
      </c>
      <c r="H333" s="58">
        <v>0.81470994454000012</v>
      </c>
      <c r="I333" s="58">
        <v>0.94600614742</v>
      </c>
      <c r="J333" s="58">
        <v>0.92428293012999996</v>
      </c>
      <c r="K333" s="58">
        <v>0.93012878052999992</v>
      </c>
      <c r="L333" s="58">
        <v>0.98046809354999997</v>
      </c>
      <c r="M333" s="58">
        <v>0.96867414771000004</v>
      </c>
      <c r="N333" s="58">
        <v>0.97183175115999998</v>
      </c>
      <c r="O333" s="58">
        <v>0.97388636766999992</v>
      </c>
      <c r="P333" s="58">
        <v>0.95082662437999999</v>
      </c>
      <c r="Q333" s="58">
        <v>0.96343169544999996</v>
      </c>
    </row>
    <row r="334" spans="1:17" x14ac:dyDescent="0.25">
      <c r="A334" s="54">
        <v>44493</v>
      </c>
      <c r="C334" s="58">
        <v>0.85066699564000003</v>
      </c>
      <c r="D334" s="58">
        <v>0.7854169514599999</v>
      </c>
      <c r="E334" s="58">
        <v>0.80063982235999998</v>
      </c>
      <c r="F334" s="58">
        <v>0.84960752228000003</v>
      </c>
      <c r="G334" s="58">
        <v>0.80414481728999998</v>
      </c>
      <c r="H334" s="58">
        <v>0.81511697768999991</v>
      </c>
      <c r="I334" s="58">
        <v>0.94609869970999994</v>
      </c>
      <c r="J334" s="58">
        <v>0.92443349365000005</v>
      </c>
      <c r="K334" s="58">
        <v>0.93027668705</v>
      </c>
      <c r="L334" s="58">
        <v>0.98049462802999998</v>
      </c>
      <c r="M334" s="58">
        <v>0.96873479794999995</v>
      </c>
      <c r="N334" s="58">
        <v>0.97189240141</v>
      </c>
      <c r="O334" s="58">
        <v>0.97391402553000006</v>
      </c>
      <c r="P334" s="58">
        <v>0.95087963528000008</v>
      </c>
      <c r="Q334" s="58">
        <v>0.96348009671000001</v>
      </c>
    </row>
    <row r="335" spans="1:17" x14ac:dyDescent="0.25">
      <c r="A335" s="54">
        <v>44494</v>
      </c>
      <c r="C335" s="58">
        <v>0.85111210395000003</v>
      </c>
      <c r="D335" s="58">
        <v>0.78602459932000002</v>
      </c>
      <c r="E335" s="58">
        <v>0.80127747752</v>
      </c>
      <c r="F335" s="58">
        <v>0.8499228540199999</v>
      </c>
      <c r="G335" s="58">
        <v>0.80456093406999996</v>
      </c>
      <c r="H335" s="58">
        <v>0.81555126173999992</v>
      </c>
      <c r="I335" s="58">
        <v>0.94619745167000002</v>
      </c>
      <c r="J335" s="58">
        <v>0.92462922623999999</v>
      </c>
      <c r="K335" s="58">
        <v>0.93045647762000006</v>
      </c>
      <c r="L335" s="58">
        <v>0.98054516989999996</v>
      </c>
      <c r="M335" s="58">
        <v>0.96890284968000007</v>
      </c>
      <c r="N335" s="58">
        <v>0.97199980288999999</v>
      </c>
      <c r="O335" s="58">
        <v>0.97399238948</v>
      </c>
      <c r="P335" s="58">
        <v>0.95163792169999994</v>
      </c>
      <c r="Q335" s="58">
        <v>0.96365065353000001</v>
      </c>
    </row>
    <row r="336" spans="1:17" x14ac:dyDescent="0.25">
      <c r="A336" s="54">
        <v>44495</v>
      </c>
      <c r="C336" s="58">
        <v>0.85168140914000001</v>
      </c>
      <c r="D336" s="58">
        <v>0.78687730681000001</v>
      </c>
      <c r="E336" s="58">
        <v>0.80215769170000006</v>
      </c>
      <c r="F336" s="58">
        <v>0.85032815695999997</v>
      </c>
      <c r="G336" s="58">
        <v>0.80516521177</v>
      </c>
      <c r="H336" s="58">
        <v>0.81616851604999996</v>
      </c>
      <c r="I336" s="58">
        <v>0.94635332919999993</v>
      </c>
      <c r="J336" s="58">
        <v>0.92489979775999998</v>
      </c>
      <c r="K336" s="58">
        <v>0.93071287845000006</v>
      </c>
      <c r="L336" s="58">
        <v>0.98061971916000001</v>
      </c>
      <c r="M336" s="58">
        <v>0.96915429548999998</v>
      </c>
      <c r="N336" s="58">
        <v>0.97214637432000006</v>
      </c>
      <c r="O336" s="58">
        <v>0.97408458234999995</v>
      </c>
      <c r="P336" s="58">
        <v>0.95260364208000003</v>
      </c>
      <c r="Q336" s="58">
        <v>0.96384656340000008</v>
      </c>
    </row>
    <row r="337" spans="1:17" x14ac:dyDescent="0.25">
      <c r="A337" s="54">
        <v>44496</v>
      </c>
      <c r="C337" s="58">
        <v>0.85241492096000004</v>
      </c>
      <c r="D337" s="58">
        <v>0.78798590989999995</v>
      </c>
      <c r="E337" s="58">
        <v>0.80334714781000005</v>
      </c>
      <c r="F337" s="58">
        <v>0.85082299853999999</v>
      </c>
      <c r="G337" s="58">
        <v>0.80597798041000002</v>
      </c>
      <c r="H337" s="58">
        <v>0.81698907066000004</v>
      </c>
      <c r="I337" s="58">
        <v>0.94654064794999992</v>
      </c>
      <c r="J337" s="58">
        <v>0.92522262367999997</v>
      </c>
      <c r="K337" s="58">
        <v>0.93104101838000008</v>
      </c>
      <c r="L337" s="58">
        <v>0.9807043768</v>
      </c>
      <c r="M337" s="58">
        <v>0.96941837676999998</v>
      </c>
      <c r="N337" s="58">
        <v>0.97235865018000001</v>
      </c>
      <c r="O337" s="58">
        <v>0.97421826202999995</v>
      </c>
      <c r="P337" s="58">
        <v>0.95335040437999996</v>
      </c>
      <c r="Q337" s="58">
        <v>0.96410239863000002</v>
      </c>
    </row>
    <row r="338" spans="1:17" x14ac:dyDescent="0.25">
      <c r="A338" s="54">
        <v>44497</v>
      </c>
      <c r="C338" s="58">
        <v>0.85319511080999999</v>
      </c>
      <c r="D338" s="58">
        <v>0.78923704767999991</v>
      </c>
      <c r="E338" s="58">
        <v>0.80461162216000004</v>
      </c>
      <c r="F338" s="58">
        <v>0.85136196061000002</v>
      </c>
      <c r="G338" s="58">
        <v>0.80690191539</v>
      </c>
      <c r="H338" s="58">
        <v>0.81793030779000009</v>
      </c>
      <c r="I338" s="58">
        <v>0.94674036603999989</v>
      </c>
      <c r="J338" s="58">
        <v>0.92560788916999992</v>
      </c>
      <c r="K338" s="58">
        <v>0.93140945618999993</v>
      </c>
      <c r="L338" s="58">
        <v>0.98076881769000002</v>
      </c>
      <c r="M338" s="58">
        <v>0.96969003932999998</v>
      </c>
      <c r="N338" s="58">
        <v>0.97255576348000006</v>
      </c>
      <c r="O338" s="58">
        <v>0.97430354044</v>
      </c>
      <c r="P338" s="58">
        <v>0.9541870547400001</v>
      </c>
      <c r="Q338" s="58">
        <v>0.96435131940000007</v>
      </c>
    </row>
    <row r="339" spans="1:17" x14ac:dyDescent="0.25">
      <c r="A339" s="54">
        <v>44498</v>
      </c>
      <c r="C339" s="58">
        <v>0.85387694339000009</v>
      </c>
      <c r="D339" s="58">
        <v>0.79048235070999995</v>
      </c>
      <c r="E339" s="58">
        <v>0.80587859712999999</v>
      </c>
      <c r="F339" s="58">
        <v>0.85190524822000002</v>
      </c>
      <c r="G339" s="58">
        <v>0.80782585036999999</v>
      </c>
      <c r="H339" s="58">
        <v>0.81886851704999997</v>
      </c>
      <c r="I339" s="58">
        <v>0.94692724195</v>
      </c>
      <c r="J339" s="58">
        <v>0.92603168122000001</v>
      </c>
      <c r="K339" s="58">
        <v>0.93182129172000006</v>
      </c>
      <c r="L339" s="58">
        <v>0.98082694083999999</v>
      </c>
      <c r="M339" s="58">
        <v>0.96994780288000004</v>
      </c>
      <c r="N339" s="58">
        <v>0.97274276841000007</v>
      </c>
      <c r="O339" s="58">
        <v>0.97441186707000005</v>
      </c>
      <c r="P339" s="58">
        <v>0.95477708914999992</v>
      </c>
      <c r="Q339" s="58">
        <v>0.96453109549999994</v>
      </c>
    </row>
    <row r="340" spans="1:17" x14ac:dyDescent="0.25">
      <c r="A340" s="54">
        <v>44499</v>
      </c>
      <c r="C340" s="58">
        <v>0.85445041626999996</v>
      </c>
      <c r="D340" s="58">
        <v>0.79154344223999995</v>
      </c>
      <c r="E340" s="58">
        <v>0.8069771977800001</v>
      </c>
      <c r="F340" s="58">
        <v>0.85239100617000008</v>
      </c>
      <c r="G340" s="58">
        <v>0.8086624094699999</v>
      </c>
      <c r="H340" s="58">
        <v>0.81971459232999999</v>
      </c>
      <c r="I340" s="58">
        <v>0.94711190368999998</v>
      </c>
      <c r="J340" s="58">
        <v>0.92639347653000004</v>
      </c>
      <c r="K340" s="58">
        <v>0.93218087284999995</v>
      </c>
      <c r="L340" s="58">
        <v>0.98089896301000001</v>
      </c>
      <c r="M340" s="58">
        <v>0.97005267727</v>
      </c>
      <c r="N340" s="58">
        <v>0.97286280535000003</v>
      </c>
      <c r="O340" s="58">
        <v>0.97446718279</v>
      </c>
      <c r="P340" s="58">
        <v>0.95492459775000005</v>
      </c>
      <c r="Q340" s="58">
        <v>0.96464864141999995</v>
      </c>
    </row>
    <row r="341" spans="1:17" x14ac:dyDescent="0.25">
      <c r="A341" s="54">
        <v>44500</v>
      </c>
      <c r="C341" s="58">
        <v>0.85469464235999992</v>
      </c>
      <c r="D341" s="58">
        <v>0.79202939381999993</v>
      </c>
      <c r="E341" s="58">
        <v>0.80747231825999999</v>
      </c>
      <c r="F341" s="58">
        <v>0.85256792067999998</v>
      </c>
      <c r="G341" s="58">
        <v>0.80896519714999993</v>
      </c>
      <c r="H341" s="58">
        <v>0.82002127299999994</v>
      </c>
      <c r="I341" s="58">
        <v>0.94718142860999999</v>
      </c>
      <c r="J341" s="58">
        <v>0.92651348451000004</v>
      </c>
      <c r="K341" s="58">
        <v>0.9323061948500001</v>
      </c>
      <c r="L341" s="58">
        <v>0.98092928813000002</v>
      </c>
      <c r="M341" s="58">
        <v>0.97008426593999997</v>
      </c>
      <c r="N341" s="58">
        <v>0.97289439402</v>
      </c>
      <c r="O341" s="58">
        <v>0.97447409726000001</v>
      </c>
      <c r="P341" s="58">
        <v>0.95500065687000002</v>
      </c>
      <c r="Q341" s="58">
        <v>0.9647039571499999</v>
      </c>
    </row>
    <row r="342" spans="1:17" x14ac:dyDescent="0.25">
      <c r="A342" s="54">
        <v>44501</v>
      </c>
      <c r="C342" s="58">
        <v>0.85503889280000001</v>
      </c>
      <c r="D342" s="58">
        <v>0.79253951795000011</v>
      </c>
      <c r="E342" s="58">
        <v>0.80798577654000003</v>
      </c>
      <c r="F342" s="58">
        <v>0.85279371377999991</v>
      </c>
      <c r="G342" s="58">
        <v>0.80933070513999994</v>
      </c>
      <c r="H342" s="58">
        <v>0.82039456695000001</v>
      </c>
      <c r="I342" s="58">
        <v>0.94727353805999992</v>
      </c>
      <c r="J342" s="58">
        <v>0.92667157622000007</v>
      </c>
      <c r="K342" s="58">
        <v>0.93245144436999994</v>
      </c>
      <c r="L342" s="58">
        <v>0.98096719453000003</v>
      </c>
      <c r="M342" s="58">
        <v>0.97023715509999997</v>
      </c>
      <c r="N342" s="58">
        <v>0.97296515264000005</v>
      </c>
      <c r="O342" s="58">
        <v>0.97456859496000003</v>
      </c>
      <c r="P342" s="58">
        <v>0.95586496508999996</v>
      </c>
      <c r="Q342" s="58">
        <v>0.96490678147999998</v>
      </c>
    </row>
    <row r="343" spans="1:17" x14ac:dyDescent="0.25">
      <c r="A343" s="54">
        <v>44502</v>
      </c>
      <c r="C343" s="58">
        <v>0.85548650171999996</v>
      </c>
      <c r="D343" s="58">
        <v>0.79316467007000002</v>
      </c>
      <c r="E343" s="58">
        <v>0.8086626079</v>
      </c>
      <c r="F343" s="58">
        <v>0.85312894299999997</v>
      </c>
      <c r="G343" s="58">
        <v>0.80976974726999995</v>
      </c>
      <c r="H343" s="58">
        <v>0.82084269271999999</v>
      </c>
      <c r="I343" s="58">
        <v>0.94738203236999996</v>
      </c>
      <c r="J343" s="58">
        <v>0.92684251010999996</v>
      </c>
      <c r="K343" s="58">
        <v>0.93261529291</v>
      </c>
      <c r="L343" s="58">
        <v>0.9810177364099999</v>
      </c>
      <c r="M343" s="58">
        <v>0.97040015264000001</v>
      </c>
      <c r="N343" s="58">
        <v>0.97306623638999989</v>
      </c>
      <c r="O343" s="58">
        <v>0.97468844570000002</v>
      </c>
      <c r="P343" s="58">
        <v>0.95648265737000004</v>
      </c>
      <c r="Q343" s="58">
        <v>0.96509577687000003</v>
      </c>
    </row>
    <row r="344" spans="1:17" x14ac:dyDescent="0.25">
      <c r="A344" s="54">
        <v>44503</v>
      </c>
      <c r="C344" s="58">
        <v>0.85613082516999994</v>
      </c>
      <c r="D344" s="58">
        <v>0.79409489641999997</v>
      </c>
      <c r="E344" s="58">
        <v>0.80960617082999997</v>
      </c>
      <c r="F344" s="58">
        <v>0.85355587362999996</v>
      </c>
      <c r="G344" s="58">
        <v>0.81039781543</v>
      </c>
      <c r="H344" s="58">
        <v>0.82148070960999997</v>
      </c>
      <c r="I344" s="58">
        <v>0.94752683906000001</v>
      </c>
      <c r="J344" s="58">
        <v>0.92709669676999995</v>
      </c>
      <c r="K344" s="58">
        <v>0.93286106572999994</v>
      </c>
      <c r="L344" s="58">
        <v>0.98107712310999995</v>
      </c>
      <c r="M344" s="58">
        <v>0.97058715756000002</v>
      </c>
      <c r="N344" s="58">
        <v>0.97319132752000004</v>
      </c>
      <c r="O344" s="58">
        <v>0.97480368678999996</v>
      </c>
      <c r="P344" s="58">
        <v>0.95717871358999995</v>
      </c>
      <c r="Q344" s="58">
        <v>0.96529629638000003</v>
      </c>
    </row>
    <row r="345" spans="1:17" x14ac:dyDescent="0.25">
      <c r="A345" s="54">
        <v>44504</v>
      </c>
      <c r="C345" s="58">
        <v>0.85690851441000004</v>
      </c>
      <c r="D345" s="58">
        <v>0.79527935131000005</v>
      </c>
      <c r="E345" s="58">
        <v>0.81081229766000007</v>
      </c>
      <c r="F345" s="58">
        <v>0.85407753353999993</v>
      </c>
      <c r="G345" s="58">
        <v>0.81124605349000012</v>
      </c>
      <c r="H345" s="58">
        <v>0.82233327321000005</v>
      </c>
      <c r="I345" s="58">
        <v>0.94769821578000002</v>
      </c>
      <c r="J345" s="58">
        <v>0.92745494939999995</v>
      </c>
      <c r="K345" s="58">
        <v>0.93320957601999988</v>
      </c>
      <c r="L345" s="58">
        <v>0.98115040882000004</v>
      </c>
      <c r="M345" s="58">
        <v>0.97081206889000005</v>
      </c>
      <c r="N345" s="58">
        <v>0.97335685215000001</v>
      </c>
      <c r="O345" s="58">
        <v>0.97488896520000001</v>
      </c>
      <c r="P345" s="58">
        <v>0.95779410103999996</v>
      </c>
      <c r="Q345" s="58">
        <v>0.96549912070999999</v>
      </c>
    </row>
    <row r="346" spans="1:17" x14ac:dyDescent="0.25">
      <c r="A346" s="54">
        <v>44505</v>
      </c>
      <c r="C346" s="58">
        <v>0.85760285003000003</v>
      </c>
      <c r="D346" s="58">
        <v>0.79634544406000007</v>
      </c>
      <c r="E346" s="58">
        <v>0.81192506843000001</v>
      </c>
      <c r="F346" s="58">
        <v>0.85456588682000001</v>
      </c>
      <c r="G346" s="58">
        <v>0.81206574299000001</v>
      </c>
      <c r="H346" s="58">
        <v>0.82314344653000004</v>
      </c>
      <c r="I346" s="58">
        <v>0.94785763598000006</v>
      </c>
      <c r="J346" s="58">
        <v>0.92776537596999997</v>
      </c>
      <c r="K346" s="58">
        <v>0.93351468858000008</v>
      </c>
      <c r="L346" s="58">
        <v>0.98119716005000002</v>
      </c>
      <c r="M346" s="58">
        <v>0.97094600485000004</v>
      </c>
      <c r="N346" s="58">
        <v>0.97347688910000008</v>
      </c>
      <c r="O346" s="58">
        <v>0.97496502432999999</v>
      </c>
      <c r="P346" s="58">
        <v>0.95828041846000001</v>
      </c>
      <c r="Q346" s="58">
        <v>0.96569733540000002</v>
      </c>
    </row>
    <row r="347" spans="1:17" x14ac:dyDescent="0.25">
      <c r="A347" s="54">
        <v>44506</v>
      </c>
      <c r="C347" s="58">
        <v>0.85827134602999999</v>
      </c>
      <c r="D347" s="58">
        <v>0.79725733262000009</v>
      </c>
      <c r="E347" s="58">
        <v>0.81286529722</v>
      </c>
      <c r="F347" s="58">
        <v>0.85500233363000011</v>
      </c>
      <c r="G347" s="58">
        <v>0.81275782911999994</v>
      </c>
      <c r="H347" s="58">
        <v>0.82383899307999997</v>
      </c>
      <c r="I347" s="58">
        <v>0.94800687100999992</v>
      </c>
      <c r="J347" s="58">
        <v>0.92805321801000007</v>
      </c>
      <c r="K347" s="58">
        <v>0.9337941167699999</v>
      </c>
      <c r="L347" s="58">
        <v>0.98124643837999992</v>
      </c>
      <c r="M347" s="58">
        <v>0.97102939894000007</v>
      </c>
      <c r="N347" s="58">
        <v>0.97356533737000006</v>
      </c>
      <c r="O347" s="58">
        <v>0.97499037736999994</v>
      </c>
      <c r="P347" s="58">
        <v>0.95842792707000002</v>
      </c>
      <c r="Q347" s="58">
        <v>0.96576878487000006</v>
      </c>
    </row>
    <row r="348" spans="1:17" x14ac:dyDescent="0.25">
      <c r="A348" s="54">
        <v>44507</v>
      </c>
      <c r="C348" s="58">
        <v>0.8586797787499999</v>
      </c>
      <c r="D348" s="58">
        <v>0.79775995492000007</v>
      </c>
      <c r="E348" s="58">
        <v>0.81338542379000001</v>
      </c>
      <c r="F348" s="58">
        <v>0.85524845675999994</v>
      </c>
      <c r="G348" s="58">
        <v>0.81312376964999999</v>
      </c>
      <c r="H348" s="58">
        <v>0.82422093810999997</v>
      </c>
      <c r="I348" s="58">
        <v>0.94808790962</v>
      </c>
      <c r="J348" s="58">
        <v>0.92817499733000008</v>
      </c>
      <c r="K348" s="58">
        <v>0.93391368193000002</v>
      </c>
      <c r="L348" s="58">
        <v>0.98126918222000004</v>
      </c>
      <c r="M348" s="58">
        <v>0.97107994082000004</v>
      </c>
      <c r="N348" s="58">
        <v>0.97361714279</v>
      </c>
      <c r="O348" s="58">
        <v>0.97500651112000003</v>
      </c>
      <c r="P348" s="58">
        <v>0.95846249939000006</v>
      </c>
      <c r="Q348" s="58">
        <v>0.96579644273999998</v>
      </c>
    </row>
    <row r="349" spans="1:17" x14ac:dyDescent="0.25">
      <c r="A349" s="54">
        <v>44508</v>
      </c>
      <c r="C349" s="58">
        <v>0.85907154074000003</v>
      </c>
      <c r="D349" s="58">
        <v>0.79824257235999996</v>
      </c>
      <c r="E349" s="58">
        <v>0.81388721255999996</v>
      </c>
      <c r="F349" s="58">
        <v>0.85546040813000002</v>
      </c>
      <c r="G349" s="58">
        <v>0.81343910140000009</v>
      </c>
      <c r="H349" s="58">
        <v>0.82453929773000001</v>
      </c>
      <c r="I349" s="58">
        <v>0.94817249089</v>
      </c>
      <c r="J349" s="58">
        <v>0.92829633381999999</v>
      </c>
      <c r="K349" s="58">
        <v>0.93403059008</v>
      </c>
      <c r="L349" s="58">
        <v>0.98129950734000004</v>
      </c>
      <c r="M349" s="58">
        <v>0.9711848152</v>
      </c>
      <c r="N349" s="58">
        <v>0.97368411077000006</v>
      </c>
      <c r="O349" s="58">
        <v>0.97507565577999999</v>
      </c>
      <c r="P349" s="58">
        <v>0.95888889144999989</v>
      </c>
      <c r="Q349" s="58">
        <v>0.96588863560999993</v>
      </c>
    </row>
    <row r="350" spans="1:17" x14ac:dyDescent="0.25">
      <c r="A350" s="54">
        <v>44509</v>
      </c>
      <c r="C350" s="58">
        <v>0.85950497955000005</v>
      </c>
      <c r="D350" s="58">
        <v>0.79886188973000005</v>
      </c>
      <c r="E350" s="58">
        <v>0.81452903539999999</v>
      </c>
      <c r="F350" s="58">
        <v>0.85571561489000003</v>
      </c>
      <c r="G350" s="58">
        <v>0.81387295288000006</v>
      </c>
      <c r="H350" s="58">
        <v>0.82497358176999991</v>
      </c>
      <c r="I350" s="58">
        <v>0.94825352949999997</v>
      </c>
      <c r="J350" s="58">
        <v>0.92849295208000004</v>
      </c>
      <c r="K350" s="58">
        <v>0.93421923732000001</v>
      </c>
      <c r="L350" s="58">
        <v>0.98134120439000005</v>
      </c>
      <c r="M350" s="58">
        <v>0.97134149500000011</v>
      </c>
      <c r="N350" s="58">
        <v>0.97378014033000004</v>
      </c>
      <c r="O350" s="58">
        <v>0.97517706794000003</v>
      </c>
      <c r="P350" s="58">
        <v>0.95960338623999997</v>
      </c>
      <c r="Q350" s="58">
        <v>0.96607763100999999</v>
      </c>
    </row>
    <row r="351" spans="1:17" x14ac:dyDescent="0.25">
      <c r="A351" s="54">
        <v>44510</v>
      </c>
      <c r="C351" s="58">
        <v>0.86017014140000003</v>
      </c>
      <c r="D351" s="58">
        <v>0.79987463615999999</v>
      </c>
      <c r="E351" s="58">
        <v>0.81556678792000004</v>
      </c>
      <c r="F351" s="58">
        <v>0.85611399697000001</v>
      </c>
      <c r="G351" s="58">
        <v>0.81459315501000007</v>
      </c>
      <c r="H351" s="58">
        <v>0.82569854199000003</v>
      </c>
      <c r="I351" s="58">
        <v>0.94839745052000002</v>
      </c>
      <c r="J351" s="58">
        <v>0.92876972327000007</v>
      </c>
      <c r="K351" s="58">
        <v>0.93450043686000006</v>
      </c>
      <c r="L351" s="58">
        <v>0.98139427334999996</v>
      </c>
      <c r="M351" s="58">
        <v>0.97151460091999997</v>
      </c>
      <c r="N351" s="58">
        <v>0.97393176594999997</v>
      </c>
      <c r="O351" s="58">
        <v>0.97524851741999996</v>
      </c>
      <c r="P351" s="58">
        <v>0.96013810492999996</v>
      </c>
      <c r="Q351" s="58">
        <v>0.96626432159000009</v>
      </c>
    </row>
    <row r="352" spans="1:17" x14ac:dyDescent="0.25">
      <c r="A352" s="54">
        <v>44511</v>
      </c>
      <c r="C352" s="58">
        <v>0.86089031664000004</v>
      </c>
      <c r="D352" s="58">
        <v>0.80095156487999997</v>
      </c>
      <c r="E352" s="58">
        <v>0.81666788919</v>
      </c>
      <c r="F352" s="58">
        <v>0.85653660205999993</v>
      </c>
      <c r="G352" s="58">
        <v>0.81536093804999998</v>
      </c>
      <c r="H352" s="58">
        <v>0.82645897161999993</v>
      </c>
      <c r="I352" s="58">
        <v>0.94855155671999991</v>
      </c>
      <c r="J352" s="58">
        <v>0.92909432051999996</v>
      </c>
      <c r="K352" s="58">
        <v>0.93480377808000004</v>
      </c>
      <c r="L352" s="58">
        <v>0.98146503197000001</v>
      </c>
      <c r="M352" s="58">
        <v>0.97171803194999995</v>
      </c>
      <c r="N352" s="58">
        <v>0.97408718220000001</v>
      </c>
      <c r="O352" s="58">
        <v>0.97533610065999998</v>
      </c>
      <c r="P352" s="58">
        <v>0.96060598377999995</v>
      </c>
      <c r="Q352" s="58">
        <v>0.96642565912</v>
      </c>
    </row>
    <row r="353" spans="1:17" x14ac:dyDescent="0.25">
      <c r="A353" s="54">
        <v>44512</v>
      </c>
      <c r="C353" s="58">
        <v>0.86145045294</v>
      </c>
      <c r="D353" s="58">
        <v>0.80194430644999992</v>
      </c>
      <c r="E353" s="58">
        <v>0.81767813501000008</v>
      </c>
      <c r="F353" s="58">
        <v>0.85697218375999995</v>
      </c>
      <c r="G353" s="58">
        <v>0.81607162398999999</v>
      </c>
      <c r="H353" s="58">
        <v>0.82717571331000006</v>
      </c>
      <c r="I353" s="58">
        <v>0.94868086422000009</v>
      </c>
      <c r="J353" s="58">
        <v>0.92937242022000011</v>
      </c>
      <c r="K353" s="58">
        <v>0.93507523527000003</v>
      </c>
      <c r="L353" s="58">
        <v>0.98151431030000003</v>
      </c>
      <c r="M353" s="58">
        <v>0.97184817726999995</v>
      </c>
      <c r="N353" s="58">
        <v>0.97417689402999996</v>
      </c>
      <c r="O353" s="58">
        <v>0.97540063567000002</v>
      </c>
      <c r="P353" s="58">
        <v>0.96120523747999997</v>
      </c>
      <c r="Q353" s="58">
        <v>0.96656394844000004</v>
      </c>
    </row>
    <row r="354" spans="1:17" x14ac:dyDescent="0.25">
      <c r="A354" s="54">
        <v>44513</v>
      </c>
      <c r="C354" s="58">
        <v>0.86198808377000002</v>
      </c>
      <c r="D354" s="58">
        <v>0.80297705774999995</v>
      </c>
      <c r="E354" s="58">
        <v>0.81871672106999993</v>
      </c>
      <c r="F354" s="58">
        <v>0.85734115217999995</v>
      </c>
      <c r="G354" s="58">
        <v>0.81679831441999995</v>
      </c>
      <c r="H354" s="58">
        <v>0.82790889204999996</v>
      </c>
      <c r="I354" s="58">
        <v>0.94882345673000001</v>
      </c>
      <c r="J354" s="58">
        <v>0.92968196112000001</v>
      </c>
      <c r="K354" s="58">
        <v>0.93538610466999994</v>
      </c>
      <c r="L354" s="58">
        <v>0.98154968961</v>
      </c>
      <c r="M354" s="58">
        <v>0.97193662555000004</v>
      </c>
      <c r="N354" s="58">
        <v>0.97427292358000006</v>
      </c>
      <c r="O354" s="58">
        <v>0.97543751282000002</v>
      </c>
      <c r="P354" s="58">
        <v>0.96126977249000012</v>
      </c>
      <c r="Q354" s="58">
        <v>0.96661234969999998</v>
      </c>
    </row>
    <row r="355" spans="1:17" x14ac:dyDescent="0.25">
      <c r="A355" s="54">
        <v>44514</v>
      </c>
      <c r="C355" s="58">
        <v>0.86233483480999995</v>
      </c>
      <c r="D355" s="58">
        <v>0.80347801297999988</v>
      </c>
      <c r="E355" s="58">
        <v>0.81924685006999998</v>
      </c>
      <c r="F355" s="58">
        <v>0.85756175463000006</v>
      </c>
      <c r="G355" s="58">
        <v>0.81715863176000003</v>
      </c>
      <c r="H355" s="58">
        <v>0.82827440003999997</v>
      </c>
      <c r="I355" s="58">
        <v>0.94889209599000002</v>
      </c>
      <c r="J355" s="58">
        <v>0.92983651015000002</v>
      </c>
      <c r="K355" s="58">
        <v>0.93554065370000006</v>
      </c>
      <c r="L355" s="58">
        <v>0.98156485217</v>
      </c>
      <c r="M355" s="58">
        <v>0.97197705903999998</v>
      </c>
      <c r="N355" s="58">
        <v>0.97431967481000004</v>
      </c>
      <c r="O355" s="58">
        <v>0.97546056104000001</v>
      </c>
      <c r="P355" s="58">
        <v>0.96130434481999993</v>
      </c>
      <c r="Q355" s="58">
        <v>0.96664231237999998</v>
      </c>
    </row>
    <row r="356" spans="1:17" x14ac:dyDescent="0.25">
      <c r="A356" s="54">
        <v>44515</v>
      </c>
      <c r="C356" s="58">
        <v>0.86271075961999999</v>
      </c>
      <c r="D356" s="58">
        <v>0.80399230478999995</v>
      </c>
      <c r="E356" s="58">
        <v>0.81978281382000007</v>
      </c>
      <c r="F356" s="58">
        <v>0.85779879413000004</v>
      </c>
      <c r="G356" s="58">
        <v>0.81751851654999996</v>
      </c>
      <c r="H356" s="58">
        <v>0.82864077312999995</v>
      </c>
      <c r="I356" s="58">
        <v>0.94896914909000007</v>
      </c>
      <c r="J356" s="58">
        <v>0.92999504469000005</v>
      </c>
      <c r="K356" s="58">
        <v>0.93569298857000005</v>
      </c>
      <c r="L356" s="58">
        <v>0.98160149503000005</v>
      </c>
      <c r="M356" s="58">
        <v>0.97209330535000005</v>
      </c>
      <c r="N356" s="58">
        <v>0.97438411569999994</v>
      </c>
      <c r="O356" s="58">
        <v>0.97550204782999994</v>
      </c>
      <c r="P356" s="58">
        <v>0.96167542115000004</v>
      </c>
      <c r="Q356" s="58">
        <v>0.96674833418999995</v>
      </c>
    </row>
    <row r="357" spans="1:17" x14ac:dyDescent="0.25">
      <c r="A357" s="54">
        <v>44516</v>
      </c>
      <c r="C357" s="58">
        <v>0.86313336245000005</v>
      </c>
      <c r="D357" s="58">
        <v>0.80461745691000008</v>
      </c>
      <c r="E357" s="58">
        <v>0.82043213848999996</v>
      </c>
      <c r="F357" s="58">
        <v>0.8580591915300001</v>
      </c>
      <c r="G357" s="58">
        <v>0.81789829880999998</v>
      </c>
      <c r="H357" s="58">
        <v>0.82902401581999996</v>
      </c>
      <c r="I357" s="58">
        <v>0.94905594453999997</v>
      </c>
      <c r="J357" s="58">
        <v>0.93014162271</v>
      </c>
      <c r="K357" s="58">
        <v>0.93583159558000006</v>
      </c>
      <c r="L357" s="58">
        <v>0.98163561079000006</v>
      </c>
      <c r="M357" s="58">
        <v>0.97217164524999999</v>
      </c>
      <c r="N357" s="58">
        <v>0.97444097530999996</v>
      </c>
      <c r="O357" s="58">
        <v>0.97556197319999993</v>
      </c>
      <c r="P357" s="58">
        <v>0.96195660942000005</v>
      </c>
      <c r="Q357" s="58">
        <v>0.96683591742000008</v>
      </c>
    </row>
    <row r="358" spans="1:17" x14ac:dyDescent="0.25">
      <c r="A358" s="54">
        <v>44517</v>
      </c>
      <c r="C358" s="58">
        <v>0.86371683775999997</v>
      </c>
      <c r="D358" s="58">
        <v>0.80547766623000006</v>
      </c>
      <c r="E358" s="58">
        <v>0.82131735389000005</v>
      </c>
      <c r="F358" s="58">
        <v>0.85844848998000001</v>
      </c>
      <c r="G358" s="58">
        <v>0.81845499559000001</v>
      </c>
      <c r="H358" s="58">
        <v>0.82958028003999995</v>
      </c>
      <c r="I358" s="58">
        <v>0.94918746620999994</v>
      </c>
      <c r="J358" s="58">
        <v>0.93036569666999991</v>
      </c>
      <c r="K358" s="58">
        <v>0.93605434102999996</v>
      </c>
      <c r="L358" s="58">
        <v>0.98169247040000007</v>
      </c>
      <c r="M358" s="58">
        <v>0.97230684475999996</v>
      </c>
      <c r="N358" s="58">
        <v>0.97454711323999998</v>
      </c>
      <c r="O358" s="58">
        <v>0.97563572750999994</v>
      </c>
      <c r="P358" s="58">
        <v>0.96236225807999998</v>
      </c>
      <c r="Q358" s="58">
        <v>0.96694654886999998</v>
      </c>
    </row>
    <row r="359" spans="1:17" x14ac:dyDescent="0.25">
      <c r="A359" s="54">
        <v>44518</v>
      </c>
      <c r="C359" s="58">
        <v>0.86432531915999999</v>
      </c>
      <c r="D359" s="58">
        <v>0.80639372246999996</v>
      </c>
      <c r="E359" s="58">
        <v>0.82226675158000007</v>
      </c>
      <c r="F359" s="58">
        <v>0.85887325784000002</v>
      </c>
      <c r="G359" s="58">
        <v>0.8191786581399999</v>
      </c>
      <c r="H359" s="58">
        <v>0.83030999835000008</v>
      </c>
      <c r="I359" s="58">
        <v>0.94934600073999997</v>
      </c>
      <c r="J359" s="58">
        <v>0.93065708138000003</v>
      </c>
      <c r="K359" s="58">
        <v>0.93634129740999994</v>
      </c>
      <c r="L359" s="58">
        <v>0.9817480664599999</v>
      </c>
      <c r="M359" s="58">
        <v>0.97243951716999999</v>
      </c>
      <c r="N359" s="58">
        <v>0.97465956890000005</v>
      </c>
      <c r="O359" s="58">
        <v>0.97569565288000004</v>
      </c>
      <c r="P359" s="58">
        <v>0.96267110422000002</v>
      </c>
      <c r="Q359" s="58">
        <v>0.96706870444000004</v>
      </c>
    </row>
    <row r="360" spans="1:17" x14ac:dyDescent="0.25">
      <c r="A360" s="54">
        <v>44519</v>
      </c>
      <c r="C360" s="58">
        <v>0.86484877987000008</v>
      </c>
      <c r="D360" s="58">
        <v>0.80730477750000007</v>
      </c>
      <c r="E360" s="58">
        <v>0.82320614683000004</v>
      </c>
      <c r="F360" s="58">
        <v>0.85925606796999998</v>
      </c>
      <c r="G360" s="58">
        <v>0.81984652125000002</v>
      </c>
      <c r="H360" s="58">
        <v>0.83097959168000002</v>
      </c>
      <c r="I360" s="58">
        <v>0.94947840807999995</v>
      </c>
      <c r="J360" s="58">
        <v>0.93089886868999994</v>
      </c>
      <c r="K360" s="58">
        <v>0.93657821354999993</v>
      </c>
      <c r="L360" s="58">
        <v>0.98178849995999995</v>
      </c>
      <c r="M360" s="58">
        <v>0.97256081767000002</v>
      </c>
      <c r="N360" s="58">
        <v>0.97475559845999993</v>
      </c>
      <c r="O360" s="58">
        <v>0.97576018789000007</v>
      </c>
      <c r="P360" s="58">
        <v>0.96284166103999991</v>
      </c>
      <c r="Q360" s="58">
        <v>0.96714476356000001</v>
      </c>
    </row>
    <row r="361" spans="1:17" x14ac:dyDescent="0.25">
      <c r="A361" s="54">
        <v>44520</v>
      </c>
      <c r="C361" s="58">
        <v>0.86541891860000009</v>
      </c>
      <c r="D361" s="58">
        <v>0.80814164779999997</v>
      </c>
      <c r="E361" s="58">
        <v>0.82406218847000001</v>
      </c>
      <c r="F361" s="58">
        <v>0.85964536642</v>
      </c>
      <c r="G361" s="58">
        <v>0.82052606331000011</v>
      </c>
      <c r="H361" s="58">
        <v>0.83167038013999994</v>
      </c>
      <c r="I361" s="58">
        <v>0.94960815842000001</v>
      </c>
      <c r="J361" s="58">
        <v>0.93116368336999999</v>
      </c>
      <c r="K361" s="58">
        <v>0.93683948554999996</v>
      </c>
      <c r="L361" s="58">
        <v>0.98183525118999992</v>
      </c>
      <c r="M361" s="58">
        <v>0.97263789402</v>
      </c>
      <c r="N361" s="58">
        <v>0.9748301477200001</v>
      </c>
      <c r="O361" s="58">
        <v>0.97578554092999992</v>
      </c>
      <c r="P361" s="58">
        <v>0.96291772015999999</v>
      </c>
      <c r="Q361" s="58">
        <v>0.96719316481999995</v>
      </c>
    </row>
    <row r="362" spans="1:17" x14ac:dyDescent="0.25">
      <c r="A362" s="54">
        <v>44521</v>
      </c>
      <c r="C362" s="58">
        <v>0.86574149710000003</v>
      </c>
      <c r="D362" s="58">
        <v>0.80860175975999993</v>
      </c>
      <c r="E362" s="58">
        <v>0.82453980468999999</v>
      </c>
      <c r="F362" s="58">
        <v>0.85983612265999998</v>
      </c>
      <c r="G362" s="58">
        <v>0.82083360909000003</v>
      </c>
      <c r="H362" s="58">
        <v>0.83197792590999997</v>
      </c>
      <c r="I362" s="58">
        <v>0.94967502634000001</v>
      </c>
      <c r="J362" s="58">
        <v>0.93129963337999999</v>
      </c>
      <c r="K362" s="58">
        <v>0.93697897823000009</v>
      </c>
      <c r="L362" s="58">
        <v>0.98185420438999993</v>
      </c>
      <c r="M362" s="58">
        <v>0.97267706396999998</v>
      </c>
      <c r="N362" s="58">
        <v>0.97485920930000003</v>
      </c>
      <c r="O362" s="58">
        <v>0.97580167468000001</v>
      </c>
      <c r="P362" s="58">
        <v>0.96296842624000012</v>
      </c>
      <c r="Q362" s="58">
        <v>0.96723465160999988</v>
      </c>
    </row>
    <row r="363" spans="1:17" x14ac:dyDescent="0.25">
      <c r="A363" s="54">
        <v>44522</v>
      </c>
      <c r="C363" s="58">
        <v>0.86609491643000003</v>
      </c>
      <c r="D363" s="58">
        <v>0.80910188145999995</v>
      </c>
      <c r="E363" s="58">
        <v>0.82505909771000008</v>
      </c>
      <c r="F363" s="58">
        <v>0.86006710639999995</v>
      </c>
      <c r="G363" s="58">
        <v>0.82117359639999998</v>
      </c>
      <c r="H363" s="58">
        <v>0.83232613173999992</v>
      </c>
      <c r="I363" s="58">
        <v>0.94975960761</v>
      </c>
      <c r="J363" s="58">
        <v>0.93142982654999995</v>
      </c>
      <c r="K363" s="58">
        <v>0.93710607155999992</v>
      </c>
      <c r="L363" s="58">
        <v>0.98188073887000005</v>
      </c>
      <c r="M363" s="58">
        <v>0.97274782259000003</v>
      </c>
      <c r="N363" s="58">
        <v>0.97491227826000004</v>
      </c>
      <c r="O363" s="58">
        <v>0.97582933255000004</v>
      </c>
      <c r="P363" s="58">
        <v>0.96307675286999994</v>
      </c>
      <c r="Q363" s="58">
        <v>0.9672853576999999</v>
      </c>
    </row>
    <row r="364" spans="1:17" x14ac:dyDescent="0.25">
      <c r="A364" s="54">
        <v>44523</v>
      </c>
      <c r="C364" s="58">
        <v>0.86655086070999998</v>
      </c>
      <c r="D364" s="58">
        <v>0.80966868604999997</v>
      </c>
      <c r="E364" s="58">
        <v>0.82563923888000001</v>
      </c>
      <c r="F364" s="58">
        <v>0.86035345703999999</v>
      </c>
      <c r="G364" s="58">
        <v>0.82153737415999994</v>
      </c>
      <c r="H364" s="58">
        <v>0.83269856059000003</v>
      </c>
      <c r="I364" s="58">
        <v>0.94985525973999996</v>
      </c>
      <c r="J364" s="58">
        <v>0.93156400521999994</v>
      </c>
      <c r="K364" s="58">
        <v>0.93723980740000001</v>
      </c>
      <c r="L364" s="58">
        <v>0.98193128074000002</v>
      </c>
      <c r="M364" s="58">
        <v>0.97282489895000002</v>
      </c>
      <c r="N364" s="58">
        <v>0.9749716649600001</v>
      </c>
      <c r="O364" s="58">
        <v>0.97586620969999993</v>
      </c>
      <c r="P364" s="58">
        <v>0.96312976378000004</v>
      </c>
      <c r="Q364" s="58">
        <v>0.96731532038000001</v>
      </c>
    </row>
    <row r="365" spans="1:17" x14ac:dyDescent="0.25">
      <c r="A365" s="54">
        <v>44524</v>
      </c>
      <c r="C365" s="58">
        <v>0.86702430925000007</v>
      </c>
      <c r="D365" s="58">
        <v>0.81039886372000003</v>
      </c>
      <c r="E365" s="58">
        <v>0.82639692325000003</v>
      </c>
      <c r="F365" s="58">
        <v>0.86065970515000001</v>
      </c>
      <c r="G365" s="58">
        <v>0.82203048553000002</v>
      </c>
      <c r="H365" s="58">
        <v>0.83319253705999996</v>
      </c>
      <c r="I365" s="58">
        <v>0.94998633857000003</v>
      </c>
      <c r="J365" s="58">
        <v>0.93177612265999998</v>
      </c>
      <c r="K365" s="58">
        <v>0.93744793934000004</v>
      </c>
      <c r="L365" s="58">
        <v>0.98198561326</v>
      </c>
      <c r="M365" s="58">
        <v>0.97293861816000005</v>
      </c>
      <c r="N365" s="58">
        <v>0.9750588496899999</v>
      </c>
      <c r="O365" s="58">
        <v>0.97589386755999996</v>
      </c>
      <c r="P365" s="58">
        <v>0.96334180739999997</v>
      </c>
      <c r="Q365" s="58">
        <v>0.96742134218999998</v>
      </c>
    </row>
    <row r="366" spans="1:17" x14ac:dyDescent="0.25">
      <c r="A366" s="54">
        <v>44525</v>
      </c>
      <c r="C366" s="58">
        <v>0.86763445771999992</v>
      </c>
      <c r="D366" s="58">
        <v>0.81134242666</v>
      </c>
      <c r="E366" s="58">
        <v>0.82735882398000005</v>
      </c>
      <c r="F366" s="58">
        <v>0.86107668704000007</v>
      </c>
      <c r="G366" s="58">
        <v>0.82271478568000012</v>
      </c>
      <c r="H366" s="58">
        <v>0.83388159530999995</v>
      </c>
      <c r="I366" s="58">
        <v>0.95012494559000005</v>
      </c>
      <c r="J366" s="58">
        <v>0.932033852</v>
      </c>
      <c r="K366" s="58">
        <v>0.93770389734000004</v>
      </c>
      <c r="L366" s="58">
        <v>0.98202604675000005</v>
      </c>
      <c r="M366" s="58">
        <v>0.97304096544999996</v>
      </c>
      <c r="N366" s="58">
        <v>0.97513718959000006</v>
      </c>
      <c r="O366" s="58">
        <v>0.97592613506999992</v>
      </c>
      <c r="P366" s="58">
        <v>0.96350544975000008</v>
      </c>
      <c r="Q366" s="58">
        <v>0.96749970614000003</v>
      </c>
    </row>
    <row r="367" spans="1:17" x14ac:dyDescent="0.25">
      <c r="A367" s="54">
        <v>44526</v>
      </c>
      <c r="C367" s="58">
        <v>0.86813457940999994</v>
      </c>
      <c r="D367" s="58">
        <v>0.81213511955000006</v>
      </c>
      <c r="E367" s="58">
        <v>0.82814818272000001</v>
      </c>
      <c r="F367" s="58">
        <v>0.86143916714000002</v>
      </c>
      <c r="G367" s="58">
        <v>0.82329224504999998</v>
      </c>
      <c r="H367" s="58">
        <v>0.83445213381000005</v>
      </c>
      <c r="I367" s="58">
        <v>0.95025823859000003</v>
      </c>
      <c r="J367" s="58">
        <v>0.93223844125999999</v>
      </c>
      <c r="K367" s="58">
        <v>0.93789874425999997</v>
      </c>
      <c r="L367" s="58">
        <v>0.98208164280999999</v>
      </c>
      <c r="M367" s="58">
        <v>0.97313825855000002</v>
      </c>
      <c r="N367" s="58">
        <v>0.97520921175999997</v>
      </c>
      <c r="O367" s="58">
        <v>0.97598145079000009</v>
      </c>
      <c r="P367" s="58">
        <v>0.96369444515000002</v>
      </c>
      <c r="Q367" s="58">
        <v>0.96756424115000006</v>
      </c>
    </row>
    <row r="368" spans="1:17" x14ac:dyDescent="0.25">
      <c r="A368" s="54">
        <v>44527</v>
      </c>
      <c r="C368" s="58">
        <v>0.86847882985000002</v>
      </c>
      <c r="D368" s="58">
        <v>0.81268358633999993</v>
      </c>
      <c r="E368" s="58">
        <v>0.82869915012999995</v>
      </c>
      <c r="F368" s="58">
        <v>0.86165803937999996</v>
      </c>
      <c r="G368" s="58">
        <v>0.82369841308999991</v>
      </c>
      <c r="H368" s="58">
        <v>0.83485527398000003</v>
      </c>
      <c r="I368" s="58">
        <v>0.95034281987000002</v>
      </c>
      <c r="J368" s="58">
        <v>0.93238900478999998</v>
      </c>
      <c r="K368" s="58">
        <v>0.93804709360999994</v>
      </c>
      <c r="L368" s="58">
        <v>0.98210059601999999</v>
      </c>
      <c r="M368" s="58">
        <v>0.97319638170999989</v>
      </c>
      <c r="N368" s="58">
        <v>0.97525975363000006</v>
      </c>
      <c r="O368" s="58">
        <v>0.97599988937000004</v>
      </c>
      <c r="P368" s="58">
        <v>0.96374515122999993</v>
      </c>
      <c r="Q368" s="58">
        <v>0.96761264241000011</v>
      </c>
    </row>
    <row r="369" spans="1:17" x14ac:dyDescent="0.25">
      <c r="A369" s="54">
        <v>44528</v>
      </c>
      <c r="C369" s="58">
        <v>0.86870721876000001</v>
      </c>
      <c r="D369" s="58">
        <v>0.81298532642999999</v>
      </c>
      <c r="E369" s="58">
        <v>0.82902006154999996</v>
      </c>
      <c r="F369" s="58">
        <v>0.86179299616999994</v>
      </c>
      <c r="G369" s="58">
        <v>0.82392723406000001</v>
      </c>
      <c r="H369" s="58">
        <v>0.83508625772</v>
      </c>
      <c r="I369" s="58">
        <v>0.95040083111000007</v>
      </c>
      <c r="J369" s="58">
        <v>0.93247934291000012</v>
      </c>
      <c r="K369" s="58">
        <v>0.93813388905999995</v>
      </c>
      <c r="L369" s="58">
        <v>0.98211828566999992</v>
      </c>
      <c r="M369" s="58">
        <v>0.97322797038000008</v>
      </c>
      <c r="N369" s="58">
        <v>0.97529386939999996</v>
      </c>
      <c r="O369" s="58">
        <v>0.97601371830000005</v>
      </c>
      <c r="P369" s="58">
        <v>0.96376128498000002</v>
      </c>
      <c r="Q369" s="58">
        <v>0.96762647134000002</v>
      </c>
    </row>
    <row r="370" spans="1:17" x14ac:dyDescent="0.25">
      <c r="A370" s="54">
        <v>44529</v>
      </c>
      <c r="C370" s="58">
        <v>0.86905146918999998</v>
      </c>
      <c r="D370" s="58">
        <v>0.81339792683000001</v>
      </c>
      <c r="E370" s="58">
        <v>0.82944349791999994</v>
      </c>
      <c r="F370" s="58">
        <v>0.86201792416999989</v>
      </c>
      <c r="G370" s="58">
        <v>0.82422526364999993</v>
      </c>
      <c r="H370" s="58">
        <v>0.83538731518999998</v>
      </c>
      <c r="I370" s="58">
        <v>0.95049648323000002</v>
      </c>
      <c r="J370" s="58">
        <v>0.93259713672</v>
      </c>
      <c r="K370" s="58">
        <v>0.93824858304000003</v>
      </c>
      <c r="L370" s="58">
        <v>0.98214734724999997</v>
      </c>
      <c r="M370" s="58">
        <v>0.97330504672999996</v>
      </c>
      <c r="N370" s="58">
        <v>0.97533303935000004</v>
      </c>
      <c r="O370" s="58">
        <v>0.97604598581000002</v>
      </c>
      <c r="P370" s="58">
        <v>0.96396410931000009</v>
      </c>
      <c r="Q370" s="58">
        <v>0.96767948223999989</v>
      </c>
    </row>
    <row r="371" spans="1:17" x14ac:dyDescent="0.25">
      <c r="A371" s="54">
        <v>44530</v>
      </c>
      <c r="C371" s="58">
        <v>0.86944239765000009</v>
      </c>
      <c r="D371" s="58">
        <v>0.81386637414999996</v>
      </c>
      <c r="E371" s="58">
        <v>0.8299202806</v>
      </c>
      <c r="F371" s="58">
        <v>0.86226447984999988</v>
      </c>
      <c r="G371" s="58">
        <v>0.82454751625</v>
      </c>
      <c r="H371" s="58">
        <v>0.83570048416000009</v>
      </c>
      <c r="I371" s="58">
        <v>0.95058637852000005</v>
      </c>
      <c r="J371" s="58">
        <v>0.93271005936999996</v>
      </c>
      <c r="K371" s="58">
        <v>0.93835884867999997</v>
      </c>
      <c r="L371" s="58">
        <v>0.98218778074000002</v>
      </c>
      <c r="M371" s="58">
        <v>0.97338338663000001</v>
      </c>
      <c r="N371" s="58">
        <v>0.97538358122000002</v>
      </c>
      <c r="O371" s="58">
        <v>0.97610591118000001</v>
      </c>
      <c r="P371" s="58">
        <v>0.96410700826999995</v>
      </c>
      <c r="Q371" s="58">
        <v>0.96776937029999999</v>
      </c>
    </row>
    <row r="372" spans="1:17" x14ac:dyDescent="0.25">
      <c r="A372" s="54">
        <v>44531</v>
      </c>
      <c r="C372" s="58">
        <v>0.86993251690999995</v>
      </c>
      <c r="D372" s="58">
        <v>0.81443484581000003</v>
      </c>
      <c r="E372" s="58">
        <v>0.83049041934000001</v>
      </c>
      <c r="F372" s="58">
        <v>0.86262090420000004</v>
      </c>
      <c r="G372" s="58">
        <v>0.82492470319000011</v>
      </c>
      <c r="H372" s="58">
        <v>0.83608545706000004</v>
      </c>
      <c r="I372" s="58">
        <v>0.95069841550000012</v>
      </c>
      <c r="J372" s="58">
        <v>0.93283493852999999</v>
      </c>
      <c r="K372" s="58">
        <v>0.93848284218</v>
      </c>
      <c r="L372" s="58">
        <v>0.98223832261999999</v>
      </c>
      <c r="M372" s="58">
        <v>0.97348067974000008</v>
      </c>
      <c r="N372" s="58">
        <v>0.97544549501000011</v>
      </c>
      <c r="O372" s="58">
        <v>0.97613817867999997</v>
      </c>
      <c r="P372" s="58">
        <v>0.96421303007999992</v>
      </c>
      <c r="Q372" s="58">
        <v>0.96781546673999996</v>
      </c>
    </row>
    <row r="373" spans="1:17" x14ac:dyDescent="0.25">
      <c r="A373" s="54">
        <v>44532</v>
      </c>
      <c r="C373" s="58">
        <v>0.87043347213999989</v>
      </c>
      <c r="D373" s="58">
        <v>0.81508833816000004</v>
      </c>
      <c r="E373" s="58">
        <v>0.83115808180000006</v>
      </c>
      <c r="F373" s="58">
        <v>0.86297430067999992</v>
      </c>
      <c r="G373" s="58">
        <v>0.82534860593999992</v>
      </c>
      <c r="H373" s="58">
        <v>0.83650762959999991</v>
      </c>
      <c r="I373" s="58">
        <v>0.95081975199000002</v>
      </c>
      <c r="J373" s="58">
        <v>0.93297354555000001</v>
      </c>
      <c r="K373" s="58">
        <v>0.93862322053000002</v>
      </c>
      <c r="L373" s="58">
        <v>0.98227117483000004</v>
      </c>
      <c r="M373" s="58">
        <v>0.97353880289000005</v>
      </c>
      <c r="N373" s="58">
        <v>0.97548592850999993</v>
      </c>
      <c r="O373" s="58">
        <v>0.97617505582999997</v>
      </c>
      <c r="P373" s="58">
        <v>0.96427526026999999</v>
      </c>
      <c r="Q373" s="58">
        <v>0.96785234388999997</v>
      </c>
    </row>
    <row r="374" spans="1:17" x14ac:dyDescent="0.25">
      <c r="A374" s="54">
        <v>44533</v>
      </c>
      <c r="C374" s="58">
        <v>0.87082189999999993</v>
      </c>
      <c r="D374" s="58">
        <v>0.81565847689999993</v>
      </c>
      <c r="E374" s="58">
        <v>0.83173072114000002</v>
      </c>
      <c r="F374" s="58">
        <v>0.86325156768</v>
      </c>
      <c r="G374" s="58">
        <v>0.82575693675999995</v>
      </c>
      <c r="H374" s="58">
        <v>0.83692158361000002</v>
      </c>
      <c r="I374" s="58">
        <v>0.95091894678</v>
      </c>
      <c r="J374" s="58">
        <v>0.93312322340999998</v>
      </c>
      <c r="K374" s="58">
        <v>0.93876492737999995</v>
      </c>
      <c r="L374" s="58">
        <v>0.98231413542000001</v>
      </c>
      <c r="M374" s="58">
        <v>0.97360324377999996</v>
      </c>
      <c r="N374" s="58">
        <v>0.97551751718000002</v>
      </c>
      <c r="O374" s="58">
        <v>0.97621423781000005</v>
      </c>
      <c r="P374" s="58">
        <v>0.96434901457</v>
      </c>
      <c r="Q374" s="58">
        <v>0.96790535478999995</v>
      </c>
    </row>
    <row r="375" spans="1:17" x14ac:dyDescent="0.25">
      <c r="A375" s="54">
        <v>44534</v>
      </c>
      <c r="C375" s="58">
        <v>0.8711319754500001</v>
      </c>
      <c r="D375" s="58">
        <v>0.81614442847999991</v>
      </c>
      <c r="E375" s="58">
        <v>0.83221250503999999</v>
      </c>
      <c r="F375" s="58">
        <v>0.86347865843999994</v>
      </c>
      <c r="G375" s="58">
        <v>0.82610124959999998</v>
      </c>
      <c r="H375" s="58">
        <v>0.83724859430999998</v>
      </c>
      <c r="I375" s="58">
        <v>0.95099688554999995</v>
      </c>
      <c r="J375" s="58">
        <v>0.93323393187999992</v>
      </c>
      <c r="K375" s="58">
        <v>0.93887253601999998</v>
      </c>
      <c r="L375" s="58">
        <v>0.98232803443999994</v>
      </c>
      <c r="M375" s="58">
        <v>0.97365125856000001</v>
      </c>
      <c r="N375" s="58">
        <v>0.97555036939999995</v>
      </c>
      <c r="O375" s="58">
        <v>0.97624881013999998</v>
      </c>
      <c r="P375" s="58">
        <v>0.96439050136999993</v>
      </c>
      <c r="Q375" s="58">
        <v>0.96793301265999998</v>
      </c>
    </row>
    <row r="376" spans="1:17" x14ac:dyDescent="0.25">
      <c r="A376" s="54">
        <v>44535</v>
      </c>
      <c r="C376" s="58">
        <v>0.87138453690000006</v>
      </c>
      <c r="D376" s="58">
        <v>0.81646117222000003</v>
      </c>
      <c r="E376" s="58">
        <v>0.83254175183000001</v>
      </c>
      <c r="F376" s="58">
        <v>0.8636512474200001</v>
      </c>
      <c r="G376" s="58">
        <v>0.82628638263999998</v>
      </c>
      <c r="H376" s="58">
        <v>0.83744800161999999</v>
      </c>
      <c r="I376" s="58">
        <v>0.95104869711999995</v>
      </c>
      <c r="J376" s="58">
        <v>0.93329769996</v>
      </c>
      <c r="K376" s="58">
        <v>0.93893408992999994</v>
      </c>
      <c r="L376" s="58">
        <v>0.98233940635999994</v>
      </c>
      <c r="M376" s="58">
        <v>0.97368158367999991</v>
      </c>
      <c r="N376" s="58">
        <v>0.9755718496900001</v>
      </c>
      <c r="O376" s="58">
        <v>0.97625802942000006</v>
      </c>
      <c r="P376" s="58">
        <v>0.96440663512000002</v>
      </c>
      <c r="Q376" s="58">
        <v>0.96794453677000003</v>
      </c>
    </row>
    <row r="377" spans="1:17" x14ac:dyDescent="0.25">
      <c r="A377" s="54">
        <v>44536</v>
      </c>
      <c r="C377" s="58">
        <v>0.87166543859000001</v>
      </c>
      <c r="D377" s="58">
        <v>0.81686793786</v>
      </c>
      <c r="E377" s="58">
        <v>0.83294434978999998</v>
      </c>
      <c r="F377" s="58">
        <v>0.86385325006000002</v>
      </c>
      <c r="G377" s="58">
        <v>0.82652731513000011</v>
      </c>
      <c r="H377" s="58">
        <v>0.83768677134000002</v>
      </c>
      <c r="I377" s="58">
        <v>0.95111777920999996</v>
      </c>
      <c r="J377" s="58">
        <v>0.93338980942000005</v>
      </c>
      <c r="K377" s="58">
        <v>0.93902088538000006</v>
      </c>
      <c r="L377" s="58">
        <v>0.98237604921999999</v>
      </c>
      <c r="M377" s="58">
        <v>0.97371822653999995</v>
      </c>
      <c r="N377" s="58">
        <v>0.97559332999000004</v>
      </c>
      <c r="O377" s="58">
        <v>0.97628107764000005</v>
      </c>
      <c r="P377" s="58">
        <v>0.96443429297999994</v>
      </c>
      <c r="Q377" s="58">
        <v>0.96796067052000001</v>
      </c>
    </row>
    <row r="378" spans="1:17" x14ac:dyDescent="0.25">
      <c r="A378" s="54">
        <v>44537</v>
      </c>
      <c r="C378" s="58">
        <v>0.87197801465000002</v>
      </c>
      <c r="D378" s="58">
        <v>0.81725969985999991</v>
      </c>
      <c r="E378" s="58">
        <v>0.83333944592999998</v>
      </c>
      <c r="F378" s="58">
        <v>0.86408163847999997</v>
      </c>
      <c r="G378" s="58">
        <v>0.82678987530000003</v>
      </c>
      <c r="H378" s="58">
        <v>0.83795106172</v>
      </c>
      <c r="I378" s="58">
        <v>0.95118907545999998</v>
      </c>
      <c r="J378" s="58">
        <v>0.93349298971999994</v>
      </c>
      <c r="K378" s="58">
        <v>0.93911476616</v>
      </c>
      <c r="L378" s="58">
        <v>0.98239879306000011</v>
      </c>
      <c r="M378" s="58">
        <v>0.97376750486000008</v>
      </c>
      <c r="N378" s="58">
        <v>0.97563249994000001</v>
      </c>
      <c r="O378" s="58">
        <v>0.97629951621999989</v>
      </c>
      <c r="P378" s="58">
        <v>0.96450804728999995</v>
      </c>
      <c r="Q378" s="58">
        <v>0.96802059589</v>
      </c>
    </row>
    <row r="379" spans="1:17" x14ac:dyDescent="0.25">
      <c r="A379" s="54">
        <v>44538</v>
      </c>
      <c r="C379" s="58">
        <v>0.87244062721999993</v>
      </c>
      <c r="D379" s="58">
        <v>0.81783984102999996</v>
      </c>
      <c r="E379" s="58">
        <v>0.83393375720999996</v>
      </c>
      <c r="F379" s="58">
        <v>0.86437837040999999</v>
      </c>
      <c r="G379" s="58">
        <v>0.82716057392999998</v>
      </c>
      <c r="H379" s="58">
        <v>0.83831527205</v>
      </c>
      <c r="I379" s="58">
        <v>0.95129978394000003</v>
      </c>
      <c r="J379" s="58">
        <v>0.93362052588</v>
      </c>
      <c r="K379" s="58">
        <v>0.93924008815999993</v>
      </c>
      <c r="L379" s="58">
        <v>0.98244933493000008</v>
      </c>
      <c r="M379" s="58">
        <v>0.97383699993999995</v>
      </c>
      <c r="N379" s="58">
        <v>0.9757019950100001</v>
      </c>
      <c r="O379" s="58">
        <v>0.97635022230000001</v>
      </c>
      <c r="P379" s="58">
        <v>0.9646094594500001</v>
      </c>
      <c r="Q379" s="58">
        <v>0.9680805212600001</v>
      </c>
    </row>
    <row r="380" spans="1:17" x14ac:dyDescent="0.25">
      <c r="A380" s="54">
        <v>44539</v>
      </c>
      <c r="C380" s="58">
        <v>0.87293074648000002</v>
      </c>
      <c r="D380" s="58">
        <v>0.81850917056000005</v>
      </c>
      <c r="E380" s="58">
        <v>0.83462059100999997</v>
      </c>
      <c r="F380" s="58">
        <v>0.86471316707000001</v>
      </c>
      <c r="G380" s="58">
        <v>0.82755117004000001</v>
      </c>
      <c r="H380" s="58">
        <v>0.83871408668000003</v>
      </c>
      <c r="I380" s="58">
        <v>0.95141314941999999</v>
      </c>
      <c r="J380" s="58">
        <v>0.93375071904999996</v>
      </c>
      <c r="K380" s="58">
        <v>0.93936408165000007</v>
      </c>
      <c r="L380" s="58">
        <v>0.98249103197999998</v>
      </c>
      <c r="M380" s="58">
        <v>0.97391533984000001</v>
      </c>
      <c r="N380" s="58">
        <v>0.97576138170999993</v>
      </c>
      <c r="O380" s="58">
        <v>0.97639170909000006</v>
      </c>
      <c r="P380" s="58">
        <v>0.96466938482000009</v>
      </c>
      <c r="Q380" s="58">
        <v>0.96811739841</v>
      </c>
    </row>
    <row r="381" spans="1:17" x14ac:dyDescent="0.25">
      <c r="A381" s="54">
        <v>44540</v>
      </c>
      <c r="C381" s="58">
        <v>0.87325665912000006</v>
      </c>
      <c r="D381" s="58">
        <v>0.81909347940999988</v>
      </c>
      <c r="E381" s="58">
        <v>0.83520156571000004</v>
      </c>
      <c r="F381" s="58">
        <v>0.86498567597999998</v>
      </c>
      <c r="G381" s="58">
        <v>0.82794219870000008</v>
      </c>
      <c r="H381" s="58">
        <v>0.83911117109</v>
      </c>
      <c r="I381" s="58">
        <v>0.95150658738000005</v>
      </c>
      <c r="J381" s="58">
        <v>0.93390172540999994</v>
      </c>
      <c r="K381" s="58">
        <v>0.93950888834000001</v>
      </c>
      <c r="L381" s="58">
        <v>0.98252388419000003</v>
      </c>
      <c r="M381" s="58">
        <v>0.97397851717999995</v>
      </c>
      <c r="N381" s="58">
        <v>0.97580560584999998</v>
      </c>
      <c r="O381" s="58">
        <v>0.97643550071000007</v>
      </c>
      <c r="P381" s="58">
        <v>0.96473622465999997</v>
      </c>
      <c r="Q381" s="58">
        <v>0.96816119003000001</v>
      </c>
    </row>
    <row r="382" spans="1:17" x14ac:dyDescent="0.25">
      <c r="A382" s="54">
        <v>44541</v>
      </c>
      <c r="C382" s="58">
        <v>0.87357840407999998</v>
      </c>
      <c r="D382" s="58">
        <v>0.81957442978000006</v>
      </c>
      <c r="E382" s="58">
        <v>0.83568251607999999</v>
      </c>
      <c r="F382" s="58">
        <v>0.86521838994000011</v>
      </c>
      <c r="G382" s="58">
        <v>0.82821903315000001</v>
      </c>
      <c r="H382" s="58">
        <v>0.83938800553999993</v>
      </c>
      <c r="I382" s="58">
        <v>0.95159338281999994</v>
      </c>
      <c r="J382" s="58">
        <v>0.93400844838999997</v>
      </c>
      <c r="K382" s="58">
        <v>0.93962048249000008</v>
      </c>
      <c r="L382" s="58">
        <v>0.98254915512999996</v>
      </c>
      <c r="M382" s="58">
        <v>0.97401768712999992</v>
      </c>
      <c r="N382" s="58">
        <v>0.97583466743000002</v>
      </c>
      <c r="O382" s="58">
        <v>0.97644702482000001</v>
      </c>
      <c r="P382" s="58">
        <v>0.96477079698000001</v>
      </c>
      <c r="Q382" s="58">
        <v>0.96817501895999991</v>
      </c>
    </row>
    <row r="383" spans="1:17" x14ac:dyDescent="0.25">
      <c r="A383" s="54">
        <v>44542</v>
      </c>
      <c r="C383" s="58">
        <v>0.87382012955999999</v>
      </c>
      <c r="D383" s="58">
        <v>0.81987283571999992</v>
      </c>
      <c r="E383" s="58">
        <v>0.83598342263000003</v>
      </c>
      <c r="F383" s="58">
        <v>0.86538103018000001</v>
      </c>
      <c r="G383" s="58">
        <v>0.82840978938999998</v>
      </c>
      <c r="H383" s="58">
        <v>0.83957616646000011</v>
      </c>
      <c r="I383" s="58">
        <v>0.95165006555999998</v>
      </c>
      <c r="J383" s="58">
        <v>0.93406911663000003</v>
      </c>
      <c r="K383" s="58">
        <v>0.93967893656000001</v>
      </c>
      <c r="L383" s="58">
        <v>0.98257316251999993</v>
      </c>
      <c r="M383" s="58">
        <v>0.97403158614000007</v>
      </c>
      <c r="N383" s="58">
        <v>0.97585109353999999</v>
      </c>
      <c r="O383" s="58">
        <v>0.97646776822000003</v>
      </c>
      <c r="P383" s="58">
        <v>0.96479845484999993</v>
      </c>
      <c r="Q383" s="58">
        <v>0.96819345752999997</v>
      </c>
    </row>
    <row r="384" spans="1:17" x14ac:dyDescent="0.25">
      <c r="A384" s="54">
        <v>44543</v>
      </c>
      <c r="C384" s="58">
        <v>0.87408019284999994</v>
      </c>
      <c r="D384" s="58">
        <v>0.82029293795000002</v>
      </c>
      <c r="E384" s="58">
        <v>0.83640602546999998</v>
      </c>
      <c r="F384" s="58">
        <v>0.86554929361999999</v>
      </c>
      <c r="G384" s="58">
        <v>0.82863990801999998</v>
      </c>
      <c r="H384" s="58">
        <v>0.83980325722000004</v>
      </c>
      <c r="I384" s="58">
        <v>0.95171117663999993</v>
      </c>
      <c r="J384" s="58">
        <v>0.93415901191000006</v>
      </c>
      <c r="K384" s="58">
        <v>0.93976086082999999</v>
      </c>
      <c r="L384" s="58">
        <v>0.98260348764000005</v>
      </c>
      <c r="M384" s="58">
        <v>0.97408212801000005</v>
      </c>
      <c r="N384" s="58">
        <v>0.97588899994</v>
      </c>
      <c r="O384" s="58">
        <v>0.97649312125999999</v>
      </c>
      <c r="P384" s="58">
        <v>0.96486759950000012</v>
      </c>
      <c r="Q384" s="58">
        <v>0.96823724914999998</v>
      </c>
    </row>
    <row r="385" spans="1:17" x14ac:dyDescent="0.25">
      <c r="A385" s="54">
        <v>44544</v>
      </c>
      <c r="C385" s="58">
        <v>0.87437443110999991</v>
      </c>
      <c r="D385" s="58">
        <v>0.82073804626000002</v>
      </c>
      <c r="E385" s="58">
        <v>0.83684613256000007</v>
      </c>
      <c r="F385" s="58">
        <v>0.86575648689999996</v>
      </c>
      <c r="G385" s="58">
        <v>0.82889338456999995</v>
      </c>
      <c r="H385" s="58">
        <v>0.84004808268000009</v>
      </c>
      <c r="I385" s="58">
        <v>0.95180328608999998</v>
      </c>
      <c r="J385" s="58">
        <v>0.93424979285999998</v>
      </c>
      <c r="K385" s="58">
        <v>0.93985031328000002</v>
      </c>
      <c r="L385" s="58">
        <v>0.98263128566999991</v>
      </c>
      <c r="M385" s="58">
        <v>0.97413772406999999</v>
      </c>
      <c r="N385" s="58">
        <v>0.97593069699000001</v>
      </c>
      <c r="O385" s="58">
        <v>0.97653460804999992</v>
      </c>
      <c r="P385" s="58">
        <v>0.96493904897999994</v>
      </c>
      <c r="Q385" s="58">
        <v>0.96829026005000007</v>
      </c>
    </row>
    <row r="386" spans="1:17" x14ac:dyDescent="0.25">
      <c r="A386" s="54">
        <v>44545</v>
      </c>
      <c r="C386" s="58">
        <v>0.87471951508000001</v>
      </c>
      <c r="D386" s="58">
        <v>0.82129151426999991</v>
      </c>
      <c r="E386" s="58">
        <v>0.83738959814000002</v>
      </c>
      <c r="F386" s="58">
        <v>0.8660047728000001</v>
      </c>
      <c r="G386" s="58">
        <v>0.82923207421</v>
      </c>
      <c r="H386" s="58">
        <v>0.84036773995999992</v>
      </c>
      <c r="I386" s="58">
        <v>0.95190026672000005</v>
      </c>
      <c r="J386" s="58">
        <v>0.93438795703999999</v>
      </c>
      <c r="K386" s="58">
        <v>0.93997873511999996</v>
      </c>
      <c r="L386" s="58">
        <v>0.98266792852999996</v>
      </c>
      <c r="M386" s="58">
        <v>0.97421100978999997</v>
      </c>
      <c r="N386" s="58">
        <v>0.97597997531000003</v>
      </c>
      <c r="O386" s="58">
        <v>0.97657379003</v>
      </c>
      <c r="P386" s="58">
        <v>0.96506811901000011</v>
      </c>
      <c r="Q386" s="58">
        <v>0.96835940471000004</v>
      </c>
    </row>
    <row r="387" spans="1:17" x14ac:dyDescent="0.25">
      <c r="A387" s="54">
        <v>44546</v>
      </c>
      <c r="C387" s="58">
        <v>0.87515212035000001</v>
      </c>
      <c r="D387" s="58">
        <v>0.82188082433000009</v>
      </c>
      <c r="E387" s="58">
        <v>0.83797140638000001</v>
      </c>
      <c r="F387" s="58">
        <v>0.86631015579999993</v>
      </c>
      <c r="G387" s="58">
        <v>0.82962267032000003</v>
      </c>
      <c r="H387" s="58">
        <v>0.84073887115000001</v>
      </c>
      <c r="I387" s="58">
        <v>0.95201053236000011</v>
      </c>
      <c r="J387" s="58">
        <v>0.93455889093</v>
      </c>
      <c r="K387" s="58">
        <v>0.94012664164000004</v>
      </c>
      <c r="L387" s="58">
        <v>0.98272099749000008</v>
      </c>
      <c r="M387" s="58">
        <v>0.97433610092</v>
      </c>
      <c r="N387" s="58">
        <v>0.97607095068000005</v>
      </c>
      <c r="O387" s="58">
        <v>0.97661758164000001</v>
      </c>
      <c r="P387" s="58">
        <v>0.96519718903999996</v>
      </c>
      <c r="Q387" s="58">
        <v>0.96844007348000005</v>
      </c>
    </row>
    <row r="388" spans="1:17" x14ac:dyDescent="0.25">
      <c r="A388" s="54">
        <v>44547</v>
      </c>
      <c r="C388" s="58">
        <v>0.87545386043999995</v>
      </c>
      <c r="D388" s="58">
        <v>0.82228008814999998</v>
      </c>
      <c r="E388" s="58">
        <v>0.83836316837000002</v>
      </c>
      <c r="F388" s="58">
        <v>0.86654243721000002</v>
      </c>
      <c r="G388" s="58">
        <v>0.82994189504000004</v>
      </c>
      <c r="H388" s="58">
        <v>0.84103603562999996</v>
      </c>
      <c r="I388" s="58">
        <v>0.95210352748000004</v>
      </c>
      <c r="J388" s="58">
        <v>0.93469838361000002</v>
      </c>
      <c r="K388" s="58">
        <v>0.94023956429</v>
      </c>
      <c r="L388" s="58">
        <v>0.98276901226999991</v>
      </c>
      <c r="M388" s="58">
        <v>0.97444097530999996</v>
      </c>
      <c r="N388" s="58">
        <v>0.97613160093000007</v>
      </c>
      <c r="O388" s="58">
        <v>0.97667981182999997</v>
      </c>
      <c r="P388" s="58">
        <v>0.96532856388999999</v>
      </c>
      <c r="Q388" s="58">
        <v>0.96852074224000007</v>
      </c>
    </row>
    <row r="389" spans="1:17" x14ac:dyDescent="0.25">
      <c r="A389" s="54">
        <v>44548</v>
      </c>
      <c r="C389" s="58">
        <v>0.87572559322999988</v>
      </c>
      <c r="D389" s="58">
        <v>0.82265351234999995</v>
      </c>
      <c r="E389" s="58">
        <v>0.83872575659999993</v>
      </c>
      <c r="F389" s="58">
        <v>0.86675784900999997</v>
      </c>
      <c r="G389" s="58">
        <v>0.83020445522000008</v>
      </c>
      <c r="H389" s="58">
        <v>0.8412726425699999</v>
      </c>
      <c r="I389" s="58">
        <v>0.95218766591999993</v>
      </c>
      <c r="J389" s="58">
        <v>0.93480466375000004</v>
      </c>
      <c r="K389" s="58">
        <v>0.94032901674000002</v>
      </c>
      <c r="L389" s="58">
        <v>0.98280944576999996</v>
      </c>
      <c r="M389" s="58">
        <v>0.97449404427000008</v>
      </c>
      <c r="N389" s="58">
        <v>0.97616318960000004</v>
      </c>
      <c r="O389" s="58">
        <v>0.97670977452000007</v>
      </c>
      <c r="P389" s="58">
        <v>0.96538387960999994</v>
      </c>
      <c r="Q389" s="58">
        <v>0.96854840010999999</v>
      </c>
    </row>
    <row r="390" spans="1:17" x14ac:dyDescent="0.25">
      <c r="A390" s="54">
        <v>44549</v>
      </c>
      <c r="C390" s="58">
        <v>0.87592397482999995</v>
      </c>
      <c r="D390" s="58">
        <v>0.82294691708000001</v>
      </c>
      <c r="E390" s="58">
        <v>0.83899998999999992</v>
      </c>
      <c r="F390" s="58">
        <v>0.86691356838999989</v>
      </c>
      <c r="G390" s="58">
        <v>0.83041813680999998</v>
      </c>
      <c r="H390" s="58">
        <v>0.84146339880999999</v>
      </c>
      <c r="I390" s="58">
        <v>0.95225409100999991</v>
      </c>
      <c r="J390" s="58">
        <v>0.93488437385000001</v>
      </c>
      <c r="K390" s="58">
        <v>0.94038879930999997</v>
      </c>
      <c r="L390" s="58">
        <v>0.98284735217000008</v>
      </c>
      <c r="M390" s="58">
        <v>0.97452436939999998</v>
      </c>
      <c r="N390" s="58">
        <v>0.97618846052999997</v>
      </c>
      <c r="O390" s="58">
        <v>0.97673282274000006</v>
      </c>
      <c r="P390" s="58">
        <v>0.96541153747999997</v>
      </c>
      <c r="Q390" s="58">
        <v>0.96856914351000001</v>
      </c>
    </row>
    <row r="391" spans="1:17" x14ac:dyDescent="0.25">
      <c r="A391" s="54">
        <v>44550</v>
      </c>
      <c r="C391" s="58">
        <v>0.87621487895000005</v>
      </c>
      <c r="D391" s="58">
        <v>0.82335618334000005</v>
      </c>
      <c r="E391" s="58">
        <v>0.83937841541000002</v>
      </c>
      <c r="F391" s="58">
        <v>0.86711989656999999</v>
      </c>
      <c r="G391" s="58">
        <v>0.83071616640000001</v>
      </c>
      <c r="H391" s="58">
        <v>0.84171428003000004</v>
      </c>
      <c r="I391" s="58">
        <v>0.95233822945000002</v>
      </c>
      <c r="J391" s="58">
        <v>0.93503405170999998</v>
      </c>
      <c r="K391" s="58">
        <v>0.94049906496000002</v>
      </c>
      <c r="L391" s="58">
        <v>0.9828877856699999</v>
      </c>
      <c r="M391" s="58">
        <v>0.97459765510999996</v>
      </c>
      <c r="N391" s="58">
        <v>0.97623015757999998</v>
      </c>
      <c r="O391" s="58">
        <v>0.97678352881999997</v>
      </c>
      <c r="P391" s="58">
        <v>0.96557057019000003</v>
      </c>
      <c r="Q391" s="58">
        <v>0.96864750744999994</v>
      </c>
    </row>
    <row r="392" spans="1:17" x14ac:dyDescent="0.25">
      <c r="A392" s="54">
        <v>44551</v>
      </c>
      <c r="C392" s="58">
        <v>0.87650745014999998</v>
      </c>
      <c r="D392" s="58">
        <v>0.82382963188000002</v>
      </c>
      <c r="E392" s="58">
        <v>0.83980852006999995</v>
      </c>
      <c r="F392" s="58">
        <v>0.86735131287</v>
      </c>
      <c r="G392" s="58">
        <v>0.83103193069000003</v>
      </c>
      <c r="H392" s="58">
        <v>0.84198765404999998</v>
      </c>
      <c r="I392" s="58">
        <v>0.95243211024000007</v>
      </c>
      <c r="J392" s="58">
        <v>0.93517620140000002</v>
      </c>
      <c r="K392" s="58">
        <v>0.94059383140999997</v>
      </c>
      <c r="L392" s="58">
        <v>0.98294717236999996</v>
      </c>
      <c r="M392" s="58">
        <v>0.97468104919999998</v>
      </c>
      <c r="N392" s="58">
        <v>0.97628196300000003</v>
      </c>
      <c r="O392" s="58">
        <v>0.97685728311999998</v>
      </c>
      <c r="P392" s="58">
        <v>0.96574343183</v>
      </c>
      <c r="Q392" s="58">
        <v>0.96873048104000004</v>
      </c>
    </row>
    <row r="393" spans="1:17" x14ac:dyDescent="0.25">
      <c r="A393" s="54">
        <v>44552</v>
      </c>
      <c r="C393" s="58">
        <v>0.87680418902000001</v>
      </c>
      <c r="D393" s="58">
        <v>0.82426390421999995</v>
      </c>
      <c r="E393" s="58">
        <v>0.84020194914000002</v>
      </c>
      <c r="F393" s="58">
        <v>0.86758056639000003</v>
      </c>
      <c r="G393" s="58">
        <v>0.83141041529000004</v>
      </c>
      <c r="H393" s="58">
        <v>0.84228611619000004</v>
      </c>
      <c r="I393" s="58">
        <v>0.95253794753999999</v>
      </c>
      <c r="J393" s="58">
        <v>0.93536839130999994</v>
      </c>
      <c r="K393" s="58">
        <v>0.94073155275999998</v>
      </c>
      <c r="L393" s="58">
        <v>0.98302677581999998</v>
      </c>
      <c r="M393" s="58">
        <v>0.97477581521000001</v>
      </c>
      <c r="N393" s="58">
        <v>0.97635145807000001</v>
      </c>
      <c r="O393" s="58">
        <v>0.97696791456999998</v>
      </c>
      <c r="P393" s="58">
        <v>0.96600387670999988</v>
      </c>
      <c r="Q393" s="58">
        <v>0.96887107517999993</v>
      </c>
    </row>
    <row r="394" spans="1:17" x14ac:dyDescent="0.25">
      <c r="A394" s="54">
        <v>44553</v>
      </c>
      <c r="C394" s="58">
        <v>0.87709759375000007</v>
      </c>
      <c r="D394" s="58">
        <v>0.82462315829999999</v>
      </c>
      <c r="E394" s="58">
        <v>0.84053286299999996</v>
      </c>
      <c r="F394" s="58">
        <v>0.86782582442000011</v>
      </c>
      <c r="G394" s="58">
        <v>0.83170109146000004</v>
      </c>
      <c r="H394" s="58">
        <v>0.84254781126</v>
      </c>
      <c r="I394" s="58">
        <v>0.95266681220999994</v>
      </c>
      <c r="J394" s="58">
        <v>0.93551806916999991</v>
      </c>
      <c r="K394" s="58">
        <v>0.94084668957000006</v>
      </c>
      <c r="L394" s="58">
        <v>0.98309627089000007</v>
      </c>
      <c r="M394" s="58">
        <v>0.97485036446999995</v>
      </c>
      <c r="N394" s="58">
        <v>0.97640326349000006</v>
      </c>
      <c r="O394" s="58">
        <v>0.97702323030000005</v>
      </c>
      <c r="P394" s="58">
        <v>0.96614908048999992</v>
      </c>
      <c r="Q394" s="58">
        <v>0.96897248733999997</v>
      </c>
    </row>
    <row r="395" spans="1:17" x14ac:dyDescent="0.25">
      <c r="A395" s="54">
        <v>44554</v>
      </c>
      <c r="C395" s="58">
        <v>0.87720845405999992</v>
      </c>
      <c r="D395" s="58">
        <v>0.82475152286999998</v>
      </c>
      <c r="E395" s="58">
        <v>0.84065789341999997</v>
      </c>
      <c r="F395" s="58">
        <v>0.86791320029000008</v>
      </c>
      <c r="G395" s="58">
        <v>0.83178803478000007</v>
      </c>
      <c r="H395" s="58">
        <v>0.84263475458000003</v>
      </c>
      <c r="I395" s="58">
        <v>0.95271508111000003</v>
      </c>
      <c r="J395" s="58">
        <v>0.93556500956999999</v>
      </c>
      <c r="K395" s="58">
        <v>0.94088521611999998</v>
      </c>
      <c r="L395" s="58">
        <v>0.98312027827999993</v>
      </c>
      <c r="M395" s="58">
        <v>0.97488448023000007</v>
      </c>
      <c r="N395" s="58">
        <v>0.97642853441999999</v>
      </c>
      <c r="O395" s="58">
        <v>0.97703475440999998</v>
      </c>
      <c r="P395" s="58">
        <v>0.96617673835000006</v>
      </c>
      <c r="Q395" s="58">
        <v>0.96899323073999999</v>
      </c>
    </row>
    <row r="396" spans="1:17" x14ac:dyDescent="0.25">
      <c r="A396" s="54">
        <v>44555</v>
      </c>
      <c r="C396" s="58">
        <v>0.87720928759000005</v>
      </c>
      <c r="D396" s="58">
        <v>0.82475485701999995</v>
      </c>
      <c r="E396" s="58">
        <v>0.84066039403000004</v>
      </c>
      <c r="F396" s="58">
        <v>0.86791406539999993</v>
      </c>
      <c r="G396" s="58">
        <v>0.83178976500000001</v>
      </c>
      <c r="H396" s="58">
        <v>0.84263691734000001</v>
      </c>
      <c r="I396" s="58">
        <v>0.95271685243999993</v>
      </c>
      <c r="J396" s="58">
        <v>0.93556589524</v>
      </c>
      <c r="K396" s="58">
        <v>0.94088565896000009</v>
      </c>
      <c r="L396" s="58">
        <v>0.98312027827999993</v>
      </c>
      <c r="M396" s="58">
        <v>0.97488448023000007</v>
      </c>
      <c r="N396" s="58">
        <v>0.97642853441999999</v>
      </c>
      <c r="O396" s="58">
        <v>0.97703475440999998</v>
      </c>
      <c r="P396" s="58">
        <v>0.96617673835000006</v>
      </c>
      <c r="Q396" s="58">
        <v>0.96899323073999999</v>
      </c>
    </row>
    <row r="397" spans="1:17" x14ac:dyDescent="0.25">
      <c r="A397" s="54">
        <v>44556</v>
      </c>
      <c r="C397" s="58">
        <v>0.87726846866000008</v>
      </c>
      <c r="D397" s="58">
        <v>0.82487071854000005</v>
      </c>
      <c r="E397" s="58">
        <v>0.84076375251000002</v>
      </c>
      <c r="F397" s="58">
        <v>0.86797765080999989</v>
      </c>
      <c r="G397" s="58">
        <v>0.83187324789000006</v>
      </c>
      <c r="H397" s="58">
        <v>0.84271520959000001</v>
      </c>
      <c r="I397" s="58">
        <v>0.95274652231000001</v>
      </c>
      <c r="J397" s="58">
        <v>0.93560176478000001</v>
      </c>
      <c r="K397" s="58">
        <v>0.94091532882999995</v>
      </c>
      <c r="L397" s="58">
        <v>0.98313165020000004</v>
      </c>
      <c r="M397" s="58">
        <v>0.97489837925</v>
      </c>
      <c r="N397" s="58">
        <v>0.97644116988999996</v>
      </c>
      <c r="O397" s="58">
        <v>0.97704397369999996</v>
      </c>
      <c r="P397" s="58">
        <v>0.96619056728999997</v>
      </c>
      <c r="Q397" s="58">
        <v>0.96900705966999989</v>
      </c>
    </row>
    <row r="398" spans="1:17" x14ac:dyDescent="0.25">
      <c r="A398" s="54">
        <v>44557</v>
      </c>
      <c r="C398" s="58">
        <v>0.87746184905000002</v>
      </c>
      <c r="D398" s="58">
        <v>0.82512411353000004</v>
      </c>
      <c r="E398" s="58">
        <v>0.84099297496000003</v>
      </c>
      <c r="F398" s="58">
        <v>0.86814288637000003</v>
      </c>
      <c r="G398" s="58">
        <v>0.83207395285999997</v>
      </c>
      <c r="H398" s="58">
        <v>0.84290034262999991</v>
      </c>
      <c r="I398" s="58">
        <v>0.95282933225999999</v>
      </c>
      <c r="J398" s="58">
        <v>0.93570140240999999</v>
      </c>
      <c r="K398" s="58">
        <v>0.94099105343</v>
      </c>
      <c r="L398" s="58">
        <v>0.98317966498000009</v>
      </c>
      <c r="M398" s="58">
        <v>0.97494639402999994</v>
      </c>
      <c r="N398" s="58">
        <v>0.97647149502000008</v>
      </c>
      <c r="O398" s="58">
        <v>0.97709007013999993</v>
      </c>
      <c r="P398" s="58">
        <v>0.96622744444000008</v>
      </c>
      <c r="Q398" s="58">
        <v>0.9690301078900001</v>
      </c>
    </row>
    <row r="399" spans="1:17" x14ac:dyDescent="0.25">
      <c r="A399" s="54">
        <v>44558</v>
      </c>
      <c r="C399" s="58">
        <v>0.87767023308999992</v>
      </c>
      <c r="D399" s="58">
        <v>0.82546753042999998</v>
      </c>
      <c r="E399" s="58">
        <v>0.84130971869999993</v>
      </c>
      <c r="F399" s="58">
        <v>0.86831417768999997</v>
      </c>
      <c r="G399" s="58">
        <v>0.83233348516000005</v>
      </c>
      <c r="H399" s="58">
        <v>0.84312786594</v>
      </c>
      <c r="I399" s="58">
        <v>0.95291967037000003</v>
      </c>
      <c r="J399" s="58">
        <v>0.93583469542000008</v>
      </c>
      <c r="K399" s="58">
        <v>0.94108980538999998</v>
      </c>
      <c r="L399" s="58">
        <v>0.98323399749999996</v>
      </c>
      <c r="M399" s="58">
        <v>0.97500072653999992</v>
      </c>
      <c r="N399" s="58">
        <v>0.97650940141999998</v>
      </c>
      <c r="O399" s="58">
        <v>0.97713616657000002</v>
      </c>
      <c r="P399" s="58">
        <v>0.96631733249000007</v>
      </c>
      <c r="Q399" s="58">
        <v>0.96907620433000008</v>
      </c>
    </row>
    <row r="400" spans="1:17" x14ac:dyDescent="0.25">
      <c r="A400" s="54">
        <v>44559</v>
      </c>
      <c r="C400" s="58">
        <v>0.87792529516000006</v>
      </c>
      <c r="D400" s="58">
        <v>0.82586679424999998</v>
      </c>
      <c r="E400" s="58">
        <v>0.84169731300999995</v>
      </c>
      <c r="F400" s="58">
        <v>0.86851877564999991</v>
      </c>
      <c r="G400" s="58">
        <v>0.83267520267999995</v>
      </c>
      <c r="H400" s="58">
        <v>0.84343497915999999</v>
      </c>
      <c r="I400" s="58">
        <v>0.95303392151999999</v>
      </c>
      <c r="J400" s="58">
        <v>0.93602555683000011</v>
      </c>
      <c r="K400" s="58">
        <v>0.94122354122999996</v>
      </c>
      <c r="L400" s="58">
        <v>0.98329970192999994</v>
      </c>
      <c r="M400" s="58">
        <v>0.97509422900000009</v>
      </c>
      <c r="N400" s="58">
        <v>0.97657636940000003</v>
      </c>
      <c r="O400" s="58">
        <v>0.97721222569999999</v>
      </c>
      <c r="P400" s="58">
        <v>0.96642335430000004</v>
      </c>
      <c r="Q400" s="58">
        <v>0.96916378755999999</v>
      </c>
    </row>
    <row r="401" spans="1:17" x14ac:dyDescent="0.25">
      <c r="A401" s="54">
        <v>44560</v>
      </c>
      <c r="C401" s="58">
        <v>0.87819452733000003</v>
      </c>
      <c r="D401" s="58">
        <v>0.82629523184000009</v>
      </c>
      <c r="E401" s="58">
        <v>0.84208740793999992</v>
      </c>
      <c r="F401" s="58">
        <v>0.86876143834999997</v>
      </c>
      <c r="G401" s="58">
        <v>0.83303768279000001</v>
      </c>
      <c r="H401" s="58">
        <v>0.8437433900400001</v>
      </c>
      <c r="I401" s="58">
        <v>0.95316057201999993</v>
      </c>
      <c r="J401" s="58">
        <v>0.93619206238000008</v>
      </c>
      <c r="K401" s="58">
        <v>0.94134443487999997</v>
      </c>
      <c r="L401" s="58">
        <v>0.98337172409999996</v>
      </c>
      <c r="M401" s="58">
        <v>0.97516625117</v>
      </c>
      <c r="N401" s="58">
        <v>0.97663701965000005</v>
      </c>
      <c r="O401" s="58">
        <v>0.97725371249000004</v>
      </c>
      <c r="P401" s="58">
        <v>0.96651785200000007</v>
      </c>
      <c r="Q401" s="58">
        <v>0.96923523704000003</v>
      </c>
    </row>
    <row r="402" spans="1:17" x14ac:dyDescent="0.25">
      <c r="A402" s="54">
        <v>44561</v>
      </c>
      <c r="C402" s="58">
        <v>0.87828788337999997</v>
      </c>
      <c r="D402" s="58">
        <v>0.82642109580000001</v>
      </c>
      <c r="E402" s="58">
        <v>0.84219993532000004</v>
      </c>
      <c r="F402" s="58">
        <v>0.86885573507999991</v>
      </c>
      <c r="G402" s="58">
        <v>0.83313543996000006</v>
      </c>
      <c r="H402" s="58">
        <v>0.84382990079999998</v>
      </c>
      <c r="I402" s="58">
        <v>0.95321149792000004</v>
      </c>
      <c r="J402" s="58">
        <v>0.93624475960999998</v>
      </c>
      <c r="K402" s="58">
        <v>0.94137809025999997</v>
      </c>
      <c r="L402" s="58">
        <v>0.98338183246999999</v>
      </c>
      <c r="M402" s="58">
        <v>0.97518899501000011</v>
      </c>
      <c r="N402" s="58">
        <v>0.97665344575999991</v>
      </c>
      <c r="O402" s="58">
        <v>0.97726754142000005</v>
      </c>
      <c r="P402" s="58">
        <v>0.96652707129000004</v>
      </c>
      <c r="Q402" s="58">
        <v>0.96924215151000004</v>
      </c>
    </row>
    <row r="403" spans="1:17" x14ac:dyDescent="0.25">
      <c r="A403" s="54">
        <v>44562</v>
      </c>
      <c r="C403" s="58">
        <v>0.8782887169200001</v>
      </c>
      <c r="D403" s="58">
        <v>0.82642359640999996</v>
      </c>
      <c r="E403" s="58">
        <v>0.84220076884999995</v>
      </c>
      <c r="F403" s="58">
        <v>0.86885746530000008</v>
      </c>
      <c r="G403" s="58">
        <v>0.83313673761999996</v>
      </c>
      <c r="H403" s="58">
        <v>0.84383163102000003</v>
      </c>
      <c r="I403" s="58">
        <v>0.95321194074999993</v>
      </c>
      <c r="J403" s="58">
        <v>0.93624520244999998</v>
      </c>
      <c r="K403" s="58">
        <v>0.94137853308999997</v>
      </c>
      <c r="L403" s="58">
        <v>0.98338309601999996</v>
      </c>
      <c r="M403" s="58">
        <v>0.97518899501000011</v>
      </c>
      <c r="N403" s="58">
        <v>0.97665344575999991</v>
      </c>
      <c r="O403" s="58">
        <v>0.97726754142000005</v>
      </c>
      <c r="P403" s="58">
        <v>0.96652707129000004</v>
      </c>
      <c r="Q403" s="58">
        <v>0.96924215151000004</v>
      </c>
    </row>
    <row r="404" spans="1:17" x14ac:dyDescent="0.25">
      <c r="A404" s="54">
        <v>44563</v>
      </c>
      <c r="C404" s="58">
        <v>0.87835289920999993</v>
      </c>
      <c r="D404" s="58">
        <v>0.8265369573300001</v>
      </c>
      <c r="E404" s="58">
        <v>0.84230162672999997</v>
      </c>
      <c r="F404" s="58">
        <v>0.86891326473999997</v>
      </c>
      <c r="G404" s="58">
        <v>0.8332249786</v>
      </c>
      <c r="H404" s="58">
        <v>0.84391295113999998</v>
      </c>
      <c r="I404" s="58">
        <v>0.95323363960999996</v>
      </c>
      <c r="J404" s="58">
        <v>0.93628815734000004</v>
      </c>
      <c r="K404" s="58">
        <v>0.94141174563999996</v>
      </c>
      <c r="L404" s="58">
        <v>0.98339825857999996</v>
      </c>
      <c r="M404" s="58">
        <v>0.97519910339000004</v>
      </c>
      <c r="N404" s="58">
        <v>0.97666608121999998</v>
      </c>
      <c r="O404" s="58">
        <v>0.97727445588999995</v>
      </c>
      <c r="P404" s="58">
        <v>0.96653859539999998</v>
      </c>
      <c r="Q404" s="58">
        <v>0.96925367560999998</v>
      </c>
    </row>
    <row r="405" spans="1:17" x14ac:dyDescent="0.25">
      <c r="A405" s="54">
        <v>44564</v>
      </c>
      <c r="C405" s="58">
        <v>0.87859379116000003</v>
      </c>
      <c r="D405" s="58">
        <v>0.82683536326999996</v>
      </c>
      <c r="E405" s="58">
        <v>0.84258336194999994</v>
      </c>
      <c r="F405" s="58">
        <v>0.86913083931000001</v>
      </c>
      <c r="G405" s="58">
        <v>0.83351738499000005</v>
      </c>
      <c r="H405" s="58">
        <v>0.84416469746999989</v>
      </c>
      <c r="I405" s="58">
        <v>0.95333814841000009</v>
      </c>
      <c r="J405" s="58">
        <v>0.93644270637000004</v>
      </c>
      <c r="K405" s="58">
        <v>0.94152555394999993</v>
      </c>
      <c r="L405" s="58">
        <v>0.98344374626000008</v>
      </c>
      <c r="M405" s="58">
        <v>0.97527365264999999</v>
      </c>
      <c r="N405" s="58">
        <v>0.97671283244999996</v>
      </c>
      <c r="O405" s="58">
        <v>0.97731594267999999</v>
      </c>
      <c r="P405" s="58">
        <v>0.96658930148</v>
      </c>
      <c r="Q405" s="58">
        <v>0.96928594312000005</v>
      </c>
    </row>
    <row r="406" spans="1:17" x14ac:dyDescent="0.25">
      <c r="A406" s="54">
        <v>44565</v>
      </c>
      <c r="C406" s="58">
        <v>0.87889886539000006</v>
      </c>
      <c r="D406" s="58">
        <v>0.82715710822999999</v>
      </c>
      <c r="E406" s="58">
        <v>0.84285592828000011</v>
      </c>
      <c r="F406" s="58">
        <v>0.86936744626000007</v>
      </c>
      <c r="G406" s="58">
        <v>0.83380546584000004</v>
      </c>
      <c r="H406" s="58">
        <v>0.84440649505999998</v>
      </c>
      <c r="I406" s="58">
        <v>0.95348649777000005</v>
      </c>
      <c r="J406" s="58">
        <v>0.93660611208000011</v>
      </c>
      <c r="K406" s="58">
        <v>0.94163227692000007</v>
      </c>
      <c r="L406" s="58">
        <v>0.98349681522999999</v>
      </c>
      <c r="M406" s="58">
        <v>0.97535451964000008</v>
      </c>
      <c r="N406" s="58">
        <v>0.97676211077999997</v>
      </c>
      <c r="O406" s="58">
        <v>0.97738047769999992</v>
      </c>
      <c r="P406" s="58">
        <v>0.96666075096000004</v>
      </c>
      <c r="Q406" s="58">
        <v>0.96933203956000002</v>
      </c>
    </row>
    <row r="407" spans="1:17" x14ac:dyDescent="0.25">
      <c r="A407" s="54">
        <v>44566</v>
      </c>
      <c r="C407" s="58">
        <v>0.87922811217000008</v>
      </c>
      <c r="D407" s="58">
        <v>0.82756720802000006</v>
      </c>
      <c r="E407" s="58">
        <v>0.84320434638999997</v>
      </c>
      <c r="F407" s="58">
        <v>0.86966850371999993</v>
      </c>
      <c r="G407" s="58">
        <v>0.83417962489999997</v>
      </c>
      <c r="H407" s="58">
        <v>0.8447339383000001</v>
      </c>
      <c r="I407" s="58">
        <v>0.95364148963999995</v>
      </c>
      <c r="J407" s="58">
        <v>0.93681955802999994</v>
      </c>
      <c r="K407" s="58">
        <v>0.94177929778000002</v>
      </c>
      <c r="L407" s="58">
        <v>0.98358273640999994</v>
      </c>
      <c r="M407" s="58">
        <v>0.97546950239999997</v>
      </c>
      <c r="N407" s="58">
        <v>0.97683792358999999</v>
      </c>
      <c r="O407" s="58">
        <v>0.97742657414000012</v>
      </c>
      <c r="P407" s="58">
        <v>0.96673220044000008</v>
      </c>
      <c r="Q407" s="58">
        <v>0.96937583118000004</v>
      </c>
    </row>
    <row r="408" spans="1:17" x14ac:dyDescent="0.25">
      <c r="A408" s="54">
        <v>44567</v>
      </c>
      <c r="C408" s="58">
        <v>0.87956819492999994</v>
      </c>
      <c r="D408" s="58">
        <v>0.82813317906999995</v>
      </c>
      <c r="E408" s="58">
        <v>0.84372780710000006</v>
      </c>
      <c r="F408" s="58">
        <v>0.86996307287999997</v>
      </c>
      <c r="G408" s="58">
        <v>0.83464548536999994</v>
      </c>
      <c r="H408" s="58">
        <v>0.84514875742000006</v>
      </c>
      <c r="I408" s="58">
        <v>0.95381330919999996</v>
      </c>
      <c r="J408" s="58">
        <v>0.93710430023000002</v>
      </c>
      <c r="K408" s="58">
        <v>0.94198388705000002</v>
      </c>
      <c r="L408" s="58">
        <v>0.98366992113999996</v>
      </c>
      <c r="M408" s="58">
        <v>0.97556679551000003</v>
      </c>
      <c r="N408" s="58">
        <v>0.97691247285000005</v>
      </c>
      <c r="O408" s="58">
        <v>0.97750263325999998</v>
      </c>
      <c r="P408" s="58">
        <v>0.96681747884999991</v>
      </c>
      <c r="Q408" s="58">
        <v>0.96944267100999992</v>
      </c>
    </row>
    <row r="409" spans="1:17" x14ac:dyDescent="0.25">
      <c r="A409" s="54">
        <v>44568</v>
      </c>
      <c r="C409" s="58">
        <v>0.87992744900999997</v>
      </c>
      <c r="D409" s="58">
        <v>0.82854911361999994</v>
      </c>
      <c r="E409" s="58">
        <v>0.84410289836999997</v>
      </c>
      <c r="F409" s="58">
        <v>0.87032685064999993</v>
      </c>
      <c r="G409" s="58">
        <v>0.83502656529000008</v>
      </c>
      <c r="H409" s="58">
        <v>0.84548917728999995</v>
      </c>
      <c r="I409" s="58">
        <v>0.95400904178000001</v>
      </c>
      <c r="J409" s="58">
        <v>0.93733147402000005</v>
      </c>
      <c r="K409" s="58">
        <v>0.94213312207</v>
      </c>
      <c r="L409" s="58">
        <v>0.98375710586999998</v>
      </c>
      <c r="M409" s="58">
        <v>0.97564260830999994</v>
      </c>
      <c r="N409" s="58">
        <v>0.97696175116999995</v>
      </c>
      <c r="O409" s="58">
        <v>0.97756947308999997</v>
      </c>
      <c r="P409" s="58">
        <v>0.96689814760999993</v>
      </c>
      <c r="Q409" s="58">
        <v>0.96948876745000012</v>
      </c>
    </row>
    <row r="410" spans="1:17" x14ac:dyDescent="0.25">
      <c r="A410" s="54">
        <v>44569</v>
      </c>
      <c r="C410" s="58">
        <v>0.88022418789000001</v>
      </c>
      <c r="D410" s="58">
        <v>0.82887919393999998</v>
      </c>
      <c r="E410" s="58">
        <v>0.84440713906999998</v>
      </c>
      <c r="F410" s="58">
        <v>0.87063050344000004</v>
      </c>
      <c r="G410" s="58">
        <v>0.83533540873000012</v>
      </c>
      <c r="H410" s="58">
        <v>0.84577596047000003</v>
      </c>
      <c r="I410" s="58">
        <v>0.95419281784999999</v>
      </c>
      <c r="J410" s="58">
        <v>0.93751525009000003</v>
      </c>
      <c r="K410" s="58">
        <v>0.94226552940999997</v>
      </c>
      <c r="L410" s="58">
        <v>0.98382154676</v>
      </c>
      <c r="M410" s="58">
        <v>0.9757057856500001</v>
      </c>
      <c r="N410" s="58">
        <v>0.97701734723</v>
      </c>
      <c r="O410" s="58">
        <v>0.97761556952999995</v>
      </c>
      <c r="P410" s="58">
        <v>0.96694424405000001</v>
      </c>
      <c r="Q410" s="58">
        <v>0.96951642531000004</v>
      </c>
    </row>
    <row r="411" spans="1:17" x14ac:dyDescent="0.25">
      <c r="A411" s="54">
        <v>44570</v>
      </c>
      <c r="C411" s="58">
        <v>0.88044507497000002</v>
      </c>
      <c r="D411" s="58">
        <v>0.82907840907999997</v>
      </c>
      <c r="E411" s="58">
        <v>0.84459468470999999</v>
      </c>
      <c r="F411" s="58">
        <v>0.87081866434999999</v>
      </c>
      <c r="G411" s="58">
        <v>0.83552703007000007</v>
      </c>
      <c r="H411" s="58">
        <v>0.84593903327000008</v>
      </c>
      <c r="I411" s="58">
        <v>0.95429821231999989</v>
      </c>
      <c r="J411" s="58">
        <v>0.93762285872999995</v>
      </c>
      <c r="K411" s="58">
        <v>0.94233416866999997</v>
      </c>
      <c r="L411" s="58">
        <v>0.98386956154000005</v>
      </c>
      <c r="M411" s="58">
        <v>0.97575380042999993</v>
      </c>
      <c r="N411" s="58">
        <v>0.97705019945000005</v>
      </c>
      <c r="O411" s="58">
        <v>0.97764783703999991</v>
      </c>
      <c r="P411" s="58">
        <v>0.96696959708999997</v>
      </c>
      <c r="Q411" s="58">
        <v>0.96953716870999995</v>
      </c>
    </row>
    <row r="412" spans="1:17" x14ac:dyDescent="0.25">
      <c r="A412" s="54">
        <v>44571</v>
      </c>
      <c r="C412" s="58">
        <v>0.88078349064999994</v>
      </c>
      <c r="D412" s="58">
        <v>0.82937514795</v>
      </c>
      <c r="E412" s="58">
        <v>0.84486391689000007</v>
      </c>
      <c r="F412" s="58">
        <v>0.87110112200000001</v>
      </c>
      <c r="G412" s="58">
        <v>0.83577142299000007</v>
      </c>
      <c r="H412" s="58">
        <v>0.84615055209000001</v>
      </c>
      <c r="I412" s="58">
        <v>0.95448951656999992</v>
      </c>
      <c r="J412" s="58">
        <v>0.93778006477000009</v>
      </c>
      <c r="K412" s="58">
        <v>0.94241742143999996</v>
      </c>
      <c r="L412" s="58">
        <v>0.98395548272</v>
      </c>
      <c r="M412" s="58">
        <v>0.97581571423000002</v>
      </c>
      <c r="N412" s="58">
        <v>0.97708810584999994</v>
      </c>
      <c r="O412" s="58">
        <v>0.97771698169999999</v>
      </c>
      <c r="P412" s="58">
        <v>0.96706409479</v>
      </c>
      <c r="Q412" s="58">
        <v>0.96959939890000002</v>
      </c>
    </row>
    <row r="413" spans="1:17" x14ac:dyDescent="0.25">
      <c r="A413" s="54">
        <v>44572</v>
      </c>
      <c r="C413" s="58">
        <v>0.88118942276000001</v>
      </c>
      <c r="D413" s="58">
        <v>0.82970606180999995</v>
      </c>
      <c r="E413" s="58">
        <v>0.8451481527200001</v>
      </c>
      <c r="F413" s="58">
        <v>0.87144240696999997</v>
      </c>
      <c r="G413" s="58">
        <v>0.83605301553</v>
      </c>
      <c r="H413" s="58">
        <v>0.84638542882000001</v>
      </c>
      <c r="I413" s="58">
        <v>0.95468657766000009</v>
      </c>
      <c r="J413" s="58">
        <v>0.93796738350999997</v>
      </c>
      <c r="K413" s="58">
        <v>0.94253122974999992</v>
      </c>
      <c r="L413" s="58">
        <v>0.98406920193000003</v>
      </c>
      <c r="M413" s="58">
        <v>0.97588268221000007</v>
      </c>
      <c r="N413" s="58">
        <v>0.97712222162000006</v>
      </c>
      <c r="O413" s="58">
        <v>0.97783222279000004</v>
      </c>
      <c r="P413" s="58">
        <v>0.96716781178</v>
      </c>
      <c r="Q413" s="58">
        <v>0.96967084838000006</v>
      </c>
    </row>
    <row r="414" spans="1:17" x14ac:dyDescent="0.25">
      <c r="A414" s="54">
        <v>44573</v>
      </c>
      <c r="C414" s="58">
        <v>0.88175372673999997</v>
      </c>
      <c r="D414" s="58">
        <v>0.83007198418000006</v>
      </c>
      <c r="E414" s="58">
        <v>0.84549490375999992</v>
      </c>
      <c r="F414" s="58">
        <v>0.87193681600000006</v>
      </c>
      <c r="G414" s="58">
        <v>0.83641333286999997</v>
      </c>
      <c r="H414" s="58">
        <v>0.84669081181999994</v>
      </c>
      <c r="I414" s="58">
        <v>0.95499700422999989</v>
      </c>
      <c r="J414" s="58">
        <v>0.93819234314</v>
      </c>
      <c r="K414" s="58">
        <v>0.94267293660000007</v>
      </c>
      <c r="L414" s="58">
        <v>0.98426505169</v>
      </c>
      <c r="M414" s="58">
        <v>0.97596607629999999</v>
      </c>
      <c r="N414" s="58">
        <v>0.97718413541000004</v>
      </c>
      <c r="O414" s="58">
        <v>0.97794976871000006</v>
      </c>
      <c r="P414" s="58">
        <v>0.96726922394000003</v>
      </c>
      <c r="Q414" s="58">
        <v>0.96975612678999989</v>
      </c>
    </row>
    <row r="415" spans="1:17" x14ac:dyDescent="0.25">
      <c r="A415" s="54">
        <v>44574</v>
      </c>
      <c r="C415" s="58">
        <v>0.8822380112499999</v>
      </c>
      <c r="D415" s="58">
        <v>0.83049625409000005</v>
      </c>
      <c r="E415" s="58">
        <v>0.84588583222000002</v>
      </c>
      <c r="F415" s="58">
        <v>0.87239835092999996</v>
      </c>
      <c r="G415" s="58">
        <v>0.83682944965000006</v>
      </c>
      <c r="H415" s="58">
        <v>0.84704983150000002</v>
      </c>
      <c r="I415" s="58">
        <v>0.95530964497000004</v>
      </c>
      <c r="J415" s="58">
        <v>0.93842305960000005</v>
      </c>
      <c r="K415" s="58">
        <v>0.94283767081999992</v>
      </c>
      <c r="L415" s="58">
        <v>0.98448111819000006</v>
      </c>
      <c r="M415" s="58">
        <v>0.97606968712999997</v>
      </c>
      <c r="N415" s="58">
        <v>0.97725489402999999</v>
      </c>
      <c r="O415" s="58">
        <v>0.97808344837999994</v>
      </c>
      <c r="P415" s="58">
        <v>0.96737755056999997</v>
      </c>
      <c r="Q415" s="58">
        <v>0.96982066180999993</v>
      </c>
    </row>
    <row r="416" spans="1:17" x14ac:dyDescent="0.25">
      <c r="A416" s="54">
        <v>44576</v>
      </c>
      <c r="C416" s="58">
        <v>0.88342746735000011</v>
      </c>
      <c r="D416" s="58">
        <v>0.83143481581000001</v>
      </c>
      <c r="E416" s="58">
        <v>0.84676687994000011</v>
      </c>
      <c r="F416" s="58">
        <v>0.87349444232999995</v>
      </c>
      <c r="G416" s="58">
        <v>0.83766557620000004</v>
      </c>
      <c r="H416" s="58">
        <v>0.84778474044999996</v>
      </c>
      <c r="I416" s="58">
        <v>0.95593315510999999</v>
      </c>
      <c r="J416" s="58">
        <v>0.93886013667000001</v>
      </c>
      <c r="K416" s="58">
        <v>0.94315783973</v>
      </c>
      <c r="L416" s="58">
        <v>0.98478057878000003</v>
      </c>
      <c r="M416" s="58">
        <v>0.97623773885999998</v>
      </c>
      <c r="N416" s="58">
        <v>0.97740020190999999</v>
      </c>
      <c r="O416" s="58">
        <v>0.97830471129000007</v>
      </c>
      <c r="P416" s="58">
        <v>0.96749740130999995</v>
      </c>
      <c r="Q416" s="58">
        <v>0.96992207396999996</v>
      </c>
    </row>
    <row r="417" spans="1:17" x14ac:dyDescent="0.25">
      <c r="A417" s="54">
        <v>44577</v>
      </c>
      <c r="C417" s="58">
        <v>0.88383256591999992</v>
      </c>
      <c r="D417" s="58">
        <v>0.83171488396000004</v>
      </c>
      <c r="E417" s="58">
        <v>0.8470252761499999</v>
      </c>
      <c r="F417" s="58">
        <v>0.8737842534000001</v>
      </c>
      <c r="G417" s="58">
        <v>0.83788531353999995</v>
      </c>
      <c r="H417" s="58">
        <v>0.84797073859999994</v>
      </c>
      <c r="I417" s="58">
        <v>0.95610187483000009</v>
      </c>
      <c r="J417" s="58">
        <v>0.93898058749000002</v>
      </c>
      <c r="K417" s="58">
        <v>0.94324109250999999</v>
      </c>
      <c r="L417" s="58">
        <v>0.98486649995999997</v>
      </c>
      <c r="M417" s="58">
        <v>0.97628196300000003</v>
      </c>
      <c r="N417" s="58">
        <v>0.97743052703999989</v>
      </c>
      <c r="O417" s="58">
        <v>0.97836002701000002</v>
      </c>
      <c r="P417" s="58">
        <v>0.96752275435000001</v>
      </c>
      <c r="Q417" s="58">
        <v>0.96993820772000006</v>
      </c>
    </row>
    <row r="418" spans="1:17" x14ac:dyDescent="0.25">
      <c r="A418" s="54">
        <v>44578</v>
      </c>
      <c r="C418" s="58">
        <v>0.88420182244000001</v>
      </c>
      <c r="D418" s="58">
        <v>0.83201745758000001</v>
      </c>
      <c r="E418" s="58">
        <v>0.84728033822000004</v>
      </c>
      <c r="F418" s="58">
        <v>0.87410434323000008</v>
      </c>
      <c r="G418" s="58">
        <v>0.83813273433000002</v>
      </c>
      <c r="H418" s="58">
        <v>0.84817101101999992</v>
      </c>
      <c r="I418" s="58">
        <v>0.95627059454000007</v>
      </c>
      <c r="J418" s="58">
        <v>0.93911432332999989</v>
      </c>
      <c r="K418" s="58">
        <v>0.94332478812000009</v>
      </c>
      <c r="L418" s="58">
        <v>0.98494736696000007</v>
      </c>
      <c r="M418" s="58">
        <v>0.97632239648999997</v>
      </c>
      <c r="N418" s="58">
        <v>0.97745327088</v>
      </c>
      <c r="O418" s="58">
        <v>0.97843839095999996</v>
      </c>
      <c r="P418" s="58">
        <v>0.96755963151000002</v>
      </c>
      <c r="Q418" s="58">
        <v>0.96995895111999997</v>
      </c>
    </row>
    <row r="419" spans="1:17" x14ac:dyDescent="0.25">
      <c r="A419" s="54">
        <v>44579</v>
      </c>
      <c r="C419" s="58">
        <v>0.88467693804999992</v>
      </c>
      <c r="D419" s="58">
        <v>0.83243172505000007</v>
      </c>
      <c r="E419" s="58">
        <v>0.84766043069999997</v>
      </c>
      <c r="F419" s="58">
        <v>0.87450964616999993</v>
      </c>
      <c r="G419" s="58">
        <v>0.83847704718000005</v>
      </c>
      <c r="H419" s="58">
        <v>0.84846384996000002</v>
      </c>
      <c r="I419" s="58">
        <v>0.95651813870000002</v>
      </c>
      <c r="J419" s="58">
        <v>0.93931935542999989</v>
      </c>
      <c r="K419" s="58">
        <v>0.94346206662999998</v>
      </c>
      <c r="L419" s="58">
        <v>0.98509899257</v>
      </c>
      <c r="M419" s="58">
        <v>0.97639694574999991</v>
      </c>
      <c r="N419" s="58">
        <v>0.97750886694000005</v>
      </c>
      <c r="O419" s="58">
        <v>0.97857437544999992</v>
      </c>
      <c r="P419" s="58">
        <v>0.96762186170000009</v>
      </c>
      <c r="Q419" s="58">
        <v>0.97000043792000001</v>
      </c>
    </row>
    <row r="420" spans="1:17" x14ac:dyDescent="0.25">
      <c r="A420" s="54">
        <v>44580</v>
      </c>
      <c r="C420" s="58">
        <v>0.88512704757999994</v>
      </c>
      <c r="D420" s="58">
        <v>0.83283432301999993</v>
      </c>
      <c r="E420" s="58">
        <v>0.84802051832999992</v>
      </c>
      <c r="F420" s="58">
        <v>0.87491667931999995</v>
      </c>
      <c r="G420" s="58">
        <v>0.83880838340999997</v>
      </c>
      <c r="H420" s="58">
        <v>0.84875106570000003</v>
      </c>
      <c r="I420" s="58">
        <v>0.95677763936999993</v>
      </c>
      <c r="J420" s="58">
        <v>0.9394885179800001</v>
      </c>
      <c r="K420" s="58">
        <v>0.94359137412999994</v>
      </c>
      <c r="L420" s="58">
        <v>0.98523924627000004</v>
      </c>
      <c r="M420" s="58">
        <v>0.97648792111999994</v>
      </c>
      <c r="N420" s="58">
        <v>0.97756951718999996</v>
      </c>
      <c r="O420" s="58">
        <v>0.97868039726000011</v>
      </c>
      <c r="P420" s="58">
        <v>0.96772096903999993</v>
      </c>
      <c r="Q420" s="58">
        <v>0.97006958256999998</v>
      </c>
    </row>
    <row r="421" spans="1:17" x14ac:dyDescent="0.25">
      <c r="A421" s="54">
        <v>44581</v>
      </c>
      <c r="C421" s="58">
        <v>0.88556798821000005</v>
      </c>
      <c r="D421" s="58">
        <v>0.83337862212999991</v>
      </c>
      <c r="E421" s="58">
        <v>0.84850813697999994</v>
      </c>
      <c r="F421" s="58">
        <v>0.87530165223</v>
      </c>
      <c r="G421" s="58">
        <v>0.83928808561000001</v>
      </c>
      <c r="H421" s="58">
        <v>0.84916761503999993</v>
      </c>
      <c r="I421" s="58">
        <v>0.95701898385000006</v>
      </c>
      <c r="J421" s="58">
        <v>0.93974004763999996</v>
      </c>
      <c r="K421" s="58">
        <v>0.94377293603000001</v>
      </c>
      <c r="L421" s="58">
        <v>0.98537823642000011</v>
      </c>
      <c r="M421" s="58">
        <v>0.97659658615</v>
      </c>
      <c r="N421" s="58">
        <v>0.97766175610000006</v>
      </c>
      <c r="O421" s="58">
        <v>0.97878641906999997</v>
      </c>
      <c r="P421" s="58">
        <v>0.96782699085000001</v>
      </c>
      <c r="Q421" s="58">
        <v>0.97013642240999998</v>
      </c>
    </row>
    <row r="422" spans="1:17" x14ac:dyDescent="0.25">
      <c r="A422" s="54">
        <v>44583</v>
      </c>
      <c r="C422" s="58">
        <v>0.88627899455999992</v>
      </c>
      <c r="D422" s="58">
        <v>0.83411880224000001</v>
      </c>
      <c r="E422" s="58">
        <v>0.84914912628999994</v>
      </c>
      <c r="F422" s="58">
        <v>0.87591285078000003</v>
      </c>
      <c r="G422" s="58">
        <v>0.84000050176000007</v>
      </c>
      <c r="H422" s="58">
        <v>0.84978227403000006</v>
      </c>
      <c r="I422" s="58">
        <v>0.95734490960000007</v>
      </c>
      <c r="J422" s="58">
        <v>0.94008235824999997</v>
      </c>
      <c r="K422" s="58">
        <v>0.94402446569000009</v>
      </c>
      <c r="L422" s="58">
        <v>0.98553491622</v>
      </c>
      <c r="M422" s="58">
        <v>0.97671915019</v>
      </c>
      <c r="N422" s="58">
        <v>0.97776789402999997</v>
      </c>
      <c r="O422" s="58">
        <v>0.97894775659999989</v>
      </c>
      <c r="P422" s="58">
        <v>0.96793762230000002</v>
      </c>
      <c r="Q422" s="58">
        <v>0.97023092011000001</v>
      </c>
    </row>
    <row r="423" spans="1:17" x14ac:dyDescent="0.25">
      <c r="A423" s="54">
        <v>44584</v>
      </c>
      <c r="C423" s="58">
        <v>0.88648654506000002</v>
      </c>
      <c r="D423" s="58">
        <v>0.83436886309000002</v>
      </c>
      <c r="E423" s="58">
        <v>0.84936667922999998</v>
      </c>
      <c r="F423" s="58">
        <v>0.87606597484000004</v>
      </c>
      <c r="G423" s="58">
        <v>0.84019861141999996</v>
      </c>
      <c r="H423" s="58">
        <v>0.84994404915999988</v>
      </c>
      <c r="I423" s="58">
        <v>0.95743524771999999</v>
      </c>
      <c r="J423" s="58">
        <v>0.94017712470999992</v>
      </c>
      <c r="K423" s="58">
        <v>0.94408823377000006</v>
      </c>
      <c r="L423" s="58">
        <v>0.98557914036000005</v>
      </c>
      <c r="M423" s="58">
        <v>0.97675958369000004</v>
      </c>
      <c r="N423" s="58">
        <v>0.97780832753000002</v>
      </c>
      <c r="O423" s="58">
        <v>0.97900076750999998</v>
      </c>
      <c r="P423" s="58">
        <v>0.96795145122999993</v>
      </c>
      <c r="Q423" s="58">
        <v>0.97024013939999998</v>
      </c>
    </row>
    <row r="424" spans="1:17" x14ac:dyDescent="0.25">
      <c r="A424" s="54">
        <v>44585</v>
      </c>
      <c r="C424" s="58">
        <v>0.88679662050999997</v>
      </c>
      <c r="D424" s="58">
        <v>0.83476062509000004</v>
      </c>
      <c r="E424" s="58">
        <v>0.84969759307999992</v>
      </c>
      <c r="F424" s="58">
        <v>0.87634929760000002</v>
      </c>
      <c r="G424" s="58">
        <v>0.84054811490999992</v>
      </c>
      <c r="H424" s="58">
        <v>0.85022607425999996</v>
      </c>
      <c r="I424" s="58">
        <v>0.9576256662999999</v>
      </c>
      <c r="J424" s="58">
        <v>0.94035912944</v>
      </c>
      <c r="K424" s="58">
        <v>0.94422684078000008</v>
      </c>
      <c r="L424" s="58">
        <v>0.98566885218</v>
      </c>
      <c r="M424" s="58">
        <v>0.9768189703900001</v>
      </c>
      <c r="N424" s="58">
        <v>0.97786897777999993</v>
      </c>
      <c r="O424" s="58">
        <v>0.97910448448999998</v>
      </c>
      <c r="P424" s="58">
        <v>0.96801368141999999</v>
      </c>
      <c r="Q424" s="58">
        <v>0.97028854065999992</v>
      </c>
    </row>
    <row r="425" spans="1:17" x14ac:dyDescent="0.25">
      <c r="A425" s="54">
        <v>44586</v>
      </c>
      <c r="C425" s="58">
        <v>0.88712503375999996</v>
      </c>
      <c r="D425" s="58">
        <v>0.83519406388999995</v>
      </c>
      <c r="E425" s="58">
        <v>0.85007518496000001</v>
      </c>
      <c r="F425" s="58">
        <v>0.87664083887999988</v>
      </c>
      <c r="G425" s="58">
        <v>0.84086604197000003</v>
      </c>
      <c r="H425" s="58">
        <v>0.85050550403000003</v>
      </c>
      <c r="I425" s="58">
        <v>0.95779704302000002</v>
      </c>
      <c r="J425" s="58">
        <v>0.94052209231999995</v>
      </c>
      <c r="K425" s="58">
        <v>0.94435570545000003</v>
      </c>
      <c r="L425" s="58">
        <v>0.98577372656999995</v>
      </c>
      <c r="M425" s="58">
        <v>0.97687203935</v>
      </c>
      <c r="N425" s="58">
        <v>0.97791825610000005</v>
      </c>
      <c r="O425" s="58">
        <v>0.97922433522999996</v>
      </c>
      <c r="P425" s="58">
        <v>0.96811048393999999</v>
      </c>
      <c r="Q425" s="58">
        <v>0.97036459978</v>
      </c>
    </row>
    <row r="426" spans="1:17" x14ac:dyDescent="0.25">
      <c r="A426" s="54">
        <v>44587</v>
      </c>
      <c r="C426" s="58">
        <v>0.88751929636000004</v>
      </c>
      <c r="D426" s="58">
        <v>0.83574503128999988</v>
      </c>
      <c r="E426" s="58">
        <v>0.85054196520999992</v>
      </c>
      <c r="F426" s="58">
        <v>0.87695097997000004</v>
      </c>
      <c r="G426" s="58">
        <v>0.84131633050999999</v>
      </c>
      <c r="H426" s="58">
        <v>0.85088615140000001</v>
      </c>
      <c r="I426" s="58">
        <v>0.95796443424</v>
      </c>
      <c r="J426" s="58">
        <v>0.94074350926999994</v>
      </c>
      <c r="K426" s="58">
        <v>0.94452486800000002</v>
      </c>
      <c r="L426" s="58">
        <v>0.98586470193999998</v>
      </c>
      <c r="M426" s="58">
        <v>0.97695922408000002</v>
      </c>
      <c r="N426" s="58">
        <v>0.97798143343999999</v>
      </c>
      <c r="O426" s="58">
        <v>0.97932805221999997</v>
      </c>
      <c r="P426" s="58">
        <v>0.9681980671799999</v>
      </c>
      <c r="Q426" s="58">
        <v>0.97043143961</v>
      </c>
    </row>
    <row r="427" spans="1:17" x14ac:dyDescent="0.25">
      <c r="A427" s="54">
        <v>44588</v>
      </c>
      <c r="C427" s="58">
        <v>0.88792606201000002</v>
      </c>
      <c r="D427" s="58">
        <v>0.83629933284000002</v>
      </c>
      <c r="E427" s="58">
        <v>0.8510570905599999</v>
      </c>
      <c r="F427" s="58">
        <v>0.87726587915999998</v>
      </c>
      <c r="G427" s="58">
        <v>0.84175234477000005</v>
      </c>
      <c r="H427" s="58">
        <v>0.85127155686</v>
      </c>
      <c r="I427" s="58">
        <v>0.95813005411999996</v>
      </c>
      <c r="J427" s="58">
        <v>0.94094145603000001</v>
      </c>
      <c r="K427" s="58">
        <v>0.94467543152999989</v>
      </c>
      <c r="L427" s="58">
        <v>0.98596578567999993</v>
      </c>
      <c r="M427" s="58">
        <v>0.97702871916000011</v>
      </c>
      <c r="N427" s="58">
        <v>0.9780345024099999</v>
      </c>
      <c r="O427" s="58">
        <v>0.97939489204999997</v>
      </c>
      <c r="P427" s="58">
        <v>0.96828334558999996</v>
      </c>
      <c r="Q427" s="58">
        <v>0.97049366981000007</v>
      </c>
    </row>
    <row r="428" spans="1:17" x14ac:dyDescent="0.25">
      <c r="A428" s="54">
        <v>44590</v>
      </c>
      <c r="C428" s="58">
        <v>0.88850370257</v>
      </c>
      <c r="D428" s="58">
        <v>0.83715537446999999</v>
      </c>
      <c r="E428" s="58">
        <v>0.85182144321999997</v>
      </c>
      <c r="F428" s="58">
        <v>0.87775812541999998</v>
      </c>
      <c r="G428" s="58">
        <v>0.84244962154000003</v>
      </c>
      <c r="H428" s="58">
        <v>0.85185161154</v>
      </c>
      <c r="I428" s="58">
        <v>0.95837405559999989</v>
      </c>
      <c r="J428" s="58">
        <v>0.94124036892000007</v>
      </c>
      <c r="K428" s="58">
        <v>0.94491323333999999</v>
      </c>
      <c r="L428" s="58">
        <v>0.98609214035999992</v>
      </c>
      <c r="M428" s="58">
        <v>0.97710958614999999</v>
      </c>
      <c r="N428" s="58">
        <v>0.97811031521999992</v>
      </c>
      <c r="O428" s="58">
        <v>0.97951474278999995</v>
      </c>
      <c r="P428" s="58">
        <v>0.96841472043999999</v>
      </c>
      <c r="Q428" s="58">
        <v>0.97060430125999997</v>
      </c>
    </row>
    <row r="429" spans="1:17" x14ac:dyDescent="0.25">
      <c r="A429" s="54">
        <v>44591</v>
      </c>
      <c r="C429" s="58">
        <v>0.88866374151000005</v>
      </c>
      <c r="D429" s="58">
        <v>0.83742377312000005</v>
      </c>
      <c r="E429" s="58">
        <v>0.85207067053000007</v>
      </c>
      <c r="F429" s="58">
        <v>0.87790086818000002</v>
      </c>
      <c r="G429" s="58">
        <v>0.84263215925000001</v>
      </c>
      <c r="H429" s="58">
        <v>0.85201511688999998</v>
      </c>
      <c r="I429" s="58">
        <v>0.95843383818000005</v>
      </c>
      <c r="J429" s="58">
        <v>0.94130989384000008</v>
      </c>
      <c r="K429" s="58">
        <v>0.94496903040999991</v>
      </c>
      <c r="L429" s="58">
        <v>0.98611488420000004</v>
      </c>
      <c r="M429" s="58">
        <v>0.97712853934999999</v>
      </c>
      <c r="N429" s="58">
        <v>0.97812547777999992</v>
      </c>
      <c r="O429" s="58">
        <v>0.9795262669</v>
      </c>
      <c r="P429" s="58">
        <v>0.96844698793999995</v>
      </c>
      <c r="Q429" s="58">
        <v>0.97063426394000007</v>
      </c>
    </row>
    <row r="430" spans="1:17" x14ac:dyDescent="0.25">
      <c r="A430" s="54">
        <v>44592</v>
      </c>
      <c r="C430" s="58">
        <v>0.88889713163999995</v>
      </c>
      <c r="D430" s="58">
        <v>0.83778469427999991</v>
      </c>
      <c r="E430" s="58">
        <v>0.85239825023999993</v>
      </c>
      <c r="F430" s="58">
        <v>0.87808556865999998</v>
      </c>
      <c r="G430" s="58">
        <v>0.84290164028999992</v>
      </c>
      <c r="H430" s="58">
        <v>0.85224480297000005</v>
      </c>
      <c r="I430" s="58">
        <v>0.95853923265000007</v>
      </c>
      <c r="J430" s="58">
        <v>0.94142148797999992</v>
      </c>
      <c r="K430" s="58">
        <v>0.94506778237000011</v>
      </c>
      <c r="L430" s="58">
        <v>0.98617048026000009</v>
      </c>
      <c r="M430" s="58">
        <v>0.97716770929999996</v>
      </c>
      <c r="N430" s="58">
        <v>0.97816464773000011</v>
      </c>
      <c r="O430" s="58">
        <v>0.97957236333999997</v>
      </c>
      <c r="P430" s="58">
        <v>0.96848156026999999</v>
      </c>
      <c r="Q430" s="58">
        <v>0.97066192181000011</v>
      </c>
    </row>
    <row r="431" spans="1:17" x14ac:dyDescent="0.25">
      <c r="A431" s="54">
        <v>44593</v>
      </c>
      <c r="C431" s="58">
        <v>0.88914135773000003</v>
      </c>
      <c r="D431" s="58">
        <v>0.83811394105999992</v>
      </c>
      <c r="E431" s="58">
        <v>0.85270249093999995</v>
      </c>
      <c r="F431" s="58">
        <v>0.87827243191999993</v>
      </c>
      <c r="G431" s="58">
        <v>0.84316593068000001</v>
      </c>
      <c r="H431" s="58">
        <v>0.85247881458999997</v>
      </c>
      <c r="I431" s="58">
        <v>0.95863222777000001</v>
      </c>
      <c r="J431" s="58">
        <v>0.94155566666000001</v>
      </c>
      <c r="K431" s="58">
        <v>0.94517229117000001</v>
      </c>
      <c r="L431" s="58">
        <v>0.98623492115</v>
      </c>
      <c r="M431" s="58">
        <v>0.97720561571000009</v>
      </c>
      <c r="N431" s="58">
        <v>0.97821013541000001</v>
      </c>
      <c r="O431" s="58">
        <v>0.97964381282000002</v>
      </c>
      <c r="P431" s="58">
        <v>0.96852765670999996</v>
      </c>
      <c r="Q431" s="58">
        <v>0.97069649413999992</v>
      </c>
    </row>
    <row r="432" spans="1:17" x14ac:dyDescent="0.25">
      <c r="A432" s="54">
        <v>44594</v>
      </c>
      <c r="C432" s="58">
        <v>0.88936724603000006</v>
      </c>
      <c r="D432" s="58">
        <v>0.83858322192000001</v>
      </c>
      <c r="E432" s="58">
        <v>0.85312009255999999</v>
      </c>
      <c r="F432" s="58">
        <v>0.87846664859000001</v>
      </c>
      <c r="G432" s="58">
        <v>0.84350462031999995</v>
      </c>
      <c r="H432" s="58">
        <v>0.85277468141000001</v>
      </c>
      <c r="I432" s="58">
        <v>0.95873673657000003</v>
      </c>
      <c r="J432" s="58">
        <v>0.94169825918000005</v>
      </c>
      <c r="K432" s="58">
        <v>0.94529185633000001</v>
      </c>
      <c r="L432" s="58">
        <v>0.98630567976999994</v>
      </c>
      <c r="M432" s="58">
        <v>0.97726626594999999</v>
      </c>
      <c r="N432" s="58">
        <v>0.97826320437999992</v>
      </c>
      <c r="O432" s="58">
        <v>0.97968299478999998</v>
      </c>
      <c r="P432" s="58">
        <v>0.96860371583000004</v>
      </c>
      <c r="Q432" s="58">
        <v>0.97075411467999995</v>
      </c>
    </row>
    <row r="433" spans="1:17" x14ac:dyDescent="0.25">
      <c r="A433" s="54">
        <v>44595</v>
      </c>
      <c r="C433" s="58">
        <v>0.88962314163</v>
      </c>
      <c r="D433" s="58">
        <v>0.83907167411000005</v>
      </c>
      <c r="E433" s="58">
        <v>0.85357353622999999</v>
      </c>
      <c r="F433" s="58">
        <v>0.87865048396000001</v>
      </c>
      <c r="G433" s="58">
        <v>0.84389997451999998</v>
      </c>
      <c r="H433" s="58">
        <v>0.85313543131000003</v>
      </c>
      <c r="I433" s="58">
        <v>0.95883814554000002</v>
      </c>
      <c r="J433" s="58">
        <v>0.94187539273999998</v>
      </c>
      <c r="K433" s="58">
        <v>0.94543887718999997</v>
      </c>
      <c r="L433" s="58">
        <v>0.98637264775000011</v>
      </c>
      <c r="M433" s="58">
        <v>0.97732565265000004</v>
      </c>
      <c r="N433" s="58">
        <v>0.97830869206000004</v>
      </c>
      <c r="O433" s="58">
        <v>0.97973139605000004</v>
      </c>
      <c r="P433" s="58">
        <v>0.96867516531000009</v>
      </c>
      <c r="Q433" s="58">
        <v>0.97079329666000003</v>
      </c>
    </row>
    <row r="434" spans="1:17" x14ac:dyDescent="0.25">
      <c r="A434" s="54">
        <v>44597</v>
      </c>
      <c r="C434" s="58">
        <v>0.89001740424000009</v>
      </c>
      <c r="D434" s="58">
        <v>0.83991687976999996</v>
      </c>
      <c r="E434" s="58">
        <v>0.85434789132000011</v>
      </c>
      <c r="F434" s="58">
        <v>0.87896235527</v>
      </c>
      <c r="G434" s="58">
        <v>0.84449300582000009</v>
      </c>
      <c r="H434" s="58">
        <v>0.85366184931000011</v>
      </c>
      <c r="I434" s="58">
        <v>0.95898339505999997</v>
      </c>
      <c r="J434" s="58">
        <v>0.94212382255999993</v>
      </c>
      <c r="K434" s="58">
        <v>0.94565365162999993</v>
      </c>
      <c r="L434" s="58">
        <v>0.98644593345999998</v>
      </c>
      <c r="M434" s="58">
        <v>0.97740272901000003</v>
      </c>
      <c r="N434" s="58">
        <v>0.97836934231000006</v>
      </c>
      <c r="O434" s="58">
        <v>0.97981897928999995</v>
      </c>
      <c r="P434" s="58">
        <v>0.96875122443999995</v>
      </c>
      <c r="Q434" s="58">
        <v>0.97086474613999996</v>
      </c>
    </row>
    <row r="435" spans="1:17" x14ac:dyDescent="0.25">
      <c r="A435" s="54">
        <v>44598</v>
      </c>
      <c r="C435" s="58">
        <v>0.89014993647999996</v>
      </c>
      <c r="D435" s="58">
        <v>0.84017777659000004</v>
      </c>
      <c r="E435" s="58">
        <v>0.85459128387999994</v>
      </c>
      <c r="F435" s="58">
        <v>0.87904454050000003</v>
      </c>
      <c r="G435" s="58">
        <v>0.84466645990999989</v>
      </c>
      <c r="H435" s="58">
        <v>0.85381886635000004</v>
      </c>
      <c r="I435" s="58">
        <v>0.95901749327000008</v>
      </c>
      <c r="J435" s="58">
        <v>0.94218360513999999</v>
      </c>
      <c r="K435" s="58">
        <v>0.94571122004000008</v>
      </c>
      <c r="L435" s="58">
        <v>0.98647752213000006</v>
      </c>
      <c r="M435" s="58">
        <v>0.97742799993999996</v>
      </c>
      <c r="N435" s="58">
        <v>0.97838703196999999</v>
      </c>
      <c r="O435" s="58">
        <v>0.97983511304000004</v>
      </c>
      <c r="P435" s="58">
        <v>0.96876966301</v>
      </c>
      <c r="Q435" s="58">
        <v>0.9708831847099999</v>
      </c>
    </row>
    <row r="436" spans="1:17" x14ac:dyDescent="0.25">
      <c r="A436" s="54">
        <v>44599</v>
      </c>
      <c r="C436" s="58">
        <v>0.89033331443999997</v>
      </c>
      <c r="D436" s="58">
        <v>0.84050285568999994</v>
      </c>
      <c r="E436" s="58">
        <v>0.85488468861</v>
      </c>
      <c r="F436" s="58">
        <v>0.87917041366000004</v>
      </c>
      <c r="G436" s="58">
        <v>0.84489398321999998</v>
      </c>
      <c r="H436" s="58">
        <v>0.85403211539000001</v>
      </c>
      <c r="I436" s="58">
        <v>0.95907860435000003</v>
      </c>
      <c r="J436" s="58">
        <v>0.94228811394000001</v>
      </c>
      <c r="K436" s="58">
        <v>0.94580022964999999</v>
      </c>
      <c r="L436" s="58">
        <v>0.98651795562999989</v>
      </c>
      <c r="M436" s="58">
        <v>0.97748359600000001</v>
      </c>
      <c r="N436" s="58">
        <v>0.97843378319999996</v>
      </c>
      <c r="O436" s="58">
        <v>0.97986968536999997</v>
      </c>
      <c r="P436" s="58">
        <v>0.96882036909000002</v>
      </c>
      <c r="Q436" s="58">
        <v>0.97092697633000002</v>
      </c>
    </row>
    <row r="437" spans="1:17" x14ac:dyDescent="0.25">
      <c r="A437" s="54">
        <v>44600</v>
      </c>
      <c r="C437" s="58">
        <v>0.89050252228000004</v>
      </c>
      <c r="D437" s="58">
        <v>0.84085460795</v>
      </c>
      <c r="E437" s="58">
        <v>0.85521476893000004</v>
      </c>
      <c r="F437" s="58">
        <v>0.87929455661000011</v>
      </c>
      <c r="G437" s="58">
        <v>0.84514356678000002</v>
      </c>
      <c r="H437" s="58">
        <v>0.85425531316999992</v>
      </c>
      <c r="I437" s="58">
        <v>0.9591406010900001</v>
      </c>
      <c r="J437" s="58">
        <v>0.94240413641999998</v>
      </c>
      <c r="K437" s="58">
        <v>0.94589233910999992</v>
      </c>
      <c r="L437" s="58">
        <v>0.98655586204000001</v>
      </c>
      <c r="M437" s="58">
        <v>0.97753413787999999</v>
      </c>
      <c r="N437" s="58">
        <v>0.97848053442999994</v>
      </c>
      <c r="O437" s="58">
        <v>0.97990886734000004</v>
      </c>
      <c r="P437" s="58">
        <v>0.96888259928999998</v>
      </c>
      <c r="Q437" s="58">
        <v>0.97097768240999993</v>
      </c>
    </row>
    <row r="438" spans="1:17" x14ac:dyDescent="0.25">
      <c r="A438" s="54">
        <v>44601</v>
      </c>
      <c r="C438" s="58">
        <v>0.89067089657999998</v>
      </c>
      <c r="D438" s="58">
        <v>0.84121219496999999</v>
      </c>
      <c r="E438" s="58">
        <v>0.85554818338999994</v>
      </c>
      <c r="F438" s="58">
        <v>0.87941350892000003</v>
      </c>
      <c r="G438" s="58">
        <v>0.84538882479999999</v>
      </c>
      <c r="H438" s="58">
        <v>0.85447894349999998</v>
      </c>
      <c r="I438" s="58">
        <v>0.95920215501000006</v>
      </c>
      <c r="J438" s="58">
        <v>0.94251174506000002</v>
      </c>
      <c r="K438" s="58">
        <v>0.9459888769</v>
      </c>
      <c r="L438" s="58">
        <v>0.98660008617000006</v>
      </c>
      <c r="M438" s="58">
        <v>0.97758847039000007</v>
      </c>
      <c r="N438" s="58">
        <v>0.97852981275000006</v>
      </c>
      <c r="O438" s="58">
        <v>0.97995496378000002</v>
      </c>
      <c r="P438" s="58">
        <v>0.96896096322999992</v>
      </c>
      <c r="Q438" s="58">
        <v>0.97101916919999998</v>
      </c>
    </row>
    <row r="439" spans="1:17" x14ac:dyDescent="0.25">
      <c r="A439" s="54">
        <v>44602</v>
      </c>
      <c r="C439" s="58">
        <v>0.89084010442999995</v>
      </c>
      <c r="D439" s="58">
        <v>0.84165063499000003</v>
      </c>
      <c r="E439" s="58">
        <v>0.85595744964999998</v>
      </c>
      <c r="F439" s="58">
        <v>0.87952251247999991</v>
      </c>
      <c r="G439" s="58">
        <v>0.84567820330999988</v>
      </c>
      <c r="H439" s="58">
        <v>0.85474366643999999</v>
      </c>
      <c r="I439" s="58">
        <v>0.95926725159000004</v>
      </c>
      <c r="J439" s="58">
        <v>0.94263750989000006</v>
      </c>
      <c r="K439" s="58">
        <v>0.94610357087999997</v>
      </c>
      <c r="L439" s="58">
        <v>0.98663041129999995</v>
      </c>
      <c r="M439" s="58">
        <v>0.97764532998999998</v>
      </c>
      <c r="N439" s="58">
        <v>0.97858414526999993</v>
      </c>
      <c r="O439" s="58">
        <v>0.97998262163999994</v>
      </c>
      <c r="P439" s="58">
        <v>0.96905776575000002</v>
      </c>
      <c r="Q439" s="58">
        <v>0.97106987529</v>
      </c>
    </row>
    <row r="440" spans="1:17" x14ac:dyDescent="0.25">
      <c r="A440" s="54">
        <v>44604</v>
      </c>
      <c r="C440" s="58">
        <v>0.89116268292</v>
      </c>
      <c r="D440" s="58">
        <v>0.84233246757000002</v>
      </c>
      <c r="E440" s="58">
        <v>0.85660594078000007</v>
      </c>
      <c r="F440" s="58">
        <v>0.87973316618999997</v>
      </c>
      <c r="G440" s="58">
        <v>0.84624960692000006</v>
      </c>
      <c r="H440" s="58">
        <v>0.8552752750899999</v>
      </c>
      <c r="I440" s="58">
        <v>0.95937308888999995</v>
      </c>
      <c r="J440" s="58">
        <v>0.94287708304000006</v>
      </c>
      <c r="K440" s="58">
        <v>0.94631435982000001</v>
      </c>
      <c r="L440" s="58">
        <v>0.98667210834000008</v>
      </c>
      <c r="M440" s="58">
        <v>0.97772998763000007</v>
      </c>
      <c r="N440" s="58">
        <v>0.97866122161999991</v>
      </c>
      <c r="O440" s="58">
        <v>0.98003102289999999</v>
      </c>
      <c r="P440" s="58">
        <v>0.96913843451999993</v>
      </c>
      <c r="Q440" s="58">
        <v>0.97114362959</v>
      </c>
    </row>
    <row r="441" spans="1:17" x14ac:dyDescent="0.25">
      <c r="A441" s="54">
        <v>44605</v>
      </c>
      <c r="C441" s="58">
        <v>0.89123936825000005</v>
      </c>
      <c r="D441" s="58">
        <v>0.84255335465000003</v>
      </c>
      <c r="E441" s="58">
        <v>0.85680682298999999</v>
      </c>
      <c r="F441" s="58">
        <v>0.87977988201000001</v>
      </c>
      <c r="G441" s="58">
        <v>0.84642392611000006</v>
      </c>
      <c r="H441" s="58">
        <v>0.8554318595799999</v>
      </c>
      <c r="I441" s="58">
        <v>0.95939478775999998</v>
      </c>
      <c r="J441" s="58">
        <v>0.94294129395000004</v>
      </c>
      <c r="K441" s="58">
        <v>0.94637015688999993</v>
      </c>
      <c r="L441" s="58">
        <v>0.98668221672</v>
      </c>
      <c r="M441" s="58">
        <v>0.97775652210999997</v>
      </c>
      <c r="N441" s="58">
        <v>0.97869028319999996</v>
      </c>
      <c r="O441" s="58">
        <v>0.98003563255000004</v>
      </c>
      <c r="P441" s="58">
        <v>0.96915226344999994</v>
      </c>
      <c r="Q441" s="58">
        <v>0.97115515369999994</v>
      </c>
    </row>
    <row r="442" spans="1:17" x14ac:dyDescent="0.25">
      <c r="A442" s="54">
        <v>44606</v>
      </c>
      <c r="C442" s="58">
        <v>0.8913202212500001</v>
      </c>
      <c r="D442" s="58">
        <v>0.84279341306000011</v>
      </c>
      <c r="E442" s="58">
        <v>0.85703104421999998</v>
      </c>
      <c r="F442" s="58">
        <v>0.87983654655999999</v>
      </c>
      <c r="G442" s="58">
        <v>0.84658310592000008</v>
      </c>
      <c r="H442" s="58">
        <v>0.85557633255999999</v>
      </c>
      <c r="I442" s="58">
        <v>0.9594302144700001</v>
      </c>
      <c r="J442" s="58">
        <v>0.94301436155000007</v>
      </c>
      <c r="K442" s="58">
        <v>0.94643481064000001</v>
      </c>
      <c r="L442" s="58">
        <v>0.98670116992000001</v>
      </c>
      <c r="M442" s="58">
        <v>0.97778432014000005</v>
      </c>
      <c r="N442" s="58">
        <v>0.97871934478</v>
      </c>
      <c r="O442" s="58">
        <v>0.98005637594000006</v>
      </c>
      <c r="P442" s="58">
        <v>0.96919605506999995</v>
      </c>
      <c r="Q442" s="58">
        <v>0.97119203084999994</v>
      </c>
    </row>
    <row r="443" spans="1:17" x14ac:dyDescent="0.25">
      <c r="A443" s="54">
        <v>44607</v>
      </c>
      <c r="C443" s="58">
        <v>0.89139940718999999</v>
      </c>
      <c r="D443" s="58">
        <v>0.84303930623000001</v>
      </c>
      <c r="E443" s="58">
        <v>0.85725359838000004</v>
      </c>
      <c r="F443" s="58">
        <v>0.87990013196999994</v>
      </c>
      <c r="G443" s="58">
        <v>0.84677169938999997</v>
      </c>
      <c r="H443" s="58">
        <v>0.85575108430000002</v>
      </c>
      <c r="I443" s="58">
        <v>0.95945589884000004</v>
      </c>
      <c r="J443" s="58">
        <v>0.94310514249999999</v>
      </c>
      <c r="K443" s="58">
        <v>0.94651540640999998</v>
      </c>
      <c r="L443" s="58">
        <v>0.98672265021000005</v>
      </c>
      <c r="M443" s="58">
        <v>0.97782222654999995</v>
      </c>
      <c r="N443" s="58">
        <v>0.97875346054000001</v>
      </c>
      <c r="O443" s="58">
        <v>0.98010016755999996</v>
      </c>
      <c r="P443" s="58">
        <v>0.96926750454999999</v>
      </c>
      <c r="Q443" s="58">
        <v>0.97125195622000005</v>
      </c>
    </row>
    <row r="444" spans="1:17" x14ac:dyDescent="0.25">
      <c r="A444" s="54">
        <v>44608</v>
      </c>
      <c r="C444" s="58">
        <v>0.89149859798999997</v>
      </c>
      <c r="D444" s="58">
        <v>0.84325685917000004</v>
      </c>
      <c r="E444" s="58">
        <v>0.85745114644999998</v>
      </c>
      <c r="F444" s="58">
        <v>0.87994987566000005</v>
      </c>
      <c r="G444" s="58">
        <v>0.84692871643000001</v>
      </c>
      <c r="H444" s="58">
        <v>0.85589815261000002</v>
      </c>
      <c r="I444" s="58">
        <v>0.95949043988000005</v>
      </c>
      <c r="J444" s="58">
        <v>0.94318883811000009</v>
      </c>
      <c r="K444" s="58">
        <v>0.94658891684000002</v>
      </c>
      <c r="L444" s="58">
        <v>0.98674033986999998</v>
      </c>
      <c r="M444" s="58">
        <v>0.97787024132</v>
      </c>
      <c r="N444" s="58">
        <v>0.97879894822000002</v>
      </c>
      <c r="O444" s="58">
        <v>0.98013243507000003</v>
      </c>
      <c r="P444" s="58">
        <v>0.96932282026999994</v>
      </c>
      <c r="Q444" s="58">
        <v>0.97130957676999996</v>
      </c>
    </row>
    <row r="445" spans="1:17" x14ac:dyDescent="0.25">
      <c r="A445" s="54">
        <v>44609</v>
      </c>
      <c r="C445" s="58">
        <v>0.89158361868000002</v>
      </c>
      <c r="D445" s="58">
        <v>0.84350358587000007</v>
      </c>
      <c r="E445" s="58">
        <v>0.85767953535000008</v>
      </c>
      <c r="F445" s="58">
        <v>0.88000740531999999</v>
      </c>
      <c r="G445" s="58">
        <v>0.84710217051000003</v>
      </c>
      <c r="H445" s="58">
        <v>0.8560677137099999</v>
      </c>
      <c r="I445" s="58">
        <v>0.95951745274999989</v>
      </c>
      <c r="J445" s="58">
        <v>0.94328404739999994</v>
      </c>
      <c r="K445" s="58">
        <v>0.94668501180000009</v>
      </c>
      <c r="L445" s="58">
        <v>0.98675171178999999</v>
      </c>
      <c r="M445" s="58">
        <v>0.97792583738000005</v>
      </c>
      <c r="N445" s="58">
        <v>0.9788494901</v>
      </c>
      <c r="O445" s="58">
        <v>0.98016239775000003</v>
      </c>
      <c r="P445" s="58">
        <v>0.96938044082000008</v>
      </c>
      <c r="Q445" s="58">
        <v>0.97135567320000005</v>
      </c>
    </row>
    <row r="446" spans="1:17" x14ac:dyDescent="0.25">
      <c r="A446" s="54">
        <v>44611</v>
      </c>
      <c r="C446" s="58">
        <v>0.89169531253000001</v>
      </c>
      <c r="D446" s="58">
        <v>0.84385367106000009</v>
      </c>
      <c r="E446" s="58">
        <v>0.85798877727</v>
      </c>
      <c r="F446" s="58">
        <v>0.88008310223999997</v>
      </c>
      <c r="G446" s="58">
        <v>0.84737381432000003</v>
      </c>
      <c r="H446" s="58">
        <v>0.85631513449999996</v>
      </c>
      <c r="I446" s="58">
        <v>0.95955199379000011</v>
      </c>
      <c r="J446" s="58">
        <v>0.94340892655999997</v>
      </c>
      <c r="K446" s="58">
        <v>0.94679749161000004</v>
      </c>
      <c r="L446" s="58">
        <v>0.98677192853999995</v>
      </c>
      <c r="M446" s="58">
        <v>0.97796753442999995</v>
      </c>
      <c r="N446" s="58">
        <v>0.97889497778000001</v>
      </c>
      <c r="O446" s="58">
        <v>0.98019236043999991</v>
      </c>
      <c r="P446" s="58">
        <v>0.96942423243999998</v>
      </c>
      <c r="Q446" s="58">
        <v>0.97140176964000002</v>
      </c>
    </row>
    <row r="447" spans="1:17" x14ac:dyDescent="0.25">
      <c r="A447" s="54">
        <v>44612</v>
      </c>
      <c r="C447" s="58">
        <v>0.89173865641000005</v>
      </c>
      <c r="D447" s="58">
        <v>0.84397203319000003</v>
      </c>
      <c r="E447" s="58">
        <v>0.85809963757999996</v>
      </c>
      <c r="F447" s="58">
        <v>0.88010732526000002</v>
      </c>
      <c r="G447" s="58">
        <v>0.84745470187999994</v>
      </c>
      <c r="H447" s="58">
        <v>0.85638823609000003</v>
      </c>
      <c r="I447" s="58">
        <v>0.95956439313999997</v>
      </c>
      <c r="J447" s="58">
        <v>0.94345808111999996</v>
      </c>
      <c r="K447" s="58">
        <v>0.9468444320099999</v>
      </c>
      <c r="L447" s="58">
        <v>0.98677950981999996</v>
      </c>
      <c r="M447" s="58">
        <v>0.97798016989999992</v>
      </c>
      <c r="N447" s="58">
        <v>0.97890761324999997</v>
      </c>
      <c r="O447" s="58">
        <v>0.98019466525999999</v>
      </c>
      <c r="P447" s="58">
        <v>0.96944497583</v>
      </c>
      <c r="Q447" s="58">
        <v>0.97142251303999994</v>
      </c>
    </row>
    <row r="448" spans="1:17" x14ac:dyDescent="0.25">
      <c r="A448" s="54">
        <v>44613</v>
      </c>
      <c r="C448" s="58">
        <v>0.89179617039999992</v>
      </c>
      <c r="D448" s="58">
        <v>0.84411040020000006</v>
      </c>
      <c r="E448" s="58">
        <v>0.85822133385999999</v>
      </c>
      <c r="F448" s="58">
        <v>0.88014409232999991</v>
      </c>
      <c r="G448" s="58">
        <v>0.84757884483000001</v>
      </c>
      <c r="H448" s="58">
        <v>0.85649983497999993</v>
      </c>
      <c r="I448" s="58">
        <v>0.95958697767000001</v>
      </c>
      <c r="J448" s="58">
        <v>0.94352317771000005</v>
      </c>
      <c r="K448" s="58">
        <v>0.94690510024999996</v>
      </c>
      <c r="L448" s="58">
        <v>0.98679214529000003</v>
      </c>
      <c r="M448" s="58">
        <v>0.97801554921</v>
      </c>
      <c r="N448" s="58">
        <v>0.97894046547000002</v>
      </c>
      <c r="O448" s="58">
        <v>0.98020388455000007</v>
      </c>
      <c r="P448" s="58">
        <v>0.96947724333999996</v>
      </c>
      <c r="Q448" s="58">
        <v>0.97145478055000001</v>
      </c>
    </row>
    <row r="449" spans="1:17" x14ac:dyDescent="0.25">
      <c r="A449" s="54">
        <v>44614</v>
      </c>
      <c r="C449" s="58">
        <v>0.89184784963999997</v>
      </c>
      <c r="D449" s="58">
        <v>0.84422209404000004</v>
      </c>
      <c r="E449" s="58">
        <v>0.85832635941000002</v>
      </c>
      <c r="F449" s="58">
        <v>0.88018258962000007</v>
      </c>
      <c r="G449" s="58">
        <v>0.84767097879999997</v>
      </c>
      <c r="H449" s="58">
        <v>0.85658721085</v>
      </c>
      <c r="I449" s="58">
        <v>0.95961044787000005</v>
      </c>
      <c r="J449" s="58">
        <v>0.94357454644000005</v>
      </c>
      <c r="K449" s="58">
        <v>0.94695514048000007</v>
      </c>
      <c r="L449" s="58">
        <v>0.98680983494000007</v>
      </c>
      <c r="M449" s="58">
        <v>0.97805219206000005</v>
      </c>
      <c r="N449" s="58">
        <v>0.97897584477999999</v>
      </c>
      <c r="O449" s="58">
        <v>0.98021310383000004</v>
      </c>
      <c r="P449" s="58">
        <v>0.96953025424000006</v>
      </c>
      <c r="Q449" s="58">
        <v>0.97150548662999991</v>
      </c>
    </row>
    <row r="450" spans="1:17" x14ac:dyDescent="0.25">
      <c r="A450" s="54">
        <v>44615</v>
      </c>
      <c r="C450" s="58">
        <v>0.89189369412999997</v>
      </c>
      <c r="D450" s="58">
        <v>0.84437463116</v>
      </c>
      <c r="E450" s="58">
        <v>0.85847389531000007</v>
      </c>
      <c r="F450" s="58">
        <v>0.88021416605000002</v>
      </c>
      <c r="G450" s="58">
        <v>0.84778949854000007</v>
      </c>
      <c r="H450" s="58">
        <v>0.85669491676000009</v>
      </c>
      <c r="I450" s="58">
        <v>0.95962727556000005</v>
      </c>
      <c r="J450" s="58">
        <v>0.94363654319000001</v>
      </c>
      <c r="K450" s="58">
        <v>0.94701315171999989</v>
      </c>
      <c r="L450" s="58">
        <v>0.98681741622000008</v>
      </c>
      <c r="M450" s="58">
        <v>0.97809767974999995</v>
      </c>
      <c r="N450" s="58">
        <v>0.97901122408999997</v>
      </c>
      <c r="O450" s="58">
        <v>0.98022462794000009</v>
      </c>
      <c r="P450" s="58">
        <v>0.96956713140000006</v>
      </c>
      <c r="Q450" s="58">
        <v>0.97153083966999998</v>
      </c>
    </row>
    <row r="451" spans="1:17" x14ac:dyDescent="0.25">
      <c r="A451" s="54">
        <v>44616</v>
      </c>
      <c r="C451" s="58">
        <v>0.89197871482000002</v>
      </c>
      <c r="D451" s="58">
        <v>0.84459385116999997</v>
      </c>
      <c r="E451" s="58">
        <v>0.85867894520999999</v>
      </c>
      <c r="F451" s="58">
        <v>0.88029202573999998</v>
      </c>
      <c r="G451" s="58">
        <v>0.84793872961999994</v>
      </c>
      <c r="H451" s="58">
        <v>0.85684414782999996</v>
      </c>
      <c r="I451" s="58">
        <v>0.95964543175000006</v>
      </c>
      <c r="J451" s="58">
        <v>0.94374282332000003</v>
      </c>
      <c r="K451" s="58">
        <v>0.94711456068999988</v>
      </c>
      <c r="L451" s="58">
        <v>0.98683005168999993</v>
      </c>
      <c r="M451" s="58">
        <v>0.97814822162000004</v>
      </c>
      <c r="N451" s="58">
        <v>0.97906050240999998</v>
      </c>
      <c r="O451" s="58">
        <v>0.9802522858099999</v>
      </c>
      <c r="P451" s="58">
        <v>0.96962475194000008</v>
      </c>
      <c r="Q451" s="58">
        <v>0.97157693610999996</v>
      </c>
    </row>
    <row r="452" spans="1:17" x14ac:dyDescent="0.25">
      <c r="A452" s="54">
        <v>44618</v>
      </c>
      <c r="C452" s="58">
        <v>0.89207707209000009</v>
      </c>
      <c r="D452" s="58">
        <v>0.84493976868000009</v>
      </c>
      <c r="E452" s="58">
        <v>0.85899568895</v>
      </c>
      <c r="F452" s="58">
        <v>0.88036339712</v>
      </c>
      <c r="G452" s="58">
        <v>0.84822767557000001</v>
      </c>
      <c r="H452" s="58">
        <v>0.85710887076999998</v>
      </c>
      <c r="I452" s="58">
        <v>0.95968794380000011</v>
      </c>
      <c r="J452" s="58">
        <v>0.94388895850999999</v>
      </c>
      <c r="K452" s="58">
        <v>0.94724696802999997</v>
      </c>
      <c r="L452" s="58">
        <v>0.98685532262999998</v>
      </c>
      <c r="M452" s="58">
        <v>0.97820508122999994</v>
      </c>
      <c r="N452" s="58">
        <v>0.97911988910999992</v>
      </c>
      <c r="O452" s="58">
        <v>0.98027533403000011</v>
      </c>
      <c r="P452" s="58">
        <v>0.96969620142000001</v>
      </c>
      <c r="Q452" s="58">
        <v>0.97163916630000002</v>
      </c>
    </row>
    <row r="453" spans="1:17" x14ac:dyDescent="0.25">
      <c r="A453" s="54">
        <v>44619</v>
      </c>
      <c r="C453" s="58">
        <v>0.89211291414000005</v>
      </c>
      <c r="D453" s="58">
        <v>0.84504562777000003</v>
      </c>
      <c r="E453" s="58">
        <v>0.85909071206999998</v>
      </c>
      <c r="F453" s="58">
        <v>0.88037637374</v>
      </c>
      <c r="G453" s="58">
        <v>0.84831202356999991</v>
      </c>
      <c r="H453" s="58">
        <v>0.85717937703999991</v>
      </c>
      <c r="I453" s="58">
        <v>0.95969724330999995</v>
      </c>
      <c r="J453" s="58">
        <v>0.94392792790000002</v>
      </c>
      <c r="K453" s="58">
        <v>0.94727973774000007</v>
      </c>
      <c r="L453" s="58">
        <v>0.98686416746000005</v>
      </c>
      <c r="M453" s="58">
        <v>0.97822024378999994</v>
      </c>
      <c r="N453" s="58">
        <v>0.97913126102999992</v>
      </c>
      <c r="O453" s="58">
        <v>0.98027994367000004</v>
      </c>
      <c r="P453" s="58">
        <v>0.96973077375000005</v>
      </c>
      <c r="Q453" s="58">
        <v>0.97167373862999995</v>
      </c>
    </row>
    <row r="454" spans="1:17" x14ac:dyDescent="0.25">
      <c r="A454" s="54">
        <v>44620</v>
      </c>
      <c r="C454" s="58">
        <v>0.89216042569999998</v>
      </c>
      <c r="D454" s="58">
        <v>0.84519149659999993</v>
      </c>
      <c r="E454" s="58">
        <v>0.85923074615000006</v>
      </c>
      <c r="F454" s="58">
        <v>0.88041184314999998</v>
      </c>
      <c r="G454" s="58">
        <v>0.84842924565999989</v>
      </c>
      <c r="H454" s="58">
        <v>0.85728318995999997</v>
      </c>
      <c r="I454" s="58">
        <v>0.95971097117000004</v>
      </c>
      <c r="J454" s="58">
        <v>0.94399745282000003</v>
      </c>
      <c r="K454" s="58">
        <v>0.94734571998999995</v>
      </c>
      <c r="L454" s="58">
        <v>0.98686922163999991</v>
      </c>
      <c r="M454" s="58">
        <v>0.97825183245999991</v>
      </c>
      <c r="N454" s="58">
        <v>0.97916158616000004</v>
      </c>
      <c r="O454" s="58">
        <v>0.98028685813999994</v>
      </c>
      <c r="P454" s="58">
        <v>0.96976304126000001</v>
      </c>
      <c r="Q454" s="58">
        <v>0.97170600613999991</v>
      </c>
    </row>
    <row r="455" spans="1:17" x14ac:dyDescent="0.25">
      <c r="A455" s="54">
        <v>44621</v>
      </c>
      <c r="C455" s="58">
        <v>0.89219626775999994</v>
      </c>
      <c r="D455" s="58">
        <v>0.84531402640999997</v>
      </c>
      <c r="E455" s="58">
        <v>0.85934577414000002</v>
      </c>
      <c r="F455" s="58">
        <v>0.88043779638000008</v>
      </c>
      <c r="G455" s="58">
        <v>0.84854560264000001</v>
      </c>
      <c r="H455" s="58">
        <v>0.85739392374000001</v>
      </c>
      <c r="I455" s="58">
        <v>0.95972159918</v>
      </c>
      <c r="J455" s="58">
        <v>0.94404926438999992</v>
      </c>
      <c r="K455" s="58">
        <v>0.94739753156000006</v>
      </c>
      <c r="L455" s="58">
        <v>0.98687806646999998</v>
      </c>
      <c r="M455" s="58">
        <v>0.97828721177000011</v>
      </c>
      <c r="N455" s="58">
        <v>0.97919949255999994</v>
      </c>
      <c r="O455" s="58">
        <v>0.98029377260000006</v>
      </c>
      <c r="P455" s="58">
        <v>0.96980913769999999</v>
      </c>
      <c r="Q455" s="58">
        <v>0.97175440739999996</v>
      </c>
    </row>
    <row r="456" spans="1:17" x14ac:dyDescent="0.25">
      <c r="A456" s="54">
        <v>44622</v>
      </c>
      <c r="C456" s="58">
        <v>0.89224211225000005</v>
      </c>
      <c r="D456" s="58">
        <v>0.84544572513000005</v>
      </c>
      <c r="E456" s="58">
        <v>0.85946663688000002</v>
      </c>
      <c r="F456" s="58">
        <v>0.88046504726999997</v>
      </c>
      <c r="G456" s="58">
        <v>0.84865849919000003</v>
      </c>
      <c r="H456" s="58">
        <v>0.85750249475000007</v>
      </c>
      <c r="I456" s="58">
        <v>0.95973134153000006</v>
      </c>
      <c r="J456" s="58">
        <v>0.94412056065000005</v>
      </c>
      <c r="K456" s="58">
        <v>0.94746484230999994</v>
      </c>
      <c r="L456" s="58">
        <v>0.98688438420000002</v>
      </c>
      <c r="M456" s="58">
        <v>0.97832764526999993</v>
      </c>
      <c r="N456" s="58">
        <v>0.97923739896000006</v>
      </c>
      <c r="O456" s="58">
        <v>0.98032373528999994</v>
      </c>
      <c r="P456" s="58">
        <v>0.96985062448999992</v>
      </c>
      <c r="Q456" s="58">
        <v>0.97179358937000004</v>
      </c>
    </row>
    <row r="457" spans="1:17" x14ac:dyDescent="0.25">
      <c r="A457" s="54">
        <v>44623</v>
      </c>
      <c r="C457" s="58">
        <v>0.89227128601000005</v>
      </c>
      <c r="D457" s="58">
        <v>0.84563827197999997</v>
      </c>
      <c r="E457" s="58">
        <v>0.85963834532999994</v>
      </c>
      <c r="F457" s="58">
        <v>0.88049143305999999</v>
      </c>
      <c r="G457" s="58">
        <v>0.84878350723999996</v>
      </c>
      <c r="H457" s="58">
        <v>0.85762274472</v>
      </c>
      <c r="I457" s="58">
        <v>0.95974772638000005</v>
      </c>
      <c r="J457" s="58">
        <v>0.94420912743000007</v>
      </c>
      <c r="K457" s="58">
        <v>0.94754853792000004</v>
      </c>
      <c r="L457" s="58">
        <v>0.9868970196700001</v>
      </c>
      <c r="M457" s="58">
        <v>0.97837945068999999</v>
      </c>
      <c r="N457" s="58">
        <v>0.97928794084000004</v>
      </c>
      <c r="O457" s="58">
        <v>0.98034217386</v>
      </c>
      <c r="P457" s="58">
        <v>0.96991515950999996</v>
      </c>
      <c r="Q457" s="58">
        <v>0.97185812437999997</v>
      </c>
    </row>
    <row r="458" spans="1:17" x14ac:dyDescent="0.25">
      <c r="A458" s="54">
        <v>44625</v>
      </c>
      <c r="C458" s="58">
        <v>0.89235380609000003</v>
      </c>
      <c r="D458" s="58">
        <v>0.84593417732000009</v>
      </c>
      <c r="E458" s="58">
        <v>0.85991924702000011</v>
      </c>
      <c r="F458" s="58">
        <v>0.88054463717999998</v>
      </c>
      <c r="G458" s="58">
        <v>0.84905990913999996</v>
      </c>
      <c r="H458" s="58">
        <v>0.85787535614999999</v>
      </c>
      <c r="I458" s="58">
        <v>0.95978005326000004</v>
      </c>
      <c r="J458" s="58">
        <v>0.94438714666000001</v>
      </c>
      <c r="K458" s="58">
        <v>0.94771814329999993</v>
      </c>
      <c r="L458" s="58">
        <v>0.98691091869000003</v>
      </c>
      <c r="M458" s="58">
        <v>0.97846663541000001</v>
      </c>
      <c r="N458" s="58">
        <v>0.97938017974999991</v>
      </c>
      <c r="O458" s="58">
        <v>0.9803560027899999</v>
      </c>
      <c r="P458" s="58">
        <v>0.96998660898</v>
      </c>
      <c r="Q458" s="58">
        <v>0.97192957386000001</v>
      </c>
    </row>
    <row r="459" spans="1:17" x14ac:dyDescent="0.25">
      <c r="A459" s="54">
        <v>44626</v>
      </c>
      <c r="C459" s="58">
        <v>0.89236964328000001</v>
      </c>
      <c r="D459" s="58">
        <v>0.84601586385999994</v>
      </c>
      <c r="E459" s="58">
        <v>0.85998592991</v>
      </c>
      <c r="F459" s="58">
        <v>0.88055588357999992</v>
      </c>
      <c r="G459" s="58">
        <v>0.84913733626999999</v>
      </c>
      <c r="H459" s="58">
        <v>0.85794932286000003</v>
      </c>
      <c r="I459" s="58">
        <v>0.95978403876000007</v>
      </c>
      <c r="J459" s="58">
        <v>0.94442965870999995</v>
      </c>
      <c r="K459" s="58">
        <v>0.94775844118999997</v>
      </c>
      <c r="L459" s="58">
        <v>0.98691470933000003</v>
      </c>
      <c r="M459" s="58">
        <v>0.97848937926000001</v>
      </c>
      <c r="N459" s="58">
        <v>0.97940292358999992</v>
      </c>
      <c r="O459" s="58">
        <v>0.98035830761999998</v>
      </c>
      <c r="P459" s="58">
        <v>0.97000043792000001</v>
      </c>
      <c r="Q459" s="58">
        <v>0.97194340279000002</v>
      </c>
    </row>
    <row r="460" spans="1:17" x14ac:dyDescent="0.25">
      <c r="A460" s="54">
        <v>44627</v>
      </c>
      <c r="C460" s="58">
        <v>0.89239298228999997</v>
      </c>
      <c r="D460" s="58">
        <v>0.84611755526999999</v>
      </c>
      <c r="E460" s="58">
        <v>0.8600776188899999</v>
      </c>
      <c r="F460" s="58">
        <v>0.88057318572999999</v>
      </c>
      <c r="G460" s="58">
        <v>0.84922211681999993</v>
      </c>
      <c r="H460" s="58">
        <v>0.85802848021</v>
      </c>
      <c r="I460" s="58">
        <v>0.95979289544000002</v>
      </c>
      <c r="J460" s="58">
        <v>0.94449254112999992</v>
      </c>
      <c r="K460" s="58">
        <v>0.94781822377000002</v>
      </c>
      <c r="L460" s="58">
        <v>0.98692102705999996</v>
      </c>
      <c r="M460" s="58">
        <v>0.97852223147000006</v>
      </c>
      <c r="N460" s="58">
        <v>0.97943451225999989</v>
      </c>
      <c r="O460" s="58">
        <v>0.98037213655</v>
      </c>
      <c r="P460" s="58">
        <v>0.97003270541999997</v>
      </c>
      <c r="Q460" s="58">
        <v>0.97197336547999991</v>
      </c>
    </row>
    <row r="461" spans="1:17" x14ac:dyDescent="0.25">
      <c r="A461" s="54">
        <v>44628</v>
      </c>
      <c r="C461" s="58">
        <v>0.89242048898999993</v>
      </c>
      <c r="D461" s="58">
        <v>0.84624008509000004</v>
      </c>
      <c r="E461" s="58">
        <v>0.86018597859000001</v>
      </c>
      <c r="F461" s="58">
        <v>0.88059567853000009</v>
      </c>
      <c r="G461" s="58">
        <v>0.84931511589999997</v>
      </c>
      <c r="H461" s="58">
        <v>0.85811499096999999</v>
      </c>
      <c r="I461" s="58">
        <v>0.95980042361000006</v>
      </c>
      <c r="J461" s="58">
        <v>0.94455719488000001</v>
      </c>
      <c r="K461" s="58">
        <v>0.94788199184999999</v>
      </c>
      <c r="L461" s="58">
        <v>0.98692355414999999</v>
      </c>
      <c r="M461" s="58">
        <v>0.97856266496999988</v>
      </c>
      <c r="N461" s="58">
        <v>0.97947115511999994</v>
      </c>
      <c r="O461" s="58">
        <v>0.98038596548000001</v>
      </c>
      <c r="P461" s="58">
        <v>0.97007188740000005</v>
      </c>
      <c r="Q461" s="58">
        <v>0.97201254744999999</v>
      </c>
    </row>
    <row r="462" spans="1:17" x14ac:dyDescent="0.25">
      <c r="A462" s="54">
        <v>44629</v>
      </c>
      <c r="C462" s="58">
        <v>0.89248467126999997</v>
      </c>
      <c r="D462" s="58">
        <v>0.84636344844000011</v>
      </c>
      <c r="E462" s="58">
        <v>0.86030184010999999</v>
      </c>
      <c r="F462" s="58">
        <v>0.88063979902</v>
      </c>
      <c r="G462" s="58">
        <v>0.84942931011</v>
      </c>
      <c r="H462" s="58">
        <v>0.85822615730999996</v>
      </c>
      <c r="I462" s="58">
        <v>0.95981636563999995</v>
      </c>
      <c r="J462" s="58">
        <v>0.94465328983999997</v>
      </c>
      <c r="K462" s="58">
        <v>0.94797808681000006</v>
      </c>
      <c r="L462" s="58">
        <v>0.98693745316999992</v>
      </c>
      <c r="M462" s="58">
        <v>0.97865364033999991</v>
      </c>
      <c r="N462" s="58">
        <v>0.97956465759</v>
      </c>
      <c r="O462" s="58">
        <v>0.98039979441000003</v>
      </c>
      <c r="P462" s="58">
        <v>0.97013181277000005</v>
      </c>
      <c r="Q462" s="58">
        <v>0.97206786317999994</v>
      </c>
    </row>
    <row r="463" spans="1:17" x14ac:dyDescent="0.25">
      <c r="A463" s="54">
        <v>44630</v>
      </c>
      <c r="C463" s="58">
        <v>0.89254468587000002</v>
      </c>
      <c r="D463" s="58">
        <v>0.84653682395999996</v>
      </c>
      <c r="E463" s="58">
        <v>0.86045687783999991</v>
      </c>
      <c r="F463" s="58">
        <v>0.8806826218499999</v>
      </c>
      <c r="G463" s="58">
        <v>0.84958070394999996</v>
      </c>
      <c r="H463" s="58">
        <v>0.85836500709000008</v>
      </c>
      <c r="I463" s="58">
        <v>0.95983452182999995</v>
      </c>
      <c r="J463" s="58">
        <v>0.94477462632999998</v>
      </c>
      <c r="K463" s="58">
        <v>0.94809632346000006</v>
      </c>
      <c r="L463" s="58">
        <v>0.98694882508999993</v>
      </c>
      <c r="M463" s="58">
        <v>0.97874840634999993</v>
      </c>
      <c r="N463" s="58">
        <v>0.97965816004999995</v>
      </c>
      <c r="O463" s="58">
        <v>0.98042053781000005</v>
      </c>
      <c r="P463" s="58">
        <v>0.97021248153000006</v>
      </c>
      <c r="Q463" s="58">
        <v>0.97214622711999998</v>
      </c>
    </row>
    <row r="464" spans="1:17" x14ac:dyDescent="0.25">
      <c r="A464" s="54">
        <v>44632</v>
      </c>
      <c r="C464" s="58">
        <v>0.89260970169000009</v>
      </c>
      <c r="D464" s="58">
        <v>0.84692608535000002</v>
      </c>
      <c r="E464" s="58">
        <v>0.86080612949000002</v>
      </c>
      <c r="F464" s="58">
        <v>0.88073236554000001</v>
      </c>
      <c r="G464" s="58">
        <v>0.84993410041999995</v>
      </c>
      <c r="H464" s="58">
        <v>0.85870153396999993</v>
      </c>
      <c r="I464" s="58">
        <v>0.95985887769</v>
      </c>
      <c r="J464" s="58">
        <v>0.94500888545999995</v>
      </c>
      <c r="K464" s="58">
        <v>0.94832349724999998</v>
      </c>
      <c r="L464" s="58">
        <v>0.98697030538999997</v>
      </c>
      <c r="M464" s="58">
        <v>0.97892403935999994</v>
      </c>
      <c r="N464" s="58">
        <v>0.97983252950999999</v>
      </c>
      <c r="O464" s="58">
        <v>0.98043436674000006</v>
      </c>
      <c r="P464" s="58">
        <v>0.97030697923000009</v>
      </c>
      <c r="Q464" s="58">
        <v>0.97223150552999993</v>
      </c>
    </row>
    <row r="465" spans="1:17" x14ac:dyDescent="0.25">
      <c r="A465" s="54">
        <v>44633</v>
      </c>
      <c r="C465" s="58">
        <v>0.89262387180999991</v>
      </c>
      <c r="D465" s="58">
        <v>0.84700693834999996</v>
      </c>
      <c r="E465" s="58">
        <v>0.86088031421</v>
      </c>
      <c r="F465" s="58">
        <v>0.88074707236999994</v>
      </c>
      <c r="G465" s="58">
        <v>0.85001022989999997</v>
      </c>
      <c r="H465" s="58">
        <v>0.85877117513000001</v>
      </c>
      <c r="I465" s="58">
        <v>0.95986197753000002</v>
      </c>
      <c r="J465" s="58">
        <v>0.94506955371000001</v>
      </c>
      <c r="K465" s="58">
        <v>0.9483797371599999</v>
      </c>
      <c r="L465" s="58">
        <v>0.98697156893000004</v>
      </c>
      <c r="M465" s="58">
        <v>0.9789568915700001</v>
      </c>
      <c r="N465" s="58">
        <v>0.97986285463</v>
      </c>
      <c r="O465" s="58">
        <v>0.98043897637999999</v>
      </c>
      <c r="P465" s="58">
        <v>0.97032772263</v>
      </c>
      <c r="Q465" s="58">
        <v>0.97225224893000006</v>
      </c>
    </row>
    <row r="466" spans="1:17" x14ac:dyDescent="0.25">
      <c r="A466" s="54">
        <v>44634</v>
      </c>
      <c r="C466" s="58">
        <v>0.892639709</v>
      </c>
      <c r="D466" s="58">
        <v>0.84709362612000005</v>
      </c>
      <c r="E466" s="58">
        <v>0.86095866660999998</v>
      </c>
      <c r="F466" s="58">
        <v>0.88076437451999989</v>
      </c>
      <c r="G466" s="58">
        <v>0.85008073616999991</v>
      </c>
      <c r="H466" s="58">
        <v>0.85883649076000002</v>
      </c>
      <c r="I466" s="58">
        <v>0.95987216270999998</v>
      </c>
      <c r="J466" s="58">
        <v>0.9451213652699999</v>
      </c>
      <c r="K466" s="58">
        <v>0.94842977739000001</v>
      </c>
      <c r="L466" s="58">
        <v>0.98697788666999997</v>
      </c>
      <c r="M466" s="58">
        <v>0.97899227088000007</v>
      </c>
      <c r="N466" s="58">
        <v>0.97989697039000001</v>
      </c>
      <c r="O466" s="58">
        <v>0.98044589085</v>
      </c>
      <c r="P466" s="58">
        <v>0.97037381906999998</v>
      </c>
      <c r="Q466" s="58">
        <v>0.97230065018999989</v>
      </c>
    </row>
    <row r="467" spans="1:17" x14ac:dyDescent="0.25">
      <c r="A467" s="54">
        <v>44635</v>
      </c>
      <c r="C467" s="58">
        <v>0.8926605474</v>
      </c>
      <c r="D467" s="58">
        <v>0.84721032117999995</v>
      </c>
      <c r="E467" s="58">
        <v>0.86106285862999998</v>
      </c>
      <c r="F467" s="58">
        <v>0.88078254177999993</v>
      </c>
      <c r="G467" s="58">
        <v>0.85017806078000002</v>
      </c>
      <c r="H467" s="58">
        <v>0.85892689450999993</v>
      </c>
      <c r="I467" s="58">
        <v>0.95987791955000001</v>
      </c>
      <c r="J467" s="58">
        <v>0.94519841836999996</v>
      </c>
      <c r="K467" s="58">
        <v>0.94850328782000004</v>
      </c>
      <c r="L467" s="58">
        <v>0.98698420440000012</v>
      </c>
      <c r="M467" s="58">
        <v>0.97904913048999997</v>
      </c>
      <c r="N467" s="58">
        <v>0.97995256644999995</v>
      </c>
      <c r="O467" s="58">
        <v>0.98045741496000005</v>
      </c>
      <c r="P467" s="58">
        <v>0.97042682996999996</v>
      </c>
      <c r="Q467" s="58">
        <v>0.97235135627000002</v>
      </c>
    </row>
    <row r="468" spans="1:17" x14ac:dyDescent="0.25">
      <c r="A468" s="54">
        <v>44636</v>
      </c>
      <c r="C468" s="58">
        <v>0.89269805653000001</v>
      </c>
      <c r="D468" s="58">
        <v>0.84731701380999991</v>
      </c>
      <c r="E468" s="58">
        <v>0.86115621468000003</v>
      </c>
      <c r="F468" s="58">
        <v>0.88080330436999998</v>
      </c>
      <c r="G468" s="58">
        <v>0.85027322263000005</v>
      </c>
      <c r="H468" s="58">
        <v>0.85901902848000011</v>
      </c>
      <c r="I468" s="58">
        <v>0.95988987605999998</v>
      </c>
      <c r="J468" s="58">
        <v>0.94527148596999988</v>
      </c>
      <c r="K468" s="58">
        <v>0.94857458407999995</v>
      </c>
      <c r="L468" s="58">
        <v>0.98699304922999997</v>
      </c>
      <c r="M468" s="58">
        <v>0.97910978073999999</v>
      </c>
      <c r="N468" s="58">
        <v>0.98000816251</v>
      </c>
      <c r="O468" s="58">
        <v>0.98047354870999992</v>
      </c>
      <c r="P468" s="58">
        <v>0.97050519392000001</v>
      </c>
      <c r="Q468" s="58">
        <v>0.97242280574999995</v>
      </c>
    </row>
    <row r="469" spans="1:17" x14ac:dyDescent="0.25">
      <c r="A469" s="54">
        <v>44637</v>
      </c>
      <c r="C469" s="58">
        <v>0.89272723029000001</v>
      </c>
      <c r="D469" s="58">
        <v>0.84744121069</v>
      </c>
      <c r="E469" s="58">
        <v>0.86126290730999999</v>
      </c>
      <c r="F469" s="58">
        <v>0.88082103907000009</v>
      </c>
      <c r="G469" s="58">
        <v>0.85037271000999992</v>
      </c>
      <c r="H469" s="58">
        <v>0.85910813456000001</v>
      </c>
      <c r="I469" s="58">
        <v>0.95989961840999993</v>
      </c>
      <c r="J469" s="58">
        <v>0.94535429590999998</v>
      </c>
      <c r="K469" s="58">
        <v>0.94865030868</v>
      </c>
      <c r="L469" s="58">
        <v>0.98700189406000005</v>
      </c>
      <c r="M469" s="58">
        <v>0.97917169452999997</v>
      </c>
      <c r="N469" s="58">
        <v>0.98006628567000009</v>
      </c>
      <c r="O469" s="58">
        <v>0.98048737763999994</v>
      </c>
      <c r="P469" s="58">
        <v>0.97056050963999996</v>
      </c>
      <c r="Q469" s="58">
        <v>0.97247351183000008</v>
      </c>
    </row>
    <row r="470" spans="1:17" x14ac:dyDescent="0.25">
      <c r="A470" s="54">
        <v>44639</v>
      </c>
      <c r="C470" s="58">
        <v>0.8927855778199999</v>
      </c>
      <c r="D470" s="58">
        <v>0.84766543191999999</v>
      </c>
      <c r="E470" s="58">
        <v>0.86146295599</v>
      </c>
      <c r="F470" s="58">
        <v>0.88088116404999994</v>
      </c>
      <c r="G470" s="58">
        <v>0.85062315866999993</v>
      </c>
      <c r="H470" s="58">
        <v>0.85933825320000001</v>
      </c>
      <c r="I470" s="58">
        <v>0.95992795978000001</v>
      </c>
      <c r="J470" s="58">
        <v>0.94555179983000004</v>
      </c>
      <c r="K470" s="58">
        <v>0.94883497041999998</v>
      </c>
      <c r="L470" s="58">
        <v>0.98702084725999994</v>
      </c>
      <c r="M470" s="58">
        <v>0.97926393344999996</v>
      </c>
      <c r="N470" s="58">
        <v>0.98016610585999997</v>
      </c>
      <c r="O470" s="58">
        <v>0.98049429211000005</v>
      </c>
      <c r="P470" s="58">
        <v>0.97068727484999995</v>
      </c>
      <c r="Q470" s="58">
        <v>0.97259797222</v>
      </c>
    </row>
    <row r="471" spans="1:17" x14ac:dyDescent="0.25">
      <c r="A471" s="54">
        <v>44640</v>
      </c>
      <c r="C471" s="58">
        <v>0.89280474916000008</v>
      </c>
      <c r="D471" s="58">
        <v>0.84772794712999999</v>
      </c>
      <c r="E471" s="58">
        <v>0.86151546875999996</v>
      </c>
      <c r="F471" s="58">
        <v>0.88089457321999998</v>
      </c>
      <c r="G471" s="58">
        <v>0.8506854464200001</v>
      </c>
      <c r="H471" s="58">
        <v>0.85939318753999994</v>
      </c>
      <c r="I471" s="58">
        <v>0.95993327378999993</v>
      </c>
      <c r="J471" s="58">
        <v>0.94559652606</v>
      </c>
      <c r="K471" s="58">
        <v>0.94887571113999991</v>
      </c>
      <c r="L471" s="58">
        <v>0.98702211081000002</v>
      </c>
      <c r="M471" s="58">
        <v>0.97929804920999997</v>
      </c>
      <c r="N471" s="58">
        <v>0.98019895808000002</v>
      </c>
      <c r="O471" s="58">
        <v>0.98049890174999998</v>
      </c>
      <c r="P471" s="58">
        <v>0.97070340860000004</v>
      </c>
      <c r="Q471" s="58">
        <v>0.97261410596999998</v>
      </c>
    </row>
    <row r="472" spans="1:17" x14ac:dyDescent="0.25">
      <c r="A472" s="54">
        <v>44641</v>
      </c>
      <c r="C472" s="58">
        <v>0.89282892169999994</v>
      </c>
      <c r="D472" s="58">
        <v>0.84778379406000004</v>
      </c>
      <c r="E472" s="58">
        <v>0.86156298033000001</v>
      </c>
      <c r="F472" s="58">
        <v>0.88091317304000005</v>
      </c>
      <c r="G472" s="58">
        <v>0.85075898056999999</v>
      </c>
      <c r="H472" s="58">
        <v>0.85946326126000006</v>
      </c>
      <c r="I472" s="58">
        <v>0.9599416876300001</v>
      </c>
      <c r="J472" s="58">
        <v>0.94564878046</v>
      </c>
      <c r="K472" s="58">
        <v>0.94892220869999999</v>
      </c>
      <c r="L472" s="58">
        <v>0.98702337435000009</v>
      </c>
      <c r="M472" s="58">
        <v>0.97933216497000009</v>
      </c>
      <c r="N472" s="58">
        <v>0.98023433738999999</v>
      </c>
      <c r="O472" s="58">
        <v>0.98050120656999995</v>
      </c>
      <c r="P472" s="58">
        <v>0.97075411467999995</v>
      </c>
      <c r="Q472" s="58">
        <v>0.97266020241000006</v>
      </c>
    </row>
    <row r="473" spans="1:17" x14ac:dyDescent="0.25">
      <c r="A473" s="54">
        <v>44642</v>
      </c>
      <c r="C473" s="58">
        <v>0.89284892657000003</v>
      </c>
      <c r="D473" s="58">
        <v>0.84784380866000009</v>
      </c>
      <c r="E473" s="58">
        <v>0.86161632663999999</v>
      </c>
      <c r="F473" s="58">
        <v>0.88092961008000004</v>
      </c>
      <c r="G473" s="58">
        <v>0.85083294728000003</v>
      </c>
      <c r="H473" s="58">
        <v>0.85953030709999989</v>
      </c>
      <c r="I473" s="58">
        <v>0.95994965863999993</v>
      </c>
      <c r="J473" s="58">
        <v>0.9456970493500001</v>
      </c>
      <c r="K473" s="58">
        <v>0.94896782059000007</v>
      </c>
      <c r="L473" s="58">
        <v>0.98702969209000002</v>
      </c>
      <c r="M473" s="58">
        <v>0.97936754428000006</v>
      </c>
      <c r="N473" s="58">
        <v>0.98026971669999996</v>
      </c>
      <c r="O473" s="58">
        <v>0.98050812104000007</v>
      </c>
      <c r="P473" s="58">
        <v>0.97080482076999997</v>
      </c>
      <c r="Q473" s="58">
        <v>0.97270860367</v>
      </c>
    </row>
    <row r="474" spans="1:17" x14ac:dyDescent="0.25">
      <c r="A474" s="54">
        <v>44643</v>
      </c>
      <c r="C474" s="58">
        <v>0.89287726680000001</v>
      </c>
      <c r="D474" s="58">
        <v>0.84793799824999994</v>
      </c>
      <c r="E474" s="58">
        <v>0.86169551256999999</v>
      </c>
      <c r="F474" s="58">
        <v>0.88094907500999997</v>
      </c>
      <c r="G474" s="58">
        <v>0.85092681146000004</v>
      </c>
      <c r="H474" s="58">
        <v>0.85961076211000009</v>
      </c>
      <c r="I474" s="58">
        <v>0.95995630114999997</v>
      </c>
      <c r="J474" s="58">
        <v>0.94575506059999992</v>
      </c>
      <c r="K474" s="58">
        <v>0.94902361765999999</v>
      </c>
      <c r="L474" s="58">
        <v>0.9870385369100001</v>
      </c>
      <c r="M474" s="58">
        <v>0.97941429552000003</v>
      </c>
      <c r="N474" s="58">
        <v>0.98031394084000001</v>
      </c>
      <c r="O474" s="58">
        <v>0.98051734033000004</v>
      </c>
      <c r="P474" s="58">
        <v>0.97086013648999991</v>
      </c>
      <c r="Q474" s="58">
        <v>0.97276391939999995</v>
      </c>
    </row>
    <row r="475" spans="1:17" x14ac:dyDescent="0.25">
      <c r="A475" s="54">
        <v>44644</v>
      </c>
      <c r="C475" s="58">
        <v>0.89290810763999995</v>
      </c>
      <c r="D475" s="58">
        <v>0.84802051832999992</v>
      </c>
      <c r="E475" s="58">
        <v>0.86177219789999993</v>
      </c>
      <c r="F475" s="58">
        <v>0.8809789212200001</v>
      </c>
      <c r="G475" s="58">
        <v>0.85102283841000004</v>
      </c>
      <c r="H475" s="58">
        <v>0.85969511010999999</v>
      </c>
      <c r="I475" s="58">
        <v>0.95996914333000005</v>
      </c>
      <c r="J475" s="58">
        <v>0.94582060001000001</v>
      </c>
      <c r="K475" s="58">
        <v>0.94908295740000004</v>
      </c>
      <c r="L475" s="58">
        <v>0.98704485465000003</v>
      </c>
      <c r="M475" s="58">
        <v>0.97945851965000008</v>
      </c>
      <c r="N475" s="58">
        <v>0.98036069206999998</v>
      </c>
      <c r="O475" s="58">
        <v>0.98053116926000006</v>
      </c>
      <c r="P475" s="58">
        <v>0.97090853774999997</v>
      </c>
      <c r="Q475" s="58">
        <v>0.97281001583000004</v>
      </c>
    </row>
    <row r="476" spans="1:17" x14ac:dyDescent="0.25">
      <c r="A476" s="54">
        <v>44646</v>
      </c>
      <c r="C476" s="58">
        <v>0.89295561919999999</v>
      </c>
      <c r="D476" s="58">
        <v>0.84823140296999999</v>
      </c>
      <c r="E476" s="58">
        <v>0.86196057706999996</v>
      </c>
      <c r="F476" s="58">
        <v>0.88104250663000006</v>
      </c>
      <c r="G476" s="58">
        <v>0.85129751008999999</v>
      </c>
      <c r="H476" s="58">
        <v>0.8599373402499999</v>
      </c>
      <c r="I476" s="58">
        <v>0.95999438487000011</v>
      </c>
      <c r="J476" s="58">
        <v>0.94602784627999992</v>
      </c>
      <c r="K476" s="58">
        <v>0.94927957565999999</v>
      </c>
      <c r="L476" s="58">
        <v>0.98707517976999992</v>
      </c>
      <c r="M476" s="58">
        <v>0.97956592112999996</v>
      </c>
      <c r="N476" s="58">
        <v>0.98046683000000001</v>
      </c>
      <c r="O476" s="58">
        <v>0.98054960783</v>
      </c>
      <c r="P476" s="58">
        <v>0.97102608366999998</v>
      </c>
      <c r="Q476" s="58">
        <v>0.97291142800000008</v>
      </c>
    </row>
    <row r="477" spans="1:17" x14ac:dyDescent="0.25">
      <c r="A477" s="54">
        <v>44647</v>
      </c>
      <c r="C477" s="58">
        <v>0.89296978932000004</v>
      </c>
      <c r="D477" s="58">
        <v>0.84827974807000006</v>
      </c>
      <c r="E477" s="58">
        <v>0.86200308742000009</v>
      </c>
      <c r="F477" s="58">
        <v>0.88105634835000002</v>
      </c>
      <c r="G477" s="58">
        <v>0.85136369083000007</v>
      </c>
      <c r="H477" s="58">
        <v>0.85999703268000005</v>
      </c>
      <c r="I477" s="58">
        <v>0.95999969887000003</v>
      </c>
      <c r="J477" s="58">
        <v>0.94606681566999995</v>
      </c>
      <c r="K477" s="58">
        <v>0.94931677371000012</v>
      </c>
      <c r="L477" s="58">
        <v>0.98707644332</v>
      </c>
      <c r="M477" s="58">
        <v>0.97959119207000001</v>
      </c>
      <c r="N477" s="58">
        <v>0.98049083738999998</v>
      </c>
      <c r="O477" s="58">
        <v>0.98055191265999997</v>
      </c>
      <c r="P477" s="58">
        <v>0.9710468270699999</v>
      </c>
      <c r="Q477" s="58">
        <v>0.97292986657000002</v>
      </c>
    </row>
    <row r="478" spans="1:17" x14ac:dyDescent="0.25">
      <c r="A478" s="54">
        <v>44648</v>
      </c>
      <c r="C478" s="58">
        <v>0.89299229479000009</v>
      </c>
      <c r="D478" s="58">
        <v>0.84833476145999998</v>
      </c>
      <c r="E478" s="58">
        <v>0.86204059654999998</v>
      </c>
      <c r="F478" s="58">
        <v>0.88107538072000002</v>
      </c>
      <c r="G478" s="58">
        <v>0.85141040664000001</v>
      </c>
      <c r="H478" s="58">
        <v>0.86003509742000006</v>
      </c>
      <c r="I478" s="58">
        <v>0.96000722704999997</v>
      </c>
      <c r="J478" s="58">
        <v>0.94609250003000001</v>
      </c>
      <c r="K478" s="58">
        <v>0.94934245806999995</v>
      </c>
      <c r="L478" s="58">
        <v>0.98708276104999992</v>
      </c>
      <c r="M478" s="58">
        <v>0.97961519945999997</v>
      </c>
      <c r="N478" s="58">
        <v>0.98051358122999999</v>
      </c>
      <c r="O478" s="58">
        <v>0.98055652230000012</v>
      </c>
      <c r="P478" s="58">
        <v>0.97106065599999991</v>
      </c>
      <c r="Q478" s="58">
        <v>0.97294139068000007</v>
      </c>
    </row>
    <row r="479" spans="1:17" x14ac:dyDescent="0.25">
      <c r="A479" s="54">
        <v>44649</v>
      </c>
      <c r="C479" s="58">
        <v>0.89301646734000006</v>
      </c>
      <c r="D479" s="58">
        <v>0.84839560960000004</v>
      </c>
      <c r="E479" s="58">
        <v>0.86209560993000001</v>
      </c>
      <c r="F479" s="58">
        <v>0.88110090139999997</v>
      </c>
      <c r="G479" s="58">
        <v>0.85147312693999988</v>
      </c>
      <c r="H479" s="58">
        <v>0.86009349217999997</v>
      </c>
      <c r="I479" s="58">
        <v>0.96001564089000002</v>
      </c>
      <c r="J479" s="58">
        <v>0.94613766909000008</v>
      </c>
      <c r="K479" s="58">
        <v>0.9493858557999999</v>
      </c>
      <c r="L479" s="58">
        <v>0.98709286942999996</v>
      </c>
      <c r="M479" s="58">
        <v>0.97964299749000006</v>
      </c>
      <c r="N479" s="58">
        <v>0.98053885217000003</v>
      </c>
      <c r="O479" s="58">
        <v>0.98056574158999998</v>
      </c>
      <c r="P479" s="58">
        <v>0.97110444760999992</v>
      </c>
      <c r="Q479" s="58">
        <v>0.97297826783000008</v>
      </c>
    </row>
    <row r="480" spans="1:17" x14ac:dyDescent="0.25">
      <c r="A480" s="54">
        <v>44650</v>
      </c>
      <c r="C480" s="58">
        <v>0.89304730818</v>
      </c>
      <c r="D480" s="58">
        <v>0.84846646016999994</v>
      </c>
      <c r="E480" s="58">
        <v>0.86215562453999994</v>
      </c>
      <c r="F480" s="58">
        <v>0.88113031505999995</v>
      </c>
      <c r="G480" s="58">
        <v>0.8515492564199999</v>
      </c>
      <c r="H480" s="58">
        <v>0.86016356589999998</v>
      </c>
      <c r="I480" s="58">
        <v>0.96002981158</v>
      </c>
      <c r="J480" s="58">
        <v>0.94619700882999991</v>
      </c>
      <c r="K480" s="58">
        <v>0.94943988153000003</v>
      </c>
      <c r="L480" s="58">
        <v>0.98710676844</v>
      </c>
      <c r="M480" s="58">
        <v>0.97968595808000003</v>
      </c>
      <c r="N480" s="58">
        <v>0.98058054920999993</v>
      </c>
      <c r="O480" s="58">
        <v>0.98058418016000004</v>
      </c>
      <c r="P480" s="58">
        <v>0.9711505440499999</v>
      </c>
      <c r="Q480" s="58">
        <v>0.97301514498000008</v>
      </c>
    </row>
    <row r="481" spans="1:17" x14ac:dyDescent="0.25">
      <c r="A481" s="54">
        <v>44651</v>
      </c>
      <c r="C481" s="58">
        <v>0.89308315023000007</v>
      </c>
      <c r="D481" s="58">
        <v>0.84855148085999998</v>
      </c>
      <c r="E481" s="58">
        <v>0.86223314340000001</v>
      </c>
      <c r="F481" s="58">
        <v>0.88116145892999997</v>
      </c>
      <c r="G481" s="58">
        <v>0.85164960891000008</v>
      </c>
      <c r="H481" s="58">
        <v>0.86024704879000002</v>
      </c>
      <c r="I481" s="58">
        <v>0.96004265376000009</v>
      </c>
      <c r="J481" s="58">
        <v>0.94626564809000002</v>
      </c>
      <c r="K481" s="58">
        <v>0.94950320678</v>
      </c>
      <c r="L481" s="58">
        <v>0.98711940390999997</v>
      </c>
      <c r="M481" s="58">
        <v>0.97973649995000001</v>
      </c>
      <c r="N481" s="58">
        <v>0.98063109108999991</v>
      </c>
      <c r="O481" s="58">
        <v>0.98059800909000006</v>
      </c>
      <c r="P481" s="58">
        <v>0.97120125013999992</v>
      </c>
      <c r="Q481" s="58">
        <v>0.97305893659999998</v>
      </c>
    </row>
    <row r="482" spans="1:17" x14ac:dyDescent="0.25">
      <c r="A482" s="54">
        <v>44653</v>
      </c>
      <c r="C482" s="58">
        <v>0.89313733007999996</v>
      </c>
      <c r="D482" s="58">
        <v>0.84867984543000008</v>
      </c>
      <c r="E482" s="58">
        <v>0.86233900249000006</v>
      </c>
      <c r="F482" s="58">
        <v>0.88122115136000001</v>
      </c>
      <c r="G482" s="58">
        <v>0.85179667720999996</v>
      </c>
      <c r="H482" s="58">
        <v>0.86037854516000001</v>
      </c>
      <c r="I482" s="58">
        <v>0.96007055230000005</v>
      </c>
      <c r="J482" s="58">
        <v>0.94635421487000004</v>
      </c>
      <c r="K482" s="58">
        <v>0.94958114554999995</v>
      </c>
      <c r="L482" s="58">
        <v>0.98714088420000001</v>
      </c>
      <c r="M482" s="58">
        <v>0.97977693345000005</v>
      </c>
      <c r="N482" s="58">
        <v>0.98068163295999999</v>
      </c>
      <c r="O482" s="58">
        <v>0.98062105731000004</v>
      </c>
      <c r="P482" s="58">
        <v>0.97127500444000003</v>
      </c>
      <c r="Q482" s="58">
        <v>0.97311886197000008</v>
      </c>
    </row>
    <row r="483" spans="1:17" x14ac:dyDescent="0.25">
      <c r="A483" s="54">
        <v>44654</v>
      </c>
      <c r="C483" s="58">
        <v>0.89314816605000003</v>
      </c>
      <c r="D483" s="58">
        <v>0.84871235334000006</v>
      </c>
      <c r="E483" s="58">
        <v>0.86236650917999991</v>
      </c>
      <c r="F483" s="58">
        <v>0.88123239776000006</v>
      </c>
      <c r="G483" s="58">
        <v>0.85183041641000001</v>
      </c>
      <c r="H483" s="58">
        <v>0.86040968903000004</v>
      </c>
      <c r="I483" s="58">
        <v>0.96007365214000007</v>
      </c>
      <c r="J483" s="58">
        <v>0.94637768507000009</v>
      </c>
      <c r="K483" s="58">
        <v>0.94960151590999997</v>
      </c>
      <c r="L483" s="58">
        <v>0.98714467485000001</v>
      </c>
      <c r="M483" s="58">
        <v>0.97978704181999998</v>
      </c>
      <c r="N483" s="58">
        <v>0.98069047777999996</v>
      </c>
      <c r="O483" s="58">
        <v>0.98062336214000001</v>
      </c>
      <c r="P483" s="58">
        <v>0.97129344300999998</v>
      </c>
      <c r="Q483" s="58">
        <v>0.9731326909000001</v>
      </c>
    </row>
    <row r="484" spans="1:17" x14ac:dyDescent="0.25">
      <c r="A484" s="54">
        <v>44655</v>
      </c>
      <c r="C484" s="58">
        <v>0.89316733738999998</v>
      </c>
      <c r="D484" s="58">
        <v>0.84875403015000006</v>
      </c>
      <c r="E484" s="58">
        <v>0.86239901709</v>
      </c>
      <c r="F484" s="58">
        <v>0.88125359290000005</v>
      </c>
      <c r="G484" s="58">
        <v>0.851875402</v>
      </c>
      <c r="H484" s="58">
        <v>0.86044948397999999</v>
      </c>
      <c r="I484" s="58">
        <v>0.96008560865000003</v>
      </c>
      <c r="J484" s="58">
        <v>0.94640159810000002</v>
      </c>
      <c r="K484" s="58">
        <v>0.9496241004399999</v>
      </c>
      <c r="L484" s="58">
        <v>0.98714972902999998</v>
      </c>
      <c r="M484" s="58">
        <v>0.97980725856999995</v>
      </c>
      <c r="N484" s="58">
        <v>0.98070943099000008</v>
      </c>
      <c r="O484" s="58">
        <v>0.98063949588999999</v>
      </c>
      <c r="P484" s="58">
        <v>0.97133492981000003</v>
      </c>
      <c r="Q484" s="58">
        <v>0.97316726323000002</v>
      </c>
    </row>
    <row r="485" spans="1:17" x14ac:dyDescent="0.25">
      <c r="A485" s="54">
        <v>44656</v>
      </c>
      <c r="C485" s="58">
        <v>0.89318567517999992</v>
      </c>
      <c r="D485" s="58">
        <v>0.84879904109999993</v>
      </c>
      <c r="E485" s="58">
        <v>0.86243569269000009</v>
      </c>
      <c r="F485" s="58">
        <v>0.88127738335999994</v>
      </c>
      <c r="G485" s="58">
        <v>0.85191952250000003</v>
      </c>
      <c r="H485" s="58">
        <v>0.86049230681</v>
      </c>
      <c r="I485" s="58">
        <v>0.96009712233</v>
      </c>
      <c r="J485" s="58">
        <v>0.94643348214</v>
      </c>
      <c r="K485" s="58">
        <v>0.94965421313999998</v>
      </c>
      <c r="L485" s="58">
        <v>0.98716615513999995</v>
      </c>
      <c r="M485" s="58">
        <v>0.97983505660000003</v>
      </c>
      <c r="N485" s="58">
        <v>0.98073596546999997</v>
      </c>
      <c r="O485" s="58">
        <v>0.98067176340000006</v>
      </c>
      <c r="P485" s="58">
        <v>0.97138563589000004</v>
      </c>
      <c r="Q485" s="58">
        <v>0.97321105485000003</v>
      </c>
    </row>
    <row r="486" spans="1:17" x14ac:dyDescent="0.25">
      <c r="A486" s="54">
        <v>44657</v>
      </c>
      <c r="C486" s="58">
        <v>0.89322151723999998</v>
      </c>
      <c r="D486" s="58">
        <v>0.84884488559000004</v>
      </c>
      <c r="E486" s="58">
        <v>0.86247403535</v>
      </c>
      <c r="F486" s="58">
        <v>0.88130549935999991</v>
      </c>
      <c r="G486" s="58">
        <v>0.85196234532000004</v>
      </c>
      <c r="H486" s="58">
        <v>0.86052820878000003</v>
      </c>
      <c r="I486" s="58">
        <v>0.9601135071900001</v>
      </c>
      <c r="J486" s="58">
        <v>0.94646226633999997</v>
      </c>
      <c r="K486" s="58">
        <v>0.94968344017999995</v>
      </c>
      <c r="L486" s="58">
        <v>0.98719142607999999</v>
      </c>
      <c r="M486" s="58">
        <v>0.97986664527</v>
      </c>
      <c r="N486" s="58">
        <v>0.98076881769000002</v>
      </c>
      <c r="O486" s="58">
        <v>0.98071325019</v>
      </c>
      <c r="P486" s="58">
        <v>0.97147552394000003</v>
      </c>
      <c r="Q486" s="58">
        <v>0.97328250432999996</v>
      </c>
    </row>
    <row r="487" spans="1:17" x14ac:dyDescent="0.25">
      <c r="A487" s="54">
        <v>44658</v>
      </c>
      <c r="C487" s="58">
        <v>0.89325735929000005</v>
      </c>
      <c r="D487" s="58">
        <v>0.84889989897999996</v>
      </c>
      <c r="E487" s="58">
        <v>0.86251487862000009</v>
      </c>
      <c r="F487" s="58">
        <v>0.8813478896300001</v>
      </c>
      <c r="G487" s="58">
        <v>0.85202722840000011</v>
      </c>
      <c r="H487" s="58">
        <v>0.86058790121000006</v>
      </c>
      <c r="I487" s="58">
        <v>0.96012944920999999</v>
      </c>
      <c r="J487" s="58">
        <v>0.94650964956999994</v>
      </c>
      <c r="K487" s="58">
        <v>0.94972860924000002</v>
      </c>
      <c r="L487" s="58">
        <v>0.98719900735999999</v>
      </c>
      <c r="M487" s="58">
        <v>0.97990202457999998</v>
      </c>
      <c r="N487" s="58">
        <v>0.98080293345000003</v>
      </c>
      <c r="O487" s="58">
        <v>0.98072938394000009</v>
      </c>
      <c r="P487" s="58">
        <v>0.97153083966999998</v>
      </c>
      <c r="Q487" s="58">
        <v>0.97332399112000001</v>
      </c>
    </row>
    <row r="488" spans="1:17" x14ac:dyDescent="0.25">
      <c r="A488" s="54">
        <v>44660</v>
      </c>
      <c r="C488" s="58">
        <v>0.89332070803999997</v>
      </c>
      <c r="D488" s="58">
        <v>0.84903409829999998</v>
      </c>
      <c r="E488" s="58">
        <v>0.86261823709999996</v>
      </c>
      <c r="F488" s="58">
        <v>0.88141060993999998</v>
      </c>
      <c r="G488" s="58">
        <v>0.85215742709999998</v>
      </c>
      <c r="H488" s="58">
        <v>0.86069387689999999</v>
      </c>
      <c r="I488" s="58">
        <v>0.96015159090000002</v>
      </c>
      <c r="J488" s="58">
        <v>0.94659024533999991</v>
      </c>
      <c r="K488" s="58">
        <v>0.94980699083999998</v>
      </c>
      <c r="L488" s="58">
        <v>0.98722427828999992</v>
      </c>
      <c r="M488" s="58">
        <v>0.97996772900999995</v>
      </c>
      <c r="N488" s="58">
        <v>0.98086611078999997</v>
      </c>
      <c r="O488" s="58">
        <v>0.98075473699000004</v>
      </c>
      <c r="P488" s="58">
        <v>0.97163686147999995</v>
      </c>
      <c r="Q488" s="58">
        <v>0.97341387918</v>
      </c>
    </row>
    <row r="489" spans="1:17" x14ac:dyDescent="0.25">
      <c r="A489" s="54">
        <v>44661</v>
      </c>
      <c r="C489" s="58">
        <v>0.89333404461999999</v>
      </c>
      <c r="D489" s="58">
        <v>0.84906160498999994</v>
      </c>
      <c r="E489" s="58">
        <v>0.86263657490000001</v>
      </c>
      <c r="F489" s="58">
        <v>0.88142315400000004</v>
      </c>
      <c r="G489" s="58">
        <v>0.85218208266999995</v>
      </c>
      <c r="H489" s="58">
        <v>0.86071593714000005</v>
      </c>
      <c r="I489" s="58">
        <v>0.96015646208000005</v>
      </c>
      <c r="J489" s="58">
        <v>0.94660884437000004</v>
      </c>
      <c r="K489" s="58">
        <v>0.94982381853000009</v>
      </c>
      <c r="L489" s="58">
        <v>0.98723312312</v>
      </c>
      <c r="M489" s="58">
        <v>0.97997910094000007</v>
      </c>
      <c r="N489" s="58">
        <v>0.98087621916000001</v>
      </c>
      <c r="O489" s="58">
        <v>0.98075934662999997</v>
      </c>
      <c r="P489" s="58">
        <v>0.97164608076999992</v>
      </c>
      <c r="Q489" s="58">
        <v>0.97342540329000005</v>
      </c>
    </row>
    <row r="490" spans="1:17" x14ac:dyDescent="0.25">
      <c r="A490" s="54">
        <v>44662</v>
      </c>
      <c r="C490" s="58">
        <v>0.89334904827000006</v>
      </c>
      <c r="D490" s="58">
        <v>0.84908994522000003</v>
      </c>
      <c r="E490" s="58">
        <v>0.86265991390999996</v>
      </c>
      <c r="F490" s="58">
        <v>0.88143959104999992</v>
      </c>
      <c r="G490" s="58">
        <v>0.85221495676000003</v>
      </c>
      <c r="H490" s="58">
        <v>0.86074145782</v>
      </c>
      <c r="I490" s="58">
        <v>0.96017151842999993</v>
      </c>
      <c r="J490" s="58">
        <v>0.94662655771999993</v>
      </c>
      <c r="K490" s="58">
        <v>0.94984020337999997</v>
      </c>
      <c r="L490" s="58">
        <v>0.98724449504000011</v>
      </c>
      <c r="M490" s="58">
        <v>0.97999552703999993</v>
      </c>
      <c r="N490" s="58">
        <v>0.9808951723699999</v>
      </c>
      <c r="O490" s="58">
        <v>0.98077548038000006</v>
      </c>
      <c r="P490" s="58">
        <v>0.97170831095999999</v>
      </c>
      <c r="Q490" s="58">
        <v>0.97346458526000001</v>
      </c>
    </row>
    <row r="491" spans="1:17" x14ac:dyDescent="0.25">
      <c r="A491" s="54">
        <v>44663</v>
      </c>
      <c r="C491" s="58">
        <v>0.89338322324999997</v>
      </c>
      <c r="D491" s="58">
        <v>0.84912745435000003</v>
      </c>
      <c r="E491" s="58">
        <v>0.86268658707000001</v>
      </c>
      <c r="F491" s="58">
        <v>0.88147679068000007</v>
      </c>
      <c r="G491" s="58">
        <v>0.85224653318999999</v>
      </c>
      <c r="H491" s="58">
        <v>0.86076827616000007</v>
      </c>
      <c r="I491" s="58">
        <v>0.96018568911000002</v>
      </c>
      <c r="J491" s="58">
        <v>0.94664648525000006</v>
      </c>
      <c r="K491" s="58">
        <v>0.94985968807999999</v>
      </c>
      <c r="L491" s="58">
        <v>0.98725081278000004</v>
      </c>
      <c r="M491" s="58">
        <v>0.98002837925999997</v>
      </c>
      <c r="N491" s="58">
        <v>0.98091917976000009</v>
      </c>
      <c r="O491" s="58">
        <v>0.98080313825000009</v>
      </c>
      <c r="P491" s="58">
        <v>0.97175901704000001</v>
      </c>
      <c r="Q491" s="58">
        <v>0.9735106817000001</v>
      </c>
    </row>
    <row r="492" spans="1:17" x14ac:dyDescent="0.25">
      <c r="A492" s="54">
        <v>44664</v>
      </c>
      <c r="C492" s="58">
        <v>0.89341406409000002</v>
      </c>
      <c r="D492" s="58">
        <v>0.84916746407999999</v>
      </c>
      <c r="E492" s="58">
        <v>0.86271409375999997</v>
      </c>
      <c r="F492" s="58">
        <v>0.88150317646000009</v>
      </c>
      <c r="G492" s="58">
        <v>0.85228373282000003</v>
      </c>
      <c r="H492" s="58">
        <v>0.86080158280000008</v>
      </c>
      <c r="I492" s="58">
        <v>0.9602016311299999</v>
      </c>
      <c r="J492" s="58">
        <v>0.94667084110999999</v>
      </c>
      <c r="K492" s="58">
        <v>0.94988138694000002</v>
      </c>
      <c r="L492" s="58">
        <v>0.98726218470000005</v>
      </c>
      <c r="M492" s="58">
        <v>0.98004859601000005</v>
      </c>
      <c r="N492" s="58">
        <v>0.98093560585999995</v>
      </c>
      <c r="O492" s="58">
        <v>0.98083079611000001</v>
      </c>
      <c r="P492" s="58">
        <v>0.97184890508999999</v>
      </c>
      <c r="Q492" s="58">
        <v>0.97358904564000004</v>
      </c>
    </row>
    <row r="493" spans="1:17" x14ac:dyDescent="0.25">
      <c r="A493" s="54">
        <v>44665</v>
      </c>
      <c r="C493" s="58">
        <v>0.89343990371000004</v>
      </c>
      <c r="D493" s="58">
        <v>0.84922747869000004</v>
      </c>
      <c r="E493" s="58">
        <v>0.86275743764000001</v>
      </c>
      <c r="F493" s="58">
        <v>0.88153951097999994</v>
      </c>
      <c r="G493" s="58">
        <v>0.85233563928</v>
      </c>
      <c r="H493" s="58">
        <v>0.86084051264999994</v>
      </c>
      <c r="I493" s="58">
        <v>0.96021890166000001</v>
      </c>
      <c r="J493" s="58">
        <v>0.94671246749999993</v>
      </c>
      <c r="K493" s="58">
        <v>0.94991769931999992</v>
      </c>
      <c r="L493" s="58">
        <v>0.98728366499000009</v>
      </c>
      <c r="M493" s="58">
        <v>0.98008397532000002</v>
      </c>
      <c r="N493" s="58">
        <v>0.98096845807999999</v>
      </c>
      <c r="O493" s="58">
        <v>0.98085384433</v>
      </c>
      <c r="P493" s="58">
        <v>0.97189500152999997</v>
      </c>
      <c r="Q493" s="58">
        <v>0.97362592278999993</v>
      </c>
    </row>
    <row r="494" spans="1:17" x14ac:dyDescent="0.25">
      <c r="A494" s="54">
        <v>44667</v>
      </c>
      <c r="C494" s="58">
        <v>0.89348908234000002</v>
      </c>
      <c r="D494" s="58">
        <v>0.84929916279999995</v>
      </c>
      <c r="E494" s="58">
        <v>0.86282078639000004</v>
      </c>
      <c r="F494" s="58">
        <v>0.88160698937999993</v>
      </c>
      <c r="G494" s="58">
        <v>0.85240744320999995</v>
      </c>
      <c r="H494" s="58">
        <v>0.86090366549999997</v>
      </c>
      <c r="I494" s="58">
        <v>0.96026451355000009</v>
      </c>
      <c r="J494" s="58">
        <v>0.94675675089</v>
      </c>
      <c r="K494" s="58">
        <v>0.94995976854000008</v>
      </c>
      <c r="L494" s="58">
        <v>0.98730135465000002</v>
      </c>
      <c r="M494" s="58">
        <v>0.98010924626000007</v>
      </c>
      <c r="N494" s="58">
        <v>0.98099120192</v>
      </c>
      <c r="O494" s="58">
        <v>0.98087689254999999</v>
      </c>
      <c r="P494" s="58">
        <v>0.97191804974999996</v>
      </c>
      <c r="Q494" s="58">
        <v>0.97364205655000002</v>
      </c>
    </row>
    <row r="495" spans="1:17" x14ac:dyDescent="0.25">
      <c r="A495" s="54">
        <v>44668</v>
      </c>
      <c r="C495" s="58">
        <v>0.89348991588000004</v>
      </c>
      <c r="D495" s="58">
        <v>0.84930166340000002</v>
      </c>
      <c r="E495" s="58">
        <v>0.86282328699999988</v>
      </c>
      <c r="F495" s="58">
        <v>0.88160915215000002</v>
      </c>
      <c r="G495" s="58">
        <v>0.85240960598000004</v>
      </c>
      <c r="H495" s="58">
        <v>0.86090496316999998</v>
      </c>
      <c r="I495" s="58">
        <v>0.96026672771999999</v>
      </c>
      <c r="J495" s="58">
        <v>0.94675763656</v>
      </c>
      <c r="K495" s="58">
        <v>0.94996109704000009</v>
      </c>
      <c r="L495" s="58">
        <v>0.98730261819999998</v>
      </c>
      <c r="M495" s="58">
        <v>0.98010924626000007</v>
      </c>
      <c r="N495" s="58">
        <v>0.98099120192</v>
      </c>
      <c r="O495" s="58">
        <v>0.98087689254999999</v>
      </c>
      <c r="P495" s="58">
        <v>0.97191804974999996</v>
      </c>
      <c r="Q495" s="58">
        <v>0.97364205655000002</v>
      </c>
    </row>
    <row r="496" spans="1:17" x14ac:dyDescent="0.25">
      <c r="A496" s="54">
        <v>44669</v>
      </c>
      <c r="C496" s="58">
        <v>0.89350408599000009</v>
      </c>
      <c r="D496" s="58">
        <v>0.84933333778000009</v>
      </c>
      <c r="E496" s="58">
        <v>0.86284579248000004</v>
      </c>
      <c r="F496" s="58">
        <v>0.88162515663999996</v>
      </c>
      <c r="G496" s="58">
        <v>0.85243209878000004</v>
      </c>
      <c r="H496" s="58">
        <v>0.86092096765999993</v>
      </c>
      <c r="I496" s="58">
        <v>0.96027337023000003</v>
      </c>
      <c r="J496" s="58">
        <v>0.94677047873999998</v>
      </c>
      <c r="K496" s="58">
        <v>0.94997349639000006</v>
      </c>
      <c r="L496" s="58">
        <v>0.98731525365999995</v>
      </c>
      <c r="M496" s="58">
        <v>0.98011682754000007</v>
      </c>
      <c r="N496" s="58">
        <v>0.98100004674999997</v>
      </c>
      <c r="O496" s="58">
        <v>0.98088150219000003</v>
      </c>
      <c r="P496" s="58">
        <v>0.97192957386000001</v>
      </c>
      <c r="Q496" s="58">
        <v>0.97365127583</v>
      </c>
    </row>
    <row r="497" spans="1:17" x14ac:dyDescent="0.25">
      <c r="A497" s="54">
        <v>44670</v>
      </c>
      <c r="C497" s="58">
        <v>0.89352575793</v>
      </c>
      <c r="D497" s="58">
        <v>0.84936417862000002</v>
      </c>
      <c r="E497" s="58">
        <v>0.86286579734000002</v>
      </c>
      <c r="F497" s="58">
        <v>0.88164851455000004</v>
      </c>
      <c r="G497" s="58">
        <v>0.85246021478</v>
      </c>
      <c r="H497" s="58">
        <v>0.86094475812000004</v>
      </c>
      <c r="I497" s="58">
        <v>0.96028444106999999</v>
      </c>
      <c r="J497" s="58">
        <v>0.94679262044000001</v>
      </c>
      <c r="K497" s="58">
        <v>0.94999342392000008</v>
      </c>
      <c r="L497" s="58">
        <v>0.98732915267999999</v>
      </c>
      <c r="M497" s="58">
        <v>0.98012819945999996</v>
      </c>
      <c r="N497" s="58">
        <v>0.9810139457699999</v>
      </c>
      <c r="O497" s="58">
        <v>0.9809068552300001</v>
      </c>
      <c r="P497" s="58">
        <v>0.97198258476999999</v>
      </c>
      <c r="Q497" s="58">
        <v>0.97368815298</v>
      </c>
    </row>
    <row r="498" spans="1:17" x14ac:dyDescent="0.25">
      <c r="A498" s="54">
        <v>44671</v>
      </c>
      <c r="C498" s="58">
        <v>0.89356410060000002</v>
      </c>
      <c r="D498" s="58">
        <v>0.84941419079000002</v>
      </c>
      <c r="E498" s="58">
        <v>0.86290080586000006</v>
      </c>
      <c r="F498" s="58">
        <v>0.88167490033000007</v>
      </c>
      <c r="G498" s="58">
        <v>0.85249784696000008</v>
      </c>
      <c r="H498" s="58">
        <v>0.86097719965999997</v>
      </c>
      <c r="I498" s="58">
        <v>0.96029861175999998</v>
      </c>
      <c r="J498" s="58">
        <v>0.94680900529000001</v>
      </c>
      <c r="K498" s="58">
        <v>0.95000936593999996</v>
      </c>
      <c r="L498" s="58">
        <v>0.98734431523999999</v>
      </c>
      <c r="M498" s="58">
        <v>0.98014715265999997</v>
      </c>
      <c r="N498" s="58">
        <v>0.98103289897000001</v>
      </c>
      <c r="O498" s="58">
        <v>0.98093451309000002</v>
      </c>
      <c r="P498" s="58">
        <v>0.97204481495999995</v>
      </c>
      <c r="Q498" s="58">
        <v>0.97373885907000002</v>
      </c>
    </row>
    <row r="499" spans="1:17" x14ac:dyDescent="0.25">
      <c r="A499" s="54">
        <v>44672</v>
      </c>
      <c r="C499" s="58">
        <v>0.89359994264999998</v>
      </c>
      <c r="D499" s="58">
        <v>0.84947587246</v>
      </c>
      <c r="E499" s="58">
        <v>0.86294665034999996</v>
      </c>
      <c r="F499" s="58">
        <v>0.8817099371899999</v>
      </c>
      <c r="G499" s="58">
        <v>0.85254456278000001</v>
      </c>
      <c r="H499" s="58">
        <v>0.86101612950000006</v>
      </c>
      <c r="I499" s="58">
        <v>0.96031455378000008</v>
      </c>
      <c r="J499" s="58">
        <v>0.94683646100000007</v>
      </c>
      <c r="K499" s="58">
        <v>0.95003637881000003</v>
      </c>
      <c r="L499" s="58">
        <v>0.98736326844</v>
      </c>
      <c r="M499" s="58">
        <v>0.98016989649999997</v>
      </c>
      <c r="N499" s="58">
        <v>0.98105564281000002</v>
      </c>
      <c r="O499" s="58">
        <v>0.98095064685</v>
      </c>
      <c r="P499" s="58">
        <v>0.97211856925999995</v>
      </c>
      <c r="Q499" s="58">
        <v>0.97379186997</v>
      </c>
    </row>
    <row r="500" spans="1:17" x14ac:dyDescent="0.25">
      <c r="A500" s="54">
        <v>44674</v>
      </c>
      <c r="C500" s="58">
        <v>0.89367662798000003</v>
      </c>
      <c r="D500" s="58">
        <v>0.84959423459999994</v>
      </c>
      <c r="E500" s="58">
        <v>0.86303417164999996</v>
      </c>
      <c r="F500" s="58">
        <v>0.88180812690999999</v>
      </c>
      <c r="G500" s="58">
        <v>0.85263064099000008</v>
      </c>
      <c r="H500" s="58">
        <v>0.86108490556000006</v>
      </c>
      <c r="I500" s="58">
        <v>0.96036680817999998</v>
      </c>
      <c r="J500" s="58">
        <v>0.94689668641000002</v>
      </c>
      <c r="K500" s="58">
        <v>0.95008863321000003</v>
      </c>
      <c r="L500" s="58">
        <v>0.98739485710999997</v>
      </c>
      <c r="M500" s="58">
        <v>0.98020022162999998</v>
      </c>
      <c r="N500" s="58">
        <v>0.98109102211999999</v>
      </c>
      <c r="O500" s="58">
        <v>0.98097369506999998</v>
      </c>
      <c r="P500" s="58">
        <v>0.97217158015999994</v>
      </c>
      <c r="Q500" s="58">
        <v>0.97384488087999999</v>
      </c>
    </row>
    <row r="501" spans="1:17" x14ac:dyDescent="0.25">
      <c r="A501" s="54">
        <v>44675</v>
      </c>
      <c r="C501" s="58">
        <v>0.89370163406000003</v>
      </c>
      <c r="D501" s="58">
        <v>0.84962590897000001</v>
      </c>
      <c r="E501" s="58">
        <v>0.86305667712</v>
      </c>
      <c r="F501" s="58">
        <v>0.88182023842000001</v>
      </c>
      <c r="G501" s="58">
        <v>0.85265097101999998</v>
      </c>
      <c r="H501" s="58">
        <v>0.86110220771000001</v>
      </c>
      <c r="I501" s="58">
        <v>0.96037345069000002</v>
      </c>
      <c r="J501" s="58">
        <v>0.9469095285900001</v>
      </c>
      <c r="K501" s="58">
        <v>0.95010147539000001</v>
      </c>
      <c r="L501" s="58">
        <v>0.98739991130000004</v>
      </c>
      <c r="M501" s="58">
        <v>0.98020906644999994</v>
      </c>
      <c r="N501" s="58">
        <v>0.98109986695000007</v>
      </c>
      <c r="O501" s="58">
        <v>0.98097830470999992</v>
      </c>
      <c r="P501" s="58">
        <v>0.97217618980999998</v>
      </c>
      <c r="Q501" s="58">
        <v>0.97384718570000006</v>
      </c>
    </row>
    <row r="502" spans="1:17" x14ac:dyDescent="0.25">
      <c r="A502" s="54">
        <v>44676</v>
      </c>
      <c r="C502" s="58">
        <v>0.89372830722000007</v>
      </c>
      <c r="D502" s="58">
        <v>0.84966008395000003</v>
      </c>
      <c r="E502" s="58">
        <v>0.86308585089000001</v>
      </c>
      <c r="F502" s="58">
        <v>0.88183797312000001</v>
      </c>
      <c r="G502" s="58">
        <v>0.85267995212000003</v>
      </c>
      <c r="H502" s="58">
        <v>0.86112253773999992</v>
      </c>
      <c r="I502" s="58">
        <v>0.96038540720999999</v>
      </c>
      <c r="J502" s="58">
        <v>0.94692502778000009</v>
      </c>
      <c r="K502" s="58">
        <v>0.95011387473999998</v>
      </c>
      <c r="L502" s="58">
        <v>0.98741254677000001</v>
      </c>
      <c r="M502" s="58">
        <v>0.98022801966000006</v>
      </c>
      <c r="N502" s="58">
        <v>0.98112134724</v>
      </c>
      <c r="O502" s="58">
        <v>0.980987524</v>
      </c>
      <c r="P502" s="58">
        <v>0.97219462838000004</v>
      </c>
      <c r="Q502" s="58">
        <v>0.97386331944999993</v>
      </c>
    </row>
    <row r="503" spans="1:17" x14ac:dyDescent="0.25">
      <c r="A503" s="54">
        <v>44677</v>
      </c>
      <c r="C503" s="58">
        <v>0.89375748099000007</v>
      </c>
      <c r="D503" s="58">
        <v>0.84969009126000006</v>
      </c>
      <c r="E503" s="58">
        <v>0.86311169050999992</v>
      </c>
      <c r="F503" s="58">
        <v>0.88185657293999997</v>
      </c>
      <c r="G503" s="58">
        <v>0.85271152854999999</v>
      </c>
      <c r="H503" s="58">
        <v>0.86114849097000001</v>
      </c>
      <c r="I503" s="58">
        <v>0.96039514955000005</v>
      </c>
      <c r="J503" s="58">
        <v>0.94694008413000008</v>
      </c>
      <c r="K503" s="58">
        <v>0.95012760259000006</v>
      </c>
      <c r="L503" s="58">
        <v>0.98742518223999998</v>
      </c>
      <c r="M503" s="58">
        <v>0.98024318222000006</v>
      </c>
      <c r="N503" s="58">
        <v>0.98113524626000004</v>
      </c>
      <c r="O503" s="58">
        <v>0.98100826740000002</v>
      </c>
      <c r="P503" s="58">
        <v>0.97223150552999993</v>
      </c>
      <c r="Q503" s="58">
        <v>0.97389328214000004</v>
      </c>
    </row>
    <row r="504" spans="1:17" x14ac:dyDescent="0.25">
      <c r="A504" s="54">
        <v>44678</v>
      </c>
      <c r="C504" s="58">
        <v>0.89378332060999999</v>
      </c>
      <c r="D504" s="58">
        <v>0.8497334351400001</v>
      </c>
      <c r="E504" s="58">
        <v>0.86314253134999996</v>
      </c>
      <c r="F504" s="58">
        <v>0.88188901447000001</v>
      </c>
      <c r="G504" s="58">
        <v>0.85275175606000009</v>
      </c>
      <c r="H504" s="58">
        <v>0.86118742081999999</v>
      </c>
      <c r="I504" s="58">
        <v>0.96040754890000002</v>
      </c>
      <c r="J504" s="58">
        <v>0.94696443998999991</v>
      </c>
      <c r="K504" s="58">
        <v>0.95014664444999997</v>
      </c>
      <c r="L504" s="58">
        <v>0.98743655415999998</v>
      </c>
      <c r="M504" s="58">
        <v>0.98025708122999999</v>
      </c>
      <c r="N504" s="58">
        <v>0.98115419946000004</v>
      </c>
      <c r="O504" s="58">
        <v>0.98102670596999997</v>
      </c>
      <c r="P504" s="58">
        <v>0.97227068751000001</v>
      </c>
      <c r="Q504" s="58">
        <v>0.97392785446000008</v>
      </c>
    </row>
    <row r="505" spans="1:17" x14ac:dyDescent="0.25">
      <c r="A505" s="54">
        <v>44679</v>
      </c>
      <c r="C505" s="58">
        <v>0.89381582851999997</v>
      </c>
      <c r="D505" s="58">
        <v>0.84980345217000008</v>
      </c>
      <c r="E505" s="58">
        <v>0.86319337705999999</v>
      </c>
      <c r="F505" s="58">
        <v>0.88193053964000001</v>
      </c>
      <c r="G505" s="58">
        <v>0.85280539274000011</v>
      </c>
      <c r="H505" s="58">
        <v>0.86123154131000001</v>
      </c>
      <c r="I505" s="58">
        <v>0.96042791926000004</v>
      </c>
      <c r="J505" s="58">
        <v>0.94698702452000005</v>
      </c>
      <c r="K505" s="58">
        <v>0.9501674576400001</v>
      </c>
      <c r="L505" s="58">
        <v>0.98745171671999998</v>
      </c>
      <c r="M505" s="58">
        <v>0.98027982507</v>
      </c>
      <c r="N505" s="58">
        <v>0.98117820685000001</v>
      </c>
      <c r="O505" s="58">
        <v>0.98106127830000001</v>
      </c>
      <c r="P505" s="58">
        <v>0.97231447911999991</v>
      </c>
      <c r="Q505" s="58">
        <v>0.97396703643999993</v>
      </c>
    </row>
    <row r="506" spans="1:17" x14ac:dyDescent="0.25">
      <c r="A506" s="54">
        <v>44681</v>
      </c>
      <c r="C506" s="58">
        <v>0.89388501202000004</v>
      </c>
      <c r="D506" s="58">
        <v>0.84989347408000004</v>
      </c>
      <c r="E506" s="58">
        <v>0.8632767306700001</v>
      </c>
      <c r="F506" s="58">
        <v>0.88201618530000003</v>
      </c>
      <c r="G506" s="58">
        <v>0.85289493137999994</v>
      </c>
      <c r="H506" s="58">
        <v>0.8613037778</v>
      </c>
      <c r="I506" s="58">
        <v>0.96046068897000003</v>
      </c>
      <c r="J506" s="58">
        <v>0.94703352208000002</v>
      </c>
      <c r="K506" s="58">
        <v>0.95020377002</v>
      </c>
      <c r="L506" s="58">
        <v>0.98748962311999999</v>
      </c>
      <c r="M506" s="58">
        <v>0.98031394084000001</v>
      </c>
      <c r="N506" s="58">
        <v>0.98121484971000006</v>
      </c>
      <c r="O506" s="58">
        <v>0.98109124099</v>
      </c>
      <c r="P506" s="58">
        <v>0.97236518520000004</v>
      </c>
      <c r="Q506" s="58">
        <v>0.97401082805000005</v>
      </c>
    </row>
    <row r="507" spans="1:17" x14ac:dyDescent="0.25">
      <c r="A507" s="54">
        <v>44682</v>
      </c>
      <c r="C507" s="58">
        <v>0.89389834859999995</v>
      </c>
      <c r="D507" s="58">
        <v>0.84991597956000009</v>
      </c>
      <c r="E507" s="58">
        <v>0.86329173432000006</v>
      </c>
      <c r="F507" s="58">
        <v>0.88202916191000003</v>
      </c>
      <c r="G507" s="58">
        <v>0.85291655907000008</v>
      </c>
      <c r="H507" s="58">
        <v>0.86132064739000003</v>
      </c>
      <c r="I507" s="58">
        <v>0.96046644580999996</v>
      </c>
      <c r="J507" s="58">
        <v>0.94704193592999997</v>
      </c>
      <c r="K507" s="58">
        <v>0.95020952686000004</v>
      </c>
      <c r="L507" s="58">
        <v>0.98749088666999996</v>
      </c>
      <c r="M507" s="58">
        <v>0.98031899503000008</v>
      </c>
      <c r="N507" s="58">
        <v>0.98121737679999999</v>
      </c>
      <c r="O507" s="58">
        <v>0.98109354581000008</v>
      </c>
      <c r="P507" s="58">
        <v>0.97236518520000004</v>
      </c>
      <c r="Q507" s="58">
        <v>0.97401082805000005</v>
      </c>
    </row>
    <row r="508" spans="1:17" x14ac:dyDescent="0.25">
      <c r="A508" s="54">
        <v>44683</v>
      </c>
      <c r="C508" s="58">
        <v>0.89392585529000002</v>
      </c>
      <c r="D508" s="58">
        <v>0.84994598686</v>
      </c>
      <c r="E508" s="58">
        <v>0.86331007211999999</v>
      </c>
      <c r="F508" s="58">
        <v>0.88204603151000005</v>
      </c>
      <c r="G508" s="58">
        <v>0.85294337741000004</v>
      </c>
      <c r="H508" s="58">
        <v>0.86134184253000001</v>
      </c>
      <c r="I508" s="58">
        <v>0.96047751665999992</v>
      </c>
      <c r="J508" s="58">
        <v>0.94705256394000004</v>
      </c>
      <c r="K508" s="58">
        <v>0.95021882637999999</v>
      </c>
      <c r="L508" s="58">
        <v>0.98749720439999999</v>
      </c>
      <c r="M508" s="58">
        <v>0.98032657631000009</v>
      </c>
      <c r="N508" s="58">
        <v>0.98122748517999991</v>
      </c>
      <c r="O508" s="58">
        <v>0.98109585062999993</v>
      </c>
      <c r="P508" s="58">
        <v>0.97239053824999999</v>
      </c>
      <c r="Q508" s="58">
        <v>0.97403387627000004</v>
      </c>
    </row>
    <row r="509" spans="1:17" x14ac:dyDescent="0.25">
      <c r="A509" s="54">
        <v>44684</v>
      </c>
      <c r="C509" s="58">
        <v>0.89395419552000011</v>
      </c>
      <c r="D509" s="58">
        <v>0.84999266488000003</v>
      </c>
      <c r="E509" s="58">
        <v>0.86334508064000004</v>
      </c>
      <c r="F509" s="58">
        <v>0.88208020327000003</v>
      </c>
      <c r="G509" s="58">
        <v>0.85297754916000001</v>
      </c>
      <c r="H509" s="58">
        <v>0.86136693065000003</v>
      </c>
      <c r="I509" s="58">
        <v>0.96049124451000001</v>
      </c>
      <c r="J509" s="58">
        <v>0.94706806313000003</v>
      </c>
      <c r="K509" s="58">
        <v>0.95023388272999998</v>
      </c>
      <c r="L509" s="58">
        <v>0.98750225858999996</v>
      </c>
      <c r="M509" s="58">
        <v>0.98034047532000002</v>
      </c>
      <c r="N509" s="58">
        <v>0.98124012063999999</v>
      </c>
      <c r="O509" s="58">
        <v>0.98110506992000002</v>
      </c>
      <c r="P509" s="58">
        <v>0.97243432986</v>
      </c>
      <c r="Q509" s="58">
        <v>0.9740730582499999</v>
      </c>
    </row>
    <row r="510" spans="1:17" x14ac:dyDescent="0.25">
      <c r="A510" s="54">
        <v>44685</v>
      </c>
      <c r="C510" s="58">
        <v>0.89399337172000004</v>
      </c>
      <c r="D510" s="58">
        <v>0.85003434169000003</v>
      </c>
      <c r="E510" s="58">
        <v>0.86337758855000002</v>
      </c>
      <c r="F510" s="58">
        <v>0.88211567267999991</v>
      </c>
      <c r="G510" s="58">
        <v>0.85301820922000005</v>
      </c>
      <c r="H510" s="58">
        <v>0.86139980475</v>
      </c>
      <c r="I510" s="58">
        <v>0.96050630086</v>
      </c>
      <c r="J510" s="58">
        <v>0.94709064765999995</v>
      </c>
      <c r="K510" s="58">
        <v>0.95025248174999999</v>
      </c>
      <c r="L510" s="58">
        <v>0.98751615760000011</v>
      </c>
      <c r="M510" s="58">
        <v>0.98035690142999998</v>
      </c>
      <c r="N510" s="58">
        <v>0.98125654675000007</v>
      </c>
      <c r="O510" s="58">
        <v>0.98112581331000004</v>
      </c>
      <c r="P510" s="58">
        <v>0.97248042629999998</v>
      </c>
      <c r="Q510" s="58">
        <v>0.97410532575000008</v>
      </c>
    </row>
    <row r="511" spans="1:17" x14ac:dyDescent="0.25">
      <c r="A511" s="54">
        <v>44686</v>
      </c>
      <c r="C511" s="58">
        <v>0.89402921378</v>
      </c>
      <c r="D511" s="58">
        <v>0.8500868544700001</v>
      </c>
      <c r="E511" s="58">
        <v>0.86341509767000002</v>
      </c>
      <c r="F511" s="58">
        <v>0.88214076080000003</v>
      </c>
      <c r="G511" s="58">
        <v>0.85306232970999996</v>
      </c>
      <c r="H511" s="58">
        <v>0.86143224628000004</v>
      </c>
      <c r="I511" s="58">
        <v>0.96052357138</v>
      </c>
      <c r="J511" s="58">
        <v>0.94711367501999999</v>
      </c>
      <c r="K511" s="58">
        <v>0.95026842376999998</v>
      </c>
      <c r="L511" s="58">
        <v>0.98753005662000004</v>
      </c>
      <c r="M511" s="58">
        <v>0.98038469946000006</v>
      </c>
      <c r="N511" s="58">
        <v>0.98127802704999989</v>
      </c>
      <c r="O511" s="58">
        <v>0.98114425188999999</v>
      </c>
      <c r="P511" s="58">
        <v>0.97252652273999995</v>
      </c>
      <c r="Q511" s="58">
        <v>0.97414450771999994</v>
      </c>
    </row>
    <row r="512" spans="1:17" x14ac:dyDescent="0.25">
      <c r="A512" s="54">
        <v>44688</v>
      </c>
      <c r="C512" s="58">
        <v>0.89410673263999996</v>
      </c>
      <c r="D512" s="58">
        <v>0.85020855075000001</v>
      </c>
      <c r="E512" s="58">
        <v>0.86349261653999998</v>
      </c>
      <c r="F512" s="58">
        <v>0.88223375986999997</v>
      </c>
      <c r="G512" s="58">
        <v>0.85315965431999996</v>
      </c>
      <c r="H512" s="58">
        <v>0.86150145488999996</v>
      </c>
      <c r="I512" s="58">
        <v>0.96057626862000012</v>
      </c>
      <c r="J512" s="58">
        <v>0.9471646009200001</v>
      </c>
      <c r="K512" s="58">
        <v>0.95031270715999994</v>
      </c>
      <c r="L512" s="58">
        <v>0.98756417237999994</v>
      </c>
      <c r="M512" s="58">
        <v>0.98040997039999989</v>
      </c>
      <c r="N512" s="58">
        <v>0.98129950734000004</v>
      </c>
      <c r="O512" s="58">
        <v>0.9811649952899999</v>
      </c>
      <c r="P512" s="58">
        <v>0.9725610950700001</v>
      </c>
      <c r="Q512" s="58">
        <v>0.97417216558999997</v>
      </c>
    </row>
    <row r="513" spans="1:17" x14ac:dyDescent="0.25">
      <c r="A513" s="54">
        <v>44689</v>
      </c>
      <c r="C513" s="58">
        <v>0.89412840458000009</v>
      </c>
      <c r="D513" s="58">
        <v>0.85023522389999995</v>
      </c>
      <c r="E513" s="58">
        <v>0.8635101208</v>
      </c>
      <c r="F513" s="58">
        <v>0.88225408990000009</v>
      </c>
      <c r="G513" s="58">
        <v>0.85317609137000006</v>
      </c>
      <c r="H513" s="58">
        <v>0.86151270129000002</v>
      </c>
      <c r="I513" s="58">
        <v>0.96058379680000006</v>
      </c>
      <c r="J513" s="58">
        <v>0.94717611459999995</v>
      </c>
      <c r="K513" s="58">
        <v>0.95032422084000001</v>
      </c>
      <c r="L513" s="58">
        <v>0.98756922657000001</v>
      </c>
      <c r="M513" s="58">
        <v>0.98041123393999996</v>
      </c>
      <c r="N513" s="58">
        <v>0.98130077089000001</v>
      </c>
      <c r="O513" s="58">
        <v>0.9811649952899999</v>
      </c>
      <c r="P513" s="58">
        <v>0.97256339988999996</v>
      </c>
      <c r="Q513" s="58">
        <v>0.97417447041000005</v>
      </c>
    </row>
    <row r="514" spans="1:17" x14ac:dyDescent="0.25">
      <c r="A514" s="54">
        <v>44690</v>
      </c>
      <c r="C514" s="58">
        <v>0.89415091004999991</v>
      </c>
      <c r="D514" s="58">
        <v>0.85026523120999997</v>
      </c>
      <c r="E514" s="58">
        <v>0.86353262627000005</v>
      </c>
      <c r="F514" s="58">
        <v>0.88227788036999999</v>
      </c>
      <c r="G514" s="58">
        <v>0.85320377480999998</v>
      </c>
      <c r="H514" s="58">
        <v>0.86153432898999993</v>
      </c>
      <c r="I514" s="58">
        <v>0.96058999646999998</v>
      </c>
      <c r="J514" s="58">
        <v>0.94718319994</v>
      </c>
      <c r="K514" s="58">
        <v>0.95033130619000006</v>
      </c>
      <c r="L514" s="58">
        <v>0.98757933493999994</v>
      </c>
      <c r="M514" s="58">
        <v>0.98041376103999989</v>
      </c>
      <c r="N514" s="58">
        <v>0.98130708862000005</v>
      </c>
      <c r="O514" s="58">
        <v>0.98117190975000002</v>
      </c>
      <c r="P514" s="58">
        <v>0.97257722881999997</v>
      </c>
      <c r="Q514" s="58">
        <v>0.97418829934000006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7BDF4-B508-4BB0-BEA0-5BC560C7709C}">
  <dimension ref="A1:D104"/>
  <sheetViews>
    <sheetView workbookViewId="0">
      <selection activeCell="D4" sqref="D4"/>
    </sheetView>
  </sheetViews>
  <sheetFormatPr baseColWidth="10" defaultColWidth="11.5703125" defaultRowHeight="22.15" customHeight="1" x14ac:dyDescent="0.25"/>
  <cols>
    <col min="1" max="1" width="13.7109375" style="1" customWidth="1"/>
    <col min="2" max="2" width="11.5703125" style="12"/>
    <col min="3" max="16384" width="11.5703125" style="1"/>
  </cols>
  <sheetData>
    <row r="1" spans="1:4" ht="22.15" customHeight="1" x14ac:dyDescent="0.25">
      <c r="A1" s="35" t="s">
        <v>115</v>
      </c>
    </row>
    <row r="2" spans="1:4" ht="22.15" customHeight="1" x14ac:dyDescent="0.25">
      <c r="A2" s="7"/>
      <c r="B2" s="11" t="s">
        <v>116</v>
      </c>
      <c r="D2" s="1" t="s">
        <v>116</v>
      </c>
    </row>
    <row r="3" spans="1:4" ht="22.15" customHeight="1" x14ac:dyDescent="0.25">
      <c r="A3" s="2" t="s">
        <v>114</v>
      </c>
      <c r="B3" s="10">
        <f ca="1">SUM(B2:B104)</f>
        <v>8604495</v>
      </c>
      <c r="C3" s="2" t="s">
        <v>114</v>
      </c>
      <c r="D3" s="12">
        <f>SUM(D4:D8)</f>
        <v>7003047</v>
      </c>
    </row>
    <row r="4" spans="1:4" ht="22.15" customHeight="1" x14ac:dyDescent="0.25">
      <c r="A4" s="8" t="s">
        <v>14</v>
      </c>
      <c r="B4" s="9">
        <v>81557</v>
      </c>
      <c r="C4" s="1" t="s">
        <v>0</v>
      </c>
      <c r="D4" s="12">
        <f>SUM(B22:B33)</f>
        <v>1213604</v>
      </c>
    </row>
    <row r="5" spans="1:4" ht="22.15" customHeight="1" x14ac:dyDescent="0.25">
      <c r="A5" s="8" t="s">
        <v>15</v>
      </c>
      <c r="B5" s="9">
        <v>84132</v>
      </c>
      <c r="C5" s="1" t="s">
        <v>1</v>
      </c>
      <c r="D5" s="12">
        <f>SUM(B34:B53)</f>
        <v>2251803</v>
      </c>
    </row>
    <row r="6" spans="1:4" ht="22.15" customHeight="1" x14ac:dyDescent="0.25">
      <c r="A6" s="8" t="s">
        <v>16</v>
      </c>
      <c r="B6" s="9">
        <v>84178</v>
      </c>
      <c r="C6" s="1" t="s">
        <v>2</v>
      </c>
      <c r="D6" s="12">
        <f>SUM(B54:B73)</f>
        <v>2329884</v>
      </c>
    </row>
    <row r="7" spans="1:4" ht="22.15" customHeight="1" x14ac:dyDescent="0.25">
      <c r="A7" s="8" t="s">
        <v>17</v>
      </c>
      <c r="B7" s="9">
        <v>85027</v>
      </c>
      <c r="C7" s="1" t="s">
        <v>3</v>
      </c>
      <c r="D7" s="12">
        <f>SUM(B74:B83)</f>
        <v>783582</v>
      </c>
    </row>
    <row r="8" spans="1:4" ht="22.15" customHeight="1" x14ac:dyDescent="0.25">
      <c r="A8" s="8" t="s">
        <v>18</v>
      </c>
      <c r="B8" s="9">
        <v>86776</v>
      </c>
      <c r="C8" s="1" t="s">
        <v>4</v>
      </c>
      <c r="D8" s="12">
        <f>SUM(B84:B104)</f>
        <v>424174</v>
      </c>
    </row>
    <row r="9" spans="1:4" ht="22.15" customHeight="1" x14ac:dyDescent="0.25">
      <c r="A9" s="8" t="s">
        <v>19</v>
      </c>
      <c r="B9" s="9">
        <v>90052</v>
      </c>
    </row>
    <row r="10" spans="1:4" ht="22.15" customHeight="1" x14ac:dyDescent="0.25">
      <c r="A10" s="8" t="s">
        <v>20</v>
      </c>
      <c r="B10" s="9">
        <v>91746</v>
      </c>
    </row>
    <row r="11" spans="1:4" ht="22.15" customHeight="1" x14ac:dyDescent="0.25">
      <c r="A11" s="8" t="s">
        <v>21</v>
      </c>
      <c r="B11" s="9">
        <v>92884</v>
      </c>
    </row>
    <row r="12" spans="1:4" ht="22.15" customHeight="1" x14ac:dyDescent="0.25">
      <c r="A12" s="8" t="s">
        <v>22</v>
      </c>
      <c r="B12" s="9">
        <v>93972</v>
      </c>
    </row>
    <row r="13" spans="1:4" ht="22.15" customHeight="1" x14ac:dyDescent="0.25">
      <c r="A13" s="8" t="s">
        <v>23</v>
      </c>
      <c r="B13" s="9">
        <v>93737</v>
      </c>
    </row>
    <row r="14" spans="1:4" ht="22.15" customHeight="1" x14ac:dyDescent="0.25">
      <c r="A14" s="8" t="s">
        <v>24</v>
      </c>
      <c r="B14" s="9">
        <v>93575</v>
      </c>
    </row>
    <row r="15" spans="1:4" ht="22.15" customHeight="1" x14ac:dyDescent="0.25">
      <c r="A15" s="8" t="s">
        <v>25</v>
      </c>
      <c r="B15" s="9">
        <v>94388</v>
      </c>
    </row>
    <row r="16" spans="1:4" ht="22.15" customHeight="1" x14ac:dyDescent="0.25">
      <c r="A16" s="8" t="s">
        <v>26</v>
      </c>
      <c r="B16" s="9">
        <v>94654</v>
      </c>
    </row>
    <row r="17" spans="1:2" ht="22.15" customHeight="1" x14ac:dyDescent="0.25">
      <c r="A17" s="8" t="s">
        <v>27</v>
      </c>
      <c r="B17" s="9">
        <v>92601</v>
      </c>
    </row>
    <row r="18" spans="1:2" ht="22.15" customHeight="1" x14ac:dyDescent="0.25">
      <c r="A18" s="8" t="s">
        <v>28</v>
      </c>
      <c r="B18" s="9">
        <v>89502</v>
      </c>
    </row>
    <row r="19" spans="1:2" ht="22.15" customHeight="1" x14ac:dyDescent="0.25">
      <c r="A19" s="8" t="s">
        <v>29</v>
      </c>
      <c r="B19" s="9">
        <v>86267</v>
      </c>
    </row>
    <row r="20" spans="1:2" ht="22.15" customHeight="1" x14ac:dyDescent="0.25">
      <c r="A20" s="8" t="s">
        <v>30</v>
      </c>
      <c r="B20" s="9">
        <v>83196</v>
      </c>
    </row>
    <row r="21" spans="1:2" ht="22.15" customHeight="1" x14ac:dyDescent="0.25">
      <c r="A21" s="8" t="s">
        <v>31</v>
      </c>
      <c r="B21" s="9">
        <v>83204</v>
      </c>
    </row>
    <row r="22" spans="1:2" ht="22.15" customHeight="1" x14ac:dyDescent="0.25">
      <c r="A22" s="8" t="s">
        <v>32</v>
      </c>
      <c r="B22" s="9">
        <v>83727</v>
      </c>
    </row>
    <row r="23" spans="1:2" ht="22.15" customHeight="1" x14ac:dyDescent="0.25">
      <c r="A23" s="8" t="s">
        <v>33</v>
      </c>
      <c r="B23" s="9">
        <v>88416</v>
      </c>
    </row>
    <row r="24" spans="1:2" ht="22.15" customHeight="1" x14ac:dyDescent="0.25">
      <c r="A24" s="8" t="s">
        <v>34</v>
      </c>
      <c r="B24" s="9">
        <v>93272</v>
      </c>
    </row>
    <row r="25" spans="1:2" ht="22.15" customHeight="1" x14ac:dyDescent="0.25">
      <c r="A25" s="8" t="s">
        <v>35</v>
      </c>
      <c r="B25" s="9">
        <v>96325</v>
      </c>
    </row>
    <row r="26" spans="1:2" ht="22.15" customHeight="1" x14ac:dyDescent="0.25">
      <c r="A26" s="8" t="s">
        <v>36</v>
      </c>
      <c r="B26" s="9">
        <v>95487</v>
      </c>
    </row>
    <row r="27" spans="1:2" ht="22.15" customHeight="1" x14ac:dyDescent="0.25">
      <c r="A27" s="8" t="s">
        <v>37</v>
      </c>
      <c r="B27" s="9">
        <v>98437</v>
      </c>
    </row>
    <row r="28" spans="1:2" ht="22.15" customHeight="1" x14ac:dyDescent="0.25">
      <c r="A28" s="8" t="s">
        <v>38</v>
      </c>
      <c r="B28" s="9">
        <v>102607</v>
      </c>
    </row>
    <row r="29" spans="1:2" ht="22.15" customHeight="1" x14ac:dyDescent="0.25">
      <c r="A29" s="8" t="s">
        <v>39</v>
      </c>
      <c r="B29" s="9">
        <v>106368</v>
      </c>
    </row>
    <row r="30" spans="1:2" ht="22.15" customHeight="1" x14ac:dyDescent="0.25">
      <c r="A30" s="8" t="s">
        <v>40</v>
      </c>
      <c r="B30" s="9">
        <v>108795</v>
      </c>
    </row>
    <row r="31" spans="1:2" ht="22.15" customHeight="1" x14ac:dyDescent="0.25">
      <c r="A31" s="8" t="s">
        <v>41</v>
      </c>
      <c r="B31" s="9">
        <v>110440</v>
      </c>
    </row>
    <row r="32" spans="1:2" ht="22.15" customHeight="1" x14ac:dyDescent="0.25">
      <c r="A32" s="8" t="s">
        <v>42</v>
      </c>
      <c r="B32" s="9">
        <v>113626</v>
      </c>
    </row>
    <row r="33" spans="1:2" ht="22.15" customHeight="1" x14ac:dyDescent="0.25">
      <c r="A33" s="8" t="s">
        <v>43</v>
      </c>
      <c r="B33" s="9">
        <v>116104</v>
      </c>
    </row>
    <row r="34" spans="1:2" ht="22.15" customHeight="1" x14ac:dyDescent="0.25">
      <c r="A34" s="8" t="s">
        <v>44</v>
      </c>
      <c r="B34" s="9">
        <v>117383</v>
      </c>
    </row>
    <row r="35" spans="1:2" ht="22.15" customHeight="1" x14ac:dyDescent="0.25">
      <c r="A35" s="8" t="s">
        <v>45</v>
      </c>
      <c r="B35" s="9">
        <v>115598</v>
      </c>
    </row>
    <row r="36" spans="1:2" ht="22.15" customHeight="1" x14ac:dyDescent="0.25">
      <c r="A36" s="8" t="s">
        <v>46</v>
      </c>
      <c r="B36" s="9">
        <v>109888</v>
      </c>
    </row>
    <row r="37" spans="1:2" ht="22.15" customHeight="1" x14ac:dyDescent="0.25">
      <c r="A37" s="8" t="s">
        <v>47</v>
      </c>
      <c r="B37" s="9">
        <v>106834</v>
      </c>
    </row>
    <row r="38" spans="1:2" ht="22.15" customHeight="1" x14ac:dyDescent="0.25">
      <c r="A38" s="8" t="s">
        <v>48</v>
      </c>
      <c r="B38" s="9">
        <v>107427</v>
      </c>
    </row>
    <row r="39" spans="1:2" ht="22.15" customHeight="1" x14ac:dyDescent="0.25">
      <c r="A39" s="8" t="s">
        <v>49</v>
      </c>
      <c r="B39" s="9">
        <v>110758</v>
      </c>
    </row>
    <row r="40" spans="1:2" ht="22.15" customHeight="1" x14ac:dyDescent="0.25">
      <c r="A40" s="8" t="s">
        <v>50</v>
      </c>
      <c r="B40" s="9">
        <v>112628</v>
      </c>
    </row>
    <row r="41" spans="1:2" ht="22.15" customHeight="1" x14ac:dyDescent="0.25">
      <c r="A41" s="8" t="s">
        <v>51</v>
      </c>
      <c r="B41" s="9">
        <v>114013</v>
      </c>
    </row>
    <row r="42" spans="1:2" ht="22.15" customHeight="1" x14ac:dyDescent="0.25">
      <c r="A42" s="8" t="s">
        <v>52</v>
      </c>
      <c r="B42" s="9">
        <v>114525</v>
      </c>
    </row>
    <row r="43" spans="1:2" ht="22.15" customHeight="1" x14ac:dyDescent="0.25">
      <c r="A43" s="8" t="s">
        <v>53</v>
      </c>
      <c r="B43" s="9">
        <v>117973</v>
      </c>
    </row>
    <row r="44" spans="1:2" ht="22.15" customHeight="1" x14ac:dyDescent="0.25">
      <c r="A44" s="8" t="s">
        <v>54</v>
      </c>
      <c r="B44" s="9">
        <v>121133</v>
      </c>
    </row>
    <row r="45" spans="1:2" ht="22.15" customHeight="1" x14ac:dyDescent="0.25">
      <c r="A45" s="8" t="s">
        <v>55</v>
      </c>
      <c r="B45" s="9">
        <v>121565</v>
      </c>
    </row>
    <row r="46" spans="1:2" ht="22.15" customHeight="1" x14ac:dyDescent="0.25">
      <c r="A46" s="8" t="s">
        <v>56</v>
      </c>
      <c r="B46" s="9">
        <v>118201</v>
      </c>
    </row>
    <row r="47" spans="1:2" ht="22.15" customHeight="1" x14ac:dyDescent="0.25">
      <c r="A47" s="8" t="s">
        <v>57</v>
      </c>
      <c r="B47" s="9">
        <v>115971</v>
      </c>
    </row>
    <row r="48" spans="1:2" ht="22.15" customHeight="1" x14ac:dyDescent="0.25">
      <c r="A48" s="8" t="s">
        <v>58</v>
      </c>
      <c r="B48" s="9">
        <v>114914</v>
      </c>
    </row>
    <row r="49" spans="1:2" ht="22.15" customHeight="1" x14ac:dyDescent="0.25">
      <c r="A49" s="8" t="s">
        <v>59</v>
      </c>
      <c r="B49" s="9">
        <v>111969</v>
      </c>
    </row>
    <row r="50" spans="1:2" ht="22.15" customHeight="1" x14ac:dyDescent="0.25">
      <c r="A50" s="8" t="s">
        <v>60</v>
      </c>
      <c r="B50" s="9">
        <v>110608</v>
      </c>
    </row>
    <row r="51" spans="1:2" ht="22.15" customHeight="1" x14ac:dyDescent="0.25">
      <c r="A51" s="8" t="s">
        <v>61</v>
      </c>
      <c r="B51" s="9">
        <v>105189</v>
      </c>
    </row>
    <row r="52" spans="1:2" ht="22.15" customHeight="1" x14ac:dyDescent="0.25">
      <c r="A52" s="8" t="s">
        <v>62</v>
      </c>
      <c r="B52" s="9">
        <v>102619</v>
      </c>
    </row>
    <row r="53" spans="1:2" ht="22.15" customHeight="1" x14ac:dyDescent="0.25">
      <c r="A53" s="8" t="s">
        <v>63</v>
      </c>
      <c r="B53" s="9">
        <v>102607</v>
      </c>
    </row>
    <row r="54" spans="1:2" ht="22.15" customHeight="1" x14ac:dyDescent="0.25">
      <c r="A54" s="8" t="s">
        <v>64</v>
      </c>
      <c r="B54" s="9">
        <v>106155</v>
      </c>
    </row>
    <row r="55" spans="1:2" ht="22.15" customHeight="1" x14ac:dyDescent="0.25">
      <c r="A55" s="8" t="s">
        <v>65</v>
      </c>
      <c r="B55" s="9">
        <v>107064</v>
      </c>
    </row>
    <row r="56" spans="1:2" ht="22.15" customHeight="1" x14ac:dyDescent="0.25">
      <c r="A56" s="8" t="s">
        <v>66</v>
      </c>
      <c r="B56" s="9">
        <v>105793</v>
      </c>
    </row>
    <row r="57" spans="1:2" ht="22.15" customHeight="1" x14ac:dyDescent="0.25">
      <c r="A57" s="8" t="s">
        <v>67</v>
      </c>
      <c r="B57" s="9">
        <v>106498</v>
      </c>
    </row>
    <row r="58" spans="1:2" ht="22.15" customHeight="1" x14ac:dyDescent="0.25">
      <c r="A58" s="8" t="s">
        <v>68</v>
      </c>
      <c r="B58" s="9">
        <v>110134</v>
      </c>
    </row>
    <row r="59" spans="1:2" ht="22.15" customHeight="1" x14ac:dyDescent="0.25">
      <c r="A59" s="8" t="s">
        <v>69</v>
      </c>
      <c r="B59" s="9">
        <v>116641</v>
      </c>
    </row>
    <row r="60" spans="1:2" ht="22.15" customHeight="1" x14ac:dyDescent="0.25">
      <c r="A60" s="8" t="s">
        <v>70</v>
      </c>
      <c r="B60" s="9">
        <v>125144</v>
      </c>
    </row>
    <row r="61" spans="1:2" ht="22.15" customHeight="1" x14ac:dyDescent="0.25">
      <c r="A61" s="8" t="s">
        <v>71</v>
      </c>
      <c r="B61" s="9">
        <v>127199</v>
      </c>
    </row>
    <row r="62" spans="1:2" ht="22.15" customHeight="1" x14ac:dyDescent="0.25">
      <c r="A62" s="8" t="s">
        <v>72</v>
      </c>
      <c r="B62" s="9">
        <v>128338</v>
      </c>
    </row>
    <row r="63" spans="1:2" ht="22.15" customHeight="1" x14ac:dyDescent="0.25">
      <c r="A63" s="8" t="s">
        <v>73</v>
      </c>
      <c r="B63" s="9">
        <v>126407</v>
      </c>
    </row>
    <row r="64" spans="1:2" ht="22.15" customHeight="1" x14ac:dyDescent="0.25">
      <c r="A64" s="8" t="s">
        <v>74</v>
      </c>
      <c r="B64" s="9">
        <v>128513</v>
      </c>
    </row>
    <row r="65" spans="1:2" ht="22.15" customHeight="1" x14ac:dyDescent="0.25">
      <c r="A65" s="8" t="s">
        <v>75</v>
      </c>
      <c r="B65" s="9">
        <v>127118</v>
      </c>
    </row>
    <row r="66" spans="1:2" ht="22.15" customHeight="1" x14ac:dyDescent="0.25">
      <c r="A66" s="8" t="s">
        <v>76</v>
      </c>
      <c r="B66" s="9">
        <v>126080</v>
      </c>
    </row>
    <row r="67" spans="1:2" ht="22.15" customHeight="1" x14ac:dyDescent="0.25">
      <c r="A67" s="8" t="s">
        <v>77</v>
      </c>
      <c r="B67" s="9">
        <v>124740</v>
      </c>
    </row>
    <row r="68" spans="1:2" ht="22.15" customHeight="1" x14ac:dyDescent="0.25">
      <c r="A68" s="8" t="s">
        <v>78</v>
      </c>
      <c r="B68" s="9">
        <v>121423</v>
      </c>
    </row>
    <row r="69" spans="1:2" ht="22.15" customHeight="1" x14ac:dyDescent="0.25">
      <c r="A69" s="8" t="s">
        <v>79</v>
      </c>
      <c r="B69" s="9">
        <v>115870</v>
      </c>
    </row>
    <row r="70" spans="1:2" ht="22.15" customHeight="1" x14ac:dyDescent="0.25">
      <c r="A70" s="8" t="s">
        <v>80</v>
      </c>
      <c r="B70" s="9">
        <v>114297</v>
      </c>
    </row>
    <row r="71" spans="1:2" ht="22.15" customHeight="1" x14ac:dyDescent="0.25">
      <c r="A71" s="8" t="s">
        <v>81</v>
      </c>
      <c r="B71" s="9">
        <v>109425</v>
      </c>
    </row>
    <row r="72" spans="1:2" ht="22.15" customHeight="1" x14ac:dyDescent="0.25">
      <c r="A72" s="8" t="s">
        <v>82</v>
      </c>
      <c r="B72" s="9">
        <v>103424</v>
      </c>
    </row>
    <row r="73" spans="1:2" ht="22.15" customHeight="1" x14ac:dyDescent="0.25">
      <c r="A73" s="8" t="s">
        <v>83</v>
      </c>
      <c r="B73" s="9">
        <v>99621</v>
      </c>
    </row>
    <row r="74" spans="1:2" ht="22.15" customHeight="1" x14ac:dyDescent="0.25">
      <c r="A74" s="8" t="s">
        <v>84</v>
      </c>
      <c r="B74" s="9">
        <v>97280</v>
      </c>
    </row>
    <row r="75" spans="1:2" ht="22.15" customHeight="1" x14ac:dyDescent="0.25">
      <c r="A75" s="8" t="s">
        <v>85</v>
      </c>
      <c r="B75" s="9">
        <v>92855</v>
      </c>
    </row>
    <row r="76" spans="1:2" ht="22.15" customHeight="1" x14ac:dyDescent="0.25">
      <c r="A76" s="8" t="s">
        <v>86</v>
      </c>
      <c r="B76" s="9">
        <v>90823</v>
      </c>
    </row>
    <row r="77" spans="1:2" ht="22.15" customHeight="1" x14ac:dyDescent="0.25">
      <c r="A77" s="8" t="s">
        <v>87</v>
      </c>
      <c r="B77" s="9">
        <v>87326</v>
      </c>
    </row>
    <row r="78" spans="1:2" ht="22.15" customHeight="1" x14ac:dyDescent="0.25">
      <c r="A78" s="8" t="s">
        <v>88</v>
      </c>
      <c r="B78" s="9">
        <v>84614</v>
      </c>
    </row>
    <row r="79" spans="1:2" ht="22.15" customHeight="1" x14ac:dyDescent="0.25">
      <c r="A79" s="8" t="s">
        <v>89</v>
      </c>
      <c r="B79" s="9">
        <v>76841</v>
      </c>
    </row>
    <row r="80" spans="1:2" ht="22.15" customHeight="1" x14ac:dyDescent="0.25">
      <c r="A80" s="8" t="s">
        <v>90</v>
      </c>
      <c r="B80" s="9">
        <v>71334</v>
      </c>
    </row>
    <row r="81" spans="1:2" ht="22.15" customHeight="1" x14ac:dyDescent="0.25">
      <c r="A81" s="8" t="s">
        <v>91</v>
      </c>
      <c r="B81" s="9">
        <v>65968</v>
      </c>
    </row>
    <row r="82" spans="1:2" ht="22.15" customHeight="1" x14ac:dyDescent="0.25">
      <c r="A82" s="8" t="s">
        <v>92</v>
      </c>
      <c r="B82" s="9">
        <v>60964</v>
      </c>
    </row>
    <row r="83" spans="1:2" ht="22.15" customHeight="1" x14ac:dyDescent="0.25">
      <c r="A83" s="8" t="s">
        <v>93</v>
      </c>
      <c r="B83" s="9">
        <v>55577</v>
      </c>
    </row>
    <row r="84" spans="1:2" ht="22.15" customHeight="1" x14ac:dyDescent="0.25">
      <c r="A84" s="8" t="s">
        <v>94</v>
      </c>
      <c r="B84" s="9">
        <v>50828</v>
      </c>
    </row>
    <row r="85" spans="1:2" ht="22.15" customHeight="1" x14ac:dyDescent="0.25">
      <c r="A85" s="8" t="s">
        <v>95</v>
      </c>
      <c r="B85" s="9">
        <v>45181</v>
      </c>
    </row>
    <row r="86" spans="1:2" ht="22.15" customHeight="1" x14ac:dyDescent="0.25">
      <c r="A86" s="8" t="s">
        <v>96</v>
      </c>
      <c r="B86" s="9">
        <v>41293</v>
      </c>
    </row>
    <row r="87" spans="1:2" ht="22.15" customHeight="1" x14ac:dyDescent="0.25">
      <c r="A87" s="8" t="s">
        <v>97</v>
      </c>
      <c r="B87" s="9">
        <v>37445</v>
      </c>
    </row>
    <row r="88" spans="1:2" ht="22.15" customHeight="1" x14ac:dyDescent="0.25">
      <c r="A88" s="8" t="s">
        <v>98</v>
      </c>
      <c r="B88" s="9">
        <v>33361</v>
      </c>
    </row>
    <row r="89" spans="1:2" ht="22.15" customHeight="1" x14ac:dyDescent="0.25">
      <c r="A89" s="8" t="s">
        <v>99</v>
      </c>
      <c r="B89" s="9">
        <v>31386</v>
      </c>
    </row>
    <row r="90" spans="1:2" ht="22.15" customHeight="1" x14ac:dyDescent="0.25">
      <c r="A90" s="8" t="s">
        <v>100</v>
      </c>
      <c r="B90" s="9">
        <v>28219</v>
      </c>
    </row>
    <row r="91" spans="1:2" ht="22.15" customHeight="1" x14ac:dyDescent="0.25">
      <c r="A91" s="8" t="s">
        <v>101</v>
      </c>
      <c r="B91" s="9">
        <v>25506</v>
      </c>
    </row>
    <row r="92" spans="1:2" ht="22.15" customHeight="1" x14ac:dyDescent="0.25">
      <c r="A92" s="8" t="s">
        <v>102</v>
      </c>
      <c r="B92" s="9">
        <v>23440</v>
      </c>
    </row>
    <row r="93" spans="1:2" ht="22.15" customHeight="1" x14ac:dyDescent="0.25">
      <c r="A93" s="8" t="s">
        <v>103</v>
      </c>
      <c r="B93" s="9">
        <v>21077</v>
      </c>
    </row>
    <row r="94" spans="1:2" ht="22.15" customHeight="1" x14ac:dyDescent="0.25">
      <c r="A94" s="8" t="s">
        <v>104</v>
      </c>
      <c r="B94" s="9">
        <v>18447</v>
      </c>
    </row>
    <row r="95" spans="1:2" ht="22.15" customHeight="1" x14ac:dyDescent="0.25">
      <c r="A95" s="8" t="s">
        <v>105</v>
      </c>
      <c r="B95" s="9">
        <v>15064</v>
      </c>
    </row>
    <row r="96" spans="1:2" ht="22.15" customHeight="1" x14ac:dyDescent="0.25">
      <c r="A96" s="8" t="s">
        <v>106</v>
      </c>
      <c r="B96" s="9">
        <v>12205</v>
      </c>
    </row>
    <row r="97" spans="1:2" ht="22.15" customHeight="1" x14ac:dyDescent="0.25">
      <c r="A97" s="8" t="s">
        <v>107</v>
      </c>
      <c r="B97" s="9">
        <v>10191</v>
      </c>
    </row>
    <row r="98" spans="1:2" ht="22.15" customHeight="1" x14ac:dyDescent="0.25">
      <c r="A98" s="8" t="s">
        <v>108</v>
      </c>
      <c r="B98" s="9">
        <v>7871</v>
      </c>
    </row>
    <row r="99" spans="1:2" ht="22.15" customHeight="1" x14ac:dyDescent="0.25">
      <c r="A99" s="8" t="s">
        <v>109</v>
      </c>
      <c r="B99" s="9">
        <v>6435</v>
      </c>
    </row>
    <row r="100" spans="1:2" ht="22.15" customHeight="1" x14ac:dyDescent="0.25">
      <c r="A100" s="8" t="s">
        <v>110</v>
      </c>
      <c r="B100" s="9">
        <v>5006</v>
      </c>
    </row>
    <row r="101" spans="1:2" ht="22.15" customHeight="1" x14ac:dyDescent="0.25">
      <c r="A101" s="8" t="s">
        <v>111</v>
      </c>
      <c r="B101" s="9">
        <v>3876</v>
      </c>
    </row>
    <row r="102" spans="1:2" ht="22.15" customHeight="1" x14ac:dyDescent="0.25">
      <c r="A102" s="8" t="s">
        <v>112</v>
      </c>
      <c r="B102" s="9">
        <v>2507</v>
      </c>
    </row>
    <row r="103" spans="1:2" ht="22.15" customHeight="1" x14ac:dyDescent="0.25">
      <c r="A103" s="8" t="s">
        <v>113</v>
      </c>
      <c r="B103" s="9">
        <v>1595</v>
      </c>
    </row>
    <row r="104" spans="1:2" ht="22.15" customHeight="1" x14ac:dyDescent="0.25">
      <c r="A104" s="8" t="s">
        <v>13</v>
      </c>
      <c r="B104" s="9">
        <v>3241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A4B2-DFF3-4E6A-B626-8DAEE007A9CC}">
  <dimension ref="A1:J28"/>
  <sheetViews>
    <sheetView workbookViewId="0">
      <selection activeCell="A27" sqref="A27:D27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2" t="s">
        <v>137</v>
      </c>
      <c r="B1" s="52"/>
      <c r="C1" s="53"/>
      <c r="D1" s="53"/>
      <c r="E1" s="53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6464655.0106130047</v>
      </c>
      <c r="E4" s="10"/>
      <c r="F4" s="23">
        <f>D4-F5-F6</f>
        <v>93126.26188747678</v>
      </c>
      <c r="G4" s="6" t="s">
        <v>120</v>
      </c>
      <c r="I4" s="25">
        <f>E3-I5-I6</f>
        <v>538391.98938699532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6268579.1971442401</v>
      </c>
      <c r="E5" s="10"/>
      <c r="F5" s="23">
        <f>F6-D5</f>
        <v>51474.775790643878</v>
      </c>
      <c r="G5" s="6" t="s">
        <v>121</v>
      </c>
      <c r="I5" s="27">
        <f>F4</f>
        <v>93126.26188747678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6320053.972934884</v>
      </c>
      <c r="E6" s="18"/>
      <c r="F6" s="23">
        <f>D6</f>
        <v>6320053.972934884</v>
      </c>
      <c r="G6" s="6" t="s">
        <v>119</v>
      </c>
      <c r="I6" s="27">
        <f>F5+F6</f>
        <v>6371528.7487255279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0.88598475629000006</v>
      </c>
      <c r="D8" s="10">
        <f>C8*E7</f>
        <v>1075234.6441725693</v>
      </c>
      <c r="E8" s="10"/>
      <c r="F8" s="23">
        <f>D8-F9-F10</f>
        <v>26740.180216875393</v>
      </c>
      <c r="G8" s="6" t="s">
        <v>120</v>
      </c>
      <c r="I8" s="27">
        <f>E7-I9-I10</f>
        <v>138369.35582743085</v>
      </c>
      <c r="J8" s="28" t="s">
        <v>8</v>
      </c>
    </row>
    <row r="9" spans="1:10" ht="18.600000000000001" customHeight="1" x14ac:dyDescent="0.25">
      <c r="B9" s="36" t="s">
        <v>9</v>
      </c>
      <c r="C9" s="39">
        <v>0.83380372557000004</v>
      </c>
      <c r="D9" s="10">
        <f>C9*E7</f>
        <v>1011907.5365666543</v>
      </c>
      <c r="E9" s="10"/>
      <c r="F9" s="23">
        <f>F10-D9</f>
        <v>18293.463694519713</v>
      </c>
      <c r="G9" s="6" t="s">
        <v>121</v>
      </c>
      <c r="I9" s="27">
        <f>F8</f>
        <v>26740.180216875393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0.84887739350000002</v>
      </c>
      <c r="D10" s="18">
        <f>C10*E7</f>
        <v>1030201.000261174</v>
      </c>
      <c r="E10" s="18"/>
      <c r="F10" s="23">
        <f>D10</f>
        <v>1030201.000261174</v>
      </c>
      <c r="G10" s="6" t="s">
        <v>119</v>
      </c>
      <c r="H10" s="10"/>
      <c r="I10" s="27">
        <f>F9+F10</f>
        <v>1048494.4639556938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0.87564942550000002</v>
      </c>
      <c r="D12" s="10">
        <f>C12*E11</f>
        <v>1971790.0032891766</v>
      </c>
      <c r="E12" s="10"/>
      <c r="F12" s="23">
        <f>D12-F13-F14</f>
        <v>36708.118155984208</v>
      </c>
      <c r="G12" s="6" t="s">
        <v>120</v>
      </c>
      <c r="I12" s="27">
        <f>E11-I13-I14</f>
        <v>280012.99671082338</v>
      </c>
      <c r="J12" s="28" t="s">
        <v>8</v>
      </c>
    </row>
    <row r="13" spans="1:10" ht="18.600000000000001" customHeight="1" x14ac:dyDescent="0.25">
      <c r="B13" s="36" t="s">
        <v>9</v>
      </c>
      <c r="C13" s="39">
        <v>0.83969511876000003</v>
      </c>
      <c r="D13" s="10">
        <f>C13*E11</f>
        <v>1890827.9875091244</v>
      </c>
      <c r="E13" s="10"/>
      <c r="F13" s="23">
        <f>F14-D13</f>
        <v>22126.948812033981</v>
      </c>
      <c r="G13" s="6" t="s">
        <v>121</v>
      </c>
      <c r="I13" s="27">
        <f>F12</f>
        <v>36708.118155984208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0.84952144407000008</v>
      </c>
      <c r="D14" s="18">
        <f>C14*E11</f>
        <v>1912954.9363211584</v>
      </c>
      <c r="E14" s="18"/>
      <c r="F14" s="23">
        <f>D14</f>
        <v>1912954.9363211584</v>
      </c>
      <c r="G14" s="6" t="s">
        <v>119</v>
      </c>
      <c r="H14" s="10"/>
      <c r="I14" s="27">
        <f>F13+F14</f>
        <v>1935081.8851331924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0.95722047327000004</v>
      </c>
      <c r="D16" s="10">
        <f>C16*E15</f>
        <v>2230212.6651442009</v>
      </c>
      <c r="E16" s="10"/>
      <c r="F16" s="23">
        <f>D16-F17-F18</f>
        <v>21721.467129961587</v>
      </c>
      <c r="G16" s="6" t="s">
        <v>120</v>
      </c>
      <c r="I16" s="27">
        <f>E15-I17-I18</f>
        <v>99671.334855799098</v>
      </c>
      <c r="J16" s="28" t="s">
        <v>8</v>
      </c>
    </row>
    <row r="17" spans="1:10" ht="18.600000000000001" customHeight="1" x14ac:dyDescent="0.25">
      <c r="B17" s="36" t="s">
        <v>9</v>
      </c>
      <c r="C17" s="39">
        <v>0.93995216508000001</v>
      </c>
      <c r="D17" s="10">
        <f>C17*E15</f>
        <v>2189979.5101852505</v>
      </c>
      <c r="E17" s="10"/>
      <c r="F17" s="23">
        <f>F18-D17</f>
        <v>9255.8439144943841</v>
      </c>
      <c r="G17" s="6" t="s">
        <v>121</v>
      </c>
      <c r="I17" s="27">
        <f>F16</f>
        <v>21721.467129961587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0.94392482806</v>
      </c>
      <c r="D18" s="10">
        <f>C18*E15</f>
        <v>2199235.3540997449</v>
      </c>
      <c r="E18" s="18"/>
      <c r="F18" s="23">
        <f>D18</f>
        <v>2199235.3540997449</v>
      </c>
      <c r="G18" s="6" t="s">
        <v>119</v>
      </c>
      <c r="H18" s="10"/>
      <c r="I18" s="27">
        <f>F17+F18</f>
        <v>2208491.1980142393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0.98547552952000006</v>
      </c>
      <c r="D20" s="10">
        <f>C20*E19</f>
        <v>772200.88637234073</v>
      </c>
      <c r="E20" s="10"/>
      <c r="F20" s="23">
        <f>D20-F21-F22</f>
        <v>5243.5300294709159</v>
      </c>
      <c r="G20" s="6" t="s">
        <v>120</v>
      </c>
      <c r="I20" s="27">
        <f>E19-I21-I22</f>
        <v>11381.113627659273</v>
      </c>
      <c r="J20" s="28" t="s">
        <v>8</v>
      </c>
    </row>
    <row r="21" spans="1:10" ht="18.600000000000001" customHeight="1" x14ac:dyDescent="0.25">
      <c r="B21" s="36" t="s">
        <v>9</v>
      </c>
      <c r="C21" s="39">
        <v>0.97667113541000006</v>
      </c>
      <c r="D21" s="10">
        <f>C21*E19</f>
        <v>765301.92162683862</v>
      </c>
      <c r="E21" s="10"/>
      <c r="F21" s="23">
        <f>F22-D21</f>
        <v>827.71735801559407</v>
      </c>
      <c r="G21" s="6" t="s">
        <v>121</v>
      </c>
      <c r="I21" s="27">
        <f>F20</f>
        <v>5243.5300294709159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0.97772746053999993</v>
      </c>
      <c r="D22" s="18">
        <f>C22*E19</f>
        <v>766129.63898485422</v>
      </c>
      <c r="E22" s="18"/>
      <c r="F22" s="23">
        <f>D22</f>
        <v>766129.63898485422</v>
      </c>
      <c r="G22" s="6" t="s">
        <v>119</v>
      </c>
      <c r="H22" s="10"/>
      <c r="I22" s="27">
        <f>F21+F22</f>
        <v>766957.35634286981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0.97888322158999996</v>
      </c>
      <c r="D24" s="10">
        <f>C24*E23</f>
        <v>415216.81163471664</v>
      </c>
      <c r="E24" s="10"/>
      <c r="F24" s="23">
        <f>D24-F25-F26</f>
        <v>2712.9663551843842</v>
      </c>
      <c r="G24" s="6" t="s">
        <v>120</v>
      </c>
      <c r="I24" s="27">
        <f>E23-I25-I26</f>
        <v>8957.188365283364</v>
      </c>
      <c r="J24" s="28" t="s">
        <v>8</v>
      </c>
    </row>
    <row r="25" spans="1:10" ht="18.600000000000001" customHeight="1" x14ac:dyDescent="0.25">
      <c r="B25" s="36" t="s">
        <v>9</v>
      </c>
      <c r="C25" s="39">
        <v>0.96790996443999999</v>
      </c>
      <c r="D25" s="10">
        <f>C25*E23</f>
        <v>410562.24125637254</v>
      </c>
      <c r="E25" s="10"/>
      <c r="F25" s="23">
        <f>F26-D25</f>
        <v>970.80201157985721</v>
      </c>
      <c r="G25" s="6" t="s">
        <v>121</v>
      </c>
      <c r="I25" s="27">
        <f>F24</f>
        <v>2712.9663551843842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0.97019865260000004</v>
      </c>
      <c r="D26" s="10">
        <f>C26*E23</f>
        <v>411533.04326795239</v>
      </c>
      <c r="E26" s="13"/>
      <c r="F26" s="23">
        <f>D26</f>
        <v>411533.04326795239</v>
      </c>
      <c r="G26" s="6" t="s">
        <v>119</v>
      </c>
      <c r="H26" s="10"/>
      <c r="I26" s="29">
        <f>F25+F26</f>
        <v>412503.84527953225</v>
      </c>
      <c r="J26" s="30" t="s">
        <v>122</v>
      </c>
    </row>
    <row r="27" spans="1:10" ht="18.600000000000001" customHeight="1" x14ac:dyDescent="0.25">
      <c r="A27" s="48" t="s">
        <v>145</v>
      </c>
      <c r="B27" s="48"/>
      <c r="C27" s="49"/>
      <c r="D27" s="49"/>
    </row>
    <row r="28" spans="1:10" ht="27" customHeight="1" x14ac:dyDescent="0.25">
      <c r="A28" s="50" t="s">
        <v>12</v>
      </c>
      <c r="B28" s="51"/>
      <c r="C28" s="51"/>
      <c r="D28" s="51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E1DB-CB11-4A92-AB4F-71ABD209F1E9}">
  <dimension ref="A1:J28"/>
  <sheetViews>
    <sheetView workbookViewId="0">
      <selection activeCell="A27" sqref="A27:D27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2" t="s">
        <v>136</v>
      </c>
      <c r="B1" s="52"/>
      <c r="C1" s="53"/>
      <c r="D1" s="53"/>
      <c r="E1" s="53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6474806.6270851977</v>
      </c>
      <c r="E4" s="10"/>
      <c r="F4" s="23">
        <f>D4-F5-F6</f>
        <v>94944.17353816051</v>
      </c>
      <c r="G4" s="6" t="s">
        <v>120</v>
      </c>
      <c r="I4" s="25">
        <f>E3-I5-I6</f>
        <v>528240.37291480228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6280875.9321055552</v>
      </c>
      <c r="E5" s="10"/>
      <c r="F5" s="23">
        <f>F6-D5</f>
        <v>49493.260720741004</v>
      </c>
      <c r="G5" s="6" t="s">
        <v>121</v>
      </c>
      <c r="I5" s="27">
        <f>F4</f>
        <v>94944.17353816051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6330369.1928262962</v>
      </c>
      <c r="E6" s="18"/>
      <c r="F6" s="23">
        <f>D6</f>
        <v>6330369.1928262962</v>
      </c>
      <c r="G6" s="6" t="s">
        <v>119</v>
      </c>
      <c r="I6" s="27">
        <f>F5+F6</f>
        <v>6379862.4535470372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0.88823947160000005</v>
      </c>
      <c r="D8" s="10">
        <f>C8*E7</f>
        <v>1077970.9756916466</v>
      </c>
      <c r="E8" s="10"/>
      <c r="F8" s="23">
        <f>D8-F9-F10</f>
        <v>26764.458207127056</v>
      </c>
      <c r="G8" s="6" t="s">
        <v>120</v>
      </c>
      <c r="I8" s="27">
        <f>E7-I9-I10</f>
        <v>135633.02430835343</v>
      </c>
      <c r="J8" s="28" t="s">
        <v>8</v>
      </c>
    </row>
    <row r="9" spans="1:10" ht="18.600000000000001" customHeight="1" x14ac:dyDescent="0.25">
      <c r="B9" s="36" t="s">
        <v>9</v>
      </c>
      <c r="C9" s="39">
        <v>0.83677528198999995</v>
      </c>
      <c r="D9" s="10">
        <f>C9*E7</f>
        <v>1015513.8293241919</v>
      </c>
      <c r="E9" s="10"/>
      <c r="F9" s="23">
        <f>F10-D9</f>
        <v>17846.344080163748</v>
      </c>
      <c r="G9" s="6" t="s">
        <v>121</v>
      </c>
      <c r="I9" s="27">
        <f>F8</f>
        <v>26764.458207127056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0.85148052692999998</v>
      </c>
      <c r="D10" s="18">
        <f>C10*E7</f>
        <v>1033360.1734043556</v>
      </c>
      <c r="E10" s="18"/>
      <c r="F10" s="23">
        <f>D10</f>
        <v>1033360.1734043556</v>
      </c>
      <c r="G10" s="6" t="s">
        <v>119</v>
      </c>
      <c r="H10" s="10"/>
      <c r="I10" s="27">
        <f>F9+F10</f>
        <v>1051206.5174845194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0.87755525766999998</v>
      </c>
      <c r="D12" s="10">
        <f>C12*E11</f>
        <v>1976081.5618870789</v>
      </c>
      <c r="E12" s="10"/>
      <c r="F12" s="23">
        <f>D12-F13-F14</f>
        <v>37158.118197288131</v>
      </c>
      <c r="G12" s="6" t="s">
        <v>120</v>
      </c>
      <c r="I12" s="27">
        <f>E11-I13-I14</f>
        <v>275721.43811292085</v>
      </c>
      <c r="J12" s="28" t="s">
        <v>8</v>
      </c>
    </row>
    <row r="13" spans="1:10" ht="18.600000000000001" customHeight="1" x14ac:dyDescent="0.25">
      <c r="B13" s="36" t="s">
        <v>9</v>
      </c>
      <c r="C13" s="39">
        <v>0.84212520616999997</v>
      </c>
      <c r="D13" s="10">
        <f>C13*E11</f>
        <v>1896300.0656292245</v>
      </c>
      <c r="E13" s="10"/>
      <c r="F13" s="23">
        <f>F14-D13</f>
        <v>21311.689030283131</v>
      </c>
      <c r="G13" s="6" t="s">
        <v>121</v>
      </c>
      <c r="I13" s="27">
        <f>F12</f>
        <v>37158.118197288131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0.85158948392</v>
      </c>
      <c r="D14" s="18">
        <f>C14*E11</f>
        <v>1917611.7546595077</v>
      </c>
      <c r="E14" s="18"/>
      <c r="F14" s="23">
        <f>D14</f>
        <v>1917611.7546595077</v>
      </c>
      <c r="G14" s="6" t="s">
        <v>119</v>
      </c>
      <c r="H14" s="10"/>
      <c r="I14" s="27">
        <f>F13+F14</f>
        <v>1938923.4436897908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0.95826467562999995</v>
      </c>
      <c r="D16" s="10">
        <f>C16*E15</f>
        <v>2232645.5355155268</v>
      </c>
      <c r="E16" s="10"/>
      <c r="F16" s="23">
        <f>D16-F17-F18</f>
        <v>22722.266239287797</v>
      </c>
      <c r="G16" s="6" t="s">
        <v>120</v>
      </c>
      <c r="I16" s="27">
        <f>E15-I17-I18</f>
        <v>97238.464484473225</v>
      </c>
      <c r="J16" s="28" t="s">
        <v>8</v>
      </c>
    </row>
    <row r="17" spans="1:10" ht="18.600000000000001" customHeight="1" x14ac:dyDescent="0.25">
      <c r="B17" s="36" t="s">
        <v>9</v>
      </c>
      <c r="C17" s="39">
        <v>0.94111061858</v>
      </c>
      <c r="D17" s="10">
        <f>C17*E15</f>
        <v>2192678.5724596446</v>
      </c>
      <c r="E17" s="10"/>
      <c r="F17" s="23">
        <f>F18-D17</f>
        <v>8622.34840829717</v>
      </c>
      <c r="G17" s="6" t="s">
        <v>121</v>
      </c>
      <c r="I17" s="27">
        <f>F16</f>
        <v>22722.266239287797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0.94481138154000011</v>
      </c>
      <c r="D18" s="10">
        <f>C18*E15</f>
        <v>2201300.9208679418</v>
      </c>
      <c r="E18" s="18"/>
      <c r="F18" s="23">
        <f>D18</f>
        <v>2201300.9208679418</v>
      </c>
      <c r="G18" s="6" t="s">
        <v>119</v>
      </c>
      <c r="H18" s="10"/>
      <c r="I18" s="27">
        <f>F17+F18</f>
        <v>2209923.269276239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0.9860365443000001</v>
      </c>
      <c r="D20" s="10">
        <f>C20*E19</f>
        <v>772640.48745568271</v>
      </c>
      <c r="E20" s="10"/>
      <c r="F20" s="23">
        <f>D20-F21-F22</f>
        <v>5451.4494620520854</v>
      </c>
      <c r="G20" s="6" t="s">
        <v>120</v>
      </c>
      <c r="I20" s="27">
        <f>E19-I21-I22</f>
        <v>10941.512544317287</v>
      </c>
      <c r="J20" s="28" t="s">
        <v>8</v>
      </c>
    </row>
    <row r="21" spans="1:10" ht="18.600000000000001" customHeight="1" x14ac:dyDescent="0.25">
      <c r="B21" s="36" t="s">
        <v>9</v>
      </c>
      <c r="C21" s="39">
        <v>0.97708557876000002</v>
      </c>
      <c r="D21" s="10">
        <f>C21*E19</f>
        <v>765626.67197591835</v>
      </c>
      <c r="E21" s="10"/>
      <c r="F21" s="23">
        <f>F22-D21</f>
        <v>781.18300885614008</v>
      </c>
      <c r="G21" s="6" t="s">
        <v>121</v>
      </c>
      <c r="I21" s="27">
        <f>F20</f>
        <v>5451.4494620520854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0.97808251718999994</v>
      </c>
      <c r="D22" s="18">
        <f>C22*E19</f>
        <v>766407.85498477449</v>
      </c>
      <c r="E22" s="18"/>
      <c r="F22" s="23">
        <f>D22</f>
        <v>766407.85498477449</v>
      </c>
      <c r="G22" s="6" t="s">
        <v>119</v>
      </c>
      <c r="H22" s="10"/>
      <c r="I22" s="27">
        <f>F21+F22</f>
        <v>767189.03799363063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0.97947556082000009</v>
      </c>
      <c r="D24" s="10">
        <f>C24*E23</f>
        <v>415468.06653526274</v>
      </c>
      <c r="E24" s="10"/>
      <c r="F24" s="23">
        <f>D24-F25-F26</f>
        <v>2847.8814324057894</v>
      </c>
      <c r="G24" s="6" t="s">
        <v>120</v>
      </c>
      <c r="I24" s="27">
        <f>E23-I25-I26</f>
        <v>8705.9334647372598</v>
      </c>
      <c r="J24" s="28" t="s">
        <v>8</v>
      </c>
    </row>
    <row r="25" spans="1:10" ht="18.600000000000001" customHeight="1" x14ac:dyDescent="0.25">
      <c r="B25" s="36" t="s">
        <v>9</v>
      </c>
      <c r="C25" s="39">
        <v>0.96836862400000001</v>
      </c>
      <c r="D25" s="10">
        <f>C25*E23</f>
        <v>410756.79271657602</v>
      </c>
      <c r="E25" s="10"/>
      <c r="F25" s="23">
        <f>F26-D25</f>
        <v>931.69619314046577</v>
      </c>
      <c r="G25" s="6" t="s">
        <v>121</v>
      </c>
      <c r="I25" s="27">
        <f>F24</f>
        <v>2847.8814324057894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0.97056511929</v>
      </c>
      <c r="D26" s="10">
        <f>C26*E23</f>
        <v>411688.48890971649</v>
      </c>
      <c r="E26" s="13"/>
      <c r="F26" s="23">
        <f>D26</f>
        <v>411688.48890971649</v>
      </c>
      <c r="G26" s="6" t="s">
        <v>119</v>
      </c>
      <c r="H26" s="10"/>
      <c r="I26" s="29">
        <f>F25+F26</f>
        <v>412620.18510285695</v>
      </c>
      <c r="J26" s="30" t="s">
        <v>122</v>
      </c>
    </row>
    <row r="27" spans="1:10" ht="18.600000000000001" customHeight="1" x14ac:dyDescent="0.25">
      <c r="A27" s="48" t="s">
        <v>145</v>
      </c>
      <c r="B27" s="48"/>
      <c r="C27" s="49"/>
      <c r="D27" s="49"/>
    </row>
    <row r="28" spans="1:10" ht="27" customHeight="1" x14ac:dyDescent="0.25">
      <c r="A28" s="50" t="s">
        <v>12</v>
      </c>
      <c r="B28" s="51"/>
      <c r="C28" s="51"/>
      <c r="D28" s="51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7A85-D9CD-4346-964B-D5082A8397C8}">
  <dimension ref="A1:J28"/>
  <sheetViews>
    <sheetView workbookViewId="0">
      <selection activeCell="A27" sqref="A27:D27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2" t="s">
        <v>135</v>
      </c>
      <c r="B1" s="52"/>
      <c r="C1" s="53"/>
      <c r="D1" s="53"/>
      <c r="E1" s="53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6481581.5862033563</v>
      </c>
      <c r="E4" s="10"/>
      <c r="F4" s="23">
        <f>D4-F5-F6</f>
        <v>93795.894170856103</v>
      </c>
      <c r="G4" s="6" t="s">
        <v>120</v>
      </c>
      <c r="I4" s="25">
        <f>E3-I5-I6</f>
        <v>521465.41379664373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6291390.6866877759</v>
      </c>
      <c r="E5" s="10"/>
      <c r="F5" s="23">
        <f>F6-D5</f>
        <v>48197.502672362141</v>
      </c>
      <c r="G5" s="6" t="s">
        <v>121</v>
      </c>
      <c r="I5" s="27">
        <f>F4</f>
        <v>93795.894170856103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6339588.189360138</v>
      </c>
      <c r="E6" s="18"/>
      <c r="F6" s="23">
        <f>D6</f>
        <v>6339588.189360138</v>
      </c>
      <c r="G6" s="6" t="s">
        <v>119</v>
      </c>
      <c r="I6" s="27">
        <f>F5+F6</f>
        <v>6387785.6920325002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0.88983235921000003</v>
      </c>
      <c r="D8" s="10">
        <f>C8*E7</f>
        <v>1079904.1104666928</v>
      </c>
      <c r="E8" s="10"/>
      <c r="F8" s="23">
        <f>D8-F9-F10</f>
        <v>25971.377289333497</v>
      </c>
      <c r="G8" s="6" t="s">
        <v>120</v>
      </c>
      <c r="I8" s="27">
        <f>E7-I9-I10</f>
        <v>133699.88953330717</v>
      </c>
      <c r="J8" s="28" t="s">
        <v>8</v>
      </c>
    </row>
    <row r="9" spans="1:10" ht="18.600000000000001" customHeight="1" x14ac:dyDescent="0.25">
      <c r="B9" s="36" t="s">
        <v>9</v>
      </c>
      <c r="C9" s="39">
        <v>0.83952845192000003</v>
      </c>
      <c r="D9" s="10">
        <f>C9*E7</f>
        <v>1018855.0873639197</v>
      </c>
      <c r="E9" s="10"/>
      <c r="F9" s="23">
        <f>F10-D9</f>
        <v>17538.82290671987</v>
      </c>
      <c r="G9" s="6" t="s">
        <v>121</v>
      </c>
      <c r="I9" s="27">
        <f>F8</f>
        <v>25971.377289333497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0.85398030187000007</v>
      </c>
      <c r="D10" s="18">
        <f>C10*E7</f>
        <v>1036393.9102706396</v>
      </c>
      <c r="E10" s="18"/>
      <c r="F10" s="23">
        <f>D10</f>
        <v>1036393.9102706396</v>
      </c>
      <c r="G10" s="6" t="s">
        <v>119</v>
      </c>
      <c r="H10" s="10"/>
      <c r="I10" s="27">
        <f>F9+F10</f>
        <v>1053932.7331773594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0.87882956125000011</v>
      </c>
      <c r="D12" s="10">
        <f>C12*E11</f>
        <v>1978951.0425114341</v>
      </c>
      <c r="E12" s="10"/>
      <c r="F12" s="23">
        <f>D12-F13-F14</f>
        <v>36497.728531255387</v>
      </c>
      <c r="G12" s="6" t="s">
        <v>120</v>
      </c>
      <c r="I12" s="27">
        <f>E11-I13-I14</f>
        <v>272851.95748856594</v>
      </c>
      <c r="J12" s="28" t="s">
        <v>8</v>
      </c>
    </row>
    <row r="13" spans="1:10" ht="18.600000000000001" customHeight="1" x14ac:dyDescent="0.25">
      <c r="B13" s="36" t="s">
        <v>9</v>
      </c>
      <c r="C13" s="39">
        <v>0.84421271094000006</v>
      </c>
      <c r="D13" s="10">
        <f>C13*E11</f>
        <v>1901000.7151328248</v>
      </c>
      <c r="E13" s="10"/>
      <c r="F13" s="23">
        <f>F14-D13</f>
        <v>20726.299423676915</v>
      </c>
      <c r="G13" s="6" t="s">
        <v>121</v>
      </c>
      <c r="I13" s="27">
        <f>F12</f>
        <v>36497.728531255387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0.85341702385000007</v>
      </c>
      <c r="D14" s="18">
        <f>C14*E11</f>
        <v>1921727.0145565018</v>
      </c>
      <c r="E14" s="18"/>
      <c r="F14" s="23">
        <f>D14</f>
        <v>1921727.0145565018</v>
      </c>
      <c r="G14" s="6" t="s">
        <v>119</v>
      </c>
      <c r="H14" s="10"/>
      <c r="I14" s="27">
        <f>F13+F14</f>
        <v>1942453.3139801787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0.95892538382000003</v>
      </c>
      <c r="D16" s="10">
        <f>C16*E15</f>
        <v>2234184.9089560769</v>
      </c>
      <c r="E16" s="10"/>
      <c r="F16" s="23">
        <f>D16-F17-F18</f>
        <v>22865.67973263422</v>
      </c>
      <c r="G16" s="6" t="s">
        <v>120</v>
      </c>
      <c r="I16" s="27">
        <f>E15-I17-I18</f>
        <v>95699.09104392305</v>
      </c>
      <c r="J16" s="28" t="s">
        <v>8</v>
      </c>
    </row>
    <row r="17" spans="1:10" ht="18.600000000000001" customHeight="1" x14ac:dyDescent="0.25">
      <c r="B17" s="36" t="s">
        <v>9</v>
      </c>
      <c r="C17" s="39">
        <v>0.94201089991000009</v>
      </c>
      <c r="D17" s="10">
        <f>C17*E15</f>
        <v>2194776.1235259105</v>
      </c>
      <c r="E17" s="10"/>
      <c r="F17" s="23">
        <f>F18-D17</f>
        <v>8271.5528487660922</v>
      </c>
      <c r="G17" s="6" t="s">
        <v>121</v>
      </c>
      <c r="I17" s="27">
        <f>F16</f>
        <v>22865.67973263422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0.9455610993400001</v>
      </c>
      <c r="D18" s="10">
        <f>C18*E15</f>
        <v>2203047.6763746766</v>
      </c>
      <c r="E18" s="18"/>
      <c r="F18" s="23">
        <f>D18</f>
        <v>2203047.6763746766</v>
      </c>
      <c r="G18" s="6" t="s">
        <v>119</v>
      </c>
      <c r="H18" s="10"/>
      <c r="I18" s="27">
        <f>F17+F18</f>
        <v>2211319.2292234427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0.98642066252999994</v>
      </c>
      <c r="D20" s="10">
        <f>C20*E19</f>
        <v>772941.47558658244</v>
      </c>
      <c r="E20" s="10"/>
      <c r="F20" s="23">
        <f>D20-F21-F22</f>
        <v>5566.3001963141141</v>
      </c>
      <c r="G20" s="6" t="s">
        <v>120</v>
      </c>
      <c r="I20" s="27">
        <f>E19-I21-I22</f>
        <v>10640.524413417559</v>
      </c>
      <c r="J20" s="28" t="s">
        <v>8</v>
      </c>
    </row>
    <row r="21" spans="1:10" ht="18.600000000000001" customHeight="1" x14ac:dyDescent="0.25">
      <c r="B21" s="36" t="s">
        <v>9</v>
      </c>
      <c r="C21" s="39">
        <v>0.97737114034000006</v>
      </c>
      <c r="D21" s="10">
        <f>C21*E19</f>
        <v>765850.43288989796</v>
      </c>
      <c r="E21" s="10"/>
      <c r="F21" s="23">
        <f>F22-D21</f>
        <v>762.37125018518418</v>
      </c>
      <c r="G21" s="6" t="s">
        <v>121</v>
      </c>
      <c r="I21" s="27">
        <f>F20</f>
        <v>5566.3001963141141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0.97834407138000001</v>
      </c>
      <c r="D22" s="18">
        <f>C22*E19</f>
        <v>766612.80414008314</v>
      </c>
      <c r="E22" s="18"/>
      <c r="F22" s="23">
        <f>D22</f>
        <v>766612.80414008314</v>
      </c>
      <c r="G22" s="6" t="s">
        <v>119</v>
      </c>
      <c r="H22" s="10"/>
      <c r="I22" s="27">
        <f>F21+F22</f>
        <v>767375.17539026833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0.97978671177999999</v>
      </c>
      <c r="D24" s="10">
        <f>C24*E23</f>
        <v>415600.0486825697</v>
      </c>
      <c r="E24" s="10"/>
      <c r="F24" s="23">
        <f>D24-F25-F26</f>
        <v>2894.8084213196416</v>
      </c>
      <c r="G24" s="6" t="s">
        <v>120</v>
      </c>
      <c r="I24" s="27">
        <f>E23-I25-I26</f>
        <v>8573.9513174302992</v>
      </c>
      <c r="J24" s="28" t="s">
        <v>8</v>
      </c>
    </row>
    <row r="25" spans="1:10" ht="18.600000000000001" customHeight="1" x14ac:dyDescent="0.25">
      <c r="B25" s="36" t="s">
        <v>9</v>
      </c>
      <c r="C25" s="39">
        <v>0.96872587139999988</v>
      </c>
      <c r="D25" s="10">
        <f>C25*E23</f>
        <v>410908.32777522353</v>
      </c>
      <c r="E25" s="10"/>
      <c r="F25" s="23">
        <f>F26-D25</f>
        <v>898.45624301326461</v>
      </c>
      <c r="G25" s="6" t="s">
        <v>121</v>
      </c>
      <c r="I25" s="27">
        <f>F24</f>
        <v>2894.8084213196416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0.97084400274000004</v>
      </c>
      <c r="D26" s="10">
        <f>C26*E23</f>
        <v>411806.78401823679</v>
      </c>
      <c r="E26" s="13"/>
      <c r="F26" s="23">
        <f>D26</f>
        <v>411806.78401823679</v>
      </c>
      <c r="G26" s="6" t="s">
        <v>119</v>
      </c>
      <c r="H26" s="10"/>
      <c r="I26" s="29">
        <f>F25+F26</f>
        <v>412705.24026125006</v>
      </c>
      <c r="J26" s="30" t="s">
        <v>122</v>
      </c>
    </row>
    <row r="27" spans="1:10" ht="18.600000000000001" customHeight="1" x14ac:dyDescent="0.25">
      <c r="A27" s="48" t="s">
        <v>145</v>
      </c>
      <c r="B27" s="48"/>
      <c r="C27" s="49"/>
      <c r="D27" s="49"/>
    </row>
    <row r="28" spans="1:10" ht="27" customHeight="1" x14ac:dyDescent="0.25">
      <c r="A28" s="50" t="s">
        <v>12</v>
      </c>
      <c r="B28" s="51"/>
      <c r="C28" s="51"/>
      <c r="D28" s="51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C61E-90B4-4541-A391-75AA845A4D9B}">
  <dimension ref="A1:J28"/>
  <sheetViews>
    <sheetView workbookViewId="0">
      <selection activeCell="A27" sqref="A27:D27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2" t="s">
        <v>134</v>
      </c>
      <c r="B1" s="52"/>
      <c r="C1" s="53"/>
      <c r="D1" s="53"/>
      <c r="E1" s="53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6486095.3002733747</v>
      </c>
      <c r="E4" s="10"/>
      <c r="F4" s="23">
        <f>D4-F5-F6</f>
        <v>90859.693035942502</v>
      </c>
      <c r="G4" s="6" t="s">
        <v>120</v>
      </c>
      <c r="I4" s="25">
        <f>E3-I5-I6</f>
        <v>516951.69972662535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6300626.6896211021</v>
      </c>
      <c r="E5" s="10"/>
      <c r="F5" s="23">
        <f>F6-D5</f>
        <v>47304.458808165044</v>
      </c>
      <c r="G5" s="6" t="s">
        <v>121</v>
      </c>
      <c r="I5" s="27">
        <f>F4</f>
        <v>90859.693035942502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6347931.1484292671</v>
      </c>
      <c r="E6" s="18"/>
      <c r="F6" s="23">
        <f>D6</f>
        <v>6347931.1484292671</v>
      </c>
      <c r="G6" s="6" t="s">
        <v>119</v>
      </c>
      <c r="I6" s="27">
        <f>F5+F6</f>
        <v>6395235.6072374322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0.89102765005999995</v>
      </c>
      <c r="D8" s="10">
        <f>C8*E7</f>
        <v>1081354.7202234161</v>
      </c>
      <c r="E8" s="10"/>
      <c r="F8" s="23">
        <f>D8-F9-F10</f>
        <v>24796.929627727368</v>
      </c>
      <c r="G8" s="6" t="s">
        <v>120</v>
      </c>
      <c r="I8" s="27">
        <f>E7-I9-I10</f>
        <v>132249.27977658389</v>
      </c>
      <c r="J8" s="28" t="s">
        <v>8</v>
      </c>
    </row>
    <row r="9" spans="1:10" ht="18.600000000000001" customHeight="1" x14ac:dyDescent="0.25">
      <c r="B9" s="36" t="s">
        <v>9</v>
      </c>
      <c r="C9" s="39">
        <v>0.84202155857999994</v>
      </c>
      <c r="D9" s="10">
        <f>C9*E7</f>
        <v>1021880.7315789222</v>
      </c>
      <c r="E9" s="10"/>
      <c r="F9" s="23">
        <f>F10-D9</f>
        <v>17338.529508383246</v>
      </c>
      <c r="G9" s="6" t="s">
        <v>121</v>
      </c>
      <c r="I9" s="27">
        <f>F8</f>
        <v>24796.929627727368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0.85630836837000002</v>
      </c>
      <c r="D10" s="18">
        <f>C10*E7</f>
        <v>1039219.2610873055</v>
      </c>
      <c r="E10" s="18"/>
      <c r="F10" s="23">
        <f>D10</f>
        <v>1039219.2610873055</v>
      </c>
      <c r="G10" s="6" t="s">
        <v>119</v>
      </c>
      <c r="H10" s="10"/>
      <c r="I10" s="27">
        <f>F9+F10</f>
        <v>1056557.7905956889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0.87964232988999991</v>
      </c>
      <c r="D12" s="10">
        <f>C12*E11</f>
        <v>1980781.2373732915</v>
      </c>
      <c r="E12" s="10"/>
      <c r="F12" s="23">
        <f>D12-F13-F14</f>
        <v>35045.455770991975</v>
      </c>
      <c r="G12" s="6" t="s">
        <v>120</v>
      </c>
      <c r="I12" s="27">
        <f>E11-I13-I14</f>
        <v>271021.76262670872</v>
      </c>
      <c r="J12" s="28" t="s">
        <v>8</v>
      </c>
    </row>
    <row r="13" spans="1:10" ht="18.600000000000001" customHeight="1" x14ac:dyDescent="0.25">
      <c r="B13" s="36" t="s">
        <v>9</v>
      </c>
      <c r="C13" s="39">
        <v>0.84598791185</v>
      </c>
      <c r="D13" s="10">
        <f>C13*E11</f>
        <v>1904998.1178675655</v>
      </c>
      <c r="E13" s="10"/>
      <c r="F13" s="23">
        <f>F14-D13</f>
        <v>20368.831867367029</v>
      </c>
      <c r="G13" s="6" t="s">
        <v>121</v>
      </c>
      <c r="I13" s="27">
        <f>F12</f>
        <v>35045.455770991975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0.85503347750000003</v>
      </c>
      <c r="D14" s="18">
        <f>C14*E11</f>
        <v>1925366.9497349325</v>
      </c>
      <c r="E14" s="18"/>
      <c r="F14" s="23">
        <f>D14</f>
        <v>1925366.9497349325</v>
      </c>
      <c r="G14" s="6" t="s">
        <v>119</v>
      </c>
      <c r="H14" s="10"/>
      <c r="I14" s="27">
        <f>F13+F14</f>
        <v>1945735.7816022995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0.95933101967000001</v>
      </c>
      <c r="D16" s="10">
        <f>C16*E15</f>
        <v>2235129.9934328184</v>
      </c>
      <c r="E16" s="10"/>
      <c r="F16" s="23">
        <f>D16-F17-F18</f>
        <v>22519.011143230367</v>
      </c>
      <c r="G16" s="6" t="s">
        <v>120</v>
      </c>
      <c r="I16" s="27">
        <f>E15-I17-I18</f>
        <v>94754.006567181554</v>
      </c>
      <c r="J16" s="28" t="s">
        <v>8</v>
      </c>
    </row>
    <row r="17" spans="1:10" ht="18.600000000000001" customHeight="1" x14ac:dyDescent="0.25">
      <c r="B17" s="36" t="s">
        <v>9</v>
      </c>
      <c r="C17" s="39">
        <v>0.94278143091</v>
      </c>
      <c r="D17" s="10">
        <f>C17*E15</f>
        <v>2196571.3713743147</v>
      </c>
      <c r="E17" s="10"/>
      <c r="F17" s="23">
        <f>F18-D17</f>
        <v>8019.805457636714</v>
      </c>
      <c r="G17" s="6" t="s">
        <v>121</v>
      </c>
      <c r="I17" s="27">
        <f>F16</f>
        <v>22519.011143230367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0.94622357887000008</v>
      </c>
      <c r="D18" s="10">
        <f>C18*E15</f>
        <v>2204591.1768319514</v>
      </c>
      <c r="E18" s="18"/>
      <c r="F18" s="23">
        <f>D18</f>
        <v>2204591.1768319514</v>
      </c>
      <c r="G18" s="6" t="s">
        <v>119</v>
      </c>
      <c r="H18" s="10"/>
      <c r="I18" s="27">
        <f>F17+F18</f>
        <v>2212610.9822895881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0.98665947287</v>
      </c>
      <c r="D20" s="10">
        <f>C20*E19</f>
        <v>773128.60307042033</v>
      </c>
      <c r="E20" s="10"/>
      <c r="F20" s="23">
        <f>D20-F21-F22</f>
        <v>5569.2704735863954</v>
      </c>
      <c r="G20" s="6" t="s">
        <v>120</v>
      </c>
      <c r="I20" s="27">
        <f>E19-I21-I22</f>
        <v>10453.396929579671</v>
      </c>
      <c r="J20" s="28" t="s">
        <v>8</v>
      </c>
    </row>
    <row r="21" spans="1:10" ht="18.600000000000001" customHeight="1" x14ac:dyDescent="0.25">
      <c r="B21" s="36" t="s">
        <v>9</v>
      </c>
      <c r="C21" s="39">
        <v>0.97769460831999988</v>
      </c>
      <c r="D21" s="10">
        <f>C21*E19</f>
        <v>766103.89657660213</v>
      </c>
      <c r="E21" s="10"/>
      <c r="F21" s="23">
        <f>F22-D21</f>
        <v>727.71801011590287</v>
      </c>
      <c r="G21" s="6" t="s">
        <v>121</v>
      </c>
      <c r="I21" s="27">
        <f>F20</f>
        <v>5569.2704735863954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0.97862331522000001</v>
      </c>
      <c r="D22" s="18">
        <f>C22*E19</f>
        <v>766831.61458671803</v>
      </c>
      <c r="E22" s="18"/>
      <c r="F22" s="23">
        <f>D22</f>
        <v>766831.61458671803</v>
      </c>
      <c r="G22" s="6" t="s">
        <v>119</v>
      </c>
      <c r="H22" s="10"/>
      <c r="I22" s="27">
        <f>F21+F22</f>
        <v>767559.33259683393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0.98002410843999999</v>
      </c>
      <c r="D24" s="10">
        <f>C24*E23</f>
        <v>415700.74617342855</v>
      </c>
      <c r="E24" s="10"/>
      <c r="F24" s="23">
        <f>D24-F25-F26</f>
        <v>2929.0260204075021</v>
      </c>
      <c r="G24" s="6" t="s">
        <v>120</v>
      </c>
      <c r="I24" s="27">
        <f>E23-I25-I26</f>
        <v>8473.2538265714538</v>
      </c>
      <c r="J24" s="28" t="s">
        <v>8</v>
      </c>
    </row>
    <row r="25" spans="1:10" ht="18.600000000000001" customHeight="1" x14ac:dyDescent="0.25">
      <c r="B25" s="36" t="s">
        <v>9</v>
      </c>
      <c r="C25" s="39">
        <v>0.96911308148000008</v>
      </c>
      <c r="D25" s="10">
        <f>C25*E23</f>
        <v>411072.57222369756</v>
      </c>
      <c r="E25" s="10"/>
      <c r="F25" s="23">
        <f>F26-D25</f>
        <v>849.57396466174396</v>
      </c>
      <c r="G25" s="6" t="s">
        <v>121</v>
      </c>
      <c r="I25" s="27">
        <f>F24</f>
        <v>2929.0260204075021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0.97111597172000008</v>
      </c>
      <c r="D26" s="10">
        <f>C26*E23</f>
        <v>411922.1461883593</v>
      </c>
      <c r="E26" s="13"/>
      <c r="F26" s="23">
        <f>D26</f>
        <v>411922.1461883593</v>
      </c>
      <c r="G26" s="6" t="s">
        <v>119</v>
      </c>
      <c r="H26" s="10"/>
      <c r="I26" s="29">
        <f>F25+F26</f>
        <v>412771.72015302104</v>
      </c>
      <c r="J26" s="30" t="s">
        <v>122</v>
      </c>
    </row>
    <row r="27" spans="1:10" ht="18.600000000000001" customHeight="1" x14ac:dyDescent="0.25">
      <c r="A27" s="48" t="s">
        <v>145</v>
      </c>
      <c r="B27" s="48"/>
      <c r="C27" s="49"/>
      <c r="D27" s="49"/>
    </row>
    <row r="28" spans="1:10" ht="27" customHeight="1" x14ac:dyDescent="0.25">
      <c r="A28" s="50" t="s">
        <v>12</v>
      </c>
      <c r="B28" s="51"/>
      <c r="C28" s="51"/>
      <c r="D28" s="51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CF68-2DBF-4833-834D-B20C26C8E126}">
  <dimension ref="A1:J28"/>
  <sheetViews>
    <sheetView workbookViewId="0">
      <selection activeCell="A27" sqref="A27:D27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2" t="s">
        <v>133</v>
      </c>
      <c r="B1" s="52"/>
      <c r="C1" s="53"/>
      <c r="D1" s="53"/>
      <c r="E1" s="53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6488393.9626991665</v>
      </c>
      <c r="E4" s="10"/>
      <c r="F4" s="23">
        <f>D4-F5-F6</f>
        <v>87601.738261024468</v>
      </c>
      <c r="G4" s="6" t="s">
        <v>120</v>
      </c>
      <c r="I4" s="25">
        <f>E3-I5-I6</f>
        <v>514653.0373008335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6307197.8557410799</v>
      </c>
      <c r="E5" s="10"/>
      <c r="F5" s="23">
        <f>F6-D5</f>
        <v>46797.184348531067</v>
      </c>
      <c r="G5" s="6" t="s">
        <v>121</v>
      </c>
      <c r="I5" s="27">
        <f>F4</f>
        <v>87601.738261024468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6353995.040089611</v>
      </c>
      <c r="E6" s="18"/>
      <c r="F6" s="23">
        <f>D6</f>
        <v>6353995.040089611</v>
      </c>
      <c r="G6" s="6" t="s">
        <v>119</v>
      </c>
      <c r="I6" s="27">
        <f>F5+F6</f>
        <v>6400792.224438142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0.89165113511000005</v>
      </c>
      <c r="D8" s="10">
        <f>C8*E7</f>
        <v>1082111.3841740366</v>
      </c>
      <c r="E8" s="10"/>
      <c r="F8" s="23">
        <f>D8-F9-F10</f>
        <v>23849.076529666199</v>
      </c>
      <c r="G8" s="6" t="s">
        <v>120</v>
      </c>
      <c r="I8" s="27">
        <f>E7-I9-I10</f>
        <v>131492.61582596344</v>
      </c>
      <c r="J8" s="28" t="s">
        <v>8</v>
      </c>
    </row>
    <row r="9" spans="1:10" ht="18.600000000000001" customHeight="1" x14ac:dyDescent="0.25">
      <c r="B9" s="36" t="s">
        <v>9</v>
      </c>
      <c r="C9" s="39">
        <v>0.84369946686999997</v>
      </c>
      <c r="D9" s="10">
        <f>C9*E7</f>
        <v>1023917.0477912994</v>
      </c>
      <c r="E9" s="10"/>
      <c r="F9" s="23">
        <f>F10-D9</f>
        <v>17172.629926535417</v>
      </c>
      <c r="G9" s="6" t="s">
        <v>121</v>
      </c>
      <c r="I9" s="27">
        <f>F8</f>
        <v>23849.076529666199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0.85784957672999995</v>
      </c>
      <c r="D10" s="18">
        <f>C10*E7</f>
        <v>1041089.6777178348</v>
      </c>
      <c r="E10" s="18"/>
      <c r="F10" s="23">
        <f>D10</f>
        <v>1041089.6777178348</v>
      </c>
      <c r="G10" s="6" t="s">
        <v>119</v>
      </c>
      <c r="H10" s="10"/>
      <c r="I10" s="27">
        <f>F9+F10</f>
        <v>1058262.3076443702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0.88004676772000001</v>
      </c>
      <c r="D12" s="10">
        <f>C12*E11</f>
        <v>1981691.9516921991</v>
      </c>
      <c r="E12" s="10"/>
      <c r="F12" s="23">
        <f>D12-F13-F14</f>
        <v>33527.923215251183</v>
      </c>
      <c r="G12" s="6" t="s">
        <v>120</v>
      </c>
      <c r="I12" s="27">
        <f>E11-I13-I14</f>
        <v>270111.04830780067</v>
      </c>
      <c r="J12" s="28" t="s">
        <v>8</v>
      </c>
    </row>
    <row r="13" spans="1:10" ht="18.600000000000001" customHeight="1" x14ac:dyDescent="0.25">
      <c r="B13" s="36" t="s">
        <v>9</v>
      </c>
      <c r="C13" s="39">
        <v>0.84725832243999999</v>
      </c>
      <c r="D13" s="10">
        <f>C13*E11</f>
        <v>1907858.8322453592</v>
      </c>
      <c r="E13" s="10"/>
      <c r="F13" s="23">
        <f>F14-D13</f>
        <v>20152.598115794361</v>
      </c>
      <c r="G13" s="6" t="s">
        <v>121</v>
      </c>
      <c r="I13" s="27">
        <f>F12</f>
        <v>33527.923215251183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0.85620786115000003</v>
      </c>
      <c r="D14" s="18">
        <f>C14*E11</f>
        <v>1928011.4303611536</v>
      </c>
      <c r="E14" s="18"/>
      <c r="F14" s="23">
        <f>D14</f>
        <v>1928011.4303611536</v>
      </c>
      <c r="G14" s="6" t="s">
        <v>119</v>
      </c>
      <c r="H14" s="10"/>
      <c r="I14" s="27">
        <f>F13+F14</f>
        <v>1948164.0284769479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0.95953605177000001</v>
      </c>
      <c r="D16" s="10">
        <f>C16*E15</f>
        <v>2235607.6944420948</v>
      </c>
      <c r="E16" s="10"/>
      <c r="F16" s="23">
        <f>D16-F17-F18</f>
        <v>21881.388666905463</v>
      </c>
      <c r="G16" s="6" t="s">
        <v>120</v>
      </c>
      <c r="I16" s="27">
        <f>E15-I17-I18</f>
        <v>94276.305557905231</v>
      </c>
      <c r="J16" s="28" t="s">
        <v>8</v>
      </c>
    </row>
    <row r="17" spans="1:10" ht="18.600000000000001" customHeight="1" x14ac:dyDescent="0.25">
      <c r="B17" s="36" t="s">
        <v>9</v>
      </c>
      <c r="C17" s="39">
        <v>0.94335578648999996</v>
      </c>
      <c r="D17" s="10">
        <f>C17*E15</f>
        <v>2197909.5532504669</v>
      </c>
      <c r="E17" s="10"/>
      <c r="F17" s="23">
        <f>F18-D17</f>
        <v>7908.3762623611838</v>
      </c>
      <c r="G17" s="6" t="s">
        <v>121</v>
      </c>
      <c r="I17" s="27">
        <f>F16</f>
        <v>21881.388666905463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0.94675010838000007</v>
      </c>
      <c r="D18" s="10">
        <f>C18*E15</f>
        <v>2205817.9295128281</v>
      </c>
      <c r="E18" s="18"/>
      <c r="F18" s="23">
        <f>D18</f>
        <v>2205817.9295128281</v>
      </c>
      <c r="G18" s="6" t="s">
        <v>119</v>
      </c>
      <c r="H18" s="10"/>
      <c r="I18" s="27">
        <f>F17+F18</f>
        <v>2213726.3057751893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0.98676813789999995</v>
      </c>
      <c r="D20" s="10">
        <f>C20*E19</f>
        <v>773213.7510319578</v>
      </c>
      <c r="E20" s="10"/>
      <c r="F20" s="23">
        <f>D20-F21-F22</f>
        <v>5453.4296599598601</v>
      </c>
      <c r="G20" s="6" t="s">
        <v>120</v>
      </c>
      <c r="I20" s="27">
        <f>E19-I21-I22</f>
        <v>10368.2489680422</v>
      </c>
      <c r="J20" s="28" t="s">
        <v>8</v>
      </c>
    </row>
    <row r="21" spans="1:10" ht="18.600000000000001" customHeight="1" x14ac:dyDescent="0.25">
      <c r="B21" s="36" t="s">
        <v>9</v>
      </c>
      <c r="C21" s="39">
        <v>0.97795616250999995</v>
      </c>
      <c r="D21" s="10">
        <f>C21*E19</f>
        <v>766308.84573191078</v>
      </c>
      <c r="E21" s="10"/>
      <c r="F21" s="23">
        <f>F22-D21</f>
        <v>725.73782004357781</v>
      </c>
      <c r="G21" s="6" t="s">
        <v>121</v>
      </c>
      <c r="I21" s="27">
        <f>F20</f>
        <v>5453.4296599598601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0.97888234230999993</v>
      </c>
      <c r="D22" s="18">
        <f>C22*E19</f>
        <v>767034.58355195436</v>
      </c>
      <c r="E22" s="18"/>
      <c r="F22" s="23">
        <f>D22</f>
        <v>767034.58355195436</v>
      </c>
      <c r="G22" s="6" t="s">
        <v>119</v>
      </c>
      <c r="H22" s="10"/>
      <c r="I22" s="27">
        <f>F21+F22</f>
        <v>767760.32137199794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0.98018544597000001</v>
      </c>
      <c r="D24" s="10">
        <f>C24*E23</f>
        <v>415769.18135887879</v>
      </c>
      <c r="E24" s="10"/>
      <c r="F24" s="23">
        <f>D24-F25-F26</f>
        <v>2889.9201892428682</v>
      </c>
      <c r="G24" s="6" t="s">
        <v>120</v>
      </c>
      <c r="I24" s="27">
        <f>E23-I25-I26</f>
        <v>8404.8186411212082</v>
      </c>
      <c r="J24" s="28" t="s">
        <v>8</v>
      </c>
    </row>
    <row r="25" spans="1:10" ht="18.600000000000001" customHeight="1" x14ac:dyDescent="0.25">
      <c r="B25" s="36" t="s">
        <v>9</v>
      </c>
      <c r="C25" s="39">
        <v>0.96942192761000001</v>
      </c>
      <c r="D25" s="10">
        <f>C25*E23</f>
        <v>411203.57672204415</v>
      </c>
      <c r="E25" s="10"/>
      <c r="F25" s="23">
        <f>F26-D25</f>
        <v>837.84222379588755</v>
      </c>
      <c r="G25" s="6" t="s">
        <v>121</v>
      </c>
      <c r="I25" s="27">
        <f>F24</f>
        <v>2889.9201892428682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0.97139716000000009</v>
      </c>
      <c r="D26" s="10">
        <f>C26*E23</f>
        <v>412041.41894584004</v>
      </c>
      <c r="E26" s="13"/>
      <c r="F26" s="23">
        <f>D26</f>
        <v>412041.41894584004</v>
      </c>
      <c r="G26" s="6" t="s">
        <v>119</v>
      </c>
      <c r="H26" s="10"/>
      <c r="I26" s="29">
        <f>F25+F26</f>
        <v>412879.26116963592</v>
      </c>
      <c r="J26" s="30" t="s">
        <v>122</v>
      </c>
    </row>
    <row r="27" spans="1:10" ht="18.600000000000001" customHeight="1" x14ac:dyDescent="0.25">
      <c r="A27" s="48" t="s">
        <v>145</v>
      </c>
      <c r="B27" s="48"/>
      <c r="C27" s="49"/>
      <c r="D27" s="49"/>
    </row>
    <row r="28" spans="1:10" ht="27" customHeight="1" x14ac:dyDescent="0.25">
      <c r="A28" s="50" t="s">
        <v>12</v>
      </c>
      <c r="B28" s="51"/>
      <c r="C28" s="51"/>
      <c r="D28" s="51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3E67-A590-41F1-B624-650725882EBE}">
  <dimension ref="A1:J28"/>
  <sheetViews>
    <sheetView workbookViewId="0">
      <selection activeCell="A27" sqref="A27:D27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2" t="s">
        <v>132</v>
      </c>
      <c r="B1" s="52"/>
      <c r="C1" s="53"/>
      <c r="D1" s="53"/>
      <c r="E1" s="53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6489879.4107363345</v>
      </c>
      <c r="E4" s="10"/>
      <c r="F4" s="23">
        <f>D4-F5-F6</f>
        <v>85177.917095866054</v>
      </c>
      <c r="G4" s="6" t="s">
        <v>120</v>
      </c>
      <c r="I4" s="25">
        <f>E3-I5-I6</f>
        <v>513167.58926366549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6311822.4638352459</v>
      </c>
      <c r="E5" s="10"/>
      <c r="F5" s="23">
        <f>F6-D5</f>
        <v>46439.514902611263</v>
      </c>
      <c r="G5" s="6" t="s">
        <v>121</v>
      </c>
      <c r="I5" s="27">
        <f>F4</f>
        <v>85177.917095866054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6358261.9787378572</v>
      </c>
      <c r="E6" s="18"/>
      <c r="F6" s="23">
        <f>D6</f>
        <v>6358261.9787378572</v>
      </c>
      <c r="G6" s="6" t="s">
        <v>119</v>
      </c>
      <c r="I6" s="27">
        <f>F5+F6</f>
        <v>6404701.4936404685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0.89203456173999995</v>
      </c>
      <c r="D8" s="10">
        <f>C8*E7</f>
        <v>1082576.7122659108</v>
      </c>
      <c r="E8" s="10"/>
      <c r="F8" s="23">
        <f>D8-F9-F10</f>
        <v>23208.744592912146</v>
      </c>
      <c r="G8" s="6" t="s">
        <v>120</v>
      </c>
      <c r="I8" s="27">
        <f>E7-I9-I10</f>
        <v>131027.28773408942</v>
      </c>
      <c r="J8" s="28" t="s">
        <v>8</v>
      </c>
    </row>
    <row r="9" spans="1:10" ht="18.600000000000001" customHeight="1" x14ac:dyDescent="0.25">
      <c r="B9" s="36" t="s">
        <v>9</v>
      </c>
      <c r="C9" s="39">
        <v>0.8447905657</v>
      </c>
      <c r="D9" s="10">
        <f>C9*E7</f>
        <v>1025241.2096957827</v>
      </c>
      <c r="E9" s="10"/>
      <c r="F9" s="23">
        <f>F10-D9</f>
        <v>17063.378988607903</v>
      </c>
      <c r="G9" s="6" t="s">
        <v>121</v>
      </c>
      <c r="I9" s="27">
        <f>F8</f>
        <v>23208.744592912146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0.85885065366000002</v>
      </c>
      <c r="D10" s="18">
        <f>C10*E7</f>
        <v>1042304.5886843906</v>
      </c>
      <c r="E10" s="18"/>
      <c r="F10" s="23">
        <f>D10</f>
        <v>1042304.5886843906</v>
      </c>
      <c r="G10" s="6" t="s">
        <v>119</v>
      </c>
      <c r="H10" s="10"/>
      <c r="I10" s="27">
        <f>F9+F10</f>
        <v>1059367.9676729986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0.88032489983000006</v>
      </c>
      <c r="D12" s="10">
        <f>C12*E11</f>
        <v>1982318.2504118937</v>
      </c>
      <c r="E12" s="10"/>
      <c r="F12" s="23">
        <f>D12-F13-F14</f>
        <v>32504.221888583619</v>
      </c>
      <c r="G12" s="6" t="s">
        <v>120</v>
      </c>
      <c r="I12" s="27">
        <f>E11-I13-I14</f>
        <v>269484.74958810629</v>
      </c>
      <c r="J12" s="28" t="s">
        <v>8</v>
      </c>
    </row>
    <row r="13" spans="1:10" ht="18.600000000000001" customHeight="1" x14ac:dyDescent="0.25">
      <c r="B13" s="36" t="s">
        <v>9</v>
      </c>
      <c r="C13" s="39">
        <v>0.84811650924000004</v>
      </c>
      <c r="D13" s="10">
        <f>C13*E11</f>
        <v>1909791.2998561598</v>
      </c>
      <c r="E13" s="10"/>
      <c r="F13" s="23">
        <f>F14-D13</f>
        <v>20011.364333575126</v>
      </c>
      <c r="G13" s="6" t="s">
        <v>121</v>
      </c>
      <c r="I13" s="27">
        <f>F12</f>
        <v>32504.221888583619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0.85700332763999998</v>
      </c>
      <c r="D14" s="18">
        <f>C14*E11</f>
        <v>1929802.664189735</v>
      </c>
      <c r="E14" s="18"/>
      <c r="F14" s="23">
        <f>D14</f>
        <v>1929802.664189735</v>
      </c>
      <c r="G14" s="6" t="s">
        <v>119</v>
      </c>
      <c r="H14" s="10"/>
      <c r="I14" s="27">
        <f>F13+F14</f>
        <v>1949814.0285233101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0.95966447360999996</v>
      </c>
      <c r="D16" s="10">
        <f>C16*E15</f>
        <v>2235906.9024323612</v>
      </c>
      <c r="E16" s="10"/>
      <c r="F16" s="23">
        <f>D16-F17-F18</f>
        <v>21245.829652345274</v>
      </c>
      <c r="G16" s="6" t="s">
        <v>120</v>
      </c>
      <c r="I16" s="27">
        <f>E15-I17-I18</f>
        <v>93977.097567638848</v>
      </c>
      <c r="J16" s="28" t="s">
        <v>8</v>
      </c>
    </row>
    <row r="17" spans="1:10" ht="18.600000000000001" customHeight="1" x14ac:dyDescent="0.25">
      <c r="B17" s="36" t="s">
        <v>9</v>
      </c>
      <c r="C17" s="39">
        <v>0.94382873309999993</v>
      </c>
      <c r="D17" s="10">
        <f>C17*E15</f>
        <v>2199011.46398996</v>
      </c>
      <c r="E17" s="10"/>
      <c r="F17" s="23">
        <f>F18-D17</f>
        <v>7824.8043950279243</v>
      </c>
      <c r="G17" s="6" t="s">
        <v>121</v>
      </c>
      <c r="I17" s="27">
        <f>F16</f>
        <v>21245.829652345274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0.94718718545000002</v>
      </c>
      <c r="D18" s="10">
        <f>C18*E15</f>
        <v>2206836.268384988</v>
      </c>
      <c r="E18" s="18"/>
      <c r="F18" s="23">
        <f>D18</f>
        <v>2206836.268384988</v>
      </c>
      <c r="G18" s="6" t="s">
        <v>119</v>
      </c>
      <c r="H18" s="10"/>
      <c r="I18" s="27">
        <f>F17+F18</f>
        <v>2214661.0727800159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0.98684521425000005</v>
      </c>
      <c r="D20" s="10">
        <f>C20*E19</f>
        <v>773274.14667244349</v>
      </c>
      <c r="E20" s="10"/>
      <c r="F20" s="23">
        <f>D20-F21-F22</f>
        <v>5370.2618806587998</v>
      </c>
      <c r="G20" s="6" t="s">
        <v>120</v>
      </c>
      <c r="I20" s="27">
        <f>E19-I21-I22</f>
        <v>10307.853327556513</v>
      </c>
      <c r="J20" s="28" t="s">
        <v>8</v>
      </c>
    </row>
    <row r="21" spans="1:10" ht="18.600000000000001" customHeight="1" x14ac:dyDescent="0.25">
      <c r="B21" s="36" t="s">
        <v>9</v>
      </c>
      <c r="C21" s="39">
        <v>0.97816970191999997</v>
      </c>
      <c r="D21" s="10">
        <f>C21*E19</f>
        <v>766476.17136987741</v>
      </c>
      <c r="E21" s="10"/>
      <c r="F21" s="23">
        <f>F22-D21</f>
        <v>713.85671095363796</v>
      </c>
      <c r="G21" s="6" t="s">
        <v>121</v>
      </c>
      <c r="I21" s="27">
        <f>F20</f>
        <v>5370.2618806587998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0.97908071915999995</v>
      </c>
      <c r="D22" s="18">
        <f>C22*E19</f>
        <v>767190.02808083105</v>
      </c>
      <c r="E22" s="18"/>
      <c r="F22" s="23">
        <f>D22</f>
        <v>767190.02808083105</v>
      </c>
      <c r="G22" s="6" t="s">
        <v>119</v>
      </c>
      <c r="H22" s="10"/>
      <c r="I22" s="27">
        <f>F21+F22</f>
        <v>767903.88479178469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0.98026611474000003</v>
      </c>
      <c r="D24" s="10">
        <f>C24*E23</f>
        <v>415803.39895372477</v>
      </c>
      <c r="E24" s="10"/>
      <c r="F24" s="23">
        <f>D24-F25-F26</f>
        <v>2848.8590813661576</v>
      </c>
      <c r="G24" s="6" t="s">
        <v>120</v>
      </c>
      <c r="I24" s="27">
        <f>E23-I25-I26</f>
        <v>8370.6010462752311</v>
      </c>
      <c r="J24" s="28" t="s">
        <v>8</v>
      </c>
    </row>
    <row r="25" spans="1:10" ht="18.600000000000001" customHeight="1" x14ac:dyDescent="0.25">
      <c r="B25" s="36" t="s">
        <v>9</v>
      </c>
      <c r="C25" s="39">
        <v>0.96965471462999997</v>
      </c>
      <c r="D25" s="10">
        <f>C25*E23</f>
        <v>411302.31892346562</v>
      </c>
      <c r="E25" s="10"/>
      <c r="F25" s="23">
        <f>F26-D25</f>
        <v>826.11047444649739</v>
      </c>
      <c r="G25" s="6" t="s">
        <v>121</v>
      </c>
      <c r="I25" s="27">
        <f>F24</f>
        <v>2848.8590813661576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0.97160228915000002</v>
      </c>
      <c r="D26" s="10">
        <f>C26*E23</f>
        <v>412128.42939791211</v>
      </c>
      <c r="E26" s="13"/>
      <c r="F26" s="23">
        <f>D26</f>
        <v>412128.42939791211</v>
      </c>
      <c r="G26" s="6" t="s">
        <v>119</v>
      </c>
      <c r="H26" s="10"/>
      <c r="I26" s="29">
        <f>F25+F26</f>
        <v>412954.53987235861</v>
      </c>
      <c r="J26" s="30" t="s">
        <v>122</v>
      </c>
    </row>
    <row r="27" spans="1:10" ht="18.600000000000001" customHeight="1" x14ac:dyDescent="0.25">
      <c r="A27" s="48" t="s">
        <v>145</v>
      </c>
      <c r="B27" s="48"/>
      <c r="C27" s="49"/>
      <c r="D27" s="49"/>
    </row>
    <row r="28" spans="1:10" ht="27" customHeight="1" x14ac:dyDescent="0.25">
      <c r="A28" s="50" t="s">
        <v>12</v>
      </c>
      <c r="B28" s="51"/>
      <c r="C28" s="51"/>
      <c r="D28" s="51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C8013-CE81-4E44-BB43-91F173C18054}">
  <dimension ref="A1:J28"/>
  <sheetViews>
    <sheetView workbookViewId="0">
      <selection activeCell="A27" sqref="A27:D27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2" t="s">
        <v>131</v>
      </c>
      <c r="B1" s="52"/>
      <c r="C1" s="53"/>
      <c r="D1" s="53"/>
      <c r="E1" s="53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6490981.3450065926</v>
      </c>
      <c r="E4" s="10"/>
      <c r="F4" s="23">
        <f>D4-F5-F6</f>
        <v>82374.415751685388</v>
      </c>
      <c r="G4" s="6" t="s">
        <v>120</v>
      </c>
      <c r="I4" s="25">
        <f>E3-I5-I6</f>
        <v>512065.65499340743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6316265.261958831</v>
      </c>
      <c r="E5" s="10"/>
      <c r="F5" s="23">
        <f>F6-D5</f>
        <v>46170.833648038097</v>
      </c>
      <c r="G5" s="6" t="s">
        <v>121</v>
      </c>
      <c r="I5" s="27">
        <f>F4</f>
        <v>82374.415751685388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6362436.0956068691</v>
      </c>
      <c r="E6" s="18"/>
      <c r="F6" s="23">
        <f>D6</f>
        <v>6362436.0956068691</v>
      </c>
      <c r="G6" s="6" t="s">
        <v>119</v>
      </c>
      <c r="I6" s="27">
        <f>F5+F6</f>
        <v>6408606.9292549072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0.89231629697000003</v>
      </c>
      <c r="D8" s="10">
        <f>C8*E7</f>
        <v>1082918.62726798</v>
      </c>
      <c r="E8" s="10"/>
      <c r="F8" s="23">
        <f>D8-F9-F10</f>
        <v>22484.451320233406</v>
      </c>
      <c r="G8" s="6" t="s">
        <v>120</v>
      </c>
      <c r="I8" s="27">
        <f>E7-I9-I10</f>
        <v>130685.37273201998</v>
      </c>
      <c r="J8" s="28" t="s">
        <v>8</v>
      </c>
    </row>
    <row r="9" spans="1:10" ht="18.600000000000001" customHeight="1" x14ac:dyDescent="0.25">
      <c r="B9" s="36" t="s">
        <v>9</v>
      </c>
      <c r="C9" s="39">
        <v>0.84579414324000002</v>
      </c>
      <c r="D9" s="10">
        <f>C9*E7</f>
        <v>1026459.1554126369</v>
      </c>
      <c r="E9" s="10"/>
      <c r="F9" s="23">
        <f>F10-D9</f>
        <v>16987.510267554899</v>
      </c>
      <c r="G9" s="6" t="s">
        <v>121</v>
      </c>
      <c r="I9" s="27">
        <f>F8</f>
        <v>22484.451320233406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0.85979171597999993</v>
      </c>
      <c r="D10" s="18">
        <f>C10*E7</f>
        <v>1043446.6656801918</v>
      </c>
      <c r="E10" s="18"/>
      <c r="F10" s="23">
        <f>D10</f>
        <v>1043446.6656801918</v>
      </c>
      <c r="G10" s="6" t="s">
        <v>119</v>
      </c>
      <c r="H10" s="10"/>
      <c r="I10" s="27">
        <f>F9+F10</f>
        <v>1060434.1759477467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0.88052300947999995</v>
      </c>
      <c r="D12" s="10">
        <f>C12*E11</f>
        <v>1982764.3543160923</v>
      </c>
      <c r="E12" s="10"/>
      <c r="F12" s="23">
        <f>D12-F13-F14</f>
        <v>31406.494564912282</v>
      </c>
      <c r="G12" s="6" t="s">
        <v>120</v>
      </c>
      <c r="I12" s="27">
        <f>E11-I13-I14</f>
        <v>269038.64568390767</v>
      </c>
      <c r="J12" s="28" t="s">
        <v>8</v>
      </c>
    </row>
    <row r="13" spans="1:10" ht="18.600000000000001" customHeight="1" x14ac:dyDescent="0.25">
      <c r="B13" s="36" t="s">
        <v>9</v>
      </c>
      <c r="C13" s="39">
        <v>0.84892668255999992</v>
      </c>
      <c r="D13" s="10">
        <f>C13*E11</f>
        <v>1911615.6505686555</v>
      </c>
      <c r="E13" s="10"/>
      <c r="F13" s="23">
        <f>F14-D13</f>
        <v>19871.104591262294</v>
      </c>
      <c r="G13" s="6" t="s">
        <v>121</v>
      </c>
      <c r="I13" s="27">
        <f>F12</f>
        <v>31406.494564912282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0.85775121321000003</v>
      </c>
      <c r="D14" s="18">
        <f>C14*E11</f>
        <v>1931486.7551599178</v>
      </c>
      <c r="E14" s="18"/>
      <c r="F14" s="23">
        <f>D14</f>
        <v>1931486.7551599178</v>
      </c>
      <c r="G14" s="6" t="s">
        <v>119</v>
      </c>
      <c r="H14" s="10"/>
      <c r="I14" s="27">
        <f>F13+F14</f>
        <v>1951357.85975118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0.95976455407000005</v>
      </c>
      <c r="D16" s="10">
        <f>C16*E15</f>
        <v>2236140.0782948281</v>
      </c>
      <c r="E16" s="10"/>
      <c r="F16" s="23">
        <f>D16-F17-F18</f>
        <v>20499.873231640086</v>
      </c>
      <c r="G16" s="6" t="s">
        <v>120</v>
      </c>
      <c r="I16" s="27">
        <f>E15-I17-I18</f>
        <v>93743.921705171932</v>
      </c>
      <c r="J16" s="28" t="s">
        <v>8</v>
      </c>
    </row>
    <row r="17" spans="1:10" ht="18.600000000000001" customHeight="1" x14ac:dyDescent="0.25">
      <c r="B17" s="36" t="s">
        <v>9</v>
      </c>
      <c r="C17" s="39">
        <v>0.94429326587000006</v>
      </c>
      <c r="D17" s="10">
        <f>C17*E15</f>
        <v>2200093.7714582593</v>
      </c>
      <c r="E17" s="10"/>
      <c r="F17" s="23">
        <f>F18-D17</f>
        <v>7773.2168024643324</v>
      </c>
      <c r="G17" s="6" t="s">
        <v>121</v>
      </c>
      <c r="I17" s="27">
        <f>F16</f>
        <v>20499.873231640086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0.94762957652000002</v>
      </c>
      <c r="D18" s="10">
        <f>C18*E15</f>
        <v>2207866.9882607237</v>
      </c>
      <c r="E18" s="18"/>
      <c r="F18" s="23">
        <f>D18</f>
        <v>2207866.9882607237</v>
      </c>
      <c r="G18" s="6" t="s">
        <v>119</v>
      </c>
      <c r="H18" s="10"/>
      <c r="I18" s="27">
        <f>F17+F18</f>
        <v>2215640.205063188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0.98690333741000003</v>
      </c>
      <c r="D20" s="10">
        <f>C20*E19</f>
        <v>773319.69093440264</v>
      </c>
      <c r="E20" s="10"/>
      <c r="F20" s="23">
        <f>D20-F21-F22</f>
        <v>5221.7480013631284</v>
      </c>
      <c r="G20" s="6" t="s">
        <v>120</v>
      </c>
      <c r="I20" s="27">
        <f>E19-I21-I22</f>
        <v>10262.309065597365</v>
      </c>
      <c r="J20" s="28" t="s">
        <v>8</v>
      </c>
    </row>
    <row r="21" spans="1:10" ht="18.600000000000001" customHeight="1" x14ac:dyDescent="0.25">
      <c r="B21" s="36" t="s">
        <v>9</v>
      </c>
      <c r="C21" s="39">
        <v>0.97841482999999996</v>
      </c>
      <c r="D21" s="10">
        <f>C21*E19</f>
        <v>766668.24932106002</v>
      </c>
      <c r="E21" s="10"/>
      <c r="F21" s="23">
        <f>F22-D21</f>
        <v>714.84680598974228</v>
      </c>
      <c r="G21" s="6" t="s">
        <v>121</v>
      </c>
      <c r="I21" s="27">
        <f>F20</f>
        <v>5221.7480013631284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0.97932711079000001</v>
      </c>
      <c r="D22" s="18">
        <f>C22*E19</f>
        <v>767383.09612704976</v>
      </c>
      <c r="E22" s="18"/>
      <c r="F22" s="23">
        <f>D22</f>
        <v>767383.09612704976</v>
      </c>
      <c r="G22" s="6" t="s">
        <v>119</v>
      </c>
      <c r="H22" s="10"/>
      <c r="I22" s="27">
        <f>F21+F22</f>
        <v>768097.94293303951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0.98034908833000001</v>
      </c>
      <c r="D24" s="10">
        <f>C24*E23</f>
        <v>415838.59419328941</v>
      </c>
      <c r="E24" s="10"/>
      <c r="F24" s="23">
        <f>D24-F25-F26</f>
        <v>2761.8486335357884</v>
      </c>
      <c r="G24" s="6" t="s">
        <v>120</v>
      </c>
      <c r="I24" s="27">
        <f>E23-I25-I26</f>
        <v>8335.4058067105943</v>
      </c>
      <c r="J24" s="28" t="s">
        <v>8</v>
      </c>
    </row>
    <row r="25" spans="1:10" ht="18.600000000000001" customHeight="1" x14ac:dyDescent="0.25">
      <c r="B25" s="36" t="s">
        <v>9</v>
      </c>
      <c r="C25" s="39">
        <v>0.96995203665999996</v>
      </c>
      <c r="D25" s="10">
        <f>C25*E23</f>
        <v>411428.43519821879</v>
      </c>
      <c r="E25" s="10"/>
      <c r="F25" s="23">
        <f>F26-D25</f>
        <v>824.15518076741137</v>
      </c>
      <c r="G25" s="6" t="s">
        <v>121</v>
      </c>
      <c r="I25" s="27">
        <f>F24</f>
        <v>2761.8486335357884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0.97189500152999997</v>
      </c>
      <c r="D26" s="10">
        <f>C26*E23</f>
        <v>412252.59037898621</v>
      </c>
      <c r="E26" s="13"/>
      <c r="F26" s="23">
        <f>D26</f>
        <v>412252.59037898621</v>
      </c>
      <c r="G26" s="6" t="s">
        <v>119</v>
      </c>
      <c r="H26" s="10"/>
      <c r="I26" s="29">
        <f>F25+F26</f>
        <v>413076.74555975362</v>
      </c>
      <c r="J26" s="30" t="s">
        <v>122</v>
      </c>
    </row>
    <row r="27" spans="1:10" ht="18.600000000000001" customHeight="1" x14ac:dyDescent="0.25">
      <c r="A27" s="48" t="s">
        <v>145</v>
      </c>
      <c r="B27" s="48"/>
      <c r="C27" s="49"/>
      <c r="D27" s="49"/>
    </row>
    <row r="28" spans="1:10" ht="27" customHeight="1" x14ac:dyDescent="0.25">
      <c r="A28" s="50" t="s">
        <v>12</v>
      </c>
      <c r="B28" s="51"/>
      <c r="C28" s="51"/>
      <c r="D28" s="51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31EC-CDE4-406B-B3F8-836F329A6AFB}">
  <dimension ref="A1:J28"/>
  <sheetViews>
    <sheetView workbookViewId="0">
      <selection activeCell="A27" sqref="A27:D27"/>
    </sheetView>
  </sheetViews>
  <sheetFormatPr baseColWidth="10" defaultColWidth="11.5703125" defaultRowHeight="18.600000000000001" customHeight="1" x14ac:dyDescent="0.25"/>
  <cols>
    <col min="1" max="1" width="45.7109375" style="36" customWidth="1"/>
    <col min="2" max="2" width="21.28515625" style="3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36" customWidth="1"/>
    <col min="11" max="16384" width="11.5703125" style="2"/>
  </cols>
  <sheetData>
    <row r="1" spans="1:10" ht="18.600000000000001" customHeight="1" thickBot="1" x14ac:dyDescent="0.3">
      <c r="A1" s="52" t="s">
        <v>130</v>
      </c>
      <c r="B1" s="52"/>
      <c r="C1" s="53"/>
      <c r="D1" s="53"/>
      <c r="E1" s="53"/>
    </row>
    <row r="2" spans="1:10" ht="18.600000000000001" customHeight="1" thickBot="1" x14ac:dyDescent="0.3">
      <c r="A2" s="14"/>
      <c r="B2" s="14"/>
      <c r="C2" s="15" t="s">
        <v>7</v>
      </c>
      <c r="D2" s="21" t="s">
        <v>6</v>
      </c>
      <c r="E2" s="16" t="s">
        <v>5</v>
      </c>
    </row>
    <row r="3" spans="1:10" ht="18.600000000000001" customHeight="1" thickBot="1" x14ac:dyDescent="0.3">
      <c r="A3" s="36" t="s">
        <v>117</v>
      </c>
      <c r="B3" s="36" t="s">
        <v>118</v>
      </c>
      <c r="C3" s="4"/>
      <c r="E3" s="10">
        <v>7003047</v>
      </c>
      <c r="I3" s="31" t="s">
        <v>117</v>
      </c>
      <c r="J3" s="32"/>
    </row>
    <row r="4" spans="1:10" ht="18.600000000000001" customHeight="1" x14ac:dyDescent="0.25">
      <c r="B4" s="36" t="s">
        <v>10</v>
      </c>
      <c r="C4" s="19"/>
      <c r="D4" s="10">
        <f>D8+D12+D16+D20+D24</f>
        <v>6492019.5872151032</v>
      </c>
      <c r="E4" s="10"/>
      <c r="F4" s="23">
        <f>D4-F5-F6</f>
        <v>79129.14667783957</v>
      </c>
      <c r="G4" s="6" t="s">
        <v>120</v>
      </c>
      <c r="I4" s="25">
        <f>E3-I5-I6</f>
        <v>511027.41278489679</v>
      </c>
      <c r="J4" s="26" t="s">
        <v>8</v>
      </c>
    </row>
    <row r="5" spans="1:10" ht="18.600000000000001" customHeight="1" x14ac:dyDescent="0.25">
      <c r="B5" s="36" t="s">
        <v>9</v>
      </c>
      <c r="C5" s="19"/>
      <c r="D5" s="10">
        <f t="shared" ref="D5" si="0">D9+D13+D17+D21+D25</f>
        <v>6321099.8119332949</v>
      </c>
      <c r="E5" s="10"/>
      <c r="F5" s="23">
        <f>F6-D5</f>
        <v>45895.314301984385</v>
      </c>
      <c r="G5" s="6" t="s">
        <v>121</v>
      </c>
      <c r="I5" s="27">
        <f>F4</f>
        <v>79129.14667783957</v>
      </c>
      <c r="J5" s="28" t="s">
        <v>120</v>
      </c>
    </row>
    <row r="6" spans="1:10" ht="18.600000000000001" customHeight="1" thickBot="1" x14ac:dyDescent="0.3">
      <c r="A6" s="17"/>
      <c r="B6" s="17" t="s">
        <v>11</v>
      </c>
      <c r="C6" s="20"/>
      <c r="D6" s="18">
        <f>D10+D14+D18+D22+D26</f>
        <v>6366995.1262352793</v>
      </c>
      <c r="E6" s="18"/>
      <c r="F6" s="23">
        <f>D6</f>
        <v>6366995.1262352793</v>
      </c>
      <c r="G6" s="6" t="s">
        <v>119</v>
      </c>
      <c r="I6" s="27">
        <f>F5+F6</f>
        <v>6412890.4405372636</v>
      </c>
      <c r="J6" s="28" t="s">
        <v>122</v>
      </c>
    </row>
    <row r="7" spans="1:10" ht="18.600000000000001" customHeight="1" thickBot="1" x14ac:dyDescent="0.3">
      <c r="A7" s="36" t="s">
        <v>0</v>
      </c>
      <c r="B7" s="36" t="s">
        <v>118</v>
      </c>
      <c r="C7" s="19"/>
      <c r="E7" s="10">
        <v>1213604</v>
      </c>
      <c r="F7" s="10"/>
      <c r="I7" s="33" t="s">
        <v>0</v>
      </c>
      <c r="J7" s="34"/>
    </row>
    <row r="8" spans="1:10" ht="18.600000000000001" customHeight="1" x14ac:dyDescent="0.25">
      <c r="B8" s="36" t="s">
        <v>10</v>
      </c>
      <c r="C8" s="39">
        <v>0.89258636268000002</v>
      </c>
      <c r="D8" s="10">
        <f>C8*E7</f>
        <v>1083246.3800938989</v>
      </c>
      <c r="E8" s="10"/>
      <c r="F8" s="23">
        <f>D8-F9-F10</f>
        <v>21927.069168335292</v>
      </c>
      <c r="G8" s="6" t="s">
        <v>120</v>
      </c>
      <c r="I8" s="27">
        <f>E7-I9-I10</f>
        <v>130357.61990610114</v>
      </c>
      <c r="J8" s="28" t="s">
        <v>8</v>
      </c>
    </row>
    <row r="9" spans="1:10" ht="18.600000000000001" customHeight="1" x14ac:dyDescent="0.25">
      <c r="B9" s="36" t="s">
        <v>9</v>
      </c>
      <c r="C9" s="39">
        <v>0.84672186899000002</v>
      </c>
      <c r="D9" s="10">
        <f>C9*E7</f>
        <v>1027585.04709374</v>
      </c>
      <c r="E9" s="10"/>
      <c r="F9" s="23">
        <f>F10-D9</f>
        <v>16867.131915911799</v>
      </c>
      <c r="G9" s="6" t="s">
        <v>121</v>
      </c>
      <c r="I9" s="27">
        <f>F8</f>
        <v>21927.069168335292</v>
      </c>
      <c r="J9" s="28" t="s">
        <v>120</v>
      </c>
    </row>
    <row r="10" spans="1:10" ht="18.600000000000001" customHeight="1" thickBot="1" x14ac:dyDescent="0.3">
      <c r="A10" s="17"/>
      <c r="B10" s="17" t="s">
        <v>119</v>
      </c>
      <c r="C10" s="41">
        <v>0.86062025093000005</v>
      </c>
      <c r="D10" s="18">
        <f>C10*E7</f>
        <v>1044452.1790096518</v>
      </c>
      <c r="E10" s="18"/>
      <c r="F10" s="23">
        <f>D10</f>
        <v>1044452.1790096518</v>
      </c>
      <c r="G10" s="6" t="s">
        <v>119</v>
      </c>
      <c r="H10" s="10"/>
      <c r="I10" s="27">
        <f>F9+F10</f>
        <v>1061319.3109255636</v>
      </c>
      <c r="J10" s="28" t="s">
        <v>122</v>
      </c>
    </row>
    <row r="11" spans="1:10" ht="18.600000000000001" customHeight="1" thickBot="1" x14ac:dyDescent="0.3">
      <c r="A11" s="36" t="s">
        <v>1</v>
      </c>
      <c r="B11" s="36" t="s">
        <v>118</v>
      </c>
      <c r="C11" s="40"/>
      <c r="E11" s="10">
        <v>2251803</v>
      </c>
      <c r="F11" s="10"/>
      <c r="I11" s="33" t="s">
        <v>1</v>
      </c>
      <c r="J11" s="34"/>
    </row>
    <row r="12" spans="1:10" ht="18.600000000000001" customHeight="1" x14ac:dyDescent="0.25">
      <c r="B12" s="36" t="s">
        <v>10</v>
      </c>
      <c r="C12" s="39">
        <v>0.88071290062000007</v>
      </c>
      <c r="D12" s="10">
        <f>C12*E11</f>
        <v>1983191.951754818</v>
      </c>
      <c r="E12" s="10"/>
      <c r="F12" s="23">
        <f>D12-F13-F14</f>
        <v>30216.234823802486</v>
      </c>
      <c r="G12" s="6" t="s">
        <v>120</v>
      </c>
      <c r="I12" s="27">
        <f>E11-I13-I14</f>
        <v>268611.04824518203</v>
      </c>
      <c r="J12" s="28" t="s">
        <v>8</v>
      </c>
    </row>
    <row r="13" spans="1:10" ht="18.600000000000001" customHeight="1" x14ac:dyDescent="0.25">
      <c r="B13" s="36" t="s">
        <v>9</v>
      </c>
      <c r="C13" s="39">
        <v>0.84974204651999996</v>
      </c>
      <c r="D13" s="10">
        <f>C13*E11</f>
        <v>1913451.6895798754</v>
      </c>
      <c r="E13" s="10"/>
      <c r="F13" s="23">
        <f>F14-D13</f>
        <v>19762.013675570022</v>
      </c>
      <c r="G13" s="6" t="s">
        <v>121</v>
      </c>
      <c r="I13" s="27">
        <f>F12</f>
        <v>30216.234823802486</v>
      </c>
      <c r="J13" s="28" t="s">
        <v>120</v>
      </c>
    </row>
    <row r="14" spans="1:10" ht="18.600000000000001" customHeight="1" thickBot="1" x14ac:dyDescent="0.3">
      <c r="A14" s="17"/>
      <c r="B14" s="17" t="s">
        <v>11</v>
      </c>
      <c r="C14" s="41">
        <v>0.85851813113999997</v>
      </c>
      <c r="D14" s="18">
        <f>C14*E11</f>
        <v>1933213.7032554455</v>
      </c>
      <c r="E14" s="18"/>
      <c r="F14" s="23">
        <f>D14</f>
        <v>1933213.7032554455</v>
      </c>
      <c r="G14" s="6" t="s">
        <v>119</v>
      </c>
      <c r="H14" s="10"/>
      <c r="I14" s="27">
        <f>F13+F14</f>
        <v>1952975.7169310155</v>
      </c>
      <c r="J14" s="28" t="s">
        <v>122</v>
      </c>
    </row>
    <row r="15" spans="1:10" ht="18.600000000000001" customHeight="1" thickBot="1" x14ac:dyDescent="0.3">
      <c r="A15" s="36" t="s">
        <v>2</v>
      </c>
      <c r="B15" s="36" t="s">
        <v>118</v>
      </c>
      <c r="C15" s="40"/>
      <c r="E15" s="10">
        <v>2329884</v>
      </c>
      <c r="F15" s="10"/>
      <c r="I15" s="33" t="s">
        <v>2</v>
      </c>
      <c r="J15" s="34"/>
    </row>
    <row r="16" spans="1:10" ht="18.600000000000001" customHeight="1" x14ac:dyDescent="0.25">
      <c r="B16" s="36" t="s">
        <v>10</v>
      </c>
      <c r="C16" s="39">
        <v>0.95985046385000006</v>
      </c>
      <c r="D16" s="10">
        <f>C16*E15</f>
        <v>2236340.2381166937</v>
      </c>
      <c r="E16" s="10"/>
      <c r="F16" s="23">
        <f>D16-F17-F18</f>
        <v>19379.390963484067</v>
      </c>
      <c r="G16" s="6" t="s">
        <v>120</v>
      </c>
      <c r="I16" s="27">
        <f>E15-I17-I18</f>
        <v>93543.761883306317</v>
      </c>
      <c r="J16" s="28" t="s">
        <v>8</v>
      </c>
    </row>
    <row r="17" spans="1:10" ht="18.600000000000001" customHeight="1" x14ac:dyDescent="0.25">
      <c r="B17" s="36" t="s">
        <v>9</v>
      </c>
      <c r="C17" s="39">
        <v>0.94489374864999998</v>
      </c>
      <c r="D17" s="10">
        <f>C17*E15</f>
        <v>2201492.8266796567</v>
      </c>
      <c r="E17" s="10"/>
      <c r="F17" s="23">
        <f>F18-D17</f>
        <v>7734.0102367764339</v>
      </c>
      <c r="G17" s="6" t="s">
        <v>121</v>
      </c>
      <c r="I17" s="27">
        <f>F16</f>
        <v>19379.390963484067</v>
      </c>
      <c r="J17" s="28" t="s">
        <v>120</v>
      </c>
    </row>
    <row r="18" spans="1:10" ht="18.600000000000001" customHeight="1" thickBot="1" x14ac:dyDescent="0.3">
      <c r="A18" s="17"/>
      <c r="B18" s="17" t="s">
        <v>11</v>
      </c>
      <c r="C18" s="41">
        <v>0.94821323160999993</v>
      </c>
      <c r="D18" s="10">
        <f>C18*E15</f>
        <v>2209226.8369164332</v>
      </c>
      <c r="E18" s="18"/>
      <c r="F18" s="23">
        <f>D18</f>
        <v>2209226.8369164332</v>
      </c>
      <c r="G18" s="6" t="s">
        <v>119</v>
      </c>
      <c r="H18" s="10"/>
      <c r="I18" s="27">
        <f>F17+F18</f>
        <v>2216960.8471532096</v>
      </c>
      <c r="J18" s="28" t="s">
        <v>122</v>
      </c>
    </row>
    <row r="19" spans="1:10" ht="18.600000000000001" customHeight="1" thickBot="1" x14ac:dyDescent="0.3">
      <c r="A19" s="36" t="s">
        <v>3</v>
      </c>
      <c r="B19" s="36" t="s">
        <v>118</v>
      </c>
      <c r="C19" s="40"/>
      <c r="D19" s="22"/>
      <c r="E19" s="10">
        <v>783582</v>
      </c>
      <c r="F19" s="10"/>
      <c r="I19" s="33" t="s">
        <v>3</v>
      </c>
      <c r="J19" s="34"/>
    </row>
    <row r="20" spans="1:10" ht="18.600000000000001" customHeight="1" x14ac:dyDescent="0.25">
      <c r="B20" s="36" t="s">
        <v>10</v>
      </c>
      <c r="C20" s="39">
        <v>0.9869652512</v>
      </c>
      <c r="D20" s="10">
        <f>C20*E19</f>
        <v>773368.20546579838</v>
      </c>
      <c r="E20" s="10"/>
      <c r="F20" s="23">
        <f>D20-F21-F22</f>
        <v>4928.6806150804041</v>
      </c>
      <c r="G20" s="6" t="s">
        <v>120</v>
      </c>
      <c r="I20" s="27">
        <f>E19-I21-I22</f>
        <v>10213.794534201617</v>
      </c>
      <c r="J20" s="28" t="s">
        <v>8</v>
      </c>
    </row>
    <row r="21" spans="1:10" ht="18.600000000000001" customHeight="1" x14ac:dyDescent="0.25">
      <c r="B21" s="36" t="s">
        <v>9</v>
      </c>
      <c r="C21" s="39">
        <v>0.97885075364000007</v>
      </c>
      <c r="D21" s="10">
        <f>C21*E19</f>
        <v>767009.83123873849</v>
      </c>
      <c r="E21" s="10"/>
      <c r="F21" s="23">
        <f>F22-D21</f>
        <v>714.84680598974228</v>
      </c>
      <c r="G21" s="6" t="s">
        <v>121</v>
      </c>
      <c r="I21" s="27">
        <f>F20</f>
        <v>4928.6806150804041</v>
      </c>
      <c r="J21" s="28" t="s">
        <v>120</v>
      </c>
    </row>
    <row r="22" spans="1:10" ht="18.600000000000001" customHeight="1" thickBot="1" x14ac:dyDescent="0.3">
      <c r="A22" s="17"/>
      <c r="B22" s="17" t="s">
        <v>11</v>
      </c>
      <c r="C22" s="41">
        <v>0.97976303443000001</v>
      </c>
      <c r="D22" s="18">
        <f>C22*E19</f>
        <v>767724.67804472824</v>
      </c>
      <c r="E22" s="18"/>
      <c r="F22" s="23">
        <f>D22</f>
        <v>767724.67804472824</v>
      </c>
      <c r="G22" s="6" t="s">
        <v>119</v>
      </c>
      <c r="H22" s="10"/>
      <c r="I22" s="27">
        <f>F21+F22</f>
        <v>768439.52485071798</v>
      </c>
      <c r="J22" s="28" t="s">
        <v>122</v>
      </c>
    </row>
    <row r="23" spans="1:10" ht="18.600000000000001" customHeight="1" thickBot="1" x14ac:dyDescent="0.3">
      <c r="A23" s="36" t="s">
        <v>4</v>
      </c>
      <c r="B23" s="36" t="s">
        <v>118</v>
      </c>
      <c r="C23" s="40"/>
      <c r="E23" s="10">
        <v>424174</v>
      </c>
      <c r="F23" s="10"/>
      <c r="I23" s="33" t="s">
        <v>4</v>
      </c>
      <c r="J23" s="34"/>
    </row>
    <row r="24" spans="1:10" ht="18.600000000000001" customHeight="1" x14ac:dyDescent="0.25">
      <c r="B24" s="36" t="s">
        <v>10</v>
      </c>
      <c r="C24" s="39">
        <v>0.98042975709000002</v>
      </c>
      <c r="D24" s="10">
        <f>C24*E23</f>
        <v>415872.81178389367</v>
      </c>
      <c r="E24" s="10"/>
      <c r="F24" s="23">
        <f>D24-F25-F26</f>
        <v>2677.7711071362137</v>
      </c>
      <c r="G24" s="6" t="s">
        <v>120</v>
      </c>
      <c r="I24" s="27">
        <f>E23-I25-I26</f>
        <v>8301.1882161063259</v>
      </c>
      <c r="J24" s="28" t="s">
        <v>8</v>
      </c>
    </row>
    <row r="25" spans="1:10" ht="18.600000000000001" customHeight="1" x14ac:dyDescent="0.25">
      <c r="B25" s="36" t="s">
        <v>9</v>
      </c>
      <c r="C25" s="39">
        <v>0.97026318760999997</v>
      </c>
      <c r="D25" s="10">
        <f>C25*E23</f>
        <v>411560.4173412841</v>
      </c>
      <c r="E25" s="10"/>
      <c r="F25" s="23">
        <f>F26-D25</f>
        <v>817.31166773667792</v>
      </c>
      <c r="G25" s="6" t="s">
        <v>121</v>
      </c>
      <c r="I25" s="27">
        <f>F24</f>
        <v>2677.7711071362137</v>
      </c>
      <c r="J25" s="28" t="s">
        <v>120</v>
      </c>
    </row>
    <row r="26" spans="1:10" ht="18.600000000000001" customHeight="1" thickBot="1" x14ac:dyDescent="0.3">
      <c r="A26" s="5"/>
      <c r="B26" s="6" t="s">
        <v>11</v>
      </c>
      <c r="C26" s="42">
        <v>0.97219001873999999</v>
      </c>
      <c r="D26" s="10">
        <f>C26*E23</f>
        <v>412377.72900902078</v>
      </c>
      <c r="E26" s="13"/>
      <c r="F26" s="23">
        <f>D26</f>
        <v>412377.72900902078</v>
      </c>
      <c r="G26" s="6" t="s">
        <v>119</v>
      </c>
      <c r="H26" s="10"/>
      <c r="I26" s="29">
        <f>F25+F26</f>
        <v>413195.04067675746</v>
      </c>
      <c r="J26" s="30" t="s">
        <v>122</v>
      </c>
    </row>
    <row r="27" spans="1:10" ht="18.600000000000001" customHeight="1" x14ac:dyDescent="0.25">
      <c r="A27" s="48" t="s">
        <v>145</v>
      </c>
      <c r="B27" s="48"/>
      <c r="C27" s="49"/>
      <c r="D27" s="49"/>
    </row>
    <row r="28" spans="1:10" ht="27" customHeight="1" x14ac:dyDescent="0.25">
      <c r="A28" s="50" t="s">
        <v>12</v>
      </c>
      <c r="B28" s="51"/>
      <c r="C28" s="51"/>
      <c r="D28" s="51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Calcul_Vaccination_1</vt:lpstr>
      <vt:lpstr>Calcul_Vaccination_2</vt:lpstr>
      <vt:lpstr>Calcul_Vaccination_3</vt:lpstr>
      <vt:lpstr>Calcul_Vaccination_4</vt:lpstr>
      <vt:lpstr>Calcul_Vaccination_5</vt:lpstr>
      <vt:lpstr>Calcul_Vaccination_6</vt:lpstr>
      <vt:lpstr>Calcul_Vaccination_7</vt:lpstr>
      <vt:lpstr>Calcul_Vaccination_8</vt:lpstr>
      <vt:lpstr>Calcul_Vaccination_9</vt:lpstr>
      <vt:lpstr>Calcul_Vaccination_10</vt:lpstr>
      <vt:lpstr>Calcul_Vaccination_11</vt:lpstr>
      <vt:lpstr>Calcul_Vaccination_12</vt:lpstr>
      <vt:lpstr>Calcul_Vaccination_13</vt:lpstr>
      <vt:lpstr>Calcul_Vaccination_14</vt:lpstr>
      <vt:lpstr>Calcul_Vaccination_15</vt:lpstr>
      <vt:lpstr>Calcul_Vaccination_16</vt:lpstr>
      <vt:lpstr>Calcul_Vaccination_17</vt:lpstr>
      <vt:lpstr>Vaccinnation (INSPQ)</vt:lpstr>
      <vt:lpstr>Pop_tot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2022-05-11T13:26:52Z</dcterms:modified>
</cp:coreProperties>
</file>