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125"/>
  </bookViews>
  <sheets>
    <sheet name="QA任务细节表" sheetId="1" r:id="rId1"/>
  </sheets>
  <calcPr calcId="144525" concurrentCalc="0"/>
</workbook>
</file>

<file path=xl/sharedStrings.xml><?xml version="1.0" encoding="utf-8"?>
<sst xmlns="http://schemas.openxmlformats.org/spreadsheetml/2006/main" count="60">
  <si>
    <t>任务名</t>
  </si>
  <si>
    <t>子任务名</t>
  </si>
  <si>
    <t>测试人员</t>
  </si>
  <si>
    <t>开发人员</t>
  </si>
  <si>
    <t>工时数</t>
  </si>
  <si>
    <t>各个阶段完成工时数(h)</t>
  </si>
  <si>
    <t>已完成工时数（工期延迟数不计算在内）</t>
  </si>
  <si>
    <t>工期延迟（扣分）</t>
  </si>
  <si>
    <t>1、开发环境DEV</t>
  </si>
  <si>
    <t>2.开发环境all</t>
  </si>
  <si>
    <t>3、生产环境</t>
  </si>
  <si>
    <t>阶段</t>
  </si>
  <si>
    <t>需求设计未做数（没有写设计的，填1，其余填0）</t>
  </si>
  <si>
    <t>代码未review数（没有查代码的，填1，其余填0）</t>
  </si>
  <si>
    <t>用例数</t>
  </si>
  <si>
    <t>bug未解释数（没有解释的，填1，其余填0）</t>
  </si>
  <si>
    <t>（这边不用填）</t>
  </si>
  <si>
    <t>测试用例</t>
  </si>
  <si>
    <t>dev</t>
  </si>
  <si>
    <t>all</t>
  </si>
  <si>
    <t>test</t>
  </si>
  <si>
    <t>真服</t>
  </si>
  <si>
    <t>严重</t>
  </si>
  <si>
    <t>一般</t>
  </si>
  <si>
    <t>崩溃</t>
  </si>
  <si>
    <t>姓名</t>
  </si>
  <si>
    <t>已完成工时数</t>
  </si>
  <si>
    <t>延误工时</t>
  </si>
  <si>
    <t>测服bug数（严重）</t>
  </si>
  <si>
    <t>测服bug数（一般）</t>
  </si>
  <si>
    <t>测服bug数（总计）</t>
  </si>
  <si>
    <t>all服bug数（严重）</t>
  </si>
  <si>
    <t>all服bug数（一般）</t>
  </si>
  <si>
    <t>all服bug数（总计）</t>
  </si>
  <si>
    <t>真服bug数（崩溃）</t>
  </si>
  <si>
    <t>真服bug数（严重）</t>
  </si>
  <si>
    <t>真服bug数（一般）</t>
  </si>
  <si>
    <t>真服bug数（总计）</t>
  </si>
  <si>
    <t>应付结算支持单结功能</t>
  </si>
  <si>
    <t>陶婉婷</t>
  </si>
  <si>
    <t>熊辉</t>
  </si>
  <si>
    <t>已完成</t>
  </si>
  <si>
    <t>推送消息中心</t>
  </si>
  <si>
    <t>张奇琦</t>
  </si>
  <si>
    <t>dev打回</t>
  </si>
  <si>
    <t>王明娅</t>
  </si>
  <si>
    <t>所有目的地已到资源使用时间未确认采购单列表</t>
  </si>
  <si>
    <t>严欣悦</t>
  </si>
  <si>
    <t xml:space="preserve">保险提醒邮件增加【保险】类型 </t>
  </si>
  <si>
    <t>杨娜</t>
  </si>
  <si>
    <t>修改财务自动化用例</t>
  </si>
  <si>
    <t>刘廷廷</t>
  </si>
  <si>
    <t>面试</t>
  </si>
  <si>
    <t>陈凤</t>
  </si>
  <si>
    <t>查看朱玉柱的财务1.0用例</t>
  </si>
  <si>
    <t>朱成莲</t>
  </si>
  <si>
    <t>操作需求会、月会、测试会议等</t>
  </si>
  <si>
    <t>李豪杰</t>
  </si>
  <si>
    <t>【dd180515a】订单/产品支持打包多日游资源</t>
  </si>
  <si>
    <t>看需求，写测试点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</si>
</sst>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"/>
  <sheetViews>
    <sheetView tabSelected="1" zoomScale="85" zoomScaleNormal="85" workbookViewId="0">
      <selection activeCell="M15" sqref="M15"/>
    </sheetView>
  </sheetViews>
  <sheetFormatPr defaultColWidth="20.25" defaultRowHeight="12"/>
  <cols>
    <col min="1" max="1" width="25.25" style="1" customWidth="1"/>
    <col min="2" max="2" width="10.6333333333333" style="1" customWidth="1"/>
    <col min="3" max="3" width="7.88333333333333" style="1" customWidth="1"/>
    <col min="4" max="4" width="7.7" style="1" customWidth="1"/>
    <col min="5" max="5" width="5.86666666666667" style="1" customWidth="1"/>
    <col min="6" max="6" width="6.38333333333333" style="1" customWidth="1"/>
    <col min="7" max="7" width="5.75" style="1" customWidth="1"/>
    <col min="8" max="9" width="6" style="1" customWidth="1"/>
    <col min="10" max="10" width="6.25" style="1" customWidth="1"/>
    <col min="11" max="11" width="7" style="1" customWidth="1"/>
    <col min="12" max="12" width="7.38333333333333" style="1" customWidth="1"/>
    <col min="13" max="13" width="4.75" style="1" customWidth="1"/>
    <col min="14" max="14" width="4.88333333333333" style="1" customWidth="1"/>
    <col min="15" max="15" width="4.5" style="1" customWidth="1"/>
    <col min="16" max="16" width="4.38333333333333" style="1" customWidth="1"/>
    <col min="17" max="17" width="4.5" style="1" customWidth="1"/>
    <col min="18" max="18" width="5" style="1" customWidth="1"/>
    <col min="19" max="19" width="4.25" style="1" customWidth="1"/>
    <col min="20" max="20" width="9.75" style="1" customWidth="1"/>
    <col min="21" max="21" width="14.5" style="1" customWidth="1"/>
    <col min="22" max="22" width="14.75" style="1" customWidth="1"/>
    <col min="23" max="23" width="8.06666666666667" style="1" customWidth="1"/>
    <col min="24" max="24" width="17.5" style="1" customWidth="1"/>
    <col min="25" max="25" width="8.98333333333333" style="1" customWidth="1"/>
    <col min="26" max="26" width="20.25" style="1" customWidth="1"/>
    <col min="27" max="31" width="8.75" style="1" customWidth="1"/>
    <col min="32" max="32" width="8.5" style="1" customWidth="1"/>
    <col min="33" max="33" width="9" style="1" customWidth="1"/>
    <col min="34" max="35" width="9.25" style="1" customWidth="1"/>
    <col min="36" max="36" width="8" style="1" customWidth="1"/>
    <col min="37" max="39" width="9.25" style="1" customWidth="1"/>
    <col min="40" max="16384" width="20.25" style="1" customWidth="1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 t="s">
        <v>6</v>
      </c>
      <c r="L1" s="3" t="s">
        <v>7</v>
      </c>
      <c r="M1" s="8" t="s">
        <v>8</v>
      </c>
      <c r="N1" s="8"/>
      <c r="O1" s="8" t="s">
        <v>9</v>
      </c>
      <c r="P1" s="8"/>
      <c r="Q1" s="8" t="s">
        <v>10</v>
      </c>
      <c r="R1" s="8"/>
      <c r="S1" s="8"/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Z1" s="1" t="s">
        <v>16</v>
      </c>
    </row>
    <row r="2" ht="36" spans="1:39">
      <c r="A2" s="4"/>
      <c r="B2" s="3"/>
      <c r="C2" s="3"/>
      <c r="D2" s="3"/>
      <c r="E2" s="3"/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/>
      <c r="L2" s="3"/>
      <c r="M2" s="9" t="s">
        <v>22</v>
      </c>
      <c r="N2" s="9" t="s">
        <v>23</v>
      </c>
      <c r="O2" s="9" t="s">
        <v>22</v>
      </c>
      <c r="P2" s="9" t="s">
        <v>23</v>
      </c>
      <c r="Q2" s="9" t="s">
        <v>24</v>
      </c>
      <c r="R2" s="9" t="s">
        <v>22</v>
      </c>
      <c r="S2" s="9" t="s">
        <v>23</v>
      </c>
      <c r="T2" s="3"/>
      <c r="U2" s="3"/>
      <c r="V2" s="3"/>
      <c r="W2" s="3"/>
      <c r="X2" s="3"/>
      <c r="Z2" s="10" t="s">
        <v>25</v>
      </c>
      <c r="AA2" s="10" t="s">
        <v>4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K2" s="10" t="s">
        <v>35</v>
      </c>
      <c r="AL2" s="10" t="s">
        <v>36</v>
      </c>
      <c r="AM2" s="10" t="s">
        <v>37</v>
      </c>
    </row>
    <row r="3" ht="13.5" spans="1:39">
      <c r="A3" s="5" t="s">
        <v>38</v>
      </c>
      <c r="B3"/>
      <c r="C3" s="1" t="s">
        <v>39</v>
      </c>
      <c r="D3" s="5" t="s">
        <v>40</v>
      </c>
      <c r="E3" s="6">
        <f t="shared" ref="E3:E14" si="0">SUM(F3:J3)</f>
        <v>5</v>
      </c>
      <c r="F3"/>
      <c r="G3" s="1">
        <v>2</v>
      </c>
      <c r="H3" s="6">
        <v>1.5</v>
      </c>
      <c r="I3" s="6"/>
      <c r="J3" s="6">
        <v>1.5</v>
      </c>
      <c r="K3" s="6">
        <f t="shared" ref="K3:K14" si="1">SUM(F3:J3)</f>
        <v>5</v>
      </c>
      <c r="L3" s="7"/>
      <c r="M3" s="1">
        <v>0</v>
      </c>
      <c r="N3" s="1">
        <v>1</v>
      </c>
      <c r="T3" s="1" t="s">
        <v>41</v>
      </c>
      <c r="U3" s="1">
        <v>0</v>
      </c>
      <c r="W3"/>
      <c r="X3" s="1">
        <v>1</v>
      </c>
      <c r="Z3" s="10" t="s">
        <v>39</v>
      </c>
      <c r="AA3" s="11">
        <f>SUMIF(C:C,Z3,E:E)</f>
        <v>41.5</v>
      </c>
      <c r="AB3" s="11">
        <f>SUMIF(C:C,Z3,K:K)</f>
        <v>41.5</v>
      </c>
      <c r="AC3" s="11">
        <f>SUMIF(C:C,Z3,L:L)</f>
        <v>0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3.5" spans="1:39">
      <c r="A4" s="5" t="s">
        <v>42</v>
      </c>
      <c r="B4"/>
      <c r="C4" s="1" t="s">
        <v>39</v>
      </c>
      <c r="D4" s="5" t="s">
        <v>43</v>
      </c>
      <c r="E4" s="7">
        <f t="shared" si="0"/>
        <v>8</v>
      </c>
      <c r="F4" s="7">
        <v>1</v>
      </c>
      <c r="G4" s="7">
        <v>5</v>
      </c>
      <c r="H4" s="7">
        <v>2</v>
      </c>
      <c r="I4" s="7"/>
      <c r="J4" s="7"/>
      <c r="K4" s="7">
        <f t="shared" si="1"/>
        <v>8</v>
      </c>
      <c r="L4" s="7"/>
      <c r="M4" s="1">
        <v>0</v>
      </c>
      <c r="N4" s="1">
        <v>3</v>
      </c>
      <c r="T4" s="5" t="s">
        <v>44</v>
      </c>
      <c r="U4" s="1">
        <v>0</v>
      </c>
      <c r="W4" s="7">
        <v>4</v>
      </c>
      <c r="X4" s="1">
        <v>3</v>
      </c>
      <c r="Z4" s="10" t="s">
        <v>45</v>
      </c>
      <c r="AA4" s="11">
        <f t="shared" ref="AA4:AA10" si="2">SUMIF(C:C,Z4,E:E)</f>
        <v>0</v>
      </c>
      <c r="AB4" s="11">
        <f t="shared" ref="AB4:AB10" si="3">SUMIF(C:C,Z4,K:K)</f>
        <v>0</v>
      </c>
      <c r="AC4" s="11">
        <f t="shared" ref="AC4:AC10" si="4">SUMIF(C:C,Z4,L:L)</f>
        <v>0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24" spans="1:39">
      <c r="A5" s="5" t="s">
        <v>46</v>
      </c>
      <c r="B5"/>
      <c r="C5" s="1" t="s">
        <v>39</v>
      </c>
      <c r="D5" s="5" t="s">
        <v>43</v>
      </c>
      <c r="E5" s="7">
        <f t="shared" si="0"/>
        <v>2</v>
      </c>
      <c r="F5" s="7">
        <v>0.5</v>
      </c>
      <c r="G5" s="7">
        <v>1</v>
      </c>
      <c r="H5" s="7"/>
      <c r="I5" s="7"/>
      <c r="J5" s="7">
        <v>0.5</v>
      </c>
      <c r="K5" s="7">
        <f t="shared" si="1"/>
        <v>2</v>
      </c>
      <c r="L5" s="7"/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5" t="s">
        <v>41</v>
      </c>
      <c r="U5" s="1">
        <v>0</v>
      </c>
      <c r="W5" s="7"/>
      <c r="Z5" s="10" t="s">
        <v>47</v>
      </c>
      <c r="AA5" s="11">
        <f t="shared" si="2"/>
        <v>0</v>
      </c>
      <c r="AB5" s="11">
        <f t="shared" si="3"/>
        <v>0</v>
      </c>
      <c r="AC5" s="11">
        <f t="shared" si="4"/>
        <v>0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3.5" spans="1:39">
      <c r="A6" s="5" t="s">
        <v>48</v>
      </c>
      <c r="B6"/>
      <c r="C6" s="1" t="s">
        <v>39</v>
      </c>
      <c r="D6" s="5" t="s">
        <v>43</v>
      </c>
      <c r="E6" s="5">
        <f t="shared" si="0"/>
        <v>2.5</v>
      </c>
      <c r="F6" s="5"/>
      <c r="G6" s="5">
        <v>1</v>
      </c>
      <c r="H6" s="5">
        <v>1</v>
      </c>
      <c r="I6" s="5"/>
      <c r="J6" s="5">
        <v>0.5</v>
      </c>
      <c r="K6" s="5">
        <f t="shared" si="1"/>
        <v>2.5</v>
      </c>
      <c r="L6" s="7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41</v>
      </c>
      <c r="U6" s="1">
        <v>0</v>
      </c>
      <c r="W6"/>
      <c r="Z6" s="10" t="s">
        <v>49</v>
      </c>
      <c r="AA6" s="11">
        <f t="shared" si="2"/>
        <v>0</v>
      </c>
      <c r="AB6" s="11">
        <f t="shared" si="3"/>
        <v>0</v>
      </c>
      <c r="AC6" s="11">
        <f t="shared" si="4"/>
        <v>0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3.5" spans="1:39">
      <c r="A7" s="5" t="s">
        <v>50</v>
      </c>
      <c r="B7"/>
      <c r="C7" s="1" t="s">
        <v>39</v>
      </c>
      <c r="D7" s="5"/>
      <c r="E7" s="5">
        <f t="shared" si="0"/>
        <v>6</v>
      </c>
      <c r="F7" s="5">
        <v>6</v>
      </c>
      <c r="G7" s="5"/>
      <c r="H7" s="5"/>
      <c r="I7" s="5"/>
      <c r="J7" s="5"/>
      <c r="K7" s="5">
        <f t="shared" si="1"/>
        <v>6</v>
      </c>
      <c r="L7" s="7"/>
      <c r="T7" s="5"/>
      <c r="W7" s="7"/>
      <c r="Z7" s="10" t="s">
        <v>51</v>
      </c>
      <c r="AA7" s="11">
        <f t="shared" si="2"/>
        <v>0</v>
      </c>
      <c r="AB7" s="11">
        <f t="shared" si="3"/>
        <v>0</v>
      </c>
      <c r="AC7" s="11">
        <f t="shared" si="4"/>
        <v>0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3.5" spans="1:39">
      <c r="A8" s="5" t="s">
        <v>52</v>
      </c>
      <c r="B8"/>
      <c r="C8" s="1" t="s">
        <v>39</v>
      </c>
      <c r="D8" s="5"/>
      <c r="E8" s="5">
        <f t="shared" si="0"/>
        <v>8</v>
      </c>
      <c r="F8" s="5">
        <v>8</v>
      </c>
      <c r="G8" s="5"/>
      <c r="H8" s="5"/>
      <c r="I8" s="5"/>
      <c r="J8" s="5"/>
      <c r="K8" s="5">
        <f t="shared" si="1"/>
        <v>8</v>
      </c>
      <c r="L8" s="7"/>
      <c r="T8" s="5"/>
      <c r="W8" s="7"/>
      <c r="Z8" s="10" t="s">
        <v>53</v>
      </c>
      <c r="AA8" s="11">
        <f t="shared" si="2"/>
        <v>0</v>
      </c>
      <c r="AB8" s="11">
        <f t="shared" si="3"/>
        <v>0</v>
      </c>
      <c r="AC8" s="11">
        <f t="shared" si="4"/>
        <v>0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3.5" spans="1:39">
      <c r="A9" s="5" t="s">
        <v>54</v>
      </c>
      <c r="B9"/>
      <c r="C9" s="1" t="s">
        <v>39</v>
      </c>
      <c r="D9" s="5"/>
      <c r="E9" s="5">
        <f t="shared" si="0"/>
        <v>1</v>
      </c>
      <c r="F9" s="5">
        <v>1</v>
      </c>
      <c r="G9" s="5"/>
      <c r="H9" s="5"/>
      <c r="I9" s="5"/>
      <c r="J9" s="5"/>
      <c r="K9" s="5">
        <f t="shared" si="1"/>
        <v>1</v>
      </c>
      <c r="L9" s="7"/>
      <c r="W9"/>
      <c r="Z9" s="10" t="s">
        <v>55</v>
      </c>
      <c r="AA9" s="11">
        <f t="shared" si="2"/>
        <v>0</v>
      </c>
      <c r="AB9" s="11">
        <f t="shared" si="3"/>
        <v>0</v>
      </c>
      <c r="AC9" s="11">
        <f t="shared" si="4"/>
        <v>0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3.5" spans="1:39">
      <c r="A10" s="5" t="s">
        <v>56</v>
      </c>
      <c r="B10" s="7"/>
      <c r="C10" s="1" t="s">
        <v>39</v>
      </c>
      <c r="D10" s="5"/>
      <c r="E10" s="5">
        <f t="shared" si="0"/>
        <v>6</v>
      </c>
      <c r="F10" s="5">
        <v>6</v>
      </c>
      <c r="G10" s="5"/>
      <c r="H10" s="5"/>
      <c r="I10" s="5"/>
      <c r="J10" s="5"/>
      <c r="K10" s="5">
        <f t="shared" si="1"/>
        <v>6</v>
      </c>
      <c r="L10" s="7"/>
      <c r="W10"/>
      <c r="Z10" s="10" t="s">
        <v>57</v>
      </c>
      <c r="AA10" s="11">
        <f t="shared" si="2"/>
        <v>0</v>
      </c>
      <c r="AB10" s="11">
        <f t="shared" si="3"/>
        <v>0</v>
      </c>
      <c r="AC10" s="11">
        <f t="shared" si="4"/>
        <v>0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24" spans="1:23">
      <c r="A11" s="5" t="s">
        <v>58</v>
      </c>
      <c r="B11"/>
      <c r="C11" s="1" t="s">
        <v>39</v>
      </c>
      <c r="D11" s="5"/>
      <c r="E11" s="5">
        <f t="shared" si="0"/>
        <v>3</v>
      </c>
      <c r="F11" s="5">
        <v>3</v>
      </c>
      <c r="G11" s="5"/>
      <c r="H11" s="5"/>
      <c r="I11" s="5"/>
      <c r="J11" s="5"/>
      <c r="K11" s="5">
        <f t="shared" si="1"/>
        <v>3</v>
      </c>
      <c r="L11"/>
      <c r="T11" s="1" t="s">
        <v>59</v>
      </c>
      <c r="W11"/>
    </row>
    <row r="12" ht="13.5" spans="4:23">
      <c r="D12" s="5"/>
      <c r="E12" s="5"/>
      <c r="F12" s="5"/>
      <c r="G12" s="5"/>
      <c r="H12" s="5"/>
      <c r="I12" s="5"/>
      <c r="J12" s="5"/>
      <c r="K12" s="5"/>
      <c r="L12"/>
      <c r="W12"/>
    </row>
    <row r="13" ht="13.5" spans="1:23">
      <c r="A13" s="5"/>
      <c r="B13"/>
      <c r="E13" s="5"/>
      <c r="F13" s="5"/>
      <c r="G13" s="5"/>
      <c r="H13" s="5"/>
      <c r="I13" s="5"/>
      <c r="J13" s="5"/>
      <c r="K13" s="5"/>
      <c r="L13"/>
      <c r="W13"/>
    </row>
    <row r="14" ht="13.5" spans="1:23">
      <c r="A14" s="5"/>
      <c r="B14"/>
      <c r="E14" s="5"/>
      <c r="F14" s="5"/>
      <c r="G14" s="5"/>
      <c r="H14" s="5"/>
      <c r="I14" s="5"/>
      <c r="J14" s="5"/>
      <c r="K14" s="5"/>
      <c r="L14"/>
      <c r="W14"/>
    </row>
  </sheetData>
  <mergeCells count="16">
    <mergeCell ref="F1:J1"/>
    <mergeCell ref="M1:N1"/>
    <mergeCell ref="O1:P1"/>
    <mergeCell ref="Q1:S1"/>
    <mergeCell ref="A1:A2"/>
    <mergeCell ref="B1:B2"/>
    <mergeCell ref="C1:C2"/>
    <mergeCell ref="D1:D2"/>
    <mergeCell ref="E1:E2"/>
    <mergeCell ref="K1:K2"/>
    <mergeCell ref="L1:L2"/>
    <mergeCell ref="T1:T2"/>
    <mergeCell ref="U1:U2"/>
    <mergeCell ref="V1:V2"/>
    <mergeCell ref="W1:W2"/>
    <mergeCell ref="X1:X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QA任务细节表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2017-09-18T08:00:00Z</dcterms:created>
  <dcterms:modified xsi:type="dcterms:W3CDTF">2018-07-15T08:34:39Z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