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  <sheet state="visible" name="Cargo_Semantics" sheetId="2" r:id="rId5"/>
    <sheet state="visible" name="Cargo_Microvalid_Mazlami" sheetId="3" r:id="rId6"/>
    <sheet state="visible" name="Cargo_Microvalid_ServiceCutter" sheetId="4" r:id="rId7"/>
    <sheet state="visible" name="Acme_Semantics" sheetId="5" r:id="rId8"/>
    <sheet state="visible" name="Petclinic_Semantics" sheetId="6" r:id="rId9"/>
    <sheet state="visible" name="Petclinic_Microvalid_Mazlami" sheetId="7" r:id="rId10"/>
    <sheet state="visible" name="Petclinic_Microvalid_Service_Cu" sheetId="8" r:id="rId11"/>
    <sheet state="visible" name="Petclinic_Enhanced_Semantics" sheetId="9" r:id="rId12"/>
    <sheet state="visible" name="Petclinic_Enhanced_Microvalid" sheetId="10" r:id="rId13"/>
  </sheets>
  <definedNames>
    <definedName hidden="1" localSheetId="1" name="_xlnm._FilterDatabase">Cargo_Semantics!$A$1:$A$1004</definedName>
    <definedName hidden="1" localSheetId="2" name="_xlnm._FilterDatabase">Cargo_Microvalid_Mazlami!$C$1:$C$1000</definedName>
    <definedName hidden="1" localSheetId="4" name="_xlnm._FilterDatabase">Acme_Semantics!$C$1:$C$1003</definedName>
    <definedName hidden="1" localSheetId="5" name="_xlnm._FilterDatabase">Petclinic_Semantics!$C$1:$C$1000</definedName>
    <definedName hidden="1" localSheetId="6" name="_xlnm._FilterDatabase">Petclinic_Microvalid_Mazlami!$A$1:$H$16</definedName>
  </definedNames>
  <calcPr/>
</workbook>
</file>

<file path=xl/sharedStrings.xml><?xml version="1.0" encoding="utf-8"?>
<sst xmlns="http://schemas.openxmlformats.org/spreadsheetml/2006/main" count="579" uniqueCount="38">
  <si>
    <t>Application</t>
  </si>
  <si>
    <t>Id</t>
  </si>
  <si>
    <t>Input_Service_Cuts</t>
  </si>
  <si>
    <t>LC</t>
  </si>
  <si>
    <t>CC</t>
  </si>
  <si>
    <t>SC</t>
  </si>
  <si>
    <t>average class count</t>
  </si>
  <si>
    <t>lines of code</t>
  </si>
  <si>
    <t>average common contributor count</t>
  </si>
  <si>
    <t>average contributors per microservice</t>
  </si>
  <si>
    <t>average similarity score.</t>
  </si>
  <si>
    <t>acmeair-monolithic-java</t>
  </si>
  <si>
    <t>x</t>
  </si>
  <si>
    <t>o</t>
  </si>
  <si>
    <t>spring-petclinic</t>
  </si>
  <si>
    <t>average similarity score is tf-idf</t>
  </si>
  <si>
    <t>id</t>
  </si>
  <si>
    <t>cargotracker</t>
  </si>
  <si>
    <t>Median</t>
  </si>
  <si>
    <t>Stdev</t>
  </si>
  <si>
    <t>Mean</t>
  </si>
  <si>
    <t>ENTITIES_COMPOSITION_TEST</t>
  </si>
  <si>
    <t>SEMANTIC_SIMILARITY_TEST</t>
  </si>
  <si>
    <t>CohesionChecker</t>
  </si>
  <si>
    <t>Semantic Similarity</t>
  </si>
  <si>
    <t>M</t>
  </si>
  <si>
    <t>XXL</t>
  </si>
  <si>
    <t>IGNORE</t>
  </si>
  <si>
    <t>Min</t>
  </si>
  <si>
    <t>Q1</t>
  </si>
  <si>
    <t>Q3</t>
  </si>
  <si>
    <t>Max</t>
  </si>
  <si>
    <t>STDDEV</t>
  </si>
  <si>
    <t>Acmeair Semantics</t>
  </si>
  <si>
    <t>Petclinic Semantics</t>
  </si>
  <si>
    <t>leacock-chodorow similarity</t>
  </si>
  <si>
    <t>LCOM won't work</t>
  </si>
  <si>
    <t>CohesionChecker is AVG of semantic and entities composition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</si>
</sst>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theme="1"/>
      <name val="&quot;Helvetica Neue&quot;"/>
    </font>
    <font>
      <sz val="11.0"/>
      <color rgb="FF333333"/>
      <name val="&quot;Helvetica Neue&quot;"/>
    </font>
    <font>
      <b/>
      <color theme="1"/>
      <name val="Arial"/>
      <scheme val="minor"/>
    </font>
    <font>
      <sz val="11.0"/>
      <color rgb="FF000000"/>
      <name val="&quot;Helvetica Neue&quot;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DF7"/>
        <bgColor rgb="FFD9ED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2" fontId="4" numFmtId="0" xfId="0" applyAlignment="1" applyFill="1" applyFont="1">
      <alignment vertical="bottom"/>
    </xf>
    <xf borderId="0" fillId="3" fontId="5" numFmtId="0" xfId="0" applyAlignment="1" applyFill="1" applyFont="1">
      <alignment vertical="bottom"/>
    </xf>
    <xf borderId="0" fillId="0" fontId="6" numFmtId="0" xfId="0" applyFont="1"/>
    <xf borderId="0" fillId="0" fontId="2" numFmtId="0" xfId="0" applyFont="1"/>
    <xf borderId="0" fillId="2" fontId="7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3" max="3" width="22.5"/>
    <col customWidth="1" min="7" max="7" width="29.13"/>
    <col customWidth="1" min="11" max="11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11</v>
      </c>
      <c r="B2" s="3">
        <v>993.0</v>
      </c>
      <c r="C2" s="3">
        <v>5.0</v>
      </c>
      <c r="D2" s="3" t="s">
        <v>12</v>
      </c>
      <c r="E2" s="3" t="s">
        <v>13</v>
      </c>
      <c r="F2" s="3" t="s">
        <v>13</v>
      </c>
      <c r="G2" s="3">
        <v>3.75</v>
      </c>
      <c r="H2" s="3">
        <v>388.75</v>
      </c>
      <c r="I2" s="3">
        <v>1.8125</v>
      </c>
      <c r="J2" s="3">
        <v>2.25</v>
      </c>
      <c r="K2" s="3">
        <v>0.155137460460301</v>
      </c>
    </row>
    <row r="3">
      <c r="A3" s="3" t="s">
        <v>11</v>
      </c>
      <c r="B3" s="3">
        <v>1214.0</v>
      </c>
      <c r="C3" s="3">
        <v>5.0</v>
      </c>
      <c r="D3" s="3" t="s">
        <v>13</v>
      </c>
      <c r="E3" s="3" t="s">
        <v>13</v>
      </c>
      <c r="F3" s="3" t="s">
        <v>12</v>
      </c>
      <c r="G3" s="3">
        <v>5.2</v>
      </c>
      <c r="H3" s="3">
        <v>465.0</v>
      </c>
      <c r="I3" s="3">
        <v>2.0</v>
      </c>
      <c r="J3" s="3">
        <v>2.4</v>
      </c>
      <c r="K3" s="3">
        <v>0.161823622036063</v>
      </c>
    </row>
    <row r="4">
      <c r="A4" s="3" t="s">
        <v>11</v>
      </c>
      <c r="B4" s="3">
        <v>1062.0</v>
      </c>
      <c r="C4" s="3">
        <v>3.0</v>
      </c>
      <c r="D4" s="3" t="s">
        <v>13</v>
      </c>
      <c r="E4" s="3" t="s">
        <v>13</v>
      </c>
      <c r="F4" s="3" t="s">
        <v>12</v>
      </c>
      <c r="G4" s="3">
        <v>4.8</v>
      </c>
      <c r="H4" s="3">
        <v>471.6</v>
      </c>
      <c r="I4" s="3">
        <v>2.36</v>
      </c>
      <c r="J4" s="3">
        <v>2.6</v>
      </c>
      <c r="K4" s="3">
        <v>0.190770840470284</v>
      </c>
    </row>
    <row r="5">
      <c r="A5" s="3" t="s">
        <v>11</v>
      </c>
      <c r="B5" s="3">
        <v>1138.0</v>
      </c>
      <c r="C5" s="3">
        <v>4.0</v>
      </c>
      <c r="D5" s="3" t="s">
        <v>13</v>
      </c>
      <c r="E5" s="3" t="s">
        <v>13</v>
      </c>
      <c r="F5" s="3" t="s">
        <v>12</v>
      </c>
      <c r="G5" s="3">
        <v>5.2</v>
      </c>
      <c r="H5" s="3">
        <v>478.2</v>
      </c>
      <c r="I5" s="3">
        <v>2.36</v>
      </c>
      <c r="J5" s="3">
        <v>2.6</v>
      </c>
      <c r="K5" s="3">
        <v>0.193372861281629</v>
      </c>
    </row>
    <row r="6">
      <c r="A6" s="3" t="s">
        <v>11</v>
      </c>
      <c r="B6" s="3">
        <v>948.0</v>
      </c>
      <c r="C6" s="3">
        <v>4.0</v>
      </c>
      <c r="D6" s="3" t="s">
        <v>12</v>
      </c>
      <c r="E6" s="3" t="s">
        <v>13</v>
      </c>
      <c r="F6" s="3" t="s">
        <v>13</v>
      </c>
      <c r="G6" s="3">
        <v>3.4</v>
      </c>
      <c r="H6" s="3">
        <v>422.6</v>
      </c>
      <c r="I6" s="3">
        <v>2.16</v>
      </c>
      <c r="J6" s="3">
        <v>2.4</v>
      </c>
      <c r="K6" s="3">
        <v>0.199659574917877</v>
      </c>
    </row>
    <row r="7">
      <c r="A7" s="3" t="s">
        <v>11</v>
      </c>
      <c r="B7" s="3">
        <v>899.0</v>
      </c>
      <c r="C7" s="3">
        <v>3.0</v>
      </c>
      <c r="D7" s="3" t="s">
        <v>12</v>
      </c>
      <c r="E7" s="3" t="s">
        <v>13</v>
      </c>
      <c r="F7" s="3" t="s">
        <v>13</v>
      </c>
      <c r="G7" s="3">
        <v>3.4</v>
      </c>
      <c r="H7" s="3">
        <v>333.6</v>
      </c>
      <c r="I7" s="3">
        <v>1.8</v>
      </c>
      <c r="J7" s="3">
        <v>2.2</v>
      </c>
      <c r="K7" s="3">
        <v>0.20996509186022</v>
      </c>
    </row>
    <row r="8">
      <c r="A8" s="3" t="s">
        <v>11</v>
      </c>
      <c r="B8" s="3">
        <v>1280.0</v>
      </c>
      <c r="C8" s="3">
        <v>3.0</v>
      </c>
      <c r="D8" s="3" t="s">
        <v>12</v>
      </c>
      <c r="E8" s="3" t="s">
        <v>13</v>
      </c>
      <c r="F8" s="3" t="s">
        <v>12</v>
      </c>
      <c r="G8" s="3">
        <v>5.5</v>
      </c>
      <c r="H8" s="3">
        <v>470.75</v>
      </c>
      <c r="I8" s="3">
        <v>2.0625</v>
      </c>
      <c r="J8" s="3">
        <v>2.25</v>
      </c>
      <c r="K8" s="3">
        <v>0.210961028515293</v>
      </c>
    </row>
    <row r="9">
      <c r="A9" s="3" t="s">
        <v>11</v>
      </c>
      <c r="B9" s="3">
        <v>1345.0</v>
      </c>
      <c r="C9" s="3">
        <v>4.0</v>
      </c>
      <c r="D9" s="3" t="s">
        <v>12</v>
      </c>
      <c r="E9" s="3" t="s">
        <v>13</v>
      </c>
      <c r="F9" s="3" t="s">
        <v>12</v>
      </c>
      <c r="G9" s="3">
        <v>5.5</v>
      </c>
      <c r="H9" s="3">
        <v>470.75</v>
      </c>
      <c r="I9" s="3">
        <v>2.0625</v>
      </c>
      <c r="J9" s="3">
        <v>2.25</v>
      </c>
      <c r="K9" s="3">
        <v>0.210961028515293</v>
      </c>
    </row>
    <row r="10">
      <c r="A10" s="3" t="s">
        <v>11</v>
      </c>
      <c r="B10" s="3">
        <v>1410.0</v>
      </c>
      <c r="C10" s="3">
        <v>5.0</v>
      </c>
      <c r="D10" s="3" t="s">
        <v>12</v>
      </c>
      <c r="E10" s="3" t="s">
        <v>13</v>
      </c>
      <c r="F10" s="3" t="s">
        <v>12</v>
      </c>
      <c r="G10" s="3">
        <v>5.5</v>
      </c>
      <c r="H10" s="3">
        <v>470.75</v>
      </c>
      <c r="I10" s="3">
        <v>2.0625</v>
      </c>
      <c r="J10" s="3">
        <v>2.25</v>
      </c>
      <c r="K10" s="3">
        <v>0.210961028515293</v>
      </c>
    </row>
    <row r="11">
      <c r="A11" s="3" t="s">
        <v>14</v>
      </c>
      <c r="B11" s="3">
        <v>373.0</v>
      </c>
      <c r="C11" s="3">
        <v>5.0</v>
      </c>
      <c r="D11" s="3" t="s">
        <v>13</v>
      </c>
      <c r="E11" s="3" t="s">
        <v>13</v>
      </c>
      <c r="F11" s="3" t="s">
        <v>12</v>
      </c>
      <c r="G11" s="3">
        <v>3.14285714285714</v>
      </c>
      <c r="H11" s="3">
        <v>270.285714285714</v>
      </c>
      <c r="I11" s="3">
        <v>4.38775510204081</v>
      </c>
      <c r="J11" s="3">
        <v>6.71428571428571</v>
      </c>
      <c r="K11" s="3">
        <v>0.218342245437122</v>
      </c>
    </row>
    <row r="12">
      <c r="A12" s="3" t="s">
        <v>14</v>
      </c>
      <c r="B12" s="3">
        <v>435.0</v>
      </c>
      <c r="C12" s="3">
        <v>6.0</v>
      </c>
      <c r="D12" s="3" t="s">
        <v>13</v>
      </c>
      <c r="E12" s="3" t="s">
        <v>13</v>
      </c>
      <c r="F12" s="3" t="s">
        <v>12</v>
      </c>
      <c r="G12" s="3">
        <v>3.14285714285714</v>
      </c>
      <c r="H12" s="3">
        <v>270.285714285714</v>
      </c>
      <c r="I12" s="3">
        <v>4.38775510204081</v>
      </c>
      <c r="J12" s="3">
        <v>6.71428571428571</v>
      </c>
      <c r="K12" s="3">
        <v>0.218342245437122</v>
      </c>
    </row>
    <row r="13">
      <c r="A13" s="3" t="s">
        <v>14</v>
      </c>
      <c r="B13" s="3">
        <v>497.0</v>
      </c>
      <c r="C13" s="3">
        <v>7.0</v>
      </c>
      <c r="D13" s="3" t="s">
        <v>13</v>
      </c>
      <c r="E13" s="3" t="s">
        <v>13</v>
      </c>
      <c r="F13" s="3" t="s">
        <v>12</v>
      </c>
      <c r="G13" s="3">
        <v>3.14285714285714</v>
      </c>
      <c r="H13" s="3">
        <v>270.285714285714</v>
      </c>
      <c r="I13" s="3">
        <v>4.38775510204081</v>
      </c>
      <c r="J13" s="3">
        <v>6.71428571428571</v>
      </c>
      <c r="K13" s="3">
        <v>0.218342245437122</v>
      </c>
    </row>
    <row r="14">
      <c r="A14" s="3" t="s">
        <v>14</v>
      </c>
      <c r="B14" s="3">
        <v>313.0</v>
      </c>
      <c r="C14" s="3">
        <v>4.0</v>
      </c>
      <c r="D14" s="3" t="s">
        <v>13</v>
      </c>
      <c r="E14" s="3" t="s">
        <v>13</v>
      </c>
      <c r="F14" s="3" t="s">
        <v>12</v>
      </c>
      <c r="G14" s="3">
        <v>3.4</v>
      </c>
      <c r="H14" s="3">
        <v>329.2</v>
      </c>
      <c r="I14" s="3">
        <v>4.64</v>
      </c>
      <c r="J14" s="3">
        <v>7.2</v>
      </c>
      <c r="K14" s="3">
        <v>0.249226141785847</v>
      </c>
    </row>
    <row r="15">
      <c r="A15" s="3" t="s">
        <v>14</v>
      </c>
      <c r="B15" s="3">
        <v>264.0</v>
      </c>
      <c r="C15" s="3">
        <v>3.0</v>
      </c>
      <c r="D15" s="3" t="s">
        <v>13</v>
      </c>
      <c r="E15" s="3" t="s">
        <v>13</v>
      </c>
      <c r="F15" s="3" t="s">
        <v>12</v>
      </c>
      <c r="G15" s="3">
        <v>3.6</v>
      </c>
      <c r="H15" s="3">
        <v>333.2</v>
      </c>
      <c r="I15" s="3">
        <v>4.88</v>
      </c>
      <c r="J15" s="3">
        <v>7.6</v>
      </c>
      <c r="K15" s="3">
        <v>0.250912066452627</v>
      </c>
    </row>
    <row r="16">
      <c r="A16" s="3" t="s">
        <v>14</v>
      </c>
      <c r="B16" s="3">
        <v>75.0</v>
      </c>
      <c r="C16" s="3">
        <v>4.0</v>
      </c>
      <c r="D16" s="3" t="s">
        <v>12</v>
      </c>
      <c r="E16" s="3" t="s">
        <v>13</v>
      </c>
      <c r="F16" s="3" t="s">
        <v>13</v>
      </c>
      <c r="G16" s="3">
        <v>3.0</v>
      </c>
      <c r="H16" s="3">
        <v>255.4</v>
      </c>
      <c r="I16" s="3">
        <v>5.36</v>
      </c>
      <c r="J16" s="3">
        <v>7.6</v>
      </c>
      <c r="K16" s="3">
        <v>0.268228407013132</v>
      </c>
    </row>
    <row r="17">
      <c r="A17" s="3" t="s">
        <v>14</v>
      </c>
      <c r="B17" s="3">
        <v>118.0</v>
      </c>
      <c r="C17" s="3">
        <v>5.0</v>
      </c>
      <c r="D17" s="3" t="s">
        <v>12</v>
      </c>
      <c r="E17" s="3" t="s">
        <v>13</v>
      </c>
      <c r="F17" s="3" t="s">
        <v>13</v>
      </c>
      <c r="G17" s="3">
        <v>3.0</v>
      </c>
      <c r="H17" s="3">
        <v>260.6</v>
      </c>
      <c r="I17" s="3">
        <v>5.4</v>
      </c>
      <c r="J17" s="3">
        <v>7.8</v>
      </c>
      <c r="K17" s="3">
        <v>0.268940790875234</v>
      </c>
    </row>
    <row r="18">
      <c r="A18" s="4" t="s">
        <v>14</v>
      </c>
      <c r="B18" s="4">
        <v>32.0</v>
      </c>
      <c r="C18" s="4">
        <v>3.0</v>
      </c>
      <c r="D18" s="4" t="s">
        <v>12</v>
      </c>
      <c r="E18" s="4" t="s">
        <v>13</v>
      </c>
      <c r="F18" s="4" t="s">
        <v>13</v>
      </c>
      <c r="G18" s="4">
        <v>2.6</v>
      </c>
      <c r="H18" s="4">
        <v>219.8</v>
      </c>
      <c r="I18" s="4">
        <v>5.32</v>
      </c>
      <c r="J18" s="4">
        <v>7.4</v>
      </c>
      <c r="K18" s="4">
        <v>0.27526121635782</v>
      </c>
    </row>
    <row r="19">
      <c r="A19" s="3" t="s">
        <v>14</v>
      </c>
      <c r="B19" s="3">
        <v>166.0</v>
      </c>
      <c r="C19" s="3">
        <v>6.0</v>
      </c>
      <c r="D19" s="3" t="s">
        <v>12</v>
      </c>
      <c r="E19" s="3" t="s">
        <v>13</v>
      </c>
      <c r="F19" s="3" t="s">
        <v>13</v>
      </c>
      <c r="G19" s="3">
        <v>4.0</v>
      </c>
      <c r="H19" s="3">
        <v>342.75</v>
      </c>
      <c r="I19" s="3">
        <v>5.8125</v>
      </c>
      <c r="J19" s="3">
        <v>8.25</v>
      </c>
      <c r="K19" s="3">
        <v>0.342464658654338</v>
      </c>
    </row>
    <row r="20">
      <c r="A20" s="3" t="s">
        <v>14</v>
      </c>
      <c r="B20" s="3">
        <v>213.0</v>
      </c>
      <c r="C20" s="3">
        <v>7.0</v>
      </c>
      <c r="D20" s="3" t="s">
        <v>12</v>
      </c>
      <c r="E20" s="3" t="s">
        <v>13</v>
      </c>
      <c r="F20" s="3" t="s">
        <v>13</v>
      </c>
      <c r="G20" s="3">
        <v>4.0</v>
      </c>
      <c r="H20" s="3">
        <v>358.5</v>
      </c>
      <c r="I20" s="3">
        <v>5.75</v>
      </c>
      <c r="J20" s="3">
        <v>8.0</v>
      </c>
      <c r="K20" s="3">
        <v>0.378117714643227</v>
      </c>
    </row>
    <row r="21">
      <c r="A21" s="3" t="s">
        <v>14</v>
      </c>
      <c r="B21" s="3">
        <v>569.0</v>
      </c>
      <c r="C21" s="3">
        <v>3.0</v>
      </c>
      <c r="D21" s="3" t="s">
        <v>12</v>
      </c>
      <c r="E21" s="3" t="s">
        <v>13</v>
      </c>
      <c r="F21" s="3" t="s">
        <v>12</v>
      </c>
      <c r="G21" s="3">
        <v>4.8</v>
      </c>
      <c r="H21" s="3">
        <v>390.4</v>
      </c>
      <c r="I21" s="3">
        <v>6.76</v>
      </c>
      <c r="J21" s="3">
        <v>9.8</v>
      </c>
      <c r="K21" s="3">
        <v>0.448625552584851</v>
      </c>
    </row>
    <row r="22">
      <c r="A22" s="3" t="s">
        <v>14</v>
      </c>
      <c r="B22" s="3">
        <v>639.0</v>
      </c>
      <c r="C22" s="3">
        <v>4.0</v>
      </c>
      <c r="D22" s="3" t="s">
        <v>12</v>
      </c>
      <c r="E22" s="3" t="s">
        <v>13</v>
      </c>
      <c r="F22" s="3" t="s">
        <v>12</v>
      </c>
      <c r="G22" s="3">
        <v>4.8</v>
      </c>
      <c r="H22" s="3">
        <v>390.4</v>
      </c>
      <c r="I22" s="3">
        <v>6.76</v>
      </c>
      <c r="J22" s="3">
        <v>9.8</v>
      </c>
      <c r="K22" s="3">
        <v>0.448625552584851</v>
      </c>
    </row>
    <row r="23">
      <c r="A23" s="3" t="s">
        <v>14</v>
      </c>
      <c r="B23" s="3">
        <v>709.0</v>
      </c>
      <c r="C23" s="3">
        <v>5.0</v>
      </c>
      <c r="D23" s="3" t="s">
        <v>12</v>
      </c>
      <c r="E23" s="3" t="s">
        <v>13</v>
      </c>
      <c r="F23" s="3" t="s">
        <v>12</v>
      </c>
      <c r="G23" s="3">
        <v>4.8</v>
      </c>
      <c r="H23" s="3">
        <v>390.4</v>
      </c>
      <c r="I23" s="3">
        <v>6.76</v>
      </c>
      <c r="J23" s="3">
        <v>9.8</v>
      </c>
      <c r="K23" s="3">
        <v>0.448625552584851</v>
      </c>
    </row>
    <row r="24">
      <c r="A24" s="3" t="s">
        <v>14</v>
      </c>
      <c r="B24" s="3">
        <v>779.0</v>
      </c>
      <c r="C24" s="3">
        <v>6.0</v>
      </c>
      <c r="D24" s="3" t="s">
        <v>12</v>
      </c>
      <c r="E24" s="3" t="s">
        <v>13</v>
      </c>
      <c r="F24" s="3" t="s">
        <v>12</v>
      </c>
      <c r="G24" s="3">
        <v>4.8</v>
      </c>
      <c r="H24" s="3">
        <v>390.4</v>
      </c>
      <c r="I24" s="3">
        <v>6.76</v>
      </c>
      <c r="J24" s="3">
        <v>9.8</v>
      </c>
      <c r="K24" s="3">
        <v>0.448625552584851</v>
      </c>
    </row>
    <row r="25">
      <c r="A25" s="3" t="s">
        <v>14</v>
      </c>
      <c r="B25" s="3">
        <v>849.0</v>
      </c>
      <c r="C25" s="3">
        <v>7.0</v>
      </c>
      <c r="D25" s="3" t="s">
        <v>12</v>
      </c>
      <c r="E25" s="3" t="s">
        <v>13</v>
      </c>
      <c r="F25" s="3" t="s">
        <v>12</v>
      </c>
      <c r="G25" s="3">
        <v>4.8</v>
      </c>
      <c r="H25" s="3">
        <v>390.4</v>
      </c>
      <c r="I25" s="3">
        <v>6.76</v>
      </c>
      <c r="J25" s="3">
        <v>9.8</v>
      </c>
      <c r="K25" s="3">
        <v>0.448625552584851</v>
      </c>
    </row>
    <row r="29">
      <c r="E29" s="5" t="s">
        <v>15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38"/>
    <col customWidth="1" min="6" max="6" width="17.13"/>
    <col customWidth="1" min="7" max="7" width="32.38"/>
    <col customWidth="1" min="8" max="8" width="19.5"/>
  </cols>
  <sheetData>
    <row r="1">
      <c r="A1" s="13" t="s">
        <v>0</v>
      </c>
      <c r="B1" s="2" t="s">
        <v>3</v>
      </c>
      <c r="C1" s="2" t="s">
        <v>4</v>
      </c>
      <c r="D1" s="2" t="s">
        <v>5</v>
      </c>
      <c r="E1" s="2" t="s">
        <v>2</v>
      </c>
      <c r="F1" s="7" t="s">
        <v>21</v>
      </c>
      <c r="G1" s="8" t="s">
        <v>22</v>
      </c>
      <c r="H1" s="2" t="s">
        <v>23</v>
      </c>
    </row>
    <row r="2">
      <c r="A2" s="3" t="s">
        <v>14</v>
      </c>
      <c r="B2" s="3" t="s">
        <v>13</v>
      </c>
      <c r="C2" s="3" t="s">
        <v>13</v>
      </c>
      <c r="D2" s="3" t="s">
        <v>12</v>
      </c>
      <c r="E2" s="3">
        <v>3.0</v>
      </c>
      <c r="F2" s="3">
        <v>4.5</v>
      </c>
      <c r="G2" s="3">
        <v>5.8</v>
      </c>
      <c r="H2" s="3">
        <v>5.2</v>
      </c>
    </row>
    <row r="3">
      <c r="A3" s="3" t="s">
        <v>14</v>
      </c>
      <c r="B3" s="3" t="s">
        <v>13</v>
      </c>
      <c r="C3" s="3" t="s">
        <v>13</v>
      </c>
      <c r="D3" s="3" t="s">
        <v>12</v>
      </c>
      <c r="E3" s="3">
        <v>4.0</v>
      </c>
      <c r="F3" s="3">
        <v>2.2</v>
      </c>
      <c r="G3" s="3">
        <v>1.1</v>
      </c>
      <c r="H3" s="3">
        <v>1.7</v>
      </c>
    </row>
    <row r="4">
      <c r="A4" s="3" t="s">
        <v>14</v>
      </c>
      <c r="B4" s="3" t="s">
        <v>13</v>
      </c>
      <c r="C4" s="3" t="s">
        <v>13</v>
      </c>
      <c r="D4" s="3" t="s">
        <v>12</v>
      </c>
      <c r="E4" s="3">
        <v>5.0</v>
      </c>
      <c r="F4" s="3">
        <v>2.7</v>
      </c>
      <c r="G4" s="3">
        <v>5.8</v>
      </c>
      <c r="H4" s="3">
        <v>4.3</v>
      </c>
    </row>
    <row r="5">
      <c r="A5" s="3" t="s">
        <v>14</v>
      </c>
      <c r="B5" s="3" t="s">
        <v>13</v>
      </c>
      <c r="C5" s="3" t="s">
        <v>13</v>
      </c>
      <c r="D5" s="3" t="s">
        <v>12</v>
      </c>
      <c r="E5" s="3">
        <v>6.0</v>
      </c>
      <c r="F5" s="3">
        <v>5.3</v>
      </c>
      <c r="G5" s="3">
        <v>6.0</v>
      </c>
      <c r="H5" s="3">
        <v>5.7</v>
      </c>
    </row>
    <row r="6">
      <c r="A6" s="3" t="s">
        <v>14</v>
      </c>
      <c r="B6" s="3" t="s">
        <v>13</v>
      </c>
      <c r="C6" s="3" t="s">
        <v>13</v>
      </c>
      <c r="D6" s="3" t="s">
        <v>12</v>
      </c>
      <c r="E6" s="3">
        <v>7.0</v>
      </c>
      <c r="F6" s="3">
        <v>3.1</v>
      </c>
      <c r="G6" s="3">
        <v>2.0</v>
      </c>
      <c r="H6" s="3">
        <v>2.6</v>
      </c>
    </row>
    <row r="7">
      <c r="A7" s="3" t="s">
        <v>14</v>
      </c>
      <c r="B7" s="3" t="s">
        <v>12</v>
      </c>
      <c r="C7" s="3" t="s">
        <v>13</v>
      </c>
      <c r="D7" s="3" t="s">
        <v>12</v>
      </c>
      <c r="E7" s="3">
        <v>3.0</v>
      </c>
      <c r="F7" s="3">
        <v>5.3</v>
      </c>
      <c r="G7" s="3">
        <v>6.0</v>
      </c>
      <c r="H7" s="3">
        <v>5.7</v>
      </c>
    </row>
    <row r="8">
      <c r="A8" s="3" t="s">
        <v>14</v>
      </c>
      <c r="B8" s="3" t="s">
        <v>12</v>
      </c>
      <c r="C8" s="3" t="s">
        <v>13</v>
      </c>
      <c r="D8" s="3" t="s">
        <v>12</v>
      </c>
      <c r="E8" s="3">
        <v>4.0</v>
      </c>
      <c r="F8" s="3">
        <v>2.7</v>
      </c>
      <c r="G8" s="3">
        <v>6.4</v>
      </c>
      <c r="H8" s="3">
        <v>4.6</v>
      </c>
    </row>
    <row r="9">
      <c r="A9" s="3" t="s">
        <v>14</v>
      </c>
      <c r="B9" s="3" t="s">
        <v>12</v>
      </c>
      <c r="C9" s="3" t="s">
        <v>13</v>
      </c>
      <c r="D9" s="3" t="s">
        <v>12</v>
      </c>
      <c r="E9" s="3">
        <v>5.0</v>
      </c>
      <c r="F9" s="3">
        <v>0.0</v>
      </c>
      <c r="G9" s="3">
        <v>10.0</v>
      </c>
      <c r="H9" s="3">
        <v>5.0</v>
      </c>
    </row>
    <row r="10">
      <c r="A10" s="3" t="s">
        <v>14</v>
      </c>
      <c r="B10" s="3" t="s">
        <v>12</v>
      </c>
      <c r="C10" s="3" t="s">
        <v>13</v>
      </c>
      <c r="D10" s="3" t="s">
        <v>12</v>
      </c>
      <c r="E10" s="3">
        <v>6.0</v>
      </c>
      <c r="F10" s="3">
        <v>0.7</v>
      </c>
      <c r="G10" s="3">
        <v>2.3</v>
      </c>
      <c r="H10" s="3">
        <v>1.5</v>
      </c>
    </row>
    <row r="11">
      <c r="A11" s="3" t="s">
        <v>14</v>
      </c>
      <c r="B11" s="3" t="s">
        <v>12</v>
      </c>
      <c r="C11" s="3" t="s">
        <v>13</v>
      </c>
      <c r="D11" s="3" t="s">
        <v>12</v>
      </c>
      <c r="E11" s="3">
        <v>7.0</v>
      </c>
      <c r="F11" s="3">
        <v>1.1</v>
      </c>
      <c r="G11" s="3">
        <v>1.1</v>
      </c>
      <c r="H11" s="3">
        <v>1.1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3" t="s">
        <v>2</v>
      </c>
      <c r="B1" s="3" t="s">
        <v>16</v>
      </c>
      <c r="C1" s="3" t="s">
        <v>0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2.0</v>
      </c>
      <c r="B2" s="3">
        <v>1644.0</v>
      </c>
      <c r="C2" s="3" t="s">
        <v>17</v>
      </c>
      <c r="D2" s="3" t="s">
        <v>12</v>
      </c>
      <c r="E2" s="3" t="s">
        <v>13</v>
      </c>
      <c r="F2" s="3" t="s">
        <v>13</v>
      </c>
      <c r="G2" s="3">
        <v>4.83333333333333</v>
      </c>
      <c r="H2" s="3">
        <v>487.666666666666</v>
      </c>
      <c r="I2" s="3">
        <v>0.972222222222222</v>
      </c>
      <c r="J2" s="3">
        <v>1.5</v>
      </c>
      <c r="K2" s="3">
        <v>0.4033</v>
      </c>
    </row>
    <row r="3">
      <c r="A3" s="3">
        <v>3.0</v>
      </c>
      <c r="B3" s="3">
        <v>79.0</v>
      </c>
      <c r="C3" s="3" t="s">
        <v>17</v>
      </c>
      <c r="D3" s="3" t="s">
        <v>12</v>
      </c>
      <c r="E3" s="3" t="s">
        <v>13</v>
      </c>
      <c r="F3" s="3" t="s">
        <v>13</v>
      </c>
      <c r="G3" s="3">
        <v>4.28571428571428</v>
      </c>
      <c r="H3" s="3">
        <v>429.142857142857</v>
      </c>
      <c r="I3" s="3">
        <v>0.938775510204081</v>
      </c>
      <c r="J3" s="3">
        <v>1.42857142857142</v>
      </c>
      <c r="K3" s="3">
        <v>0.368</v>
      </c>
    </row>
    <row r="4">
      <c r="A4" s="3">
        <v>4.0</v>
      </c>
      <c r="B4" s="3">
        <v>165.0</v>
      </c>
      <c r="C4" s="3" t="s">
        <v>17</v>
      </c>
      <c r="D4" s="3" t="s">
        <v>12</v>
      </c>
      <c r="E4" s="3" t="s">
        <v>13</v>
      </c>
      <c r="F4" s="3" t="s">
        <v>13</v>
      </c>
      <c r="G4" s="3">
        <v>4.28571428571428</v>
      </c>
      <c r="H4" s="3">
        <v>429.142857142857</v>
      </c>
      <c r="I4" s="3">
        <v>0.938775510204081</v>
      </c>
      <c r="J4" s="3">
        <v>1.42857142857142</v>
      </c>
      <c r="K4" s="3">
        <v>0.3548</v>
      </c>
    </row>
    <row r="5">
      <c r="A5" s="3">
        <v>5.0</v>
      </c>
      <c r="B5" s="3">
        <v>227.0</v>
      </c>
      <c r="C5" s="3" t="s">
        <v>17</v>
      </c>
      <c r="D5" s="3" t="s">
        <v>12</v>
      </c>
      <c r="E5" s="3" t="s">
        <v>13</v>
      </c>
      <c r="F5" s="3" t="s">
        <v>13</v>
      </c>
      <c r="G5" s="3">
        <v>3.14285714285714</v>
      </c>
      <c r="H5" s="3">
        <v>370.428571428571</v>
      </c>
      <c r="I5" s="3">
        <v>1.06122448979591</v>
      </c>
      <c r="J5" s="3">
        <v>1.42857142857142</v>
      </c>
      <c r="K5" s="3">
        <v>0.2935</v>
      </c>
    </row>
    <row r="6">
      <c r="A6" s="3">
        <v>2.0</v>
      </c>
      <c r="B6" s="3">
        <v>1857.0</v>
      </c>
      <c r="C6" s="3" t="s">
        <v>17</v>
      </c>
      <c r="D6" s="3" t="s">
        <v>13</v>
      </c>
      <c r="E6" s="3" t="s">
        <v>13</v>
      </c>
      <c r="F6" s="3" t="s">
        <v>12</v>
      </c>
      <c r="G6" s="3">
        <v>4.44444444444444</v>
      </c>
      <c r="H6" s="3">
        <v>401.722222222222</v>
      </c>
      <c r="I6" s="3">
        <v>0.450617283950617</v>
      </c>
      <c r="J6" s="3">
        <v>1.0</v>
      </c>
      <c r="K6" s="3">
        <v>0.2643</v>
      </c>
    </row>
    <row r="7">
      <c r="A7" s="3">
        <v>3.0</v>
      </c>
      <c r="B7" s="3">
        <v>441.0</v>
      </c>
      <c r="C7" s="3" t="s">
        <v>17</v>
      </c>
      <c r="D7" s="3" t="s">
        <v>13</v>
      </c>
      <c r="E7" s="3" t="s">
        <v>13</v>
      </c>
      <c r="F7" s="3" t="s">
        <v>12</v>
      </c>
      <c r="G7" s="3">
        <v>4.44444444444444</v>
      </c>
      <c r="H7" s="3">
        <v>401.722222222222</v>
      </c>
      <c r="I7" s="3">
        <v>0.450617283950617</v>
      </c>
      <c r="J7" s="3">
        <v>1.0</v>
      </c>
      <c r="K7" s="3">
        <v>0.2643</v>
      </c>
    </row>
    <row r="8">
      <c r="A8" s="3">
        <v>4.0</v>
      </c>
      <c r="B8" s="3">
        <v>666.0</v>
      </c>
      <c r="C8" s="3" t="s">
        <v>17</v>
      </c>
      <c r="D8" s="3" t="s">
        <v>13</v>
      </c>
      <c r="E8" s="3" t="s">
        <v>13</v>
      </c>
      <c r="F8" s="3" t="s">
        <v>12</v>
      </c>
      <c r="G8" s="3">
        <v>4.44444444444444</v>
      </c>
      <c r="H8" s="3">
        <v>401.722222222222</v>
      </c>
      <c r="I8" s="3">
        <v>0.450617283950617</v>
      </c>
      <c r="J8" s="3">
        <v>1.0</v>
      </c>
      <c r="K8" s="3">
        <v>0.2643</v>
      </c>
    </row>
    <row r="9">
      <c r="A9" s="3">
        <v>5.0</v>
      </c>
      <c r="B9" s="3">
        <v>891.0</v>
      </c>
      <c r="C9" s="3" t="s">
        <v>17</v>
      </c>
      <c r="D9" s="3" t="s">
        <v>13</v>
      </c>
      <c r="E9" s="3" t="s">
        <v>13</v>
      </c>
      <c r="F9" s="3" t="s">
        <v>12</v>
      </c>
      <c r="G9" s="3">
        <v>4.44444444444444</v>
      </c>
      <c r="H9" s="3">
        <v>401.722222222222</v>
      </c>
      <c r="I9" s="3">
        <v>0.450617283950617</v>
      </c>
      <c r="J9" s="3">
        <v>1.0</v>
      </c>
      <c r="K9" s="3">
        <v>0.2643</v>
      </c>
    </row>
    <row r="10">
      <c r="A10" s="3">
        <v>2.0</v>
      </c>
      <c r="B10" s="3">
        <v>2076.0</v>
      </c>
      <c r="C10" s="3" t="s">
        <v>17</v>
      </c>
      <c r="D10" s="3" t="s">
        <v>12</v>
      </c>
      <c r="E10" s="3" t="s">
        <v>13</v>
      </c>
      <c r="F10" s="3" t="s">
        <v>12</v>
      </c>
      <c r="G10" s="3">
        <v>4.33333333333333</v>
      </c>
      <c r="H10" s="3">
        <v>351.277777777777</v>
      </c>
      <c r="I10" s="3">
        <v>0.37037037037037</v>
      </c>
      <c r="J10" s="3">
        <v>0.888888888888888</v>
      </c>
      <c r="K10" s="3">
        <v>0.2998</v>
      </c>
    </row>
    <row r="11">
      <c r="A11" s="3">
        <v>3.0</v>
      </c>
      <c r="B11" s="3">
        <v>1110.0</v>
      </c>
      <c r="C11" s="3" t="s">
        <v>17</v>
      </c>
      <c r="D11" s="3" t="s">
        <v>12</v>
      </c>
      <c r="E11" s="3" t="s">
        <v>13</v>
      </c>
      <c r="F11" s="3" t="s">
        <v>12</v>
      </c>
      <c r="G11" s="3">
        <v>4.33333333333333</v>
      </c>
      <c r="H11" s="3">
        <v>351.277777777777</v>
      </c>
      <c r="I11" s="3">
        <v>0.37037037037037</v>
      </c>
      <c r="J11" s="3">
        <v>0.888888888888888</v>
      </c>
      <c r="K11" s="3">
        <v>0.2998</v>
      </c>
    </row>
    <row r="12">
      <c r="A12" s="3">
        <v>4.0</v>
      </c>
      <c r="B12" s="3">
        <v>1329.0</v>
      </c>
      <c r="C12" s="3" t="s">
        <v>17</v>
      </c>
      <c r="D12" s="3" t="s">
        <v>12</v>
      </c>
      <c r="E12" s="3" t="s">
        <v>13</v>
      </c>
      <c r="F12" s="3" t="s">
        <v>12</v>
      </c>
      <c r="G12" s="3">
        <v>4.33333333333333</v>
      </c>
      <c r="H12" s="3">
        <v>351.277777777777</v>
      </c>
      <c r="I12" s="3">
        <v>0.37037037037037</v>
      </c>
      <c r="J12" s="3">
        <v>0.888888888888888</v>
      </c>
      <c r="K12" s="3">
        <v>0.2998</v>
      </c>
    </row>
    <row r="13">
      <c r="A13" s="3">
        <v>5.0</v>
      </c>
      <c r="B13" s="3">
        <v>1548.0</v>
      </c>
      <c r="C13" s="3" t="s">
        <v>17</v>
      </c>
      <c r="D13" s="3" t="s">
        <v>12</v>
      </c>
      <c r="E13" s="3" t="s">
        <v>13</v>
      </c>
      <c r="F13" s="3" t="s">
        <v>12</v>
      </c>
      <c r="G13" s="3">
        <v>4.33333333333333</v>
      </c>
      <c r="H13" s="3">
        <v>351.277777777777</v>
      </c>
      <c r="I13" s="3">
        <v>0.37037037037037</v>
      </c>
      <c r="J13" s="3">
        <v>0.888888888888888</v>
      </c>
      <c r="K13" s="3">
        <v>0.2998</v>
      </c>
    </row>
    <row r="16">
      <c r="J16" s="3" t="s">
        <v>18</v>
      </c>
      <c r="K16" s="3" t="s">
        <v>19</v>
      </c>
      <c r="L16" s="3" t="s">
        <v>20</v>
      </c>
    </row>
    <row r="17">
      <c r="J17" s="6">
        <f>MEDIAN(K2, K13)</f>
        <v>0.35155</v>
      </c>
      <c r="K17" s="6">
        <f>STDEV(K2, K13)</f>
        <v>0.07318555185</v>
      </c>
      <c r="L17" s="3">
        <v>0.3063</v>
      </c>
    </row>
  </sheetData>
  <autoFilter ref="$A$1:$A$1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9.5"/>
    <col customWidth="1" min="8" max="8" width="28.75"/>
    <col customWidth="1" min="9" max="9" width="20.88"/>
  </cols>
  <sheetData>
    <row r="1">
      <c r="A1" s="3" t="s">
        <v>16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21</v>
      </c>
      <c r="H1" s="8" t="s">
        <v>22</v>
      </c>
      <c r="I1" s="2" t="s">
        <v>23</v>
      </c>
    </row>
    <row r="2">
      <c r="A2" s="3">
        <v>1644.0</v>
      </c>
      <c r="B2" s="3" t="s">
        <v>17</v>
      </c>
      <c r="C2" s="3">
        <v>2.0</v>
      </c>
      <c r="D2" s="3" t="s">
        <v>12</v>
      </c>
      <c r="E2" s="3" t="s">
        <v>13</v>
      </c>
      <c r="F2" s="3" t="s">
        <v>13</v>
      </c>
      <c r="G2" s="3">
        <v>3.9</v>
      </c>
      <c r="H2" s="3">
        <v>5.4</v>
      </c>
      <c r="I2" s="3">
        <v>4.7</v>
      </c>
    </row>
    <row r="3">
      <c r="A3" s="3">
        <v>79.0</v>
      </c>
      <c r="B3" s="3" t="s">
        <v>17</v>
      </c>
      <c r="C3" s="3">
        <v>3.0</v>
      </c>
      <c r="D3" s="3" t="s">
        <v>12</v>
      </c>
      <c r="E3" s="3" t="s">
        <v>13</v>
      </c>
      <c r="F3" s="3" t="s">
        <v>13</v>
      </c>
      <c r="G3" s="3">
        <v>10.0</v>
      </c>
      <c r="H3" s="3">
        <v>10.0</v>
      </c>
      <c r="I3" s="3">
        <v>10.0</v>
      </c>
    </row>
    <row r="4">
      <c r="A4" s="3">
        <v>165.0</v>
      </c>
      <c r="B4" s="3" t="s">
        <v>17</v>
      </c>
      <c r="C4" s="3">
        <v>4.0</v>
      </c>
      <c r="D4" s="3" t="s">
        <v>12</v>
      </c>
      <c r="E4" s="3" t="s">
        <v>13</v>
      </c>
      <c r="F4" s="3" t="s">
        <v>13</v>
      </c>
      <c r="G4" s="3">
        <v>3.9</v>
      </c>
      <c r="H4" s="3">
        <v>5.4</v>
      </c>
      <c r="I4" s="3">
        <v>4.7</v>
      </c>
    </row>
    <row r="5">
      <c r="A5" s="3">
        <v>227.0</v>
      </c>
      <c r="B5" s="3" t="s">
        <v>17</v>
      </c>
      <c r="C5" s="3">
        <v>5.0</v>
      </c>
      <c r="D5" s="3" t="s">
        <v>12</v>
      </c>
      <c r="E5" s="3" t="s">
        <v>13</v>
      </c>
      <c r="F5" s="3" t="s">
        <v>13</v>
      </c>
      <c r="G5" s="3">
        <v>10.0</v>
      </c>
      <c r="H5" s="3">
        <v>10.0</v>
      </c>
      <c r="I5" s="3">
        <v>10.0</v>
      </c>
    </row>
    <row r="6">
      <c r="A6" s="3">
        <v>1857.0</v>
      </c>
      <c r="B6" s="3" t="s">
        <v>17</v>
      </c>
      <c r="C6" s="3">
        <v>2.0</v>
      </c>
      <c r="D6" s="3" t="s">
        <v>13</v>
      </c>
      <c r="E6" s="3" t="s">
        <v>13</v>
      </c>
      <c r="F6" s="3" t="s">
        <v>12</v>
      </c>
      <c r="G6" s="3">
        <v>1.7</v>
      </c>
      <c r="H6" s="3">
        <v>8.8</v>
      </c>
      <c r="I6" s="3">
        <v>5.3</v>
      </c>
    </row>
    <row r="7">
      <c r="A7" s="3">
        <v>441.0</v>
      </c>
      <c r="B7" s="3" t="s">
        <v>17</v>
      </c>
      <c r="C7" s="3">
        <v>3.0</v>
      </c>
      <c r="D7" s="3" t="s">
        <v>13</v>
      </c>
      <c r="E7" s="3" t="s">
        <v>13</v>
      </c>
      <c r="F7" s="3" t="s">
        <v>12</v>
      </c>
      <c r="G7" s="3">
        <v>1.7</v>
      </c>
      <c r="H7" s="3">
        <v>8.8</v>
      </c>
      <c r="I7" s="3">
        <v>5.3</v>
      </c>
    </row>
    <row r="8">
      <c r="A8" s="3">
        <v>666.0</v>
      </c>
      <c r="B8" s="3" t="s">
        <v>17</v>
      </c>
      <c r="C8" s="3">
        <v>4.0</v>
      </c>
      <c r="D8" s="3" t="s">
        <v>13</v>
      </c>
      <c r="E8" s="3" t="s">
        <v>13</v>
      </c>
      <c r="F8" s="3" t="s">
        <v>12</v>
      </c>
      <c r="G8" s="3">
        <v>1.7</v>
      </c>
      <c r="H8" s="3">
        <v>8.8</v>
      </c>
      <c r="I8" s="3">
        <v>5.3</v>
      </c>
    </row>
    <row r="9">
      <c r="A9" s="3">
        <v>891.0</v>
      </c>
      <c r="B9" s="3" t="s">
        <v>17</v>
      </c>
      <c r="C9" s="3">
        <v>5.0</v>
      </c>
      <c r="D9" s="3" t="s">
        <v>13</v>
      </c>
      <c r="E9" s="3" t="s">
        <v>13</v>
      </c>
      <c r="F9" s="3" t="s">
        <v>12</v>
      </c>
      <c r="G9" s="3">
        <v>1.7</v>
      </c>
      <c r="H9" s="3">
        <v>8.8</v>
      </c>
      <c r="I9" s="3">
        <v>5.3</v>
      </c>
    </row>
    <row r="10">
      <c r="A10" s="3">
        <v>2076.0</v>
      </c>
      <c r="B10" s="3" t="s">
        <v>17</v>
      </c>
      <c r="C10" s="3">
        <v>2.0</v>
      </c>
      <c r="D10" s="3" t="s">
        <v>12</v>
      </c>
      <c r="E10" s="3" t="s">
        <v>13</v>
      </c>
      <c r="F10" s="3" t="s">
        <v>12</v>
      </c>
      <c r="G10" s="3">
        <v>2.5</v>
      </c>
      <c r="H10" s="3">
        <v>7.5</v>
      </c>
      <c r="I10" s="3">
        <v>5.0</v>
      </c>
    </row>
    <row r="11">
      <c r="A11" s="3">
        <v>1110.0</v>
      </c>
      <c r="B11" s="3" t="s">
        <v>17</v>
      </c>
      <c r="C11" s="3">
        <v>3.0</v>
      </c>
      <c r="D11" s="3" t="s">
        <v>12</v>
      </c>
      <c r="E11" s="3" t="s">
        <v>13</v>
      </c>
      <c r="F11" s="3" t="s">
        <v>12</v>
      </c>
      <c r="G11" s="3">
        <v>2.5</v>
      </c>
      <c r="H11" s="3">
        <v>7.5</v>
      </c>
      <c r="I11" s="3">
        <v>5.0</v>
      </c>
    </row>
    <row r="12">
      <c r="A12" s="3">
        <v>1329.0</v>
      </c>
      <c r="B12" s="3" t="s">
        <v>17</v>
      </c>
      <c r="C12" s="3">
        <v>4.0</v>
      </c>
      <c r="D12" s="3" t="s">
        <v>12</v>
      </c>
      <c r="E12" s="3" t="s">
        <v>13</v>
      </c>
      <c r="F12" s="3" t="s">
        <v>12</v>
      </c>
      <c r="G12" s="3">
        <v>2.5</v>
      </c>
      <c r="H12" s="3">
        <v>7.5</v>
      </c>
      <c r="I12" s="3">
        <v>5.0</v>
      </c>
    </row>
    <row r="13">
      <c r="A13" s="3">
        <v>1548.0</v>
      </c>
      <c r="B13" s="3" t="s">
        <v>17</v>
      </c>
      <c r="C13" s="3">
        <v>5.0</v>
      </c>
      <c r="D13" s="3" t="s">
        <v>12</v>
      </c>
      <c r="E13" s="3" t="s">
        <v>13</v>
      </c>
      <c r="F13" s="3" t="s">
        <v>12</v>
      </c>
      <c r="G13" s="3">
        <v>2.5</v>
      </c>
      <c r="H13" s="3">
        <v>7.5</v>
      </c>
      <c r="I13" s="3">
        <v>5.0</v>
      </c>
    </row>
    <row r="16">
      <c r="I16" s="3" t="s">
        <v>20</v>
      </c>
      <c r="J16" s="3" t="s">
        <v>18</v>
      </c>
      <c r="K16" s="3" t="s">
        <v>19</v>
      </c>
    </row>
    <row r="17">
      <c r="I17" s="3">
        <v>5.8</v>
      </c>
      <c r="J17" s="6">
        <f>MEDIAN(I2, I13)</f>
        <v>4.85</v>
      </c>
      <c r="K17" s="6">
        <f>STDEV(I2, I13)</f>
        <v>0.2121320344</v>
      </c>
    </row>
  </sheetData>
  <autoFilter ref="$C$1:$C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9.75"/>
    <col customWidth="1" min="4" max="4" width="31.25"/>
    <col customWidth="1" min="5" max="5" width="26.88"/>
    <col customWidth="1" min="6" max="6" width="16.5"/>
  </cols>
  <sheetData>
    <row r="1">
      <c r="A1" s="3" t="s">
        <v>0</v>
      </c>
      <c r="B1" s="3" t="s">
        <v>2</v>
      </c>
      <c r="C1" s="3" t="s">
        <v>24</v>
      </c>
      <c r="D1" s="7" t="s">
        <v>21</v>
      </c>
      <c r="E1" s="8" t="s">
        <v>22</v>
      </c>
      <c r="F1" s="3" t="s">
        <v>23</v>
      </c>
    </row>
    <row r="2">
      <c r="A2" s="3" t="s">
        <v>17</v>
      </c>
      <c r="B2" s="3">
        <v>2.0</v>
      </c>
      <c r="C2" s="3" t="s">
        <v>25</v>
      </c>
      <c r="D2" s="3">
        <v>4.0</v>
      </c>
      <c r="E2" s="3">
        <v>2.3</v>
      </c>
      <c r="F2" s="3">
        <v>3.15</v>
      </c>
    </row>
    <row r="3">
      <c r="A3" s="3" t="s">
        <v>17</v>
      </c>
      <c r="B3" s="3">
        <v>3.0</v>
      </c>
      <c r="C3" s="3" t="s">
        <v>25</v>
      </c>
      <c r="D3" s="3">
        <v>3.5</v>
      </c>
      <c r="E3" s="3">
        <v>3.8</v>
      </c>
      <c r="F3" s="3">
        <v>3.65</v>
      </c>
    </row>
    <row r="4">
      <c r="A4" s="3" t="s">
        <v>17</v>
      </c>
      <c r="B4" s="3">
        <v>2.0</v>
      </c>
      <c r="C4" s="3" t="s">
        <v>26</v>
      </c>
      <c r="D4" s="3">
        <v>4.0</v>
      </c>
      <c r="E4" s="3">
        <v>2.3</v>
      </c>
      <c r="F4" s="3">
        <v>3.15</v>
      </c>
    </row>
    <row r="5">
      <c r="A5" s="3" t="s">
        <v>17</v>
      </c>
      <c r="B5" s="3">
        <v>3.0</v>
      </c>
      <c r="C5" s="3" t="s">
        <v>26</v>
      </c>
      <c r="D5" s="3">
        <v>3.5</v>
      </c>
      <c r="E5" s="3">
        <v>3.8</v>
      </c>
      <c r="F5" s="3">
        <v>3.65</v>
      </c>
    </row>
    <row r="6">
      <c r="A6" s="3" t="s">
        <v>17</v>
      </c>
      <c r="B6" s="3">
        <v>2.0</v>
      </c>
      <c r="C6" s="3" t="s">
        <v>27</v>
      </c>
      <c r="D6" s="3">
        <v>10.0</v>
      </c>
      <c r="E6" s="3">
        <v>10.0</v>
      </c>
      <c r="F6" s="3">
        <v>10.0</v>
      </c>
    </row>
    <row r="7">
      <c r="A7" s="3" t="s">
        <v>17</v>
      </c>
      <c r="B7" s="3">
        <v>3.0</v>
      </c>
      <c r="C7" s="3" t="s">
        <v>27</v>
      </c>
      <c r="D7" s="3">
        <v>10.0</v>
      </c>
      <c r="E7" s="3">
        <v>10.0</v>
      </c>
      <c r="F7" s="3">
        <v>10.0</v>
      </c>
    </row>
    <row r="9">
      <c r="F9" s="3" t="s">
        <v>18</v>
      </c>
      <c r="G9" s="3" t="s">
        <v>19</v>
      </c>
      <c r="H9" s="3" t="s">
        <v>20</v>
      </c>
    </row>
    <row r="10">
      <c r="F10" s="6">
        <f>MEDIAN(F2, F7)</f>
        <v>6.575</v>
      </c>
      <c r="G10" s="6">
        <f>STDEV(F2,F7)</f>
        <v>4.843681451</v>
      </c>
      <c r="H10" s="3">
        <v>5.6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>
        <v>993.0</v>
      </c>
      <c r="C2" s="3">
        <v>5.0</v>
      </c>
      <c r="D2" s="3" t="s">
        <v>12</v>
      </c>
      <c r="E2" s="3" t="s">
        <v>13</v>
      </c>
      <c r="F2" s="3" t="s">
        <v>13</v>
      </c>
      <c r="G2" s="3">
        <v>3.75</v>
      </c>
      <c r="H2" s="3">
        <v>388.75</v>
      </c>
      <c r="I2" s="3">
        <v>1.8125</v>
      </c>
      <c r="J2" s="3">
        <v>2.25</v>
      </c>
      <c r="K2" s="3">
        <v>0.1551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>
        <v>1214.0</v>
      </c>
      <c r="C3" s="3">
        <v>5.0</v>
      </c>
      <c r="D3" s="3" t="s">
        <v>13</v>
      </c>
      <c r="E3" s="3" t="s">
        <v>13</v>
      </c>
      <c r="F3" s="3" t="s">
        <v>12</v>
      </c>
      <c r="G3" s="3">
        <v>5.2</v>
      </c>
      <c r="H3" s="3">
        <v>465.0</v>
      </c>
      <c r="I3" s="3">
        <v>2.0</v>
      </c>
      <c r="J3" s="3">
        <v>2.4</v>
      </c>
      <c r="K3" s="3">
        <v>0.1618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>
        <v>1062.0</v>
      </c>
      <c r="C4" s="3">
        <v>3.0</v>
      </c>
      <c r="D4" s="3" t="s">
        <v>13</v>
      </c>
      <c r="E4" s="3" t="s">
        <v>13</v>
      </c>
      <c r="F4" s="3" t="s">
        <v>12</v>
      </c>
      <c r="G4" s="3">
        <v>4.8</v>
      </c>
      <c r="H4" s="3">
        <v>471.6</v>
      </c>
      <c r="I4" s="3">
        <v>2.36</v>
      </c>
      <c r="J4" s="3">
        <v>2.6</v>
      </c>
      <c r="K4" s="3">
        <v>0.1907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3">
        <v>1138.0</v>
      </c>
      <c r="C5" s="3">
        <v>4.0</v>
      </c>
      <c r="D5" s="3" t="s">
        <v>13</v>
      </c>
      <c r="E5" s="3" t="s">
        <v>13</v>
      </c>
      <c r="F5" s="3" t="s">
        <v>12</v>
      </c>
      <c r="G5" s="3">
        <v>5.2</v>
      </c>
      <c r="H5" s="3">
        <v>478.2</v>
      </c>
      <c r="I5" s="3">
        <v>2.36</v>
      </c>
      <c r="J5" s="3">
        <v>2.6</v>
      </c>
      <c r="K5" s="3">
        <v>0.1933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11</v>
      </c>
      <c r="B6" s="3">
        <v>948.0</v>
      </c>
      <c r="C6" s="3">
        <v>4.0</v>
      </c>
      <c r="D6" s="3" t="s">
        <v>12</v>
      </c>
      <c r="E6" s="3" t="s">
        <v>13</v>
      </c>
      <c r="F6" s="3" t="s">
        <v>13</v>
      </c>
      <c r="G6" s="3">
        <v>3.4</v>
      </c>
      <c r="H6" s="3">
        <v>422.6</v>
      </c>
      <c r="I6" s="3">
        <v>2.16</v>
      </c>
      <c r="J6" s="3">
        <v>2.4</v>
      </c>
      <c r="K6" s="3">
        <v>0.1996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11</v>
      </c>
      <c r="B7" s="3">
        <v>899.0</v>
      </c>
      <c r="C7" s="3">
        <v>3.0</v>
      </c>
      <c r="D7" s="3" t="s">
        <v>12</v>
      </c>
      <c r="E7" s="3" t="s">
        <v>13</v>
      </c>
      <c r="F7" s="3" t="s">
        <v>13</v>
      </c>
      <c r="G7" s="3">
        <v>3.4</v>
      </c>
      <c r="H7" s="3">
        <v>333.6</v>
      </c>
      <c r="I7" s="3">
        <v>1.8</v>
      </c>
      <c r="J7" s="3">
        <v>2.2</v>
      </c>
      <c r="K7" s="3">
        <v>0.2099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11</v>
      </c>
      <c r="B8" s="3">
        <v>1280.0</v>
      </c>
      <c r="C8" s="3">
        <v>3.0</v>
      </c>
      <c r="D8" s="3" t="s">
        <v>12</v>
      </c>
      <c r="E8" s="3" t="s">
        <v>13</v>
      </c>
      <c r="F8" s="3" t="s">
        <v>12</v>
      </c>
      <c r="G8" s="3">
        <v>5.5</v>
      </c>
      <c r="H8" s="3">
        <v>470.75</v>
      </c>
      <c r="I8" s="3">
        <v>2.0625</v>
      </c>
      <c r="J8" s="3">
        <v>2.25</v>
      </c>
      <c r="K8" s="3">
        <v>0.2109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11</v>
      </c>
      <c r="B9" s="3">
        <v>1345.0</v>
      </c>
      <c r="C9" s="3">
        <v>4.0</v>
      </c>
      <c r="D9" s="3" t="s">
        <v>12</v>
      </c>
      <c r="E9" s="3" t="s">
        <v>13</v>
      </c>
      <c r="F9" s="3" t="s">
        <v>12</v>
      </c>
      <c r="G9" s="3">
        <v>5.5</v>
      </c>
      <c r="H9" s="3">
        <v>470.75</v>
      </c>
      <c r="I9" s="3">
        <v>2.0625</v>
      </c>
      <c r="J9" s="3">
        <v>2.25</v>
      </c>
      <c r="K9" s="3">
        <v>0.2109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11</v>
      </c>
      <c r="B10" s="3">
        <v>1410.0</v>
      </c>
      <c r="C10" s="3">
        <v>5.0</v>
      </c>
      <c r="D10" s="3" t="s">
        <v>12</v>
      </c>
      <c r="E10" s="3" t="s">
        <v>13</v>
      </c>
      <c r="F10" s="3" t="s">
        <v>12</v>
      </c>
      <c r="G10" s="3">
        <v>5.5</v>
      </c>
      <c r="H10" s="3">
        <v>470.75</v>
      </c>
      <c r="I10" s="3">
        <v>2.0625</v>
      </c>
      <c r="J10" s="3">
        <v>2.25</v>
      </c>
      <c r="K10" s="3">
        <v>0.2109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J11" s="3"/>
      <c r="K11" s="3"/>
      <c r="L11" s="3"/>
      <c r="M11" s="3"/>
      <c r="N11" s="3"/>
    </row>
    <row r="12">
      <c r="J12" s="3"/>
      <c r="K12" s="3"/>
      <c r="L12" s="3"/>
      <c r="M12" s="3"/>
      <c r="N12" s="3"/>
    </row>
    <row r="13">
      <c r="J13" s="3" t="s">
        <v>28</v>
      </c>
      <c r="K13" s="3" t="s">
        <v>29</v>
      </c>
      <c r="L13" s="3" t="s">
        <v>18</v>
      </c>
      <c r="M13" s="3" t="s">
        <v>30</v>
      </c>
      <c r="N13" s="3" t="s">
        <v>31</v>
      </c>
      <c r="O13" s="3" t="s">
        <v>32</v>
      </c>
      <c r="P13" s="3" t="s">
        <v>20</v>
      </c>
    </row>
    <row r="14">
      <c r="I14" s="3" t="s">
        <v>33</v>
      </c>
      <c r="J14" s="6">
        <f>MIN(K2:K10)</f>
        <v>0.1551</v>
      </c>
      <c r="K14" s="6">
        <f>QUARTILE(K2:K10, 1)</f>
        <v>0.1907</v>
      </c>
      <c r="L14" s="6">
        <f>MEDIAN(K2:K10)</f>
        <v>0.1996</v>
      </c>
      <c r="M14" s="6">
        <f>QUARTILE(K2:K10, 3)</f>
        <v>0.2109</v>
      </c>
      <c r="N14" s="6">
        <f>MAX(K2:K10)</f>
        <v>0.2109</v>
      </c>
      <c r="O14" s="6">
        <f>STDEV(K2, K10)</f>
        <v>0.03945655839</v>
      </c>
      <c r="P14" s="3">
        <v>0.1937</v>
      </c>
    </row>
  </sheetData>
  <autoFilter ref="$C$1:$C$100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>
        <v>373.0</v>
      </c>
      <c r="C2" s="3">
        <v>5.0</v>
      </c>
      <c r="D2" s="3" t="s">
        <v>13</v>
      </c>
      <c r="E2" s="3" t="s">
        <v>13</v>
      </c>
      <c r="F2" s="3" t="s">
        <v>12</v>
      </c>
      <c r="G2" s="3">
        <v>3.14285714285714</v>
      </c>
      <c r="H2" s="3">
        <v>270.285714285714</v>
      </c>
      <c r="I2" s="3">
        <v>4.38775510204081</v>
      </c>
      <c r="J2" s="3">
        <v>6.71428571428571</v>
      </c>
      <c r="K2" s="3">
        <v>0.2183</v>
      </c>
    </row>
    <row r="3">
      <c r="A3" s="3" t="s">
        <v>14</v>
      </c>
      <c r="B3" s="3">
        <v>435.0</v>
      </c>
      <c r="C3" s="3">
        <v>6.0</v>
      </c>
      <c r="D3" s="3" t="s">
        <v>13</v>
      </c>
      <c r="E3" s="3" t="s">
        <v>13</v>
      </c>
      <c r="F3" s="3" t="s">
        <v>12</v>
      </c>
      <c r="G3" s="3">
        <v>3.14285714285714</v>
      </c>
      <c r="H3" s="3">
        <v>270.285714285714</v>
      </c>
      <c r="I3" s="3">
        <v>4.38775510204081</v>
      </c>
      <c r="J3" s="3">
        <v>6.71428571428571</v>
      </c>
      <c r="K3" s="3">
        <v>0.2183</v>
      </c>
    </row>
    <row r="4">
      <c r="A4" s="3" t="s">
        <v>14</v>
      </c>
      <c r="B4" s="3">
        <v>497.0</v>
      </c>
      <c r="C4" s="3">
        <v>7.0</v>
      </c>
      <c r="D4" s="3" t="s">
        <v>13</v>
      </c>
      <c r="E4" s="3" t="s">
        <v>13</v>
      </c>
      <c r="F4" s="3" t="s">
        <v>12</v>
      </c>
      <c r="G4" s="3">
        <v>3.14285714285714</v>
      </c>
      <c r="H4" s="3">
        <v>270.285714285714</v>
      </c>
      <c r="I4" s="3">
        <v>4.38775510204081</v>
      </c>
      <c r="J4" s="3">
        <v>6.71428571428571</v>
      </c>
      <c r="K4" s="3">
        <v>0.2183</v>
      </c>
    </row>
    <row r="5">
      <c r="A5" s="3" t="s">
        <v>14</v>
      </c>
      <c r="B5" s="3">
        <v>313.0</v>
      </c>
      <c r="C5" s="3">
        <v>4.0</v>
      </c>
      <c r="D5" s="3" t="s">
        <v>13</v>
      </c>
      <c r="E5" s="3" t="s">
        <v>13</v>
      </c>
      <c r="F5" s="3" t="s">
        <v>12</v>
      </c>
      <c r="G5" s="3">
        <v>3.4</v>
      </c>
      <c r="H5" s="3">
        <v>329.2</v>
      </c>
      <c r="I5" s="3">
        <v>4.64</v>
      </c>
      <c r="J5" s="3">
        <v>7.2</v>
      </c>
      <c r="K5" s="3">
        <v>0.2492</v>
      </c>
    </row>
    <row r="6">
      <c r="A6" s="3" t="s">
        <v>14</v>
      </c>
      <c r="B6" s="3">
        <v>264.0</v>
      </c>
      <c r="C6" s="3">
        <v>3.0</v>
      </c>
      <c r="D6" s="3" t="s">
        <v>13</v>
      </c>
      <c r="E6" s="3" t="s">
        <v>13</v>
      </c>
      <c r="F6" s="3" t="s">
        <v>12</v>
      </c>
      <c r="G6" s="3">
        <v>3.6</v>
      </c>
      <c r="H6" s="3">
        <v>333.2</v>
      </c>
      <c r="I6" s="3">
        <v>4.88</v>
      </c>
      <c r="J6" s="3">
        <v>7.6</v>
      </c>
      <c r="K6" s="3">
        <v>0.2509</v>
      </c>
    </row>
    <row r="7">
      <c r="A7" s="3" t="s">
        <v>14</v>
      </c>
      <c r="B7" s="3">
        <v>75.0</v>
      </c>
      <c r="C7" s="3">
        <v>4.0</v>
      </c>
      <c r="D7" s="3" t="s">
        <v>12</v>
      </c>
      <c r="E7" s="3" t="s">
        <v>13</v>
      </c>
      <c r="F7" s="3" t="s">
        <v>13</v>
      </c>
      <c r="G7" s="3">
        <v>3.0</v>
      </c>
      <c r="H7" s="3">
        <v>255.4</v>
      </c>
      <c r="I7" s="3">
        <v>5.36</v>
      </c>
      <c r="J7" s="3">
        <v>7.6</v>
      </c>
      <c r="K7" s="3">
        <v>0.2682</v>
      </c>
    </row>
    <row r="8">
      <c r="A8" s="3" t="s">
        <v>14</v>
      </c>
      <c r="B8" s="3">
        <v>118.0</v>
      </c>
      <c r="C8" s="3">
        <v>5.0</v>
      </c>
      <c r="D8" s="3" t="s">
        <v>12</v>
      </c>
      <c r="E8" s="3" t="s">
        <v>13</v>
      </c>
      <c r="F8" s="3" t="s">
        <v>13</v>
      </c>
      <c r="G8" s="3">
        <v>3.0</v>
      </c>
      <c r="H8" s="3">
        <v>260.6</v>
      </c>
      <c r="I8" s="3">
        <v>5.4</v>
      </c>
      <c r="J8" s="3">
        <v>7.8</v>
      </c>
      <c r="K8" s="3">
        <v>0.2689</v>
      </c>
    </row>
    <row r="9">
      <c r="A9" s="4" t="s">
        <v>14</v>
      </c>
      <c r="B9" s="4">
        <v>32.0</v>
      </c>
      <c r="C9" s="4">
        <v>3.0</v>
      </c>
      <c r="D9" s="4" t="s">
        <v>12</v>
      </c>
      <c r="E9" s="4" t="s">
        <v>13</v>
      </c>
      <c r="F9" s="4" t="s">
        <v>13</v>
      </c>
      <c r="G9" s="4">
        <v>2.6</v>
      </c>
      <c r="H9" s="4">
        <v>219.8</v>
      </c>
      <c r="I9" s="4">
        <v>5.32</v>
      </c>
      <c r="J9" s="4">
        <v>7.4</v>
      </c>
      <c r="K9" s="4">
        <v>0.2752</v>
      </c>
    </row>
    <row r="10">
      <c r="A10" s="3" t="s">
        <v>14</v>
      </c>
      <c r="B10" s="3">
        <v>166.0</v>
      </c>
      <c r="C10" s="3">
        <v>6.0</v>
      </c>
      <c r="D10" s="3" t="s">
        <v>12</v>
      </c>
      <c r="E10" s="3" t="s">
        <v>13</v>
      </c>
      <c r="F10" s="3" t="s">
        <v>13</v>
      </c>
      <c r="G10" s="3">
        <v>4.0</v>
      </c>
      <c r="H10" s="3">
        <v>342.75</v>
      </c>
      <c r="I10" s="3">
        <v>5.8125</v>
      </c>
      <c r="J10" s="3">
        <v>8.25</v>
      </c>
      <c r="K10" s="3">
        <v>0.3424</v>
      </c>
    </row>
    <row r="11">
      <c r="A11" s="3" t="s">
        <v>14</v>
      </c>
      <c r="B11" s="3">
        <v>213.0</v>
      </c>
      <c r="C11" s="3">
        <v>7.0</v>
      </c>
      <c r="D11" s="3" t="s">
        <v>12</v>
      </c>
      <c r="E11" s="3" t="s">
        <v>13</v>
      </c>
      <c r="F11" s="3" t="s">
        <v>13</v>
      </c>
      <c r="G11" s="3">
        <v>4.0</v>
      </c>
      <c r="H11" s="3">
        <v>358.5</v>
      </c>
      <c r="I11" s="3">
        <v>5.75</v>
      </c>
      <c r="J11" s="3">
        <v>8.0</v>
      </c>
      <c r="K11" s="3">
        <v>0.3781</v>
      </c>
    </row>
    <row r="12">
      <c r="A12" s="3" t="s">
        <v>14</v>
      </c>
      <c r="B12" s="3">
        <v>569.0</v>
      </c>
      <c r="C12" s="3">
        <v>3.0</v>
      </c>
      <c r="D12" s="3" t="s">
        <v>12</v>
      </c>
      <c r="E12" s="3" t="s">
        <v>13</v>
      </c>
      <c r="F12" s="3" t="s">
        <v>12</v>
      </c>
      <c r="G12" s="3">
        <v>4.8</v>
      </c>
      <c r="H12" s="3">
        <v>390.4</v>
      </c>
      <c r="I12" s="3">
        <v>6.76</v>
      </c>
      <c r="J12" s="3">
        <v>9.8</v>
      </c>
      <c r="K12" s="3">
        <v>0.4486</v>
      </c>
    </row>
    <row r="13">
      <c r="A13" s="3" t="s">
        <v>14</v>
      </c>
      <c r="B13" s="3">
        <v>639.0</v>
      </c>
      <c r="C13" s="3">
        <v>4.0</v>
      </c>
      <c r="D13" s="3" t="s">
        <v>12</v>
      </c>
      <c r="E13" s="3" t="s">
        <v>13</v>
      </c>
      <c r="F13" s="3" t="s">
        <v>12</v>
      </c>
      <c r="G13" s="3">
        <v>4.8</v>
      </c>
      <c r="H13" s="3">
        <v>390.4</v>
      </c>
      <c r="I13" s="3">
        <v>6.76</v>
      </c>
      <c r="J13" s="3">
        <v>9.8</v>
      </c>
      <c r="K13" s="3">
        <v>0.4486</v>
      </c>
    </row>
    <row r="14">
      <c r="A14" s="3" t="s">
        <v>14</v>
      </c>
      <c r="B14" s="3">
        <v>709.0</v>
      </c>
      <c r="C14" s="3">
        <v>5.0</v>
      </c>
      <c r="D14" s="3" t="s">
        <v>12</v>
      </c>
      <c r="E14" s="3" t="s">
        <v>13</v>
      </c>
      <c r="F14" s="3" t="s">
        <v>12</v>
      </c>
      <c r="G14" s="3">
        <v>4.8</v>
      </c>
      <c r="H14" s="3">
        <v>390.4</v>
      </c>
      <c r="I14" s="3">
        <v>6.76</v>
      </c>
      <c r="J14" s="3">
        <v>9.8</v>
      </c>
      <c r="K14" s="3">
        <v>0.4486</v>
      </c>
    </row>
    <row r="15">
      <c r="A15" s="3" t="s">
        <v>14</v>
      </c>
      <c r="B15" s="3">
        <v>779.0</v>
      </c>
      <c r="C15" s="3">
        <v>6.0</v>
      </c>
      <c r="D15" s="3" t="s">
        <v>12</v>
      </c>
      <c r="E15" s="3" t="s">
        <v>13</v>
      </c>
      <c r="F15" s="3" t="s">
        <v>12</v>
      </c>
      <c r="G15" s="3">
        <v>4.8</v>
      </c>
      <c r="H15" s="3">
        <v>390.4</v>
      </c>
      <c r="I15" s="3">
        <v>6.76</v>
      </c>
      <c r="J15" s="3">
        <v>9.8</v>
      </c>
      <c r="K15" s="3">
        <v>0.4486</v>
      </c>
    </row>
    <row r="16">
      <c r="A16" s="3" t="s">
        <v>14</v>
      </c>
      <c r="B16" s="3">
        <v>849.0</v>
      </c>
      <c r="C16" s="3">
        <v>7.0</v>
      </c>
      <c r="D16" s="3" t="s">
        <v>12</v>
      </c>
      <c r="E16" s="3" t="s">
        <v>13</v>
      </c>
      <c r="F16" s="3" t="s">
        <v>12</v>
      </c>
      <c r="G16" s="3">
        <v>4.8</v>
      </c>
      <c r="H16" s="3">
        <v>390.4</v>
      </c>
      <c r="I16" s="3">
        <v>6.76</v>
      </c>
      <c r="J16" s="3">
        <v>9.8</v>
      </c>
      <c r="K16" s="3">
        <v>0.4486</v>
      </c>
    </row>
    <row r="19">
      <c r="J19" s="3" t="s">
        <v>28</v>
      </c>
      <c r="K19" s="3" t="s">
        <v>29</v>
      </c>
      <c r="L19" s="3" t="s">
        <v>18</v>
      </c>
      <c r="M19" s="3" t="s">
        <v>30</v>
      </c>
      <c r="N19" s="3" t="s">
        <v>31</v>
      </c>
      <c r="O19" s="3" t="s">
        <v>20</v>
      </c>
      <c r="P19" s="3" t="s">
        <v>19</v>
      </c>
    </row>
    <row r="20">
      <c r="I20" s="3" t="s">
        <v>34</v>
      </c>
      <c r="J20" s="6">
        <f>MIN(K2:K16)</f>
        <v>0.2183</v>
      </c>
      <c r="K20" s="6">
        <f>QUARTILE(K2:K16, 1)</f>
        <v>0.25005</v>
      </c>
      <c r="L20" s="6">
        <f>MEDIAN(K2:K16)</f>
        <v>0.2752</v>
      </c>
      <c r="M20" s="6">
        <f>QUARTILE(K2:K16, 3)</f>
        <v>0.4486</v>
      </c>
      <c r="N20" s="6">
        <f>MAX(K2:K16)</f>
        <v>0.4486</v>
      </c>
      <c r="O20" s="3">
        <v>0.32872</v>
      </c>
      <c r="P20" s="6">
        <f>STDEV(K2, K16)</f>
        <v>0.1628466917</v>
      </c>
    </row>
  </sheetData>
  <autoFilter ref="$C$1:$C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7.88"/>
    <col customWidth="1" min="6" max="6" width="28.0"/>
    <col customWidth="1" min="7" max="7" width="26.0"/>
    <col customWidth="1" min="8" max="8" width="15.5"/>
  </cols>
  <sheetData>
    <row r="1">
      <c r="A1" s="9" t="s">
        <v>0</v>
      </c>
      <c r="B1" s="10" t="s">
        <v>3</v>
      </c>
      <c r="C1" s="10" t="s">
        <v>4</v>
      </c>
      <c r="D1" s="10" t="s">
        <v>5</v>
      </c>
      <c r="E1" s="3" t="s">
        <v>2</v>
      </c>
      <c r="F1" s="11" t="s">
        <v>21</v>
      </c>
      <c r="G1" s="12" t="s">
        <v>22</v>
      </c>
      <c r="H1" s="3" t="s">
        <v>23</v>
      </c>
    </row>
    <row r="2">
      <c r="A2" s="3" t="s">
        <v>14</v>
      </c>
      <c r="B2" s="3" t="s">
        <v>13</v>
      </c>
      <c r="C2" s="3" t="s">
        <v>13</v>
      </c>
      <c r="D2" s="3" t="s">
        <v>12</v>
      </c>
      <c r="E2" s="3">
        <v>3.0</v>
      </c>
      <c r="F2" s="3">
        <v>6.5</v>
      </c>
      <c r="G2" s="3">
        <v>1.3</v>
      </c>
      <c r="H2" s="3">
        <v>3.9</v>
      </c>
    </row>
    <row r="3">
      <c r="A3" s="3" t="s">
        <v>14</v>
      </c>
      <c r="B3" s="3" t="s">
        <v>13</v>
      </c>
      <c r="C3" s="3" t="s">
        <v>13</v>
      </c>
      <c r="D3" s="3" t="s">
        <v>12</v>
      </c>
      <c r="E3" s="3">
        <v>4.0</v>
      </c>
      <c r="F3" s="3">
        <v>6.5</v>
      </c>
      <c r="G3" s="3">
        <v>1.3</v>
      </c>
      <c r="H3" s="3">
        <v>3.9</v>
      </c>
    </row>
    <row r="4">
      <c r="A4" s="3" t="s">
        <v>14</v>
      </c>
      <c r="B4" s="3" t="s">
        <v>13</v>
      </c>
      <c r="C4" s="3" t="s">
        <v>13</v>
      </c>
      <c r="D4" s="3" t="s">
        <v>12</v>
      </c>
      <c r="E4" s="3">
        <v>5.0</v>
      </c>
      <c r="F4" s="3">
        <v>5.3</v>
      </c>
      <c r="G4" s="3">
        <v>5.6</v>
      </c>
      <c r="H4" s="3">
        <v>5.4</v>
      </c>
    </row>
    <row r="5">
      <c r="A5" s="3" t="s">
        <v>14</v>
      </c>
      <c r="B5" s="3" t="s">
        <v>13</v>
      </c>
      <c r="C5" s="3" t="s">
        <v>13</v>
      </c>
      <c r="D5" s="3" t="s">
        <v>12</v>
      </c>
      <c r="E5" s="3">
        <v>6.0</v>
      </c>
      <c r="F5" s="3">
        <v>5.3</v>
      </c>
      <c r="G5" s="3">
        <v>5.6</v>
      </c>
      <c r="H5" s="3">
        <v>5.4</v>
      </c>
    </row>
    <row r="6">
      <c r="A6" s="3" t="s">
        <v>14</v>
      </c>
      <c r="B6" s="3" t="s">
        <v>13</v>
      </c>
      <c r="C6" s="3" t="s">
        <v>13</v>
      </c>
      <c r="D6" s="3" t="s">
        <v>12</v>
      </c>
      <c r="E6" s="3">
        <v>7.0</v>
      </c>
      <c r="F6" s="3">
        <v>5.3</v>
      </c>
      <c r="G6" s="3">
        <v>5.6</v>
      </c>
      <c r="H6" s="3">
        <v>5.4</v>
      </c>
    </row>
    <row r="7">
      <c r="A7" s="3" t="s">
        <v>14</v>
      </c>
      <c r="B7" s="3" t="s">
        <v>12</v>
      </c>
      <c r="C7" s="3" t="s">
        <v>13</v>
      </c>
      <c r="D7" s="3" t="s">
        <v>13</v>
      </c>
      <c r="E7" s="3">
        <v>3.0</v>
      </c>
      <c r="F7" s="3">
        <v>3.1</v>
      </c>
      <c r="G7" s="3">
        <v>2.0</v>
      </c>
      <c r="H7" s="3">
        <v>2.6</v>
      </c>
    </row>
    <row r="8">
      <c r="A8" s="3" t="s">
        <v>14</v>
      </c>
      <c r="B8" s="3" t="s">
        <v>12</v>
      </c>
      <c r="C8" s="3" t="s">
        <v>13</v>
      </c>
      <c r="D8" s="3" t="s">
        <v>13</v>
      </c>
      <c r="E8" s="3">
        <v>4.0</v>
      </c>
      <c r="F8" s="3">
        <v>3.5</v>
      </c>
      <c r="G8" s="3">
        <v>1.3</v>
      </c>
      <c r="H8" s="3">
        <v>2.4</v>
      </c>
    </row>
    <row r="9">
      <c r="A9" s="3" t="s">
        <v>14</v>
      </c>
      <c r="B9" s="3" t="s">
        <v>12</v>
      </c>
      <c r="C9" s="3" t="s">
        <v>13</v>
      </c>
      <c r="D9" s="3" t="s">
        <v>13</v>
      </c>
      <c r="E9" s="3">
        <v>5.0</v>
      </c>
      <c r="F9" s="3">
        <v>3.1</v>
      </c>
      <c r="G9" s="3">
        <v>2.0</v>
      </c>
      <c r="H9" s="3">
        <v>2.6</v>
      </c>
    </row>
    <row r="10">
      <c r="A10" s="3" t="s">
        <v>14</v>
      </c>
      <c r="B10" s="3" t="s">
        <v>12</v>
      </c>
      <c r="C10" s="3" t="s">
        <v>13</v>
      </c>
      <c r="D10" s="3" t="s">
        <v>13</v>
      </c>
      <c r="E10" s="3">
        <v>6.0</v>
      </c>
      <c r="F10" s="3">
        <v>3.5</v>
      </c>
      <c r="G10" s="3">
        <v>1.3</v>
      </c>
      <c r="H10" s="3">
        <v>2.4</v>
      </c>
    </row>
    <row r="11">
      <c r="A11" s="3" t="s">
        <v>14</v>
      </c>
      <c r="B11" s="3" t="s">
        <v>12</v>
      </c>
      <c r="C11" s="3" t="s">
        <v>13</v>
      </c>
      <c r="D11" s="3" t="s">
        <v>13</v>
      </c>
      <c r="E11" s="3">
        <v>7.0</v>
      </c>
      <c r="F11" s="3">
        <v>5.7</v>
      </c>
      <c r="G11" s="3">
        <v>1.3</v>
      </c>
      <c r="H11" s="3">
        <v>3.5</v>
      </c>
    </row>
    <row r="12">
      <c r="A12" s="3" t="s">
        <v>14</v>
      </c>
      <c r="B12" s="3" t="s">
        <v>12</v>
      </c>
      <c r="C12" s="3" t="s">
        <v>13</v>
      </c>
      <c r="D12" s="3" t="s">
        <v>12</v>
      </c>
      <c r="E12" s="3">
        <v>3.0</v>
      </c>
      <c r="F12" s="3">
        <v>5.5</v>
      </c>
      <c r="G12" s="3">
        <v>2.9</v>
      </c>
      <c r="H12" s="3">
        <v>4.2</v>
      </c>
    </row>
    <row r="13">
      <c r="A13" s="3" t="s">
        <v>14</v>
      </c>
      <c r="B13" s="3" t="s">
        <v>12</v>
      </c>
      <c r="C13" s="3" t="s">
        <v>13</v>
      </c>
      <c r="D13" s="3" t="s">
        <v>12</v>
      </c>
      <c r="E13" s="3">
        <v>4.0</v>
      </c>
      <c r="F13" s="3">
        <v>5.5</v>
      </c>
      <c r="G13" s="3">
        <v>2.9</v>
      </c>
      <c r="H13" s="3">
        <v>4.2</v>
      </c>
    </row>
    <row r="14">
      <c r="A14" s="3" t="s">
        <v>14</v>
      </c>
      <c r="B14" s="3" t="s">
        <v>12</v>
      </c>
      <c r="C14" s="3" t="s">
        <v>13</v>
      </c>
      <c r="D14" s="3" t="s">
        <v>12</v>
      </c>
      <c r="E14" s="3">
        <v>5.0</v>
      </c>
      <c r="F14" s="3">
        <v>5.5</v>
      </c>
      <c r="G14" s="3">
        <v>2.9</v>
      </c>
      <c r="H14" s="3">
        <v>4.2</v>
      </c>
    </row>
    <row r="15">
      <c r="A15" s="3" t="s">
        <v>14</v>
      </c>
      <c r="B15" s="3" t="s">
        <v>12</v>
      </c>
      <c r="C15" s="3" t="s">
        <v>13</v>
      </c>
      <c r="D15" s="3" t="s">
        <v>12</v>
      </c>
      <c r="E15" s="3">
        <v>6.0</v>
      </c>
      <c r="F15" s="3">
        <v>5.5</v>
      </c>
      <c r="G15" s="3">
        <v>2.9</v>
      </c>
      <c r="H15" s="3">
        <v>4.2</v>
      </c>
    </row>
    <row r="16">
      <c r="A16" s="3" t="s">
        <v>14</v>
      </c>
      <c r="B16" s="3" t="s">
        <v>12</v>
      </c>
      <c r="C16" s="3" t="s">
        <v>13</v>
      </c>
      <c r="D16" s="3" t="s">
        <v>12</v>
      </c>
      <c r="E16" s="3">
        <v>7.0</v>
      </c>
      <c r="F16" s="3">
        <v>5.5</v>
      </c>
      <c r="G16" s="3">
        <v>2.9</v>
      </c>
      <c r="H16" s="3">
        <v>4.2</v>
      </c>
    </row>
    <row r="19">
      <c r="D19" s="3" t="s">
        <v>35</v>
      </c>
      <c r="H19" s="3" t="s">
        <v>18</v>
      </c>
      <c r="I19" s="3" t="s">
        <v>20</v>
      </c>
      <c r="J19" s="3" t="s">
        <v>19</v>
      </c>
    </row>
    <row r="20">
      <c r="H20" s="6">
        <f>MEDIAN(H2, H16)</f>
        <v>4.05</v>
      </c>
      <c r="I20" s="3">
        <v>3.9</v>
      </c>
      <c r="J20" s="6">
        <f>STDEV(H2, H16)</f>
        <v>0.2121320344</v>
      </c>
      <c r="K20" s="6">
        <f>VAR(H2, H16)</f>
        <v>0.045</v>
      </c>
    </row>
    <row r="21">
      <c r="D21" s="3" t="s">
        <v>36</v>
      </c>
    </row>
    <row r="23">
      <c r="D23" s="5" t="s">
        <v>37</v>
      </c>
    </row>
  </sheetData>
  <autoFilter ref="$A$1:$H$16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24.63"/>
    <col customWidth="1" min="4" max="4" width="28.63"/>
    <col customWidth="1" min="5" max="5" width="27.5"/>
    <col customWidth="1" min="6" max="6" width="21.13"/>
  </cols>
  <sheetData>
    <row r="1">
      <c r="A1" s="13" t="s">
        <v>0</v>
      </c>
      <c r="B1" s="2" t="s">
        <v>2</v>
      </c>
      <c r="C1" s="3" t="s">
        <v>24</v>
      </c>
      <c r="D1" s="7" t="s">
        <v>21</v>
      </c>
      <c r="E1" s="8" t="s">
        <v>22</v>
      </c>
      <c r="F1" s="3" t="s">
        <v>23</v>
      </c>
    </row>
    <row r="2">
      <c r="A2" s="3" t="s">
        <v>14</v>
      </c>
      <c r="B2" s="3">
        <v>3.0</v>
      </c>
      <c r="C2" s="3" t="s">
        <v>25</v>
      </c>
      <c r="D2" s="3">
        <v>0.8</v>
      </c>
      <c r="E2" s="3">
        <v>0.2</v>
      </c>
      <c r="F2" s="3">
        <v>0.5</v>
      </c>
    </row>
    <row r="3">
      <c r="A3" s="3" t="s">
        <v>14</v>
      </c>
      <c r="B3" s="3">
        <v>3.0</v>
      </c>
      <c r="C3" s="3" t="s">
        <v>27</v>
      </c>
      <c r="D3" s="3">
        <v>10.0</v>
      </c>
      <c r="E3" s="3">
        <v>10.0</v>
      </c>
      <c r="F3" s="3">
        <v>10.0</v>
      </c>
    </row>
    <row r="4">
      <c r="A4" s="3" t="s">
        <v>14</v>
      </c>
      <c r="B4" s="3">
        <v>3.0</v>
      </c>
      <c r="C4" s="3" t="s">
        <v>26</v>
      </c>
      <c r="D4" s="3">
        <v>0.8</v>
      </c>
      <c r="E4" s="3">
        <v>0.2</v>
      </c>
      <c r="F4" s="3">
        <v>0.5</v>
      </c>
    </row>
    <row r="5">
      <c r="A5" s="3" t="s">
        <v>14</v>
      </c>
      <c r="B5" s="3">
        <v>4.0</v>
      </c>
      <c r="C5" s="3" t="s">
        <v>27</v>
      </c>
      <c r="D5" s="3">
        <v>10.0</v>
      </c>
      <c r="E5" s="3">
        <v>10.0</v>
      </c>
      <c r="F5" s="3">
        <v>10.0</v>
      </c>
    </row>
    <row r="6">
      <c r="A6" s="3" t="s">
        <v>14</v>
      </c>
      <c r="B6" s="3">
        <v>4.0</v>
      </c>
      <c r="C6" s="3" t="s">
        <v>25</v>
      </c>
      <c r="D6" s="3">
        <v>4.4</v>
      </c>
      <c r="E6" s="3">
        <v>1.6</v>
      </c>
      <c r="F6" s="3">
        <v>3.0</v>
      </c>
    </row>
    <row r="7">
      <c r="A7" s="3" t="s">
        <v>14</v>
      </c>
      <c r="B7" s="3">
        <v>4.0</v>
      </c>
      <c r="C7" s="3" t="s">
        <v>26</v>
      </c>
      <c r="D7" s="3">
        <v>4.4</v>
      </c>
      <c r="E7" s="3">
        <v>1.6</v>
      </c>
      <c r="F7" s="3">
        <v>3.0</v>
      </c>
    </row>
    <row r="9">
      <c r="F9" s="3" t="s">
        <v>20</v>
      </c>
      <c r="G9" s="3" t="s">
        <v>18</v>
      </c>
      <c r="H9" s="3" t="s">
        <v>19</v>
      </c>
    </row>
    <row r="10">
      <c r="F10" s="3">
        <v>4.5</v>
      </c>
      <c r="G10" s="6">
        <f>MEDIAN(F2, F7)</f>
        <v>1.75</v>
      </c>
      <c r="H10" s="6">
        <f>STDEV(F2, F7)</f>
        <v>1.767766953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16</v>
      </c>
      <c r="C1" s="3" t="s">
        <v>0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3.0</v>
      </c>
      <c r="B2" s="3">
        <v>73.0</v>
      </c>
      <c r="C2" s="3" t="s">
        <v>14</v>
      </c>
      <c r="D2" s="3" t="s">
        <v>13</v>
      </c>
      <c r="E2" s="3" t="s">
        <v>13</v>
      </c>
      <c r="F2" s="3" t="s">
        <v>12</v>
      </c>
      <c r="G2" s="3">
        <v>4.0</v>
      </c>
      <c r="H2" s="3">
        <v>281.0</v>
      </c>
      <c r="I2" s="3">
        <v>6.0</v>
      </c>
      <c r="J2" s="3">
        <v>8.85714285714285</v>
      </c>
      <c r="K2" s="3">
        <v>0.426501505595148</v>
      </c>
    </row>
    <row r="3">
      <c r="A3" s="3">
        <v>4.0</v>
      </c>
      <c r="B3" s="3">
        <v>148.0</v>
      </c>
      <c r="C3" s="3" t="s">
        <v>14</v>
      </c>
      <c r="D3" s="3" t="s">
        <v>13</v>
      </c>
      <c r="E3" s="3" t="s">
        <v>13</v>
      </c>
      <c r="F3" s="3" t="s">
        <v>12</v>
      </c>
      <c r="G3" s="3">
        <v>3.375</v>
      </c>
      <c r="H3" s="3">
        <v>233.625</v>
      </c>
      <c r="I3" s="3">
        <v>5.6875</v>
      </c>
      <c r="J3" s="3">
        <v>8.5</v>
      </c>
      <c r="K3" s="3">
        <v>0.425752819871042</v>
      </c>
    </row>
    <row r="4">
      <c r="A4" s="3">
        <v>5.0</v>
      </c>
      <c r="B4" s="3">
        <v>233.0</v>
      </c>
      <c r="C4" s="3" t="s">
        <v>14</v>
      </c>
      <c r="D4" s="3" t="s">
        <v>13</v>
      </c>
      <c r="E4" s="3" t="s">
        <v>13</v>
      </c>
      <c r="F4" s="3" t="s">
        <v>12</v>
      </c>
      <c r="G4" s="3">
        <v>3.75</v>
      </c>
      <c r="H4" s="3">
        <v>267.0</v>
      </c>
      <c r="I4" s="3">
        <v>5.75</v>
      </c>
      <c r="J4" s="3">
        <v>8.75</v>
      </c>
      <c r="K4" s="3">
        <v>0.40225793797636</v>
      </c>
    </row>
    <row r="5">
      <c r="A5" s="3">
        <v>6.0</v>
      </c>
      <c r="B5" s="3">
        <v>317.0</v>
      </c>
      <c r="C5" s="3" t="s">
        <v>14</v>
      </c>
      <c r="D5" s="3" t="s">
        <v>13</v>
      </c>
      <c r="E5" s="3" t="s">
        <v>13</v>
      </c>
      <c r="F5" s="3" t="s">
        <v>12</v>
      </c>
      <c r="G5" s="3">
        <v>4.14285714285714</v>
      </c>
      <c r="H5" s="3">
        <v>300.285714285714</v>
      </c>
      <c r="I5" s="3">
        <v>6.6734693877551</v>
      </c>
      <c r="J5" s="3">
        <v>9.57142857142857</v>
      </c>
      <c r="K5" s="3">
        <v>0.472689212327667</v>
      </c>
    </row>
    <row r="6">
      <c r="A6" s="3">
        <v>7.0</v>
      </c>
      <c r="B6" s="3">
        <v>403.0</v>
      </c>
      <c r="C6" s="3" t="s">
        <v>14</v>
      </c>
      <c r="D6" s="3" t="s">
        <v>13</v>
      </c>
      <c r="E6" s="3" t="s">
        <v>13</v>
      </c>
      <c r="F6" s="3" t="s">
        <v>12</v>
      </c>
      <c r="G6" s="3">
        <v>4.28571428571428</v>
      </c>
      <c r="H6" s="3">
        <v>303.571428571428</v>
      </c>
      <c r="I6" s="3">
        <v>6.22448979591836</v>
      </c>
      <c r="J6" s="3">
        <v>9.0</v>
      </c>
      <c r="K6" s="3">
        <v>0.471265605460536</v>
      </c>
    </row>
    <row r="7">
      <c r="A7" s="3">
        <v>3.0</v>
      </c>
      <c r="B7" s="3">
        <v>483.0</v>
      </c>
      <c r="C7" s="3" t="s">
        <v>14</v>
      </c>
      <c r="D7" s="3" t="s">
        <v>12</v>
      </c>
      <c r="E7" s="3" t="s">
        <v>13</v>
      </c>
      <c r="F7" s="3" t="s">
        <v>12</v>
      </c>
      <c r="G7" s="3">
        <v>4.0</v>
      </c>
      <c r="H7" s="3">
        <v>290.571428571428</v>
      </c>
      <c r="I7" s="3">
        <v>6.3469387755102</v>
      </c>
      <c r="J7" s="3">
        <v>9.28571428571428</v>
      </c>
      <c r="K7" s="3">
        <v>0.468956292918089</v>
      </c>
    </row>
    <row r="8">
      <c r="A8" s="3">
        <v>4.0</v>
      </c>
      <c r="B8" s="3">
        <v>560.0</v>
      </c>
      <c r="C8" s="3" t="s">
        <v>14</v>
      </c>
      <c r="D8" s="3" t="s">
        <v>12</v>
      </c>
      <c r="E8" s="3" t="s">
        <v>13</v>
      </c>
      <c r="F8" s="3" t="s">
        <v>12</v>
      </c>
      <c r="G8" s="3">
        <v>3.85714285714285</v>
      </c>
      <c r="H8" s="3">
        <v>279.714285714285</v>
      </c>
      <c r="I8" s="3">
        <v>5.85714285714285</v>
      </c>
      <c r="J8" s="3">
        <v>8.42857142857142</v>
      </c>
      <c r="K8" s="3">
        <v>0.425905992616018</v>
      </c>
    </row>
    <row r="9">
      <c r="A9" s="3">
        <v>5.0</v>
      </c>
      <c r="B9" s="3">
        <v>647.0</v>
      </c>
      <c r="C9" s="3" t="s">
        <v>14</v>
      </c>
      <c r="D9" s="3" t="s">
        <v>12</v>
      </c>
      <c r="E9" s="3" t="s">
        <v>13</v>
      </c>
      <c r="F9" s="3" t="s">
        <v>12</v>
      </c>
      <c r="G9" s="3">
        <v>3.875</v>
      </c>
      <c r="H9" s="3">
        <v>275.0</v>
      </c>
      <c r="I9" s="3">
        <v>6.28125</v>
      </c>
      <c r="J9" s="3">
        <v>9.0</v>
      </c>
      <c r="K9" s="3">
        <v>0.464494920865672</v>
      </c>
    </row>
    <row r="10">
      <c r="A10" s="3">
        <v>6.0</v>
      </c>
      <c r="B10" s="3">
        <v>728.0</v>
      </c>
      <c r="C10" s="3" t="s">
        <v>14</v>
      </c>
      <c r="D10" s="3" t="s">
        <v>12</v>
      </c>
      <c r="E10" s="3" t="s">
        <v>13</v>
      </c>
      <c r="F10" s="3" t="s">
        <v>12</v>
      </c>
      <c r="G10" s="3">
        <v>4.0</v>
      </c>
      <c r="H10" s="3">
        <v>315.857142857142</v>
      </c>
      <c r="I10" s="3">
        <v>6.06122448979591</v>
      </c>
      <c r="J10" s="3">
        <v>9.0</v>
      </c>
      <c r="K10" s="3">
        <v>0.499947760648249</v>
      </c>
    </row>
    <row r="11">
      <c r="A11" s="3">
        <v>7.0</v>
      </c>
      <c r="B11" s="3">
        <v>802.0</v>
      </c>
      <c r="C11" s="3" t="s">
        <v>14</v>
      </c>
      <c r="D11" s="3" t="s">
        <v>12</v>
      </c>
      <c r="E11" s="3" t="s">
        <v>13</v>
      </c>
      <c r="F11" s="3" t="s">
        <v>12</v>
      </c>
      <c r="G11" s="3">
        <v>3.71428571428571</v>
      </c>
      <c r="H11" s="3">
        <v>269.857142857142</v>
      </c>
      <c r="I11" s="3">
        <v>5.0204081632653</v>
      </c>
      <c r="J11" s="3">
        <v>7.71428571428571</v>
      </c>
      <c r="K11" s="3">
        <v>0.395656158843805</v>
      </c>
    </row>
  </sheetData>
  <drawing r:id="rId1"/>
</worksheet>
</file>