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spectus_80pc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cols>
    <col width="6" customWidth="1" min="1" max="1"/>
    <col width="6" customWidth="1" min="2" max="2"/>
    <col width="6" customWidth="1" min="3" max="3"/>
    <col width="10" customWidth="1" min="4" max="4"/>
    <col width="8" customWidth="1" min="5" max="5"/>
    <col width="12" customWidth="1" min="6" max="6"/>
    <col width="11" customWidth="1" min="7" max="7"/>
    <col width="14" customWidth="1" min="8" max="8"/>
    <col width="18" customWidth="1" min="9" max="9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Cash</t>
        </is>
      </c>
      <c r="D1" s="1" t="inlineStr">
        <is>
          <t>Treasury</t>
        </is>
      </c>
      <c r="E1" s="1" t="inlineStr">
        <is>
          <t>Equity</t>
        </is>
      </c>
      <c r="F1" s="1" t="inlineStr">
        <is>
          <t>Option DAN</t>
        </is>
      </c>
      <c r="G1" s="1" t="inlineStr">
        <is>
          <t>Option MV</t>
        </is>
      </c>
      <c r="H1" s="1" t="inlineStr">
        <is>
          <t>Total Assets</t>
        </is>
      </c>
      <c r="I1" s="1" t="inlineStr">
        <is>
          <t>Total Net Assets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33" customWidth="1" min="3" max="3"/>
    <col width="27" customWidth="1" min="4" max="4"/>
    <col width="41" customWidth="1" min="5" max="5"/>
    <col width="27" customWidth="1" min="6" max="6"/>
    <col width="20" customWidth="1" min="7" max="7"/>
    <col width="18" customWidth="1" min="8" max="8"/>
    <col width="20" customWidth="1" min="9" max="9"/>
    <col width="20" customWidth="1" min="10" max="10"/>
    <col width="20" customWidth="1" min="11" max="11"/>
    <col width="10" customWidth="1" min="12" max="12"/>
    <col width="28" customWidth="1" min="13" max="13"/>
    <col width="26" customWidth="1" min="14" max="14"/>
    <col width="14" customWidth="1" min="15" max="15"/>
    <col width="27" customWidth="1" min="16" max="16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Prospectus 80% Compliance</t>
        </is>
      </c>
      <c r="D1" s="1" t="inlineStr">
        <is>
          <t>Total Equity Market Value</t>
        </is>
      </c>
      <c r="E1" s="1" t="inlineStr">
        <is>
          <t>Total Option Delta Notional Value (DAN)</t>
        </is>
      </c>
      <c r="F1" s="1" t="inlineStr">
        <is>
          <t>Total Option Market Value</t>
        </is>
      </c>
      <c r="G1" s="1" t="inlineStr">
        <is>
          <t>Total T-Bill Value</t>
        </is>
      </c>
      <c r="H1" s="1" t="inlineStr">
        <is>
          <t>Total Cash Value</t>
        </is>
      </c>
      <c r="I1" s="1" t="inlineStr">
        <is>
          <t>Max(CCET - DAN, 0)</t>
        </is>
      </c>
      <c r="J1" s="1" t="inlineStr">
        <is>
          <t>Denominator</t>
        </is>
      </c>
      <c r="K1" s="1" t="inlineStr">
        <is>
          <t>Numerator</t>
        </is>
      </c>
      <c r="L1" s="1" t="inlineStr">
        <is>
          <t>Formula</t>
        </is>
      </c>
      <c r="M1" s="1" t="inlineStr">
        <is>
          <t>Denominator (Market Value)</t>
        </is>
      </c>
      <c r="N1" s="1" t="inlineStr">
        <is>
          <t>Numerator (Market Value)</t>
        </is>
      </c>
      <c r="O1" s="1" t="inlineStr">
        <is>
          <t>Formula (MV)</t>
        </is>
      </c>
      <c r="P1" s="1" t="inlineStr">
        <is>
          <t>Options in Scope for 80%?</t>
        </is>
      </c>
    </row>
    <row r="2">
      <c r="A2" s="2" t="n">
        <v>45954</v>
      </c>
      <c r="B2" t="inlineStr">
        <is>
          <t>HE3B1</t>
        </is>
      </c>
      <c r="C2" s="3">
        <f>IF(K2/J2&gt;=0.8,"PASS","FAIL")</f>
        <v/>
      </c>
      <c r="D2" s="3" t="n">
        <v>39028528.37</v>
      </c>
      <c r="E2" s="3" t="n">
        <v>16210337.600801</v>
      </c>
      <c r="F2" s="3" t="n">
        <v>14842164.96</v>
      </c>
      <c r="G2" s="3" t="n">
        <v>3367984.526135416</v>
      </c>
      <c r="H2" s="3" t="n">
        <v>0</v>
      </c>
      <c r="I2" s="3" t="n">
        <v>0</v>
      </c>
      <c r="J2" s="3" t="n">
        <v>58606850.49693641</v>
      </c>
      <c r="K2" s="3" t="n">
        <v>42396512.89613541</v>
      </c>
      <c r="L2" s="3">
        <f>K2/J2</f>
        <v/>
      </c>
      <c r="M2" s="3" t="n">
        <v>57238677.85613541</v>
      </c>
      <c r="N2" s="3" t="n">
        <v>42396512.89613541</v>
      </c>
      <c r="O2" s="3">
        <f>N2/M2</f>
        <v/>
      </c>
      <c r="P2" t="inlineStr">
        <is>
          <t>No</t>
        </is>
      </c>
    </row>
    <row r="3">
      <c r="A3" s="2" t="n">
        <v>45954</v>
      </c>
      <c r="B3" t="inlineStr">
        <is>
          <t>RDVI</t>
        </is>
      </c>
      <c r="C3" s="3">
        <f>IF(K3/J3&gt;=0.8,"PASS","FAIL")</f>
        <v/>
      </c>
      <c r="D3" s="3" t="n">
        <v>2432227933.05</v>
      </c>
      <c r="E3" s="3" t="n">
        <v>0</v>
      </c>
      <c r="F3" s="3" t="n">
        <v>-7005375.999999999</v>
      </c>
      <c r="G3" s="3" t="n">
        <v>3367984.526135416</v>
      </c>
      <c r="H3" s="3" t="n">
        <v>19009469.2</v>
      </c>
      <c r="I3" s="3" t="n">
        <v>22377453.72613541</v>
      </c>
      <c r="J3" s="3" t="n">
        <v>2454605386.776135</v>
      </c>
      <c r="K3" s="3" t="n">
        <v>2435595917.576135</v>
      </c>
      <c r="L3" s="3">
        <f>K3/J3</f>
        <v/>
      </c>
      <c r="M3" s="3" t="n">
        <v>2447600010.776135</v>
      </c>
      <c r="N3" s="3" t="n">
        <v>2435595917.576135</v>
      </c>
      <c r="O3" s="3">
        <f>N3/M3</f>
        <v/>
      </c>
      <c r="P3" t="inlineStr">
        <is>
          <t>No</t>
        </is>
      </c>
    </row>
    <row r="4">
      <c r="A4" s="2" t="n">
        <v>45954</v>
      </c>
      <c r="B4" t="inlineStr">
        <is>
          <t>FGSI</t>
        </is>
      </c>
      <c r="C4" s="3">
        <f>IF(K4/J4&gt;=0.8,"PASS","FAIL")</f>
        <v/>
      </c>
      <c r="D4" s="3" t="n">
        <v>2094185.78</v>
      </c>
      <c r="E4" s="3" t="n">
        <v>275554.550325</v>
      </c>
      <c r="F4" s="3" t="n">
        <v>-6465.000000000001</v>
      </c>
      <c r="G4" s="3" t="n">
        <v>3367984.526135416</v>
      </c>
      <c r="H4" s="3" t="n">
        <v>38573.34</v>
      </c>
      <c r="I4" s="3" t="n">
        <v>3131003.315810415</v>
      </c>
      <c r="J4" s="3" t="n">
        <v>5776298.196460416</v>
      </c>
      <c r="K4" s="3" t="n">
        <v>5737724.856460416</v>
      </c>
      <c r="L4" s="3">
        <f>K4/J4</f>
        <v/>
      </c>
      <c r="M4" s="3" t="n">
        <v>5494278.646135416</v>
      </c>
      <c r="N4" s="3" t="n">
        <v>5455705.306135416</v>
      </c>
      <c r="O4" s="3">
        <f>N4/M4</f>
        <v/>
      </c>
      <c r="P4" t="inlineStr">
        <is>
          <t>Yes</t>
        </is>
      </c>
    </row>
    <row r="5">
      <c r="A5" s="2" t="n">
        <v>45954</v>
      </c>
      <c r="B5" t="inlineStr">
        <is>
          <t>TDVI</t>
        </is>
      </c>
      <c r="C5" s="3">
        <f>IF(K5/J5&gt;=0.8,"PASS","FAIL")</f>
        <v/>
      </c>
      <c r="D5" s="3" t="n">
        <v>183152532.46</v>
      </c>
      <c r="E5" s="3" t="n">
        <v>0</v>
      </c>
      <c r="F5" s="3" t="n">
        <v>-447488</v>
      </c>
      <c r="G5" s="3" t="n">
        <v>3367984.526135416</v>
      </c>
      <c r="H5" s="3" t="n">
        <v>1457436.45</v>
      </c>
      <c r="I5" s="3" t="n">
        <v>4825420.976135416</v>
      </c>
      <c r="J5" s="3" t="n">
        <v>187977953.4361354</v>
      </c>
      <c r="K5" s="3" t="n">
        <v>186520516.9861354</v>
      </c>
      <c r="L5" s="3">
        <f>K5/J5</f>
        <v/>
      </c>
      <c r="M5" s="3" t="n">
        <v>187530465.4361354</v>
      </c>
      <c r="N5" s="3" t="n">
        <v>186520516.9861354</v>
      </c>
      <c r="O5" s="3">
        <f>N5/M5</f>
        <v/>
      </c>
      <c r="P5" t="inlineStr">
        <is>
          <t>No</t>
        </is>
      </c>
    </row>
    <row r="6">
      <c r="A6" s="2" t="n">
        <v>45954</v>
      </c>
      <c r="B6" t="inlineStr">
        <is>
          <t>P20127</t>
        </is>
      </c>
      <c r="C6" s="3">
        <f>IF(K6/J6&gt;=0.8,"PASS","FAIL")</f>
        <v/>
      </c>
      <c r="D6" s="3" t="n">
        <v>94260214.57999998</v>
      </c>
      <c r="E6" s="3" t="n">
        <v>1942229.764625991</v>
      </c>
      <c r="F6" s="3" t="n">
        <v>16393939.79</v>
      </c>
      <c r="G6" s="3" t="n">
        <v>3367984.526135416</v>
      </c>
      <c r="H6" s="3" t="n">
        <v>0</v>
      </c>
      <c r="I6" s="3" t="n">
        <v>1425754.761509425</v>
      </c>
      <c r="J6" s="3" t="n">
        <v>99570428.87076139</v>
      </c>
      <c r="K6" s="3" t="n">
        <v>97628199.1061354</v>
      </c>
      <c r="L6" s="3">
        <f>K6/J6</f>
        <v/>
      </c>
      <c r="M6" s="3" t="n">
        <v>114022138.8961354</v>
      </c>
      <c r="N6" s="3" t="n">
        <v>97628199.1061354</v>
      </c>
      <c r="O6" s="3">
        <f>N6/M6</f>
        <v/>
      </c>
      <c r="P6" t="inlineStr">
        <is>
          <t>No</t>
        </is>
      </c>
    </row>
    <row r="7">
      <c r="A7" s="2" t="n">
        <v>45954</v>
      </c>
      <c r="B7" t="inlineStr">
        <is>
          <t>SDVD</t>
        </is>
      </c>
      <c r="C7" s="3">
        <f>IF(K7/J7&gt;=0.8,"PASS","FAIL")</f>
        <v/>
      </c>
      <c r="D7" s="3" t="n">
        <v>659123330.0549999</v>
      </c>
      <c r="E7" s="3" t="n">
        <v>0</v>
      </c>
      <c r="F7" s="3" t="n">
        <v>-1573880</v>
      </c>
      <c r="G7" s="3" t="n">
        <v>3367984.526135416</v>
      </c>
      <c r="H7" s="3" t="n">
        <v>5318136.21</v>
      </c>
      <c r="I7" s="3" t="n">
        <v>8686120.736135416</v>
      </c>
      <c r="J7" s="3" t="n">
        <v>667809450.7911354</v>
      </c>
      <c r="K7" s="3" t="n">
        <v>662491314.5811354</v>
      </c>
      <c r="L7" s="3">
        <f>K7/J7</f>
        <v/>
      </c>
      <c r="M7" s="3" t="n">
        <v>666235570.7911354</v>
      </c>
      <c r="N7" s="3" t="n">
        <v>662491314.5811354</v>
      </c>
      <c r="O7" s="3">
        <f>N7/M7</f>
        <v/>
      </c>
      <c r="P7" t="inlineStr">
        <is>
          <t>No</t>
        </is>
      </c>
    </row>
    <row r="8">
      <c r="A8" s="2" t="n">
        <v>45954</v>
      </c>
      <c r="B8" t="inlineStr">
        <is>
          <t>DOGG</t>
        </is>
      </c>
      <c r="C8" s="3">
        <f>IF(K8/J8&gt;=0.8,"PASS","FAIL")</f>
        <v/>
      </c>
      <c r="D8" s="3" t="n">
        <v>18480747.93</v>
      </c>
      <c r="E8" s="3" t="n">
        <v>20963057.62352619</v>
      </c>
      <c r="F8" s="3" t="n">
        <v>-9941731.314311679</v>
      </c>
      <c r="G8" s="3" t="n">
        <v>3367984.526135416</v>
      </c>
      <c r="H8" s="3" t="n">
        <v>365704.42</v>
      </c>
      <c r="I8" s="3" t="n">
        <v>0</v>
      </c>
      <c r="J8" s="3" t="n">
        <v>43177494.49966161</v>
      </c>
      <c r="K8" s="3" t="n">
        <v>42811790.07966161</v>
      </c>
      <c r="L8" s="3">
        <f>K8/J8</f>
        <v/>
      </c>
      <c r="M8" s="3" t="n">
        <v>12272705.56182374</v>
      </c>
      <c r="N8" s="3" t="n">
        <v>11907001.14182374</v>
      </c>
      <c r="O8" s="3">
        <f>N8/M8</f>
        <v/>
      </c>
      <c r="P8" t="inlineStr">
        <is>
          <t>Yes</t>
        </is>
      </c>
    </row>
    <row r="9">
      <c r="A9" s="2" t="n">
        <v>45954</v>
      </c>
      <c r="B9" t="inlineStr">
        <is>
          <t>P31027</t>
        </is>
      </c>
      <c r="C9" s="3">
        <f>IF(K9/J9&gt;=0.8,"PASS","FAIL")</f>
        <v/>
      </c>
      <c r="D9" s="3" t="n">
        <v>14083706.69</v>
      </c>
      <c r="E9" s="3" t="n">
        <v>3600734.592372999</v>
      </c>
      <c r="F9" s="3" t="n">
        <v>4349766.03</v>
      </c>
      <c r="G9" s="3" t="n">
        <v>3367984.526135416</v>
      </c>
      <c r="H9" s="3" t="n">
        <v>0</v>
      </c>
      <c r="I9" s="3" t="n">
        <v>0</v>
      </c>
      <c r="J9" s="3" t="n">
        <v>21052425.80850841</v>
      </c>
      <c r="K9" s="3" t="n">
        <v>17451691.21613542</v>
      </c>
      <c r="L9" s="3">
        <f>K9/J9</f>
        <v/>
      </c>
      <c r="M9" s="3" t="n">
        <v>21801457.24613541</v>
      </c>
      <c r="N9" s="3" t="n">
        <v>17451691.21613542</v>
      </c>
      <c r="O9" s="3">
        <f>N9/M9</f>
        <v/>
      </c>
      <c r="P9" t="inlineStr">
        <is>
          <t>No</t>
        </is>
      </c>
    </row>
    <row r="10">
      <c r="A10" s="2" t="n">
        <v>45954</v>
      </c>
      <c r="B10" t="inlineStr">
        <is>
          <t>P21026</t>
        </is>
      </c>
      <c r="C10" s="3">
        <f>IF(K10/J10&gt;=0.8,"PASS","FAIL")</f>
        <v/>
      </c>
      <c r="D10" s="3" t="n">
        <v>22110192.19</v>
      </c>
      <c r="E10" s="3" t="n">
        <v>1891188.595117002</v>
      </c>
      <c r="F10" s="3" t="n">
        <v>3620504.68</v>
      </c>
      <c r="G10" s="3" t="n">
        <v>3367984.526135416</v>
      </c>
      <c r="H10" s="3" t="n">
        <v>0</v>
      </c>
      <c r="I10" s="3" t="n">
        <v>1476795.931018414</v>
      </c>
      <c r="J10" s="3" t="n">
        <v>27369365.31125242</v>
      </c>
      <c r="K10" s="3" t="n">
        <v>25478176.71613541</v>
      </c>
      <c r="L10" s="3">
        <f>K10/J10</f>
        <v/>
      </c>
      <c r="M10" s="3" t="n">
        <v>29098681.39613541</v>
      </c>
      <c r="N10" s="3" t="n">
        <v>25478176.71613541</v>
      </c>
      <c r="O10" s="3">
        <f>N10/M10</f>
        <v/>
      </c>
      <c r="P10" t="inlineStr">
        <is>
          <t>No</t>
        </is>
      </c>
    </row>
    <row r="11">
      <c r="A11" s="2" t="n">
        <v>45954</v>
      </c>
      <c r="B11" t="inlineStr">
        <is>
          <t>TR2B1</t>
        </is>
      </c>
      <c r="C11" s="3">
        <f>IF(K11/J11&gt;=0.8,"PASS","FAIL")</f>
        <v/>
      </c>
      <c r="D11" s="3" t="n">
        <v>126568145.01</v>
      </c>
      <c r="E11" s="3" t="n">
        <v>36791863.28533901</v>
      </c>
      <c r="F11" s="3" t="n">
        <v>32618638.01</v>
      </c>
      <c r="G11" s="3" t="n">
        <v>3367984.526135416</v>
      </c>
      <c r="H11" s="3" t="n">
        <v>0</v>
      </c>
      <c r="I11" s="3" t="n">
        <v>0</v>
      </c>
      <c r="J11" s="3" t="n">
        <v>166727992.8214744</v>
      </c>
      <c r="K11" s="3" t="n">
        <v>129936129.5361354</v>
      </c>
      <c r="L11" s="3">
        <f>K11/J11</f>
        <v/>
      </c>
      <c r="M11" s="3" t="n">
        <v>162554767.5461354</v>
      </c>
      <c r="N11" s="3" t="n">
        <v>129936129.5361354</v>
      </c>
      <c r="O11" s="3">
        <f>N11/M11</f>
        <v/>
      </c>
      <c r="P11" t="inlineStr">
        <is>
          <t>No</t>
        </is>
      </c>
    </row>
    <row r="12">
      <c r="A12" s="2" t="n">
        <v>45954</v>
      </c>
      <c r="B12" t="inlineStr">
        <is>
          <t>R21126</t>
        </is>
      </c>
      <c r="C12" s="3">
        <f>IF(K12/J12&gt;=0.8,"PASS","FAIL")</f>
        <v/>
      </c>
      <c r="D12" s="3" t="n">
        <v>50354431.05</v>
      </c>
      <c r="E12" s="3" t="n">
        <v>5719049.268527997</v>
      </c>
      <c r="F12" s="3" t="n">
        <v>8505111.390000001</v>
      </c>
      <c r="G12" s="3" t="n">
        <v>3367984.526135416</v>
      </c>
      <c r="H12" s="3" t="n">
        <v>0</v>
      </c>
      <c r="I12" s="3" t="n">
        <v>0</v>
      </c>
      <c r="J12" s="3" t="n">
        <v>59441464.84466341</v>
      </c>
      <c r="K12" s="3" t="n">
        <v>53722415.57613541</v>
      </c>
      <c r="L12" s="3">
        <f>K12/J12</f>
        <v/>
      </c>
      <c r="M12" s="3" t="n">
        <v>62227526.96613541</v>
      </c>
      <c r="N12" s="3" t="n">
        <v>53722415.57613541</v>
      </c>
      <c r="O12" s="3">
        <f>N12/M12</f>
        <v/>
      </c>
      <c r="P12" t="inlineStr">
        <is>
          <t>No</t>
        </is>
      </c>
    </row>
    <row r="13">
      <c r="A13" s="2" t="n">
        <v>45954</v>
      </c>
      <c r="B13" t="inlineStr">
        <is>
          <t>P30128</t>
        </is>
      </c>
      <c r="C13" s="3">
        <f>IF(K13/J13&gt;=0.8,"PASS","FAIL")</f>
        <v/>
      </c>
      <c r="D13" s="3" t="n">
        <v>35861115.05</v>
      </c>
      <c r="E13" s="3" t="n">
        <v>4208210.812223</v>
      </c>
      <c r="F13" s="3" t="n">
        <v>10654802.19</v>
      </c>
      <c r="G13" s="3" t="n">
        <v>3367984.526135416</v>
      </c>
      <c r="H13" s="3" t="n">
        <v>0</v>
      </c>
      <c r="I13" s="3" t="n">
        <v>0</v>
      </c>
      <c r="J13" s="3" t="n">
        <v>43437310.38835841</v>
      </c>
      <c r="K13" s="3" t="n">
        <v>39229099.57613541</v>
      </c>
      <c r="L13" s="3">
        <f>K13/J13</f>
        <v/>
      </c>
      <c r="M13" s="3" t="n">
        <v>49883901.76613541</v>
      </c>
      <c r="N13" s="3" t="n">
        <v>39229099.57613541</v>
      </c>
      <c r="O13" s="3">
        <f>N13/M13</f>
        <v/>
      </c>
      <c r="P13" t="inlineStr">
        <is>
          <t>No</t>
        </is>
      </c>
    </row>
    <row r="14">
      <c r="A14" s="2" t="n">
        <v>45954</v>
      </c>
      <c r="B14" t="inlineStr">
        <is>
          <t>P3727</t>
        </is>
      </c>
      <c r="C14" s="3">
        <f>IF(K14/J14&gt;=0.8,"PASS","FAIL")</f>
        <v/>
      </c>
      <c r="D14" s="3" t="n">
        <v>73365725.12999998</v>
      </c>
      <c r="E14" s="3" t="n">
        <v>13145120.72188301</v>
      </c>
      <c r="F14" s="3" t="n">
        <v>16751078.82</v>
      </c>
      <c r="G14" s="3" t="n">
        <v>3367984.526135416</v>
      </c>
      <c r="H14" s="3" t="n">
        <v>0</v>
      </c>
      <c r="I14" s="3" t="n">
        <v>0</v>
      </c>
      <c r="J14" s="3" t="n">
        <v>89878830.37801841</v>
      </c>
      <c r="K14" s="3" t="n">
        <v>76733709.6561354</v>
      </c>
      <c r="L14" s="3">
        <f>K14/J14</f>
        <v/>
      </c>
      <c r="M14" s="3" t="n">
        <v>93484788.4761354</v>
      </c>
      <c r="N14" s="3" t="n">
        <v>76733709.6561354</v>
      </c>
      <c r="O14" s="3">
        <f>N14/M14</f>
        <v/>
      </c>
      <c r="P14" t="inlineStr">
        <is>
          <t>No</t>
        </is>
      </c>
    </row>
    <row r="15">
      <c r="A15" s="2" t="n">
        <v>45954</v>
      </c>
      <c r="B15" t="inlineStr">
        <is>
          <t>KNG</t>
        </is>
      </c>
      <c r="C15" s="3">
        <f>IF(K15/J15&gt;=0.8,"PASS","FAIL")</f>
        <v/>
      </c>
      <c r="D15" s="3" t="n">
        <v>3603040150.329999</v>
      </c>
      <c r="E15" s="3" t="n">
        <v>318142493.090856</v>
      </c>
      <c r="F15" s="3" t="n">
        <v>-22874181</v>
      </c>
      <c r="G15" s="3" t="n">
        <v>3367984.526135416</v>
      </c>
      <c r="H15" s="3" t="n">
        <v>30770587.22</v>
      </c>
      <c r="I15" s="3" t="n">
        <v>0</v>
      </c>
      <c r="J15" s="3" t="n">
        <v>3955321215.166991</v>
      </c>
      <c r="K15" s="3" t="n">
        <v>3924550627.946991</v>
      </c>
      <c r="L15" s="3">
        <f>K15/J15</f>
        <v/>
      </c>
      <c r="M15" s="3" t="n">
        <v>3614304541.076135</v>
      </c>
      <c r="N15" s="3" t="n">
        <v>3583533953.856135</v>
      </c>
      <c r="O15" s="3">
        <f>N15/M15</f>
        <v/>
      </c>
      <c r="P15" t="inlineStr">
        <is>
          <t>Yes</t>
        </is>
      </c>
    </row>
    <row r="16">
      <c r="A16" s="2" t="n">
        <v>45954</v>
      </c>
      <c r="B16" t="inlineStr">
        <is>
          <t>HE3B2</t>
        </is>
      </c>
      <c r="C16" s="3">
        <f>IF(K16/J16&gt;=0.8,"PASS","FAIL")</f>
        <v/>
      </c>
      <c r="D16" s="3" t="n">
        <v>21240554.39</v>
      </c>
      <c r="E16" s="3" t="n">
        <v>1446481.607294</v>
      </c>
      <c r="F16" s="3" t="n">
        <v>7617997.34</v>
      </c>
      <c r="G16" s="3" t="n">
        <v>3367984.526135416</v>
      </c>
      <c r="H16" s="3" t="n">
        <v>0</v>
      </c>
      <c r="I16" s="3" t="n">
        <v>1921502.918841416</v>
      </c>
      <c r="J16" s="3" t="n">
        <v>26055020.52342941</v>
      </c>
      <c r="K16" s="3" t="n">
        <v>24608538.91613541</v>
      </c>
      <c r="L16" s="3">
        <f>K16/J16</f>
        <v/>
      </c>
      <c r="M16" s="3" t="n">
        <v>32226536.25613541</v>
      </c>
      <c r="N16" s="3" t="n">
        <v>24608538.91613541</v>
      </c>
      <c r="O16" s="3">
        <f>N16/M16</f>
        <v/>
      </c>
      <c r="P16" t="inlineStr">
        <is>
          <t>No</t>
        </is>
      </c>
    </row>
    <row r="17">
      <c r="A17" s="2" t="n">
        <v>45954</v>
      </c>
      <c r="B17" t="inlineStr">
        <is>
          <t>TR2B2</t>
        </is>
      </c>
      <c r="C17" s="3">
        <f>IF(K17/J17&gt;=0.8,"PASS","FAIL")</f>
        <v/>
      </c>
      <c r="D17" s="3" t="n">
        <v>146185919.46</v>
      </c>
      <c r="E17" s="3" t="n">
        <v>8818076.003425</v>
      </c>
      <c r="F17" s="3" t="n">
        <v>45611185.48</v>
      </c>
      <c r="G17" s="3" t="n">
        <v>3367984.526135416</v>
      </c>
      <c r="H17" s="3" t="n">
        <v>0</v>
      </c>
      <c r="I17" s="3" t="n">
        <v>0</v>
      </c>
      <c r="J17" s="3" t="n">
        <v>158371979.9895605</v>
      </c>
      <c r="K17" s="3" t="n">
        <v>149553903.9861355</v>
      </c>
      <c r="L17" s="3">
        <f>K17/J17</f>
        <v/>
      </c>
      <c r="M17" s="3" t="n">
        <v>195165089.4661354</v>
      </c>
      <c r="N17" s="3" t="n">
        <v>149553903.9861355</v>
      </c>
      <c r="O17" s="3">
        <f>N17/M17</f>
        <v/>
      </c>
      <c r="P17" t="inlineStr">
        <is>
          <t>No</t>
        </is>
      </c>
    </row>
    <row r="18">
      <c r="A18" s="2" t="n">
        <v>45954</v>
      </c>
      <c r="B18" t="inlineStr">
        <is>
          <t>FDND</t>
        </is>
      </c>
      <c r="C18" s="3">
        <f>IF(K18/J18&gt;=0.8,"PASS","FAIL")</f>
        <v/>
      </c>
      <c r="D18" s="3" t="n">
        <v>9567520.690000001</v>
      </c>
      <c r="E18" s="3" t="n">
        <v>1267900</v>
      </c>
      <c r="F18" s="3" t="n">
        <v>-27500</v>
      </c>
      <c r="G18" s="3" t="n">
        <v>3367984.526135416</v>
      </c>
      <c r="H18" s="3" t="n">
        <v>74914.39</v>
      </c>
      <c r="I18" s="3" t="n">
        <v>2174998.916135416</v>
      </c>
      <c r="J18" s="3" t="n">
        <v>14278319.60613542</v>
      </c>
      <c r="K18" s="3" t="n">
        <v>12935505.21613542</v>
      </c>
      <c r="L18" s="3">
        <f>K18/J18</f>
        <v/>
      </c>
      <c r="M18" s="3" t="n">
        <v>12982919.60613542</v>
      </c>
      <c r="N18" s="3" t="n">
        <v>12935505.21613542</v>
      </c>
      <c r="O18" s="3">
        <f>N18/M18</f>
        <v/>
      </c>
      <c r="P18" t="inlineStr">
        <is>
          <t>No</t>
        </is>
      </c>
    </row>
    <row r="19">
      <c r="A19" s="2" t="n">
        <v>45954</v>
      </c>
      <c r="B19" t="inlineStr">
        <is>
          <t>P2726</t>
        </is>
      </c>
      <c r="C19" s="3">
        <f>IF(K19/J19&gt;=0.8,"PASS","FAIL")</f>
        <v/>
      </c>
      <c r="D19" s="3" t="n">
        <v>33530674.5</v>
      </c>
      <c r="E19" s="3" t="n">
        <v>2505018.194675999</v>
      </c>
      <c r="F19" s="3" t="n">
        <v>3643908.109999999</v>
      </c>
      <c r="G19" s="3" t="n">
        <v>3367984.526135416</v>
      </c>
      <c r="H19" s="3" t="n">
        <v>0</v>
      </c>
      <c r="I19" s="3" t="n">
        <v>862966.331459417</v>
      </c>
      <c r="J19" s="3" t="n">
        <v>39403677.22081141</v>
      </c>
      <c r="K19" s="3" t="n">
        <v>36898659.02613541</v>
      </c>
      <c r="L19" s="3">
        <f>K19/J19</f>
        <v/>
      </c>
      <c r="M19" s="3" t="n">
        <v>40542567.13613541</v>
      </c>
      <c r="N19" s="3" t="n">
        <v>36898659.02613541</v>
      </c>
      <c r="O19" s="3">
        <f>N19/M19</f>
        <v/>
      </c>
      <c r="P19" t="inlineStr">
        <is>
          <t>No</t>
        </is>
      </c>
    </row>
    <row r="20">
      <c r="A20" t="inlineStr">
        <is>
          <t>* Note: Some funds' 80% policies include the options positions while others only include equity exposure.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</row>
    <row r="21">
      <c r="A21" t="inlineStr">
        <is>
          <t>* CCET = Cash, Cash Equivalents, and T-bills (less than 1-year maturity).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2025-10-30T11:49:25Z</dcterms:created>
  <dcterms:modified xmlns:dcterms="http://purl.org/dc/terms/" xmlns:xsi="http://www.w3.org/2001/XMLSchema-instance" xsi:type="dcterms:W3CDTF">2025-10-30T11:49:26Z</dcterms:modified>
</cp:coreProperties>
</file>