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ocuments/study/study_codes/udemy/machine-learning-js-stephen/machine-learning-js-stephen-git/resources/"/>
    </mc:Choice>
  </mc:AlternateContent>
  <xr:revisionPtr revIDLastSave="0" documentId="13_ncr:1_{DC328862-739A-D04C-B78A-4A66A961013D}" xr6:coauthVersionLast="40" xr6:coauthVersionMax="40" xr10:uidLastSave="{00000000-0000-0000-0000-000000000000}"/>
  <bookViews>
    <workbookView xWindow="-1680" yWindow="-20940" windowWidth="29980" windowHeight="18940" xr2:uid="{4090F69A-B87C-A848-B205-CF8351D4C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J3" i="1" s="1"/>
  <c r="K2" i="1"/>
  <c r="K3" i="1" l="1"/>
  <c r="L3" i="1" s="1"/>
  <c r="J4" i="1" s="1"/>
  <c r="B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K4" i="1" l="1"/>
  <c r="L4" i="1" s="1"/>
  <c r="J5" i="1" s="1"/>
  <c r="K5" i="1" s="1"/>
  <c r="L5" i="1" s="1"/>
  <c r="J6" i="1" s="1"/>
  <c r="A42" i="1"/>
  <c r="B41" i="1"/>
  <c r="B18" i="1"/>
  <c r="B16" i="1"/>
  <c r="B13" i="1"/>
  <c r="B28" i="1"/>
  <c r="B37" i="1"/>
  <c r="B17" i="1"/>
  <c r="B26" i="1"/>
  <c r="B25" i="1"/>
  <c r="B15" i="1"/>
  <c r="B24" i="1"/>
  <c r="B33" i="1"/>
  <c r="B32" i="1"/>
  <c r="B22" i="1"/>
  <c r="B12" i="1"/>
  <c r="B38" i="1"/>
  <c r="B27" i="1"/>
  <c r="B36" i="1"/>
  <c r="B35" i="1"/>
  <c r="B34" i="1"/>
  <c r="B14" i="1"/>
  <c r="B23" i="1"/>
  <c r="B21" i="1"/>
  <c r="B11" i="1"/>
  <c r="B40" i="1"/>
  <c r="B31" i="1"/>
  <c r="B30" i="1"/>
  <c r="B20" i="1"/>
  <c r="B39" i="1"/>
  <c r="B29" i="1"/>
  <c r="B19" i="1"/>
  <c r="B42" i="1"/>
  <c r="A43" i="1"/>
  <c r="K6" i="1" l="1"/>
  <c r="L6" i="1" s="1"/>
  <c r="J7" i="1" s="1"/>
  <c r="B43" i="1"/>
  <c r="A44" i="1"/>
  <c r="K7" i="1" l="1"/>
  <c r="L7" i="1" s="1"/>
  <c r="J8" i="1" s="1"/>
  <c r="B44" i="1"/>
  <c r="A45" i="1"/>
  <c r="K8" i="1" l="1"/>
  <c r="L8" i="1" s="1"/>
  <c r="J9" i="1" s="1"/>
  <c r="A46" i="1"/>
  <c r="B45" i="1"/>
  <c r="K9" i="1" l="1"/>
  <c r="L9" i="1" s="1"/>
  <c r="J10" i="1" s="1"/>
  <c r="A47" i="1"/>
  <c r="B46" i="1"/>
  <c r="K10" i="1" l="1"/>
  <c r="L10" i="1" s="1"/>
  <c r="J11" i="1" s="1"/>
  <c r="B47" i="1"/>
  <c r="A48" i="1"/>
  <c r="K11" i="1" l="1"/>
  <c r="L11" i="1" s="1"/>
  <c r="J12" i="1" s="1"/>
  <c r="B48" i="1"/>
  <c r="A49" i="1"/>
  <c r="B49" i="1" s="1"/>
  <c r="K12" i="1" l="1"/>
  <c r="L12" i="1" s="1"/>
  <c r="J13" i="1" s="1"/>
  <c r="K13" i="1" l="1"/>
  <c r="L13" i="1" s="1"/>
  <c r="J14" i="1" s="1"/>
  <c r="K14" i="1" l="1"/>
  <c r="L14" i="1" s="1"/>
  <c r="J15" i="1" s="1"/>
  <c r="K15" i="1" l="1"/>
  <c r="L15" i="1" s="1"/>
  <c r="J16" i="1" s="1"/>
  <c r="K16" i="1" l="1"/>
  <c r="L16" i="1" s="1"/>
  <c r="J17" i="1" s="1"/>
  <c r="K17" i="1" l="1"/>
  <c r="L17" i="1" s="1"/>
  <c r="J18" i="1" s="1"/>
  <c r="K18" i="1" l="1"/>
  <c r="L18" i="1" s="1"/>
  <c r="J19" i="1" s="1"/>
  <c r="K19" i="1" l="1"/>
  <c r="L19" i="1" s="1"/>
  <c r="J20" i="1" s="1"/>
  <c r="K20" i="1" l="1"/>
  <c r="L20" i="1" s="1"/>
  <c r="J21" i="1" s="1"/>
  <c r="K21" i="1" l="1"/>
  <c r="L21" i="1" s="1"/>
  <c r="J22" i="1" s="1"/>
  <c r="K22" i="1" l="1"/>
  <c r="L22" i="1" s="1"/>
  <c r="J23" i="1" s="1"/>
  <c r="K23" i="1" l="1"/>
  <c r="L23" i="1" s="1"/>
  <c r="J24" i="1" s="1"/>
  <c r="K24" i="1" l="1"/>
  <c r="L24" i="1" s="1"/>
  <c r="J25" i="1" s="1"/>
  <c r="K25" i="1" l="1"/>
  <c r="L25" i="1" s="1"/>
  <c r="J26" i="1" s="1"/>
  <c r="K26" i="1" l="1"/>
  <c r="L26" i="1" s="1"/>
  <c r="J27" i="1" s="1"/>
  <c r="K27" i="1" l="1"/>
  <c r="L27" i="1" s="1"/>
  <c r="J28" i="1"/>
  <c r="K28" i="1" s="1"/>
  <c r="L28" i="1" s="1"/>
  <c r="J29" i="1" s="1"/>
  <c r="K29" i="1" l="1"/>
  <c r="L29" i="1" s="1"/>
  <c r="J30" i="1" s="1"/>
  <c r="K30" i="1" s="1"/>
  <c r="L30" i="1" s="1"/>
  <c r="J31" i="1" s="1"/>
  <c r="K31" i="1" s="1"/>
  <c r="L31" i="1" s="1"/>
  <c r="J32" i="1" s="1"/>
  <c r="K32" i="1" l="1"/>
  <c r="L32" i="1" s="1"/>
  <c r="J33" i="1" s="1"/>
  <c r="K33" i="1" l="1"/>
  <c r="L33" i="1" s="1"/>
  <c r="J34" i="1"/>
  <c r="K34" i="1" l="1"/>
  <c r="L34" i="1" s="1"/>
  <c r="J35" i="1" s="1"/>
  <c r="K35" i="1" l="1"/>
  <c r="L35" i="1" s="1"/>
  <c r="J36" i="1" s="1"/>
  <c r="K36" i="1" l="1"/>
  <c r="L36" i="1" s="1"/>
  <c r="J37" i="1" s="1"/>
  <c r="K37" i="1" l="1"/>
  <c r="L37" i="1" s="1"/>
  <c r="J38" i="1" s="1"/>
  <c r="K38" i="1" l="1"/>
  <c r="L38" i="1" s="1"/>
  <c r="J39" i="1" s="1"/>
  <c r="K39" i="1" l="1"/>
  <c r="L39" i="1" s="1"/>
  <c r="J40" i="1" s="1"/>
  <c r="K40" i="1" l="1"/>
  <c r="L40" i="1" s="1"/>
  <c r="J41" i="1" s="1"/>
  <c r="K41" i="1" s="1"/>
  <c r="L41" i="1" s="1"/>
</calcChain>
</file>

<file path=xl/sharedStrings.xml><?xml version="1.0" encoding="utf-8"?>
<sst xmlns="http://schemas.openxmlformats.org/spreadsheetml/2006/main" count="9" uniqueCount="9">
  <si>
    <t>Guess for B</t>
  </si>
  <si>
    <t>MSE</t>
  </si>
  <si>
    <t>Lot Size</t>
  </si>
  <si>
    <t>House price</t>
  </si>
  <si>
    <t>Learning Rate</t>
  </si>
  <si>
    <t>Value of B</t>
  </si>
  <si>
    <t>Initial Guess:</t>
  </si>
  <si>
    <t>Slope of MSE</t>
  </si>
  <si>
    <t>How Much To Adjust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</si>
</sst>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NumberFormat="1" applyFont="1"/>
    <xf numFmtId="0" fontId="0" fillId="2" borderId="0" xfId="0" applyFill="1"/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995428696412949"/>
                  <c:y val="-0.10226851851851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0.00</c:formatCode>
                <c:ptCount val="6"/>
                <c:pt idx="0">
                  <c:v>800</c:v>
                </c:pt>
                <c:pt idx="1">
                  <c:v>950</c:v>
                </c:pt>
                <c:pt idx="2">
                  <c:v>1040</c:v>
                </c:pt>
                <c:pt idx="3">
                  <c:v>1120</c:v>
                </c:pt>
                <c:pt idx="4">
                  <c:v>1250</c:v>
                </c:pt>
                <c:pt idx="5">
                  <c:v>1350</c:v>
                </c:pt>
              </c:numCache>
            </c:numRef>
          </c:xVal>
          <c:yVal>
            <c:numRef>
              <c:f>Sheet1!$B$2:$B$7</c:f>
              <c:numCache>
                <c:formatCode>"$"#,##0.00</c:formatCode>
                <c:ptCount val="6"/>
                <c:pt idx="0">
                  <c:v>200</c:v>
                </c:pt>
                <c:pt idx="1">
                  <c:v>230</c:v>
                </c:pt>
                <c:pt idx="2">
                  <c:v>245</c:v>
                </c:pt>
                <c:pt idx="3">
                  <c:v>274</c:v>
                </c:pt>
                <c:pt idx="4">
                  <c:v>259</c:v>
                </c:pt>
                <c:pt idx="5">
                  <c:v>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8-A34E-A6A8-EACD5BA9A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763552"/>
        <c:axId val="1850919840"/>
      </c:scatterChart>
      <c:valAx>
        <c:axId val="185076355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19840"/>
        <c:crosses val="autoZero"/>
        <c:crossBetween val="midCat"/>
      </c:valAx>
      <c:valAx>
        <c:axId val="18509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6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Sheet1!$A$10:$A$49</c:f>
              <c:numCache>
                <c:formatCode>0.00</c:formatCode>
                <c:ptCount val="40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</c:numCache>
            </c:numRef>
          </c:xVal>
          <c:yVal>
            <c:numRef>
              <c:f>Sheet1!$B$10:$B$49</c:f>
              <c:numCache>
                <c:formatCode>0</c:formatCode>
                <c:ptCount val="40"/>
                <c:pt idx="0">
                  <c:v>60132</c:v>
                </c:pt>
                <c:pt idx="1">
                  <c:v>55352</c:v>
                </c:pt>
                <c:pt idx="2">
                  <c:v>50772</c:v>
                </c:pt>
                <c:pt idx="3">
                  <c:v>46392</c:v>
                </c:pt>
                <c:pt idx="4">
                  <c:v>42212</c:v>
                </c:pt>
                <c:pt idx="5">
                  <c:v>38232</c:v>
                </c:pt>
                <c:pt idx="6">
                  <c:v>34452</c:v>
                </c:pt>
                <c:pt idx="7">
                  <c:v>30872</c:v>
                </c:pt>
                <c:pt idx="8">
                  <c:v>27492</c:v>
                </c:pt>
                <c:pt idx="9">
                  <c:v>24312</c:v>
                </c:pt>
                <c:pt idx="10">
                  <c:v>21332</c:v>
                </c:pt>
                <c:pt idx="11">
                  <c:v>18552</c:v>
                </c:pt>
                <c:pt idx="12">
                  <c:v>15972</c:v>
                </c:pt>
                <c:pt idx="13">
                  <c:v>13592</c:v>
                </c:pt>
                <c:pt idx="14">
                  <c:v>11412</c:v>
                </c:pt>
                <c:pt idx="15">
                  <c:v>9432</c:v>
                </c:pt>
                <c:pt idx="16">
                  <c:v>7652</c:v>
                </c:pt>
                <c:pt idx="17">
                  <c:v>6072</c:v>
                </c:pt>
                <c:pt idx="18">
                  <c:v>4692</c:v>
                </c:pt>
                <c:pt idx="19">
                  <c:v>3512</c:v>
                </c:pt>
                <c:pt idx="20">
                  <c:v>2532</c:v>
                </c:pt>
                <c:pt idx="21">
                  <c:v>1752</c:v>
                </c:pt>
                <c:pt idx="22">
                  <c:v>1172</c:v>
                </c:pt>
                <c:pt idx="23">
                  <c:v>792</c:v>
                </c:pt>
                <c:pt idx="24">
                  <c:v>612</c:v>
                </c:pt>
                <c:pt idx="25">
                  <c:v>632</c:v>
                </c:pt>
                <c:pt idx="26">
                  <c:v>852</c:v>
                </c:pt>
                <c:pt idx="27">
                  <c:v>1272</c:v>
                </c:pt>
                <c:pt idx="28">
                  <c:v>1892</c:v>
                </c:pt>
                <c:pt idx="29">
                  <c:v>2712</c:v>
                </c:pt>
                <c:pt idx="30">
                  <c:v>3732</c:v>
                </c:pt>
                <c:pt idx="31">
                  <c:v>4952</c:v>
                </c:pt>
                <c:pt idx="32">
                  <c:v>6372</c:v>
                </c:pt>
                <c:pt idx="33">
                  <c:v>7992</c:v>
                </c:pt>
                <c:pt idx="34">
                  <c:v>9812</c:v>
                </c:pt>
                <c:pt idx="35">
                  <c:v>11832</c:v>
                </c:pt>
                <c:pt idx="36">
                  <c:v>14052</c:v>
                </c:pt>
                <c:pt idx="37">
                  <c:v>16472</c:v>
                </c:pt>
                <c:pt idx="38">
                  <c:v>19092</c:v>
                </c:pt>
                <c:pt idx="39">
                  <c:v>21912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F-C148-8204-AAD8B19D0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5184"/>
        <c:axId val="2092049648"/>
      </c:scatterChart>
      <c:valAx>
        <c:axId val="209194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49648"/>
        <c:crosses val="autoZero"/>
        <c:crossBetween val="midCat"/>
      </c:valAx>
      <c:valAx>
        <c:axId val="209204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</xdr:colOff>
      <xdr:row>4</xdr:row>
      <xdr:rowOff>88900</xdr:rowOff>
    </xdr:from>
    <xdr:to>
      <xdr:col>7</xdr:col>
      <xdr:colOff>622300</xdr:colOff>
      <xdr:row>17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919C04-5BAF-2D4D-A44C-32DDF0679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171450</xdr:colOff>
      <xdr:row>19</xdr:row>
      <xdr:rowOff>196850</xdr:rowOff>
    </xdr:from>
    <xdr:to>
      <xdr:col>7</xdr:col>
      <xdr:colOff>615950</xdr:colOff>
      <xdr:row>33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1195C9-4087-9241-96F6-D26082C3E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8182-8EBD-094B-9D79-4F6A3B7DE717}">
  <dimension ref="A1:L49"/>
  <sheetViews>
    <sheetView tabSelected="1" workbookViewId="0">
      <selection activeCell="M3" sqref="M3"/>
    </sheetView>
  </sheetViews>
  <sheetFormatPr baseColWidth="10" defaultRowHeight="16" x14ac:dyDescent="0.2"/>
  <cols>
    <col min="2" max="2" width="11" customWidth="1"/>
    <col min="11" max="11" width="12.33203125" style="4" bestFit="1" customWidth="1"/>
  </cols>
  <sheetData>
    <row r="1" spans="1:12" x14ac:dyDescent="0.2">
      <c r="A1" s="6" t="s">
        <v>2</v>
      </c>
      <c r="B1" s="6" t="s">
        <v>3</v>
      </c>
      <c r="J1" s="6" t="s">
        <v>5</v>
      </c>
      <c r="K1" s="7" t="s">
        <v>7</v>
      </c>
      <c r="L1" s="6" t="s">
        <v>8</v>
      </c>
    </row>
    <row r="2" spans="1:12" x14ac:dyDescent="0.2">
      <c r="A2" s="2">
        <v>800</v>
      </c>
      <c r="B2" s="1">
        <v>200</v>
      </c>
      <c r="G2" s="6" t="s">
        <v>4</v>
      </c>
      <c r="I2" s="6" t="s">
        <v>6</v>
      </c>
      <c r="J2">
        <v>0</v>
      </c>
      <c r="K2" s="5">
        <f>2 * ((J2-$B$2) + (J2-$B$3) + (J2-$B$4) + (J2-$B$5) + (J2-$B$6) + (J2-$B$7)) / 6</f>
        <v>-490</v>
      </c>
      <c r="L2">
        <f>K2*$G$3</f>
        <v>-147</v>
      </c>
    </row>
    <row r="3" spans="1:12" x14ac:dyDescent="0.2">
      <c r="A3" s="2">
        <v>950</v>
      </c>
      <c r="B3" s="1">
        <v>230</v>
      </c>
      <c r="G3">
        <v>0.3</v>
      </c>
      <c r="J3">
        <f>J2-L2</f>
        <v>147</v>
      </c>
      <c r="K3" s="5">
        <f>2 * ((J3-$B$2) + (J3-$B$3) + (J3-$B$4) + (J3-$B$5) + (J3-$B$6) + (J3-$B$7)) / 6</f>
        <v>-196</v>
      </c>
      <c r="L3">
        <f>K3*$G$3</f>
        <v>-58.8</v>
      </c>
    </row>
    <row r="4" spans="1:12" x14ac:dyDescent="0.2">
      <c r="A4" s="2">
        <v>1040</v>
      </c>
      <c r="B4" s="1">
        <v>245</v>
      </c>
      <c r="J4">
        <f t="shared" ref="J4:J27" si="0">J3-L3</f>
        <v>205.8</v>
      </c>
      <c r="K4" s="5">
        <f t="shared" ref="K4:K41" si="1">2 * ((J4-$B$2) + (J4-$B$3) + (J4-$B$4) + (J4-$B$5) + (J4-$B$6) + (J4-$B$7)) / 6</f>
        <v>-78.399999999999977</v>
      </c>
      <c r="L4">
        <f t="shared" ref="L4:L41" si="2">K4*$G$3</f>
        <v>-23.519999999999992</v>
      </c>
    </row>
    <row r="5" spans="1:12" x14ac:dyDescent="0.2">
      <c r="A5" s="2">
        <v>1120</v>
      </c>
      <c r="B5" s="1">
        <v>274</v>
      </c>
      <c r="J5">
        <f t="shared" si="0"/>
        <v>229.32</v>
      </c>
      <c r="K5" s="5">
        <f t="shared" si="1"/>
        <v>-31.360000000000014</v>
      </c>
      <c r="L5">
        <f t="shared" si="2"/>
        <v>-9.408000000000003</v>
      </c>
    </row>
    <row r="6" spans="1:12" x14ac:dyDescent="0.2">
      <c r="A6" s="2">
        <v>1250</v>
      </c>
      <c r="B6" s="1">
        <v>259</v>
      </c>
      <c r="J6">
        <f t="shared" si="0"/>
        <v>238.72800000000001</v>
      </c>
      <c r="K6" s="5">
        <f t="shared" si="1"/>
        <v>-12.543999999999983</v>
      </c>
      <c r="L6">
        <f t="shared" si="2"/>
        <v>-3.7631999999999945</v>
      </c>
    </row>
    <row r="7" spans="1:12" x14ac:dyDescent="0.2">
      <c r="A7" s="2">
        <v>1350</v>
      </c>
      <c r="B7" s="1">
        <v>262</v>
      </c>
      <c r="J7">
        <f t="shared" si="0"/>
        <v>242.49119999999999</v>
      </c>
      <c r="K7" s="5">
        <f t="shared" si="1"/>
        <v>-5.0176000000000158</v>
      </c>
      <c r="L7">
        <f t="shared" si="2"/>
        <v>-1.5052800000000046</v>
      </c>
    </row>
    <row r="8" spans="1:12" x14ac:dyDescent="0.2">
      <c r="J8">
        <f t="shared" si="0"/>
        <v>243.99647999999999</v>
      </c>
      <c r="K8" s="5">
        <f t="shared" si="1"/>
        <v>-2.0070400000000177</v>
      </c>
      <c r="L8">
        <f t="shared" si="2"/>
        <v>-0.60211200000000531</v>
      </c>
    </row>
    <row r="9" spans="1:12" x14ac:dyDescent="0.2">
      <c r="A9" s="6" t="s">
        <v>0</v>
      </c>
      <c r="B9" s="6" t="s">
        <v>1</v>
      </c>
      <c r="J9">
        <f t="shared" si="0"/>
        <v>244.598592</v>
      </c>
      <c r="K9" s="5">
        <f t="shared" si="1"/>
        <v>-0.80281600000000708</v>
      </c>
      <c r="L9">
        <f t="shared" si="2"/>
        <v>-0.24084480000000211</v>
      </c>
    </row>
    <row r="10" spans="1:12" x14ac:dyDescent="0.2">
      <c r="A10" s="2">
        <v>1</v>
      </c>
      <c r="B10" s="3">
        <f t="shared" ref="B10:B49" si="3">(($A10-$B$2)^2+($A10-$B$3)^2+($A10-$B$4)^2+($A10-$B$5)^2+($A10-$B$6)^2+($A10-$B$7)^2) / 6</f>
        <v>60132</v>
      </c>
      <c r="J10">
        <f t="shared" si="0"/>
        <v>244.83943679999999</v>
      </c>
      <c r="K10" s="5">
        <f t="shared" si="1"/>
        <v>-0.32112640000002557</v>
      </c>
      <c r="L10">
        <f t="shared" si="2"/>
        <v>-9.6337920000007668E-2</v>
      </c>
    </row>
    <row r="11" spans="1:12" x14ac:dyDescent="0.2">
      <c r="A11" s="2">
        <f>A10+10</f>
        <v>11</v>
      </c>
      <c r="B11" s="3">
        <f t="shared" si="3"/>
        <v>55352</v>
      </c>
      <c r="J11">
        <f t="shared" si="0"/>
        <v>244.93577471999998</v>
      </c>
      <c r="K11" s="5">
        <f t="shared" si="1"/>
        <v>-0.12845056000003297</v>
      </c>
      <c r="L11">
        <f t="shared" si="2"/>
        <v>-3.853516800000989E-2</v>
      </c>
    </row>
    <row r="12" spans="1:12" x14ac:dyDescent="0.2">
      <c r="A12" s="2">
        <f t="shared" ref="A12:A40" si="4">A11+10</f>
        <v>21</v>
      </c>
      <c r="B12" s="3">
        <f t="shared" si="3"/>
        <v>50772</v>
      </c>
      <c r="J12">
        <f t="shared" si="0"/>
        <v>244.97430988799999</v>
      </c>
      <c r="K12" s="5">
        <f t="shared" si="1"/>
        <v>-5.1380224000013186E-2</v>
      </c>
      <c r="L12">
        <f t="shared" si="2"/>
        <v>-1.5414067200003954E-2</v>
      </c>
    </row>
    <row r="13" spans="1:12" x14ac:dyDescent="0.2">
      <c r="A13" s="2">
        <f t="shared" si="4"/>
        <v>31</v>
      </c>
      <c r="B13" s="3">
        <f t="shared" si="3"/>
        <v>46392</v>
      </c>
      <c r="J13">
        <f t="shared" si="0"/>
        <v>244.98972395519999</v>
      </c>
      <c r="K13" s="5">
        <f t="shared" si="1"/>
        <v>-2.0552089600016643E-2</v>
      </c>
      <c r="L13">
        <f t="shared" si="2"/>
        <v>-6.1656268800049929E-3</v>
      </c>
    </row>
    <row r="14" spans="1:12" x14ac:dyDescent="0.2">
      <c r="A14" s="2">
        <f t="shared" si="4"/>
        <v>41</v>
      </c>
      <c r="B14" s="3">
        <f t="shared" si="3"/>
        <v>42212</v>
      </c>
      <c r="J14">
        <f t="shared" si="0"/>
        <v>244.99588958208</v>
      </c>
      <c r="K14" s="5">
        <f t="shared" si="1"/>
        <v>-8.2208358400066572E-3</v>
      </c>
      <c r="L14">
        <f t="shared" si="2"/>
        <v>-2.4662507520019973E-3</v>
      </c>
    </row>
    <row r="15" spans="1:12" x14ac:dyDescent="0.2">
      <c r="A15" s="2">
        <f t="shared" si="4"/>
        <v>51</v>
      </c>
      <c r="B15" s="3">
        <f t="shared" si="3"/>
        <v>38232</v>
      </c>
      <c r="J15">
        <f t="shared" si="0"/>
        <v>244.998355832832</v>
      </c>
      <c r="K15" s="5">
        <f t="shared" si="1"/>
        <v>-3.2883343359912942E-3</v>
      </c>
      <c r="L15">
        <f t="shared" si="2"/>
        <v>-9.8650030079738826E-4</v>
      </c>
    </row>
    <row r="16" spans="1:12" x14ac:dyDescent="0.2">
      <c r="A16" s="2">
        <f t="shared" si="4"/>
        <v>61</v>
      </c>
      <c r="B16" s="3">
        <f t="shared" si="3"/>
        <v>34452</v>
      </c>
      <c r="J16">
        <f t="shared" si="0"/>
        <v>244.9993423331328</v>
      </c>
      <c r="K16" s="5">
        <f t="shared" si="1"/>
        <v>-1.3153337343965177E-3</v>
      </c>
      <c r="L16">
        <f t="shared" si="2"/>
        <v>-3.9460012031895532E-4</v>
      </c>
    </row>
    <row r="17" spans="1:12" x14ac:dyDescent="0.2">
      <c r="A17" s="2">
        <f t="shared" si="4"/>
        <v>71</v>
      </c>
      <c r="B17" s="3">
        <f t="shared" si="3"/>
        <v>30872</v>
      </c>
      <c r="J17">
        <f t="shared" si="0"/>
        <v>244.99973693325313</v>
      </c>
      <c r="K17" s="5">
        <f t="shared" si="1"/>
        <v>-5.2613349373586971E-4</v>
      </c>
      <c r="L17">
        <f t="shared" si="2"/>
        <v>-1.578400481207609E-4</v>
      </c>
    </row>
    <row r="18" spans="1:12" x14ac:dyDescent="0.2">
      <c r="A18" s="2">
        <f t="shared" si="4"/>
        <v>81</v>
      </c>
      <c r="B18" s="3">
        <f t="shared" si="3"/>
        <v>27492</v>
      </c>
      <c r="J18">
        <f t="shared" si="0"/>
        <v>244.99989477330126</v>
      </c>
      <c r="K18" s="5">
        <f t="shared" si="1"/>
        <v>-2.1045339747161051E-4</v>
      </c>
      <c r="L18">
        <f t="shared" si="2"/>
        <v>-6.3136019241483149E-5</v>
      </c>
    </row>
    <row r="19" spans="1:12" x14ac:dyDescent="0.2">
      <c r="A19" s="2">
        <f t="shared" si="4"/>
        <v>91</v>
      </c>
      <c r="B19" s="3">
        <f t="shared" si="3"/>
        <v>24312</v>
      </c>
      <c r="J19">
        <f t="shared" si="0"/>
        <v>244.9999579093205</v>
      </c>
      <c r="K19" s="5">
        <f t="shared" si="1"/>
        <v>-8.418135900001289E-5</v>
      </c>
      <c r="L19">
        <f t="shared" si="2"/>
        <v>-2.5254407700003866E-5</v>
      </c>
    </row>
    <row r="20" spans="1:12" x14ac:dyDescent="0.2">
      <c r="A20" s="2">
        <f t="shared" si="4"/>
        <v>101</v>
      </c>
      <c r="B20" s="3">
        <f t="shared" si="3"/>
        <v>21332</v>
      </c>
      <c r="J20">
        <f t="shared" si="0"/>
        <v>244.99998316372819</v>
      </c>
      <c r="K20" s="5">
        <f t="shared" si="1"/>
        <v>-3.3672543622742523E-5</v>
      </c>
      <c r="L20">
        <f t="shared" si="2"/>
        <v>-1.0101763086822757E-5</v>
      </c>
    </row>
    <row r="21" spans="1:12" x14ac:dyDescent="0.2">
      <c r="A21" s="2">
        <f t="shared" si="4"/>
        <v>111</v>
      </c>
      <c r="B21" s="3">
        <f t="shared" si="3"/>
        <v>18552</v>
      </c>
      <c r="J21">
        <f t="shared" si="0"/>
        <v>244.99999326549127</v>
      </c>
      <c r="K21" s="5">
        <f t="shared" si="1"/>
        <v>-1.3469017460465693E-5</v>
      </c>
      <c r="L21">
        <f t="shared" si="2"/>
        <v>-4.0407052381397078E-6</v>
      </c>
    </row>
    <row r="22" spans="1:12" x14ac:dyDescent="0.2">
      <c r="A22" s="2">
        <f t="shared" si="4"/>
        <v>121</v>
      </c>
      <c r="B22" s="3">
        <f t="shared" si="3"/>
        <v>15972</v>
      </c>
      <c r="J22">
        <f t="shared" si="0"/>
        <v>244.99999730619652</v>
      </c>
      <c r="K22" s="5">
        <f t="shared" si="1"/>
        <v>-5.3876069614489097E-6</v>
      </c>
      <c r="L22">
        <f t="shared" si="2"/>
        <v>-1.6162820884346729E-6</v>
      </c>
    </row>
    <row r="23" spans="1:12" x14ac:dyDescent="0.2">
      <c r="A23" s="2">
        <f t="shared" si="4"/>
        <v>131</v>
      </c>
      <c r="B23" s="3">
        <f t="shared" si="3"/>
        <v>13592</v>
      </c>
      <c r="J23">
        <f t="shared" si="0"/>
        <v>244.9999989224786</v>
      </c>
      <c r="K23" s="5">
        <f t="shared" si="1"/>
        <v>-2.1550428073169314E-6</v>
      </c>
      <c r="L23">
        <f t="shared" si="2"/>
        <v>-6.4651284219507939E-7</v>
      </c>
    </row>
    <row r="24" spans="1:12" x14ac:dyDescent="0.2">
      <c r="A24" s="2">
        <f t="shared" si="4"/>
        <v>141</v>
      </c>
      <c r="B24" s="3">
        <f t="shared" si="3"/>
        <v>11412</v>
      </c>
      <c r="J24" s="8">
        <f t="shared" si="0"/>
        <v>244.99999956899143</v>
      </c>
      <c r="K24" s="9">
        <f t="shared" si="1"/>
        <v>-8.6201714566414012E-7</v>
      </c>
      <c r="L24" s="8">
        <f t="shared" si="2"/>
        <v>-2.5860514369924202E-7</v>
      </c>
    </row>
    <row r="25" spans="1:12" x14ac:dyDescent="0.2">
      <c r="A25" s="2">
        <f t="shared" si="4"/>
        <v>151</v>
      </c>
      <c r="B25" s="3">
        <f t="shared" si="3"/>
        <v>9432</v>
      </c>
      <c r="J25">
        <f t="shared" si="0"/>
        <v>244.99999982759658</v>
      </c>
      <c r="K25" s="5">
        <f t="shared" si="1"/>
        <v>-3.448068355282885E-7</v>
      </c>
      <c r="L25">
        <f t="shared" si="2"/>
        <v>-1.0344205065848655E-7</v>
      </c>
    </row>
    <row r="26" spans="1:12" x14ac:dyDescent="0.2">
      <c r="A26" s="2">
        <f t="shared" si="4"/>
        <v>161</v>
      </c>
      <c r="B26" s="3">
        <f t="shared" si="3"/>
        <v>7652</v>
      </c>
      <c r="J26">
        <f t="shared" si="0"/>
        <v>244.99999993103864</v>
      </c>
      <c r="K26" s="5">
        <f t="shared" si="1"/>
        <v>-1.3792271147394786E-7</v>
      </c>
      <c r="L26">
        <f t="shared" si="2"/>
        <v>-4.1376813442184356E-8</v>
      </c>
    </row>
    <row r="27" spans="1:12" x14ac:dyDescent="0.2">
      <c r="A27" s="2">
        <f t="shared" si="4"/>
        <v>171</v>
      </c>
      <c r="B27" s="3">
        <f t="shared" si="3"/>
        <v>6072</v>
      </c>
      <c r="J27">
        <f t="shared" si="0"/>
        <v>244.99999997241545</v>
      </c>
      <c r="K27" s="5">
        <f t="shared" si="1"/>
        <v>-5.5169095958262915E-8</v>
      </c>
      <c r="L27">
        <f t="shared" si="2"/>
        <v>-1.6550728787478874E-8</v>
      </c>
    </row>
    <row r="28" spans="1:12" x14ac:dyDescent="0.2">
      <c r="A28" s="2">
        <f t="shared" si="4"/>
        <v>181</v>
      </c>
      <c r="B28" s="3">
        <f t="shared" si="3"/>
        <v>4692</v>
      </c>
      <c r="J28">
        <f>J27-L27</f>
        <v>244.99999998896618</v>
      </c>
      <c r="K28" s="5">
        <f>2 * ((J28-$B$2) + (J28-$B$3) + (J28-$B$4) + (J28-$B$5) + (J28-$B$6) + (J28-$B$7)) / 6</f>
        <v>-2.2067638383305166E-8</v>
      </c>
      <c r="L28">
        <f>K28*$G$3</f>
        <v>-6.6202915149915494E-9</v>
      </c>
    </row>
    <row r="29" spans="1:12" x14ac:dyDescent="0.2">
      <c r="A29" s="2">
        <f t="shared" si="4"/>
        <v>191</v>
      </c>
      <c r="B29" s="3">
        <f t="shared" si="3"/>
        <v>3512</v>
      </c>
      <c r="J29">
        <f t="shared" ref="J29:J33" si="5">J28-L28</f>
        <v>244.99999999558648</v>
      </c>
      <c r="K29" s="5">
        <f t="shared" si="1"/>
        <v>-8.8270439846382942E-9</v>
      </c>
      <c r="L29">
        <f t="shared" si="2"/>
        <v>-2.6481131953914882E-9</v>
      </c>
    </row>
    <row r="30" spans="1:12" x14ac:dyDescent="0.2">
      <c r="A30" s="2">
        <f t="shared" si="4"/>
        <v>201</v>
      </c>
      <c r="B30" s="3">
        <f t="shared" si="3"/>
        <v>2532</v>
      </c>
      <c r="J30">
        <f t="shared" si="5"/>
        <v>244.99999999823459</v>
      </c>
      <c r="K30" s="5">
        <f t="shared" si="1"/>
        <v>-3.5308289625390898E-9</v>
      </c>
      <c r="L30">
        <f t="shared" si="2"/>
        <v>-1.059248688761727E-9</v>
      </c>
    </row>
    <row r="31" spans="1:12" x14ac:dyDescent="0.2">
      <c r="A31" s="2">
        <f t="shared" si="4"/>
        <v>211</v>
      </c>
      <c r="B31" s="3">
        <f t="shared" si="3"/>
        <v>1752</v>
      </c>
      <c r="J31">
        <f t="shared" si="5"/>
        <v>244.99999999929383</v>
      </c>
      <c r="K31" s="5">
        <f t="shared" si="1"/>
        <v>-1.4123315850156359E-9</v>
      </c>
      <c r="L31">
        <f t="shared" si="2"/>
        <v>-4.2369947550469074E-10</v>
      </c>
    </row>
    <row r="32" spans="1:12" x14ac:dyDescent="0.2">
      <c r="A32" s="2">
        <f t="shared" si="4"/>
        <v>221</v>
      </c>
      <c r="B32" s="3">
        <f t="shared" si="3"/>
        <v>1172</v>
      </c>
      <c r="J32">
        <f t="shared" si="5"/>
        <v>244.99999999971755</v>
      </c>
      <c r="K32" s="5">
        <f t="shared" si="1"/>
        <v>-5.6490989663871005E-10</v>
      </c>
      <c r="L32">
        <f t="shared" si="2"/>
        <v>-1.6947296899161302E-10</v>
      </c>
    </row>
    <row r="33" spans="1:12" x14ac:dyDescent="0.2">
      <c r="A33" s="2">
        <f t="shared" si="4"/>
        <v>231</v>
      </c>
      <c r="B33" s="3">
        <f t="shared" si="3"/>
        <v>792</v>
      </c>
      <c r="J33">
        <f t="shared" si="5"/>
        <v>244.99999999988702</v>
      </c>
      <c r="K33" s="5">
        <f t="shared" si="1"/>
        <v>-2.2595258997171186E-10</v>
      </c>
      <c r="L33">
        <f t="shared" si="2"/>
        <v>-6.7785776991513558E-11</v>
      </c>
    </row>
    <row r="34" spans="1:12" x14ac:dyDescent="0.2">
      <c r="A34" s="2">
        <f t="shared" si="4"/>
        <v>241</v>
      </c>
      <c r="B34" s="3">
        <f t="shared" si="3"/>
        <v>612</v>
      </c>
      <c r="J34">
        <f>J33-L33</f>
        <v>244.99999999995481</v>
      </c>
      <c r="K34" s="5">
        <f>2 * ((J34-$B$2) + (J34-$B$3) + (J34-$B$4) + (J34-$B$5) + (J34-$B$6) + (J34-$B$7)) / 6</f>
        <v>-9.0381035988684744E-11</v>
      </c>
      <c r="L34">
        <f>K34*$G$3</f>
        <v>-2.7114310796605423E-11</v>
      </c>
    </row>
    <row r="35" spans="1:12" x14ac:dyDescent="0.2">
      <c r="A35" s="2">
        <f t="shared" si="4"/>
        <v>251</v>
      </c>
      <c r="B35" s="3">
        <f t="shared" si="3"/>
        <v>632</v>
      </c>
      <c r="J35">
        <f t="shared" ref="J35" si="6">J34-L34</f>
        <v>244.99999999998192</v>
      </c>
      <c r="K35" s="5">
        <f t="shared" si="1"/>
        <v>-3.6152414395473897E-11</v>
      </c>
      <c r="L35">
        <f t="shared" si="2"/>
        <v>-1.0845724318642168E-11</v>
      </c>
    </row>
    <row r="36" spans="1:12" x14ac:dyDescent="0.2">
      <c r="A36" s="2">
        <f t="shared" si="4"/>
        <v>261</v>
      </c>
      <c r="B36" s="3">
        <f t="shared" si="3"/>
        <v>852</v>
      </c>
      <c r="J36">
        <f t="shared" ref="J36:J41" si="7">J35-L35</f>
        <v>244.99999999999278</v>
      </c>
      <c r="K36" s="5">
        <f t="shared" si="1"/>
        <v>-1.4438228390645236E-11</v>
      </c>
      <c r="L36">
        <f t="shared" si="2"/>
        <v>-4.3314685171935709E-12</v>
      </c>
    </row>
    <row r="37" spans="1:12" x14ac:dyDescent="0.2">
      <c r="A37" s="2">
        <f t="shared" si="4"/>
        <v>271</v>
      </c>
      <c r="B37" s="3">
        <f t="shared" si="3"/>
        <v>1272</v>
      </c>
      <c r="J37">
        <f t="shared" si="7"/>
        <v>244.9999999999971</v>
      </c>
      <c r="K37" s="5">
        <f t="shared" si="1"/>
        <v>-5.7980287238024175E-12</v>
      </c>
      <c r="L37">
        <f t="shared" si="2"/>
        <v>-1.7394086171407251E-12</v>
      </c>
    </row>
    <row r="38" spans="1:12" x14ac:dyDescent="0.2">
      <c r="A38" s="2">
        <f t="shared" si="4"/>
        <v>281</v>
      </c>
      <c r="B38" s="3">
        <f t="shared" si="3"/>
        <v>1892</v>
      </c>
      <c r="J38">
        <f t="shared" si="7"/>
        <v>244.99999999999883</v>
      </c>
      <c r="K38" s="5">
        <f t="shared" si="1"/>
        <v>-2.3305801732931286E-12</v>
      </c>
      <c r="L38">
        <f t="shared" si="2"/>
        <v>-6.9917405198793852E-13</v>
      </c>
    </row>
    <row r="39" spans="1:12" x14ac:dyDescent="0.2">
      <c r="A39" s="2">
        <f t="shared" si="4"/>
        <v>291</v>
      </c>
      <c r="B39" s="3">
        <f t="shared" si="3"/>
        <v>2712</v>
      </c>
      <c r="J39">
        <f t="shared" si="7"/>
        <v>244.99999999999955</v>
      </c>
      <c r="K39" s="5">
        <f t="shared" si="1"/>
        <v>-9.0949470177292824E-13</v>
      </c>
      <c r="L39">
        <f t="shared" si="2"/>
        <v>-2.7284841053187846E-13</v>
      </c>
    </row>
    <row r="40" spans="1:12" x14ac:dyDescent="0.2">
      <c r="A40" s="2">
        <f t="shared" si="4"/>
        <v>301</v>
      </c>
      <c r="B40" s="3">
        <f t="shared" si="3"/>
        <v>3732</v>
      </c>
      <c r="J40">
        <f t="shared" si="7"/>
        <v>244.99999999999983</v>
      </c>
      <c r="K40" s="5">
        <f t="shared" si="1"/>
        <v>-3.4106051316484809E-13</v>
      </c>
      <c r="L40">
        <f t="shared" si="2"/>
        <v>-1.0231815394945442E-13</v>
      </c>
    </row>
    <row r="41" spans="1:12" x14ac:dyDescent="0.2">
      <c r="A41" s="2">
        <f t="shared" ref="A41:A49" si="8">A40+10</f>
        <v>311</v>
      </c>
      <c r="B41" s="3">
        <f t="shared" si="3"/>
        <v>4952</v>
      </c>
      <c r="J41">
        <f t="shared" si="7"/>
        <v>244.99999999999994</v>
      </c>
      <c r="K41" s="5">
        <f t="shared" si="1"/>
        <v>-1.1368683772161603E-13</v>
      </c>
      <c r="L41">
        <f t="shared" si="2"/>
        <v>-3.4106051316484808E-14</v>
      </c>
    </row>
    <row r="42" spans="1:12" x14ac:dyDescent="0.2">
      <c r="A42" s="2">
        <f t="shared" si="8"/>
        <v>321</v>
      </c>
      <c r="B42" s="3">
        <f t="shared" si="3"/>
        <v>6372</v>
      </c>
    </row>
    <row r="43" spans="1:12" x14ac:dyDescent="0.2">
      <c r="A43" s="2">
        <f t="shared" si="8"/>
        <v>331</v>
      </c>
      <c r="B43" s="3">
        <f t="shared" si="3"/>
        <v>7992</v>
      </c>
    </row>
    <row r="44" spans="1:12" x14ac:dyDescent="0.2">
      <c r="A44" s="2">
        <f t="shared" si="8"/>
        <v>341</v>
      </c>
      <c r="B44" s="3">
        <f t="shared" si="3"/>
        <v>9812</v>
      </c>
    </row>
    <row r="45" spans="1:12" x14ac:dyDescent="0.2">
      <c r="A45" s="2">
        <f t="shared" si="8"/>
        <v>351</v>
      </c>
      <c r="B45" s="3">
        <f t="shared" si="3"/>
        <v>11832</v>
      </c>
    </row>
    <row r="46" spans="1:12" x14ac:dyDescent="0.2">
      <c r="A46" s="2">
        <f t="shared" si="8"/>
        <v>361</v>
      </c>
      <c r="B46" s="3">
        <f t="shared" si="3"/>
        <v>14052</v>
      </c>
    </row>
    <row r="47" spans="1:12" x14ac:dyDescent="0.2">
      <c r="A47" s="2">
        <f t="shared" si="8"/>
        <v>371</v>
      </c>
      <c r="B47" s="3">
        <f t="shared" si="3"/>
        <v>16472</v>
      </c>
    </row>
    <row r="48" spans="1:12" x14ac:dyDescent="0.2">
      <c r="A48" s="2">
        <f t="shared" si="8"/>
        <v>381</v>
      </c>
      <c r="B48" s="3">
        <f t="shared" si="3"/>
        <v>19092</v>
      </c>
    </row>
    <row r="49" spans="1:2" x14ac:dyDescent="0.2">
      <c r="A49" s="2">
        <f t="shared" si="8"/>
        <v>391</v>
      </c>
      <c r="B49" s="3">
        <f t="shared" si="3"/>
        <v>21912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2022-12-15T20:34:22Z</dcterms:created>
  <dcterms:modified xsi:type="dcterms:W3CDTF">2022-12-16T20:19:07Z</dcterms:modified>
</cp:coreProperties>
</file>