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as\Desktop\document.git\IOT\sanad pazireshiot\"/>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 l="1"/>
  <c r="H82" i="1"/>
  <c r="H111" i="1"/>
  <c r="H98" i="1"/>
  <c r="H99" i="1"/>
  <c r="H100" i="1"/>
  <c r="H101" i="1"/>
  <c r="H102" i="1"/>
  <c r="H103" i="1"/>
  <c r="H97" i="1"/>
  <c r="H152" i="1"/>
  <c r="H147" i="1"/>
  <c r="H129" i="1"/>
  <c r="H130" i="1"/>
  <c r="H131" i="1"/>
  <c r="H132" i="1"/>
  <c r="H133" i="1"/>
  <c r="H134" i="1"/>
  <c r="H135" i="1"/>
  <c r="H136" i="1"/>
  <c r="H137" i="1"/>
  <c r="H138" i="1"/>
  <c r="H139" i="1"/>
  <c r="H140" i="1"/>
  <c r="H141" i="1"/>
  <c r="H142" i="1"/>
  <c r="H143" i="1"/>
  <c r="H144" i="1"/>
  <c r="H145" i="1"/>
  <c r="H128" i="1"/>
  <c r="H123" i="1"/>
  <c r="H124" i="1"/>
  <c r="H125" i="1"/>
  <c r="H126" i="1"/>
  <c r="H122" i="1"/>
  <c r="H114" i="1"/>
  <c r="H115" i="1"/>
  <c r="H116" i="1"/>
  <c r="H117" i="1"/>
  <c r="H118" i="1"/>
  <c r="H119" i="1"/>
  <c r="H120" i="1"/>
  <c r="H113" i="1"/>
  <c r="H121" i="1" s="1"/>
  <c r="H110" i="1"/>
  <c r="H109" i="1"/>
  <c r="H106" i="1"/>
  <c r="H107" i="1"/>
  <c r="H105" i="1"/>
  <c r="H108" i="1" s="1"/>
  <c r="H88" i="1"/>
  <c r="H89" i="1"/>
  <c r="H90" i="1"/>
  <c r="H91" i="1"/>
  <c r="H92" i="1"/>
  <c r="H93" i="1"/>
  <c r="H94" i="1"/>
  <c r="H95" i="1"/>
  <c r="H87" i="1"/>
  <c r="H96" i="1" s="1"/>
  <c r="H84" i="1"/>
  <c r="H85" i="1"/>
  <c r="H83" i="1"/>
  <c r="H86" i="1" s="1"/>
  <c r="H77" i="1"/>
  <c r="H78" i="1"/>
  <c r="H79" i="1"/>
  <c r="H80" i="1"/>
  <c r="H81" i="1"/>
  <c r="H76" i="1"/>
  <c r="H44" i="1"/>
  <c r="H45" i="1"/>
  <c r="H46" i="1"/>
  <c r="H47" i="1"/>
  <c r="H75" i="1" s="1"/>
  <c r="H48" i="1"/>
  <c r="H49" i="1"/>
  <c r="H50" i="1"/>
  <c r="H51" i="1"/>
  <c r="H52" i="1"/>
  <c r="H53" i="1"/>
  <c r="H54" i="1"/>
  <c r="H55" i="1"/>
  <c r="H56" i="1"/>
  <c r="H57" i="1"/>
  <c r="H58" i="1"/>
  <c r="H59" i="1"/>
  <c r="H60" i="1"/>
  <c r="H61" i="1"/>
  <c r="H62" i="1"/>
  <c r="H63" i="1"/>
  <c r="H64" i="1"/>
  <c r="H65" i="1"/>
  <c r="H66" i="1"/>
  <c r="H67" i="1"/>
  <c r="H68" i="1"/>
  <c r="H69" i="1"/>
  <c r="H70" i="1"/>
  <c r="H71" i="1"/>
  <c r="H72" i="1"/>
  <c r="H73" i="1"/>
  <c r="H74" i="1"/>
  <c r="H43" i="1"/>
  <c r="H22" i="1"/>
  <c r="H23" i="1"/>
  <c r="H24" i="1"/>
  <c r="H25" i="1"/>
  <c r="H26" i="1"/>
  <c r="H27" i="1"/>
  <c r="H28" i="1"/>
  <c r="H29" i="1"/>
  <c r="H30" i="1"/>
  <c r="H31" i="1"/>
  <c r="H32" i="1"/>
  <c r="H33" i="1"/>
  <c r="H34" i="1"/>
  <c r="H35" i="1"/>
  <c r="H36" i="1"/>
  <c r="H37" i="1"/>
  <c r="H38" i="1"/>
  <c r="H39" i="1"/>
  <c r="H40" i="1"/>
  <c r="H41" i="1"/>
  <c r="H21" i="1"/>
  <c r="H42" i="1" s="1"/>
  <c r="H17" i="1"/>
  <c r="H20" i="1" s="1"/>
  <c r="H18" i="1"/>
  <c r="H19" i="1"/>
  <c r="H16" i="1"/>
  <c r="H11" i="1"/>
  <c r="H12" i="1"/>
  <c r="H13" i="1"/>
  <c r="H14" i="1"/>
  <c r="H10" i="1"/>
  <c r="H15" i="1" s="1"/>
  <c r="H3" i="1"/>
  <c r="H4" i="1"/>
  <c r="H5" i="1"/>
  <c r="H6" i="1"/>
  <c r="H7" i="1"/>
  <c r="H8" i="1"/>
  <c r="H2" i="1"/>
  <c r="H127" i="1" l="1"/>
  <c r="H148" i="1"/>
  <c r="H149" i="1" s="1"/>
  <c r="H112" i="1"/>
  <c r="H104" i="1"/>
</calcChain>
</file>

<file path=xl/sharedStrings.xml><?xml version="1.0" encoding="utf-8"?>
<sst xmlns="http://schemas.openxmlformats.org/spreadsheetml/2006/main" count="242" uniqueCount="214">
  <si>
    <t>درصد</t>
  </si>
  <si>
    <t xml:space="preserve">نام بخش </t>
  </si>
  <si>
    <t>ثبت نام و لاگین</t>
  </si>
  <si>
    <t>مدیریت حساب شخصی</t>
  </si>
  <si>
    <t>داشبرد</t>
  </si>
  <si>
    <t>مدیریت اشیا و گذرگاه ها</t>
  </si>
  <si>
    <t>مدیریت پروژه</t>
  </si>
  <si>
    <t>مدیریت مالی</t>
  </si>
  <si>
    <t>مدیریت پرتال پرداخت</t>
  </si>
  <si>
    <t>مدیریت بسته ها</t>
  </si>
  <si>
    <t>مدیریت کاربران</t>
  </si>
  <si>
    <t>مدیریت نقش ها</t>
  </si>
  <si>
    <t>مدیریت قالب های عمومی</t>
  </si>
  <si>
    <t>نظارت بر پلتفرم</t>
  </si>
  <si>
    <t>قابلیت های عمومی واسط کاربری</t>
  </si>
  <si>
    <t>قابلیت های زیرساختی پلتفرم</t>
  </si>
  <si>
    <t xml:space="preserve">کارایی </t>
  </si>
  <si>
    <t xml:space="preserve">امنیت </t>
  </si>
  <si>
    <t>مقیاس پذیری</t>
  </si>
  <si>
    <t xml:space="preserve">مستندات </t>
  </si>
  <si>
    <t xml:space="preserve">سورس کد </t>
  </si>
  <si>
    <t xml:space="preserve">ردیف </t>
  </si>
  <si>
    <t xml:space="preserve">قابلیت </t>
  </si>
  <si>
    <t>ثبت نام کاربر حقیقی</t>
  </si>
  <si>
    <t>ثبت نام کاربر حقوقی</t>
  </si>
  <si>
    <t>فعال سازی حساب کاربری از طریق ایمیل</t>
  </si>
  <si>
    <t>استفاده از Recaptcha</t>
  </si>
  <si>
    <t>بازنشانی کلمه عبور از طریق ایمیل</t>
  </si>
  <si>
    <t>قابلیت "مرا به خاطر بسپار"</t>
  </si>
  <si>
    <t>قابلیت logout</t>
  </si>
  <si>
    <t>ویرایش اطلاعات کاربر حقیقی</t>
  </si>
  <si>
    <t>ویرایش اطلاعات کاربر حقوقی</t>
  </si>
  <si>
    <t>امکان بارگذاری عکس برای کاربران</t>
  </si>
  <si>
    <t>امکان بارگذاری مستند برای کاربران حقوقی</t>
  </si>
  <si>
    <t>امکان تغییر گذر واژه کاربر</t>
  </si>
  <si>
    <t>اضافه و حذف ویجت های از نوع نمودار</t>
  </si>
  <si>
    <t>اضافه و حذف ویجت های از نوع جدول داده</t>
  </si>
  <si>
    <t>استفاده از نام های مستعار از پیش تعریف شده برای ساخت ویجت ها</t>
  </si>
  <si>
    <t>نمایش لینک تعداد پروژه ها و اشیا در صفحه داشبرد کاربر</t>
  </si>
  <si>
    <t>امکان نمایش لیست گذرگاه ها به همراه قابلیت جستجو، pagination ، و مرتب سازی</t>
  </si>
  <si>
    <t>امکان ایجاد، ویرایش و حذف یک گذرگاه</t>
  </si>
  <si>
    <t>امکان نمایش لایو فریم گذرگاه</t>
  </si>
  <si>
    <t>امکان کپی اطلاعات نمایش شده در لایو فریم گذرگاه</t>
  </si>
  <si>
    <t>امکان رمز گشایی payload  دریافتی از گذرگاه</t>
  </si>
  <si>
    <t>امکان نمایش لیست پروفایل های  اشیا به همراه قابلیت جست و جو، pagination و مرتب سازی</t>
  </si>
  <si>
    <t>امکان ایجاد، ویرایش و حذف یک پروفایل</t>
  </si>
  <si>
    <t>امکان ایجاد پروفایل اشیا برای OTAA</t>
  </si>
  <si>
    <t>امکان ایجاد پروفایل اشیا برای ABP</t>
  </si>
  <si>
    <t>امکان پشتیبانی از هر سه کلاس A و C در پروفایل اشیا لورا</t>
  </si>
  <si>
    <t>امکان استخراج نودهای متصل به یک پروفایل اشیا به صورت فایل اکسل</t>
  </si>
  <si>
    <t>امکان تنظیم پارامترهای فعال سازی در پروفایل اشیا</t>
  </si>
  <si>
    <t>امکان نمایش لیست اشیا یک کاربر به همراه قابلیت جستجو، pagination  و مرتب سازی</t>
  </si>
  <si>
    <t>امکان حذف دسته ای اشیا</t>
  </si>
  <si>
    <t>امکان دریافت لیست اشیا به صورت فایل اکسل</t>
  </si>
  <si>
    <t>امکان ویرایش اشیا</t>
  </si>
  <si>
    <t>امکان رصد وضعیت اشیا در یک پروژه (فعال/غیرفعال، زمان دریافت داده/ زمان پارس داده)</t>
  </si>
  <si>
    <t>امکان نمایش آخرین وضعیت شی بر اساس بازه زمانی ارسال داده آن به صورت رنگ</t>
  </si>
  <si>
    <t>امکان ارسال کدک به اشیا</t>
  </si>
  <si>
    <t>امکان بررسی کدک</t>
  </si>
  <si>
    <t>امکان آزمایش کدک</t>
  </si>
  <si>
    <t>امکان نمایش لیست پروژه ها به همراه قابلیت جستجو، pagination و مرتب سازی</t>
  </si>
  <si>
    <t>امکان تعریف پروژه و ویرایش اطلاعات پایه پروژه</t>
  </si>
  <si>
    <t>امکان فعال سازی و غیر فعال سازی پروژه</t>
  </si>
  <si>
    <t>امکان تعریف نام مستعار برای کلید اشیا</t>
  </si>
  <si>
    <t>امکان نمایش لیست اشیا پروژه به همراه قابلیت جستجو ، pagination و مرتب سازی</t>
  </si>
  <si>
    <t>امکان افزودن و ویرایش شی lora</t>
  </si>
  <si>
    <t>امکان افزودن و ویرایش شی LAN</t>
  </si>
  <si>
    <t>امکان افزودن / حذف دسته ای اشیا با استفاده از اکسل</t>
  </si>
  <si>
    <t>امکان نمایش وضعیت افزودن دسته ای اشیا</t>
  </si>
  <si>
    <t>امکان ارسال / دریافت کلید از اشیا ABP</t>
  </si>
  <si>
    <t>امکان ارسال / دریافت کلید از اشیا OTAA</t>
  </si>
  <si>
    <t>امکان ارسال / دریافت کلید از اشیا LAN</t>
  </si>
  <si>
    <t>امکان ارسال داده به اشیا (downlionk)</t>
  </si>
  <si>
    <t>امکان حذف و غیر فعال سازی اشیا</t>
  </si>
  <si>
    <t>امکان نمایش لیست سناریوهای پروژه به همراه قابلیت جست وجو، pagination  و مرتب سازی</t>
  </si>
  <si>
    <t>امکان اضافه کردن، ویرایش و حذف سناریو</t>
  </si>
  <si>
    <t>امکان فعال سازی سناریو</t>
  </si>
  <si>
    <t>امکان بررسی و صحت سنجی سناریو</t>
  </si>
  <si>
    <t>امکان نمایش لیست قالب کدکها به همراه قابلیت جستجو،  pagination  و مرتب سازی</t>
  </si>
  <si>
    <t>امکان اضافه کردن، ویرایش و حذف قالب</t>
  </si>
  <si>
    <t>امکان فعال سازی قالب</t>
  </si>
  <si>
    <t>امکان بررسی و صحت سنجی قالب</t>
  </si>
  <si>
    <t>نمایش لاگ اطلاعات پلتفرم به صورت لایو</t>
  </si>
  <si>
    <t>نمایش لاگ اطلاعات لورا لایو</t>
  </si>
  <si>
    <t>امکان نمایش اطلاعات اشیا پروژه به صورت نمودار میله ای</t>
  </si>
  <si>
    <t>امکان نمایش اطلاعات اشیا پروژه به صورت نمودار خطی</t>
  </si>
  <si>
    <t>امکان نمایش اطلاعات اشیا پروژه به صورت جدولی</t>
  </si>
  <si>
    <t>امکان نمایش داده های  خام  اشیا پروژه به صورت جدولی</t>
  </si>
  <si>
    <t>امکان فعال/ غیر فعال کردن شی ها بر روی نمودار</t>
  </si>
  <si>
    <t>امکان انتخاب بازه انتخابی و پیش فرض (یک ساعت، یک روز، یک هفته) در نمایش اطلاعات پروژه</t>
  </si>
  <si>
    <t>امکان فعال/ غیر فعال کردن دریافت خودکار داده در نمایش پروژه</t>
  </si>
  <si>
    <t>امکان نمایش نام های مستعار تعریف شده در نمودار در بخش نمایش پروژه</t>
  </si>
  <si>
    <t>امکان نمایش لیست تراکنش ها ی کاربر به همراه قابلیت جستجو،  pagination  و مرتب سازی</t>
  </si>
  <si>
    <t>امکان نمایش بسته های خریداری شده کاربر و مدت زمان باقی مانده از هر بسته</t>
  </si>
  <si>
    <t>مشاهده جزییات بسته فعال فعلی</t>
  </si>
  <si>
    <t>امکان خرید یک بسته جدید توسط کاربر از طریق درگاه پرداخت</t>
  </si>
  <si>
    <t>امکان استفاده از کد تخفیف توسط کاربر</t>
  </si>
  <si>
    <t>امکان مشاهده کل تراکنش های یک کاربر و وضعیت پرداخت آن</t>
  </si>
  <si>
    <t>مشاهده لیست درگاه های پرداخت</t>
  </si>
  <si>
    <t>امکان فعال و غیر فعال سازی درگاه پرداخت</t>
  </si>
  <si>
    <t>امکان مشاهده تراکنش های کل سیستم و ایجاد خروجی به صورت اکسل</t>
  </si>
  <si>
    <t>امکان تخصیص بسته پیش فرض به هنگام ثبت نام کاربر</t>
  </si>
  <si>
    <t>امکان نمایش لیست بسته های موجود</t>
  </si>
  <si>
    <t>امکان اضافه کردن بسته جدید</t>
  </si>
  <si>
    <t>امکان ویرایش و حذف یک بسته</t>
  </si>
  <si>
    <t>امکان تغییر بسته پیش فرض در سیستم برای ثبت نام اولیه کاربران</t>
  </si>
  <si>
    <t>امکان فعال/ غیر فعال سازی بسته</t>
  </si>
  <si>
    <t>امکان نمایش لیست کدهای تخفیف به همراه قابلیت  pagination و مرتب سازی</t>
  </si>
  <si>
    <t>امکان ایجاد کد تخفیف برای کاربران نهایی</t>
  </si>
  <si>
    <t>امکان مشاهده وضعیت کدهای تخفیف تعریف شده و حذف کد تخفیف</t>
  </si>
  <si>
    <t>امکان نمایش لیست کاربران به همراه قابلیت جستجو، pagination  و مرتب سازی</t>
  </si>
  <si>
    <t>امکان تخصیص نقش تعریف شده به کاربران سامانه</t>
  </si>
  <si>
    <t>مشاهده اطلاعات جزیی هر کاربر شامل اطلاعات پروفایل</t>
  </si>
  <si>
    <t>امکان فعال / غیر فعال سازی کاربر</t>
  </si>
  <si>
    <t>امکان impersonate  کردن</t>
  </si>
  <si>
    <t>امکان تغییر گذر واژه یک کاربر</t>
  </si>
  <si>
    <t>امکان نمایش لیست تراکنش کاربر به همراه قابلیت جستجو، pagination  و مرتب سازی</t>
  </si>
  <si>
    <t>امکان نمایش لیست نقش ها به همراه قابلیت جستجو، pagination  و مرتب سازی</t>
  </si>
  <si>
    <t>امکان تعریف/ حذف نقش جدید</t>
  </si>
  <si>
    <t>امکان ویرایش نقش های موجود بر اساس 16 دسترسی تعریف شده</t>
  </si>
  <si>
    <t>امکان نمایش قالب های عمومی به همراه قابلیت های جستجو، pagination  و مرتب سازی</t>
  </si>
  <si>
    <t>امکان ایجاد قالب عمومی در سامانه جهت استفاده کاربران نهایی در کدک</t>
  </si>
  <si>
    <t>امکان ویرایش و حذف قالب عمومی</t>
  </si>
  <si>
    <t>فراهم کردن امکانات portainer – داکرهای هر پروژه به همراه  اطلاعات کاربران</t>
  </si>
  <si>
    <t>فراهم کردن امکانات portainer – مدیریت داکرهای هر پروژه شامل روشن/ خاموش ، لاگ و ...</t>
  </si>
  <si>
    <t>فراهم کردن امکانات portainer – اطلاعات آماری شامل مصرف cpu  , RAM برای هر پروژه</t>
  </si>
  <si>
    <t>فراهم کردن امکانات portainer –امکان تعریف endpoint ها</t>
  </si>
  <si>
    <t>فراهم کردن امکانات portainer –امکان مشاهده وضعیت پارامترهای هر بخش پلتفرم (درخواست های ارسالی، پیکربندی های انجام شده و ..)</t>
  </si>
  <si>
    <t>فراهم کردن امکانات Prometheus- امکان نمایش اطلاعات به دو صورت کنسولی و گرافی</t>
  </si>
  <si>
    <t>امکان مشاهده لاگ سامانه به صورت متنی</t>
  </si>
  <si>
    <t>امکان مشاهده لاگ سامانه به صورت گرافیکی به همراه قابلیت جستجو، pagination  و مرتب سازی</t>
  </si>
  <si>
    <t>چک کردن سینتکس هریک از فیلدهای ورودی</t>
  </si>
  <si>
    <t>تعریف toast  در تمامی action  ها</t>
  </si>
  <si>
    <t>قراردادن خروجی اکسل در تمامی صفحات مورد در خواست کارفرما</t>
  </si>
  <si>
    <t>انجام pagination  در سمت سرور</t>
  </si>
  <si>
    <t>نمایش پروگرس بار در تمامی صفحات</t>
  </si>
  <si>
    <t>پیاده سازی LAN Gateway  با قابلیت داشتن ارسال و دریافت داده</t>
  </si>
  <si>
    <t>فراهم کردن postman  مربوط به API  های فراهم شده</t>
  </si>
  <si>
    <t>فراهم کردن vmware سامانه</t>
  </si>
  <si>
    <t>فراهم کردن فایل iso  سامانه</t>
  </si>
  <si>
    <t>فراهم کردن قابلیت Autostart  سامانه</t>
  </si>
  <si>
    <t>فراهم کردن ارتباط با ابزار تحلیل داده</t>
  </si>
  <si>
    <t>صحت سنجی درخواست ها بر اساس Token  در LAN</t>
  </si>
  <si>
    <t>اعمال محدودیت بر روی نرخ درخواست ها</t>
  </si>
  <si>
    <t>عدم دست رسی کدک ها و سناریو های یک کاربر به سیستم اصلی</t>
  </si>
  <si>
    <t>عدم دست رسی کدک ها و سناریو های یک کاربر به منابع سایر کاربران</t>
  </si>
  <si>
    <t>امکان پشتیبانی بیش از 5000 نود با شرایط ذیل :-نرخ ارسال داده هر شی برابر .... پیغام در ثانیه است ماشین تست شامل ... هسته با... حافظه  و storage  از نوع ... بود.</t>
  </si>
  <si>
    <t>قابلیت سنکرون شدن با لورا سرور</t>
  </si>
  <si>
    <t>قابلیت احیا برنامه با استفاده از داکر</t>
  </si>
  <si>
    <t>Persist  کردن داکرهای پروژه</t>
  </si>
  <si>
    <t>Validation تمام فیلد ها</t>
  </si>
  <si>
    <t>قابلیت drag and drop</t>
  </si>
  <si>
    <t>عدم وجود قابلیت جست و جو روی فیلدهای بی معنی</t>
  </si>
  <si>
    <t>عدم وجود  قابلیت مرتب سازی روی فیلدهای بی معنی</t>
  </si>
  <si>
    <t xml:space="preserve">وزن بخش </t>
  </si>
  <si>
    <t xml:space="preserve">وزن آیتم </t>
  </si>
  <si>
    <t xml:space="preserve">امتیاز آیتم </t>
  </si>
  <si>
    <t>امتیاز قابلیت در کل</t>
  </si>
  <si>
    <t>سورس کدها در هارد تحویل گرفته شد لذا برای بررسی دقیق تر باید کامپایل شوند.</t>
  </si>
  <si>
    <t xml:space="preserve">ملاحظات </t>
  </si>
  <si>
    <t>کاربر حقوقی تمپلیت مشخصی برای ورود فایل ها ندارد.</t>
  </si>
  <si>
    <t>لینک فراموشی پسورد باید طی بازه زمانی چند ساعته منقضی گردد.</t>
  </si>
  <si>
    <t>عدم امکان بررسی. برای بررسی این قابلیت نیاز بود تا سایت بر روی یک دامنه واقعی تست گردد که در حال حاضر امکان ان فراهم نبود.</t>
  </si>
  <si>
    <t>مشکل صحت سنجی اطلاعات.</t>
  </si>
  <si>
    <t>مشکل صحت سنجی اطلاعات. محدودیت حجمی برای ارسال فایل ندارد.</t>
  </si>
  <si>
    <t>محدودیت حجمی برای ارسال فایل ندارد.</t>
  </si>
  <si>
    <t>عدم محدودیت در تعداد ویجت. ویجت نقشه در لیست است ولی نمایش ندارد. بازه های زمانی نمودار ها قابل تغییر نیست.</t>
  </si>
  <si>
    <t>شماره ردیف ندارد.</t>
  </si>
  <si>
    <t>نحوه نمایش بسیار ابتدایی است.</t>
  </si>
  <si>
    <t>ستون وضعیت قابل تست نیست.</t>
  </si>
  <si>
    <t>عدم امکان بررسی. برای تست نیاز به سخت افزار دارد.</t>
  </si>
  <si>
    <t>امکان ویرایش ندارد.</t>
  </si>
  <si>
    <t>صفحه پس از حذف رفرش نمی شود. گزینه انتخاب همه موارد ندارد.</t>
  </si>
  <si>
    <t>مرتب سازی بر اساس فیلد بی معنی.</t>
  </si>
  <si>
    <t>مشکل در ویرایش اطلاعات.</t>
  </si>
  <si>
    <t>عملیات مرتب سازی و جست و جو بر اساس فیلد بی معنی.</t>
  </si>
  <si>
    <t>به دلیل تحریم و پولی شدن نقشه گوگل بهتر است از نقشه open street استفاده گردد. چپ چین و راست چین بودن فیلدها رعایت نشده است.</t>
  </si>
  <si>
    <t>مشکل در فعال شدن و غیر فعال شدن اشیا.</t>
  </si>
  <si>
    <t>مرتب سازی بر اساس ویژگی "امکانات" بی معنی است و باید حذف شود.</t>
  </si>
  <si>
    <t>سناریو به ازای هر ورود داده تریگر می شود. که تاثیر منفی بر عملکرد دارد. باعث ایراد عمکردی می شود.</t>
  </si>
  <si>
    <t>کد با داشتن خطا هم امکان ارسال دارد.</t>
  </si>
  <si>
    <t>کلا نمودار ها قابلیت تعامل ندارند، مثلا قابلیت زوم کردن ندارند.</t>
  </si>
  <si>
    <t>عدم امکان مرتب سازی. جدول قابلیت تشخیص تعداد صفحات را ندارد. صفحه بندی داده ها مشکل کار کردی دارد.</t>
  </si>
  <si>
    <t>فیلتر کردن نمودار ها فقط در حالت توقف امکان پذیر است.</t>
  </si>
  <si>
    <t>مرتب سازی بر اساس جدید به قدیم نیست. تقویم در مرورگر firefox درست کار نمی کند.</t>
  </si>
  <si>
    <t>رفرش نمودار ها به درستی کار نمی کند.</t>
  </si>
  <si>
    <t>در خود نمودار امکان تعریف نام مستعار وجود ندارد.</t>
  </si>
  <si>
    <t>مشکل در منطق جمیع بسته ها. بعد از خرید باید به صفحه بسته ها برگردد در صورتی که به صفحه داشبرد می رود.</t>
  </si>
  <si>
    <t>کد تخفیف به صورت فردی است. کد تخفیف گروهی هم اضافه گردد.</t>
  </si>
  <si>
    <t>امکان بررسی ندارد.</t>
  </si>
  <si>
    <t>جمع تراکنش های هفته اخیر اشتباه. خروجی اکسل به صورت صفحه ای است نه کلی.</t>
  </si>
  <si>
    <t>ایجاد بسته ای با پیش فرض های صفر هم وجود دارد. هنگام ورود مقادیر به تومان و هنگام نمایش به صورت ریال است.</t>
  </si>
  <si>
    <t>واحدها مشخص نیست. روز، ساعت ؟</t>
  </si>
  <si>
    <t>امکان فعال سازی و غیر فعال سازی بسته پیش فرض وجود ندارد.</t>
  </si>
  <si>
    <t>نقش ها به صورت وابسته بهم هستند ولی در درج و حذف هوشمند نیستند.</t>
  </si>
  <si>
    <t>بعضی جاها از عبارت impersonate   و بعضی جاها از عبارت سوم شخص استفاده شده است.</t>
  </si>
  <si>
    <t>عملیات مرتب سازی و جست و جو بر اساس فیلد بی معنی. قابلیت جست و جو بر اساس ساعت کار نمی کند و وضعیت تراکنش قابلیت جست و جو ندارد.</t>
  </si>
  <si>
    <t>جست و جوها کار نمی کند.</t>
  </si>
  <si>
    <t>تعریف نقش تکراری ممکن است.</t>
  </si>
  <si>
    <t>لاگ گیری به صورت نامحدود صورت می گیرد.</t>
  </si>
  <si>
    <t>ترتیب نمایش از قدیم به جدید است. صفحه بعدی دارد اما امکان رفتن به صفحه آخرین را ندارد.</t>
  </si>
  <si>
    <t>محتویات خطاها نامشخص است</t>
  </si>
  <si>
    <t xml:space="preserve">در قسمت های :1)اشیا متصل شده به پروژه 2) لیست اشیا 3)گذرگاه ها 4)تراکنش ها  5) نمایش پروژه اکسپرت اکسل دارد.  در صورتی که حجم تراکنش ها بالا برود، اکسپرت به صورت اکسل مناسب نیست و در بعضی قسمت ها لاگز از همان صفحه است و بصورت کلی نیست </t>
  </si>
  <si>
    <t>نمایش داده های پروژه مشکل دارد. تعداد صفحات با زدن کلید NEXT اضافه می شود.</t>
  </si>
  <si>
    <t>در صفحات داشبود و پروژه وجود دارد. LOADING صفحات مختلف متفاوت است.</t>
  </si>
  <si>
    <t>عدم امکان بررسی با داده های واقعی. با داده های شبیه سازی شده تست شد. با ارسال رشته کرش کرد.</t>
  </si>
  <si>
    <t xml:space="preserve">به دلیل تعداد زیاد باید در جلسه ای جداگانه تک تک موارد مورد بررسی قرار گیرد.+در فایل اکسترنال تحویل داده شد اما محتوای آن چک نشد </t>
  </si>
  <si>
    <t>به صورت رسمی تحویل گرفته می شود.</t>
  </si>
  <si>
    <t>به دلیل مفصل بودن در جلسه ای جداگانه مورد بررسی قرار گیرد.</t>
  </si>
  <si>
    <t>عدم امکان بررسی.</t>
  </si>
  <si>
    <t>تمام فیلدهای ورودی نیاز به این دارند که در حین ورود اطلاعات و همینطور قبل از ارسال اطلاعات به سمت سرور صحت سنجی گردند. همینطور این عملیات در سمت سرور نیاز باید صورت گیرد.</t>
  </si>
  <si>
    <t>تمام ویجت ها باید این قابلیت را داشته باشند.</t>
  </si>
  <si>
    <t xml:space="preserve">مستندات در قسمت طراحی دارای کامندهای اشتباه </t>
  </si>
  <si>
    <t>بانرخ یک نود در یک ثانیه 30 درصد پکت لاس داشتچ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</si>
</sst>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6100"/>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b/>
      <sz val="11"/>
      <color rgb="FF3F3F76"/>
      <name val="Calibri"/>
      <family val="2"/>
      <scheme val="minor"/>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rgb="FFA5A5A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
      <left/>
      <right/>
      <top style="double">
        <color rgb="FF3F3F3F"/>
      </top>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cellStyleXfs>
  <cellXfs count="14">
    <xf numFmtId="0" fontId="0" fillId="0" borderId="0" xfId="0"/>
    <xf numFmtId="0" fontId="4" fillId="4" borderId="3" xfId="3" applyFont="1" applyBorder="1"/>
    <xf numFmtId="9" fontId="0" fillId="0" borderId="0" xfId="0" applyNumberFormat="1" applyAlignment="1">
      <alignment vertical="center"/>
    </xf>
    <xf numFmtId="0" fontId="0" fillId="0" borderId="0" xfId="0" applyAlignment="1">
      <alignment vertical="center"/>
    </xf>
    <xf numFmtId="9" fontId="0" fillId="0" borderId="0" xfId="0" applyNumberFormat="1"/>
    <xf numFmtId="9" fontId="0" fillId="0" borderId="0" xfId="0" applyNumberFormat="1" applyAlignment="1">
      <alignment vertical="center"/>
    </xf>
    <xf numFmtId="0" fontId="4" fillId="4" borderId="2" xfId="3" applyFont="1"/>
    <xf numFmtId="0" fontId="0" fillId="0" borderId="0" xfId="0" applyAlignment="1">
      <alignment horizontal="right"/>
    </xf>
    <xf numFmtId="9" fontId="0" fillId="0" borderId="4" xfId="0" applyNumberFormat="1" applyBorder="1" applyAlignment="1">
      <alignment vertical="center"/>
    </xf>
    <xf numFmtId="0" fontId="2" fillId="3" borderId="1" xfId="2"/>
    <xf numFmtId="0" fontId="2" fillId="3" borderId="1" xfId="2" applyAlignment="1">
      <alignment vertical="center"/>
    </xf>
    <xf numFmtId="9" fontId="2" fillId="3" borderId="1" xfId="2" applyNumberFormat="1"/>
    <xf numFmtId="0" fontId="5" fillId="3" borderId="1" xfId="2" applyFont="1"/>
    <xf numFmtId="0" fontId="1" fillId="2" borderId="0" xfId="1"/>
  </cellXfs>
  <cellStyles count="4">
    <cellStyle name="Check Cell" xfId="3" builtinId="23"/>
    <cellStyle name="Good" xfId="1" builtinId="26"/>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rightToLeft="1" tabSelected="1" topLeftCell="A118" zoomScale="85" zoomScaleNormal="85" workbookViewId="0">
      <selection activeCell="G154" sqref="G154"/>
    </sheetView>
  </sheetViews>
  <sheetFormatPr defaultRowHeight="15" x14ac:dyDescent="0.25"/>
  <cols>
    <col min="2" max="2" width="32" customWidth="1"/>
    <col min="3" max="3" width="8" customWidth="1"/>
    <col min="4" max="4" width="60.42578125" customWidth="1"/>
    <col min="5" max="5" width="13.140625" customWidth="1"/>
    <col min="6" max="6" width="24.140625" customWidth="1"/>
    <col min="7" max="7" width="32.7109375" customWidth="1"/>
    <col min="8" max="8" width="25.42578125" customWidth="1"/>
    <col min="9" max="9" width="103.5703125" customWidth="1"/>
  </cols>
  <sheetData>
    <row r="1" spans="1:12" ht="16.5" thickTop="1" thickBot="1" x14ac:dyDescent="0.3">
      <c r="A1" s="1" t="s">
        <v>0</v>
      </c>
      <c r="B1" s="1" t="s">
        <v>1</v>
      </c>
      <c r="C1" s="6" t="s">
        <v>21</v>
      </c>
      <c r="D1" s="6" t="s">
        <v>22</v>
      </c>
      <c r="E1" s="6" t="s">
        <v>154</v>
      </c>
      <c r="F1" s="6" t="s">
        <v>155</v>
      </c>
      <c r="G1" s="6" t="s">
        <v>156</v>
      </c>
      <c r="H1" s="6" t="s">
        <v>157</v>
      </c>
      <c r="I1" s="6" t="s">
        <v>159</v>
      </c>
    </row>
    <row r="2" spans="1:12" ht="15.75" thickTop="1" x14ac:dyDescent="0.25">
      <c r="A2" s="2">
        <v>0.55000000000000004</v>
      </c>
      <c r="B2" s="3" t="s">
        <v>2</v>
      </c>
      <c r="C2">
        <v>1</v>
      </c>
      <c r="D2" t="s">
        <v>23</v>
      </c>
      <c r="E2" s="8">
        <v>0.05</v>
      </c>
      <c r="F2">
        <v>15</v>
      </c>
      <c r="G2">
        <v>100</v>
      </c>
      <c r="H2">
        <f>G2*F2*E$2/100</f>
        <v>0.75</v>
      </c>
    </row>
    <row r="3" spans="1:12" x14ac:dyDescent="0.25">
      <c r="A3" s="2"/>
      <c r="B3" s="3"/>
      <c r="C3">
        <v>2</v>
      </c>
      <c r="D3" t="s">
        <v>24</v>
      </c>
      <c r="E3" s="3"/>
      <c r="F3">
        <v>15</v>
      </c>
      <c r="G3">
        <v>70</v>
      </c>
      <c r="H3">
        <f t="shared" ref="H3:H8" si="0">G3*F3*E$2/100</f>
        <v>0.52500000000000002</v>
      </c>
      <c r="I3" t="s">
        <v>160</v>
      </c>
    </row>
    <row r="4" spans="1:12" x14ac:dyDescent="0.25">
      <c r="A4" s="2"/>
      <c r="B4" s="3"/>
      <c r="C4">
        <v>3</v>
      </c>
      <c r="D4" t="s">
        <v>25</v>
      </c>
      <c r="E4" s="3"/>
      <c r="F4">
        <v>15</v>
      </c>
      <c r="G4">
        <v>70</v>
      </c>
      <c r="H4">
        <f t="shared" si="0"/>
        <v>0.52500000000000002</v>
      </c>
      <c r="I4" t="s">
        <v>161</v>
      </c>
    </row>
    <row r="5" spans="1:12" x14ac:dyDescent="0.25">
      <c r="A5" s="2"/>
      <c r="B5" s="3"/>
      <c r="C5">
        <v>4</v>
      </c>
      <c r="D5" t="s">
        <v>26</v>
      </c>
      <c r="E5" s="3"/>
      <c r="F5">
        <v>15</v>
      </c>
      <c r="G5">
        <v>0</v>
      </c>
      <c r="H5">
        <f t="shared" si="0"/>
        <v>0</v>
      </c>
      <c r="I5" t="s">
        <v>162</v>
      </c>
    </row>
    <row r="6" spans="1:12" x14ac:dyDescent="0.25">
      <c r="A6" s="2"/>
      <c r="B6" s="3"/>
      <c r="C6">
        <v>5</v>
      </c>
      <c r="D6" t="s">
        <v>27</v>
      </c>
      <c r="E6" s="3"/>
      <c r="F6">
        <v>15</v>
      </c>
      <c r="G6">
        <v>70</v>
      </c>
      <c r="H6">
        <f t="shared" si="0"/>
        <v>0.52500000000000002</v>
      </c>
      <c r="I6" t="s">
        <v>161</v>
      </c>
    </row>
    <row r="7" spans="1:12" x14ac:dyDescent="0.25">
      <c r="A7" s="2"/>
      <c r="B7" s="3"/>
      <c r="C7">
        <v>6</v>
      </c>
      <c r="D7" t="s">
        <v>28</v>
      </c>
      <c r="E7" s="3"/>
      <c r="F7">
        <v>15</v>
      </c>
      <c r="G7">
        <v>0</v>
      </c>
      <c r="H7">
        <f t="shared" si="0"/>
        <v>0</v>
      </c>
    </row>
    <row r="8" spans="1:12" x14ac:dyDescent="0.25">
      <c r="A8" s="2"/>
      <c r="B8" s="3"/>
      <c r="C8">
        <v>7</v>
      </c>
      <c r="D8" t="s">
        <v>29</v>
      </c>
      <c r="E8" s="3"/>
      <c r="F8">
        <v>10</v>
      </c>
      <c r="G8">
        <v>100</v>
      </c>
      <c r="H8">
        <f t="shared" si="0"/>
        <v>0.5</v>
      </c>
    </row>
    <row r="9" spans="1:12" x14ac:dyDescent="0.25">
      <c r="A9" s="2"/>
      <c r="B9" s="10"/>
      <c r="C9" s="9"/>
      <c r="D9" s="9"/>
      <c r="E9" s="10"/>
      <c r="F9" s="9"/>
      <c r="G9" s="9"/>
      <c r="H9" s="12">
        <f>SUM(H2:H8)</f>
        <v>2.8249999999999997</v>
      </c>
      <c r="I9" s="9"/>
      <c r="J9" s="9"/>
      <c r="K9" s="9"/>
      <c r="L9" s="9"/>
    </row>
    <row r="10" spans="1:12" x14ac:dyDescent="0.25">
      <c r="A10" s="2"/>
      <c r="B10" s="3" t="s">
        <v>3</v>
      </c>
      <c r="C10">
        <v>8</v>
      </c>
      <c r="D10" t="s">
        <v>30</v>
      </c>
      <c r="E10" s="2">
        <v>0.05</v>
      </c>
      <c r="F10">
        <v>25</v>
      </c>
      <c r="G10">
        <v>70</v>
      </c>
      <c r="H10">
        <f>G10*F10*E$10/100</f>
        <v>0.875</v>
      </c>
      <c r="I10" t="s">
        <v>163</v>
      </c>
    </row>
    <row r="11" spans="1:12" x14ac:dyDescent="0.25">
      <c r="A11" s="2"/>
      <c r="B11" s="3"/>
      <c r="C11">
        <v>9</v>
      </c>
      <c r="D11" t="s">
        <v>31</v>
      </c>
      <c r="E11" s="3"/>
      <c r="F11">
        <v>25</v>
      </c>
      <c r="G11">
        <v>70</v>
      </c>
      <c r="H11">
        <f t="shared" ref="H11:H14" si="1">G11*F11*E$10/100</f>
        <v>0.875</v>
      </c>
      <c r="I11" t="s">
        <v>164</v>
      </c>
    </row>
    <row r="12" spans="1:12" x14ac:dyDescent="0.25">
      <c r="A12" s="2"/>
      <c r="B12" s="3"/>
      <c r="C12">
        <v>10</v>
      </c>
      <c r="D12" t="s">
        <v>32</v>
      </c>
      <c r="E12" s="3"/>
      <c r="F12">
        <v>15</v>
      </c>
      <c r="G12">
        <v>100</v>
      </c>
      <c r="H12">
        <f t="shared" si="1"/>
        <v>0.75</v>
      </c>
    </row>
    <row r="13" spans="1:12" x14ac:dyDescent="0.25">
      <c r="A13" s="2"/>
      <c r="B13" s="3"/>
      <c r="C13">
        <v>11</v>
      </c>
      <c r="D13" t="s">
        <v>33</v>
      </c>
      <c r="E13" s="3"/>
      <c r="F13">
        <v>20</v>
      </c>
      <c r="G13">
        <v>70</v>
      </c>
      <c r="H13">
        <f t="shared" si="1"/>
        <v>0.7</v>
      </c>
      <c r="I13" t="s">
        <v>165</v>
      </c>
    </row>
    <row r="14" spans="1:12" x14ac:dyDescent="0.25">
      <c r="A14" s="2"/>
      <c r="B14" s="3"/>
      <c r="C14">
        <v>12</v>
      </c>
      <c r="D14" t="s">
        <v>34</v>
      </c>
      <c r="E14" s="3"/>
      <c r="F14">
        <v>15</v>
      </c>
      <c r="G14">
        <v>100</v>
      </c>
      <c r="H14">
        <f t="shared" si="1"/>
        <v>0.75</v>
      </c>
    </row>
    <row r="15" spans="1:12" x14ac:dyDescent="0.25">
      <c r="A15" s="2"/>
      <c r="B15" s="10"/>
      <c r="C15" s="9"/>
      <c r="D15" s="9"/>
      <c r="E15" s="10"/>
      <c r="F15" s="9"/>
      <c r="G15" s="9"/>
      <c r="H15" s="12">
        <f>SUM(H10:H14)</f>
        <v>3.95</v>
      </c>
      <c r="I15" s="9"/>
      <c r="J15" s="9"/>
      <c r="K15" s="9"/>
      <c r="L15" s="9"/>
    </row>
    <row r="16" spans="1:12" x14ac:dyDescent="0.25">
      <c r="A16" s="2"/>
      <c r="B16" s="3" t="s">
        <v>4</v>
      </c>
      <c r="C16">
        <v>13</v>
      </c>
      <c r="D16" t="s">
        <v>35</v>
      </c>
      <c r="E16" s="2">
        <v>0.1</v>
      </c>
      <c r="F16">
        <v>35</v>
      </c>
      <c r="G16">
        <v>50</v>
      </c>
      <c r="H16">
        <f>G16*F16*E$16/100</f>
        <v>1.75</v>
      </c>
      <c r="I16" t="s">
        <v>166</v>
      </c>
    </row>
    <row r="17" spans="1:12" x14ac:dyDescent="0.25">
      <c r="A17" s="2"/>
      <c r="B17" s="3"/>
      <c r="C17">
        <v>14</v>
      </c>
      <c r="D17" t="s">
        <v>36</v>
      </c>
      <c r="E17" s="3"/>
      <c r="F17">
        <v>35</v>
      </c>
      <c r="G17">
        <v>70</v>
      </c>
      <c r="H17">
        <f t="shared" ref="H17:H19" si="2">G17*F17*E$16/100</f>
        <v>2.4500000000000002</v>
      </c>
      <c r="I17" t="s">
        <v>167</v>
      </c>
    </row>
    <row r="18" spans="1:12" x14ac:dyDescent="0.25">
      <c r="A18" s="2"/>
      <c r="B18" s="3"/>
      <c r="C18">
        <v>15</v>
      </c>
      <c r="D18" t="s">
        <v>37</v>
      </c>
      <c r="E18" s="3"/>
      <c r="F18">
        <v>15</v>
      </c>
      <c r="G18">
        <v>100</v>
      </c>
      <c r="H18">
        <f t="shared" si="2"/>
        <v>1.5</v>
      </c>
    </row>
    <row r="19" spans="1:12" x14ac:dyDescent="0.25">
      <c r="A19" s="2"/>
      <c r="B19" s="3"/>
      <c r="C19">
        <v>16</v>
      </c>
      <c r="D19" t="s">
        <v>38</v>
      </c>
      <c r="E19" s="3"/>
      <c r="F19">
        <v>15</v>
      </c>
      <c r="G19">
        <v>80</v>
      </c>
      <c r="H19">
        <f t="shared" si="2"/>
        <v>1.2</v>
      </c>
      <c r="I19" t="s">
        <v>168</v>
      </c>
    </row>
    <row r="20" spans="1:12" x14ac:dyDescent="0.25">
      <c r="A20" s="2"/>
      <c r="B20" s="10"/>
      <c r="C20" s="9"/>
      <c r="D20" s="9"/>
      <c r="E20" s="10"/>
      <c r="F20" s="9"/>
      <c r="G20" s="9"/>
      <c r="H20" s="12">
        <f>SUM(H16:H19)</f>
        <v>6.9</v>
      </c>
      <c r="I20" s="9"/>
      <c r="J20" s="9"/>
      <c r="K20" s="9"/>
      <c r="L20" s="9"/>
    </row>
    <row r="21" spans="1:12" x14ac:dyDescent="0.25">
      <c r="A21" s="2"/>
      <c r="B21" s="3" t="s">
        <v>5</v>
      </c>
      <c r="C21">
        <v>17</v>
      </c>
      <c r="D21" t="s">
        <v>39</v>
      </c>
      <c r="E21" s="2">
        <v>0.1</v>
      </c>
      <c r="F21">
        <v>5</v>
      </c>
      <c r="G21">
        <v>80</v>
      </c>
      <c r="H21">
        <f>G21*F21*E$21/100</f>
        <v>0.4</v>
      </c>
      <c r="I21" t="s">
        <v>169</v>
      </c>
    </row>
    <row r="22" spans="1:12" x14ac:dyDescent="0.25">
      <c r="A22" s="2"/>
      <c r="B22" s="3"/>
      <c r="C22">
        <v>18</v>
      </c>
      <c r="D22" t="s">
        <v>40</v>
      </c>
      <c r="E22" s="3"/>
      <c r="F22">
        <v>5</v>
      </c>
      <c r="G22">
        <v>0</v>
      </c>
      <c r="H22">
        <f t="shared" ref="H22:H41" si="3">G22*F22*E$21/100</f>
        <v>0</v>
      </c>
      <c r="I22" t="s">
        <v>170</v>
      </c>
    </row>
    <row r="23" spans="1:12" x14ac:dyDescent="0.25">
      <c r="A23" s="2"/>
      <c r="B23" s="3"/>
      <c r="C23">
        <v>19</v>
      </c>
      <c r="D23" t="s">
        <v>41</v>
      </c>
      <c r="E23" s="3"/>
      <c r="F23">
        <v>5</v>
      </c>
      <c r="G23">
        <v>0</v>
      </c>
      <c r="H23">
        <f t="shared" si="3"/>
        <v>0</v>
      </c>
      <c r="I23" t="s">
        <v>170</v>
      </c>
    </row>
    <row r="24" spans="1:12" x14ac:dyDescent="0.25">
      <c r="A24" s="2"/>
      <c r="B24" s="3"/>
      <c r="C24">
        <v>20</v>
      </c>
      <c r="D24" t="s">
        <v>42</v>
      </c>
      <c r="E24" s="3"/>
      <c r="F24">
        <v>5</v>
      </c>
      <c r="G24">
        <v>0</v>
      </c>
      <c r="H24">
        <f t="shared" si="3"/>
        <v>0</v>
      </c>
      <c r="I24" t="s">
        <v>170</v>
      </c>
    </row>
    <row r="25" spans="1:12" x14ac:dyDescent="0.25">
      <c r="A25" s="2"/>
      <c r="B25" s="3"/>
      <c r="C25">
        <v>21</v>
      </c>
      <c r="D25" t="s">
        <v>43</v>
      </c>
      <c r="E25" s="3"/>
      <c r="F25">
        <v>5</v>
      </c>
      <c r="G25">
        <v>0</v>
      </c>
      <c r="H25">
        <f t="shared" si="3"/>
        <v>0</v>
      </c>
      <c r="I25" t="s">
        <v>170</v>
      </c>
    </row>
    <row r="26" spans="1:12" x14ac:dyDescent="0.25">
      <c r="A26" s="2"/>
      <c r="B26" s="3"/>
      <c r="C26">
        <v>22</v>
      </c>
      <c r="D26" t="s">
        <v>44</v>
      </c>
      <c r="E26" s="3"/>
      <c r="F26">
        <v>5</v>
      </c>
      <c r="G26">
        <v>90</v>
      </c>
      <c r="H26">
        <f t="shared" si="3"/>
        <v>0.45</v>
      </c>
    </row>
    <row r="27" spans="1:12" x14ac:dyDescent="0.25">
      <c r="A27" s="2"/>
      <c r="B27" s="3"/>
      <c r="C27">
        <v>23</v>
      </c>
      <c r="D27" t="s">
        <v>45</v>
      </c>
      <c r="E27" s="3"/>
      <c r="F27">
        <v>5</v>
      </c>
      <c r="G27">
        <v>50</v>
      </c>
      <c r="H27">
        <f t="shared" si="3"/>
        <v>0.25</v>
      </c>
      <c r="I27" t="s">
        <v>171</v>
      </c>
    </row>
    <row r="28" spans="1:12" x14ac:dyDescent="0.25">
      <c r="A28" s="2"/>
      <c r="B28" s="3"/>
      <c r="C28">
        <v>24</v>
      </c>
      <c r="D28" t="s">
        <v>46</v>
      </c>
      <c r="E28" s="3"/>
      <c r="F28">
        <v>5</v>
      </c>
      <c r="G28">
        <v>0</v>
      </c>
      <c r="H28">
        <f t="shared" si="3"/>
        <v>0</v>
      </c>
      <c r="I28" t="s">
        <v>170</v>
      </c>
    </row>
    <row r="29" spans="1:12" x14ac:dyDescent="0.25">
      <c r="A29" s="2"/>
      <c r="B29" s="3"/>
      <c r="C29">
        <v>25</v>
      </c>
      <c r="D29" t="s">
        <v>47</v>
      </c>
      <c r="E29" s="3"/>
      <c r="F29">
        <v>5</v>
      </c>
      <c r="G29">
        <v>0</v>
      </c>
      <c r="H29">
        <f t="shared" si="3"/>
        <v>0</v>
      </c>
      <c r="I29" t="s">
        <v>170</v>
      </c>
    </row>
    <row r="30" spans="1:12" x14ac:dyDescent="0.25">
      <c r="A30" s="2"/>
      <c r="B30" s="3"/>
      <c r="C30">
        <v>26</v>
      </c>
      <c r="D30" t="s">
        <v>48</v>
      </c>
      <c r="E30" s="3"/>
      <c r="F30">
        <v>5</v>
      </c>
      <c r="G30">
        <v>0</v>
      </c>
      <c r="H30">
        <f t="shared" si="3"/>
        <v>0</v>
      </c>
      <c r="I30" t="s">
        <v>170</v>
      </c>
    </row>
    <row r="31" spans="1:12" x14ac:dyDescent="0.25">
      <c r="A31" s="2"/>
      <c r="B31" s="3"/>
      <c r="C31">
        <v>27</v>
      </c>
      <c r="D31" t="s">
        <v>49</v>
      </c>
      <c r="E31" s="3"/>
      <c r="F31">
        <v>5</v>
      </c>
      <c r="G31">
        <v>100</v>
      </c>
      <c r="H31">
        <f t="shared" si="3"/>
        <v>0.5</v>
      </c>
    </row>
    <row r="32" spans="1:12" x14ac:dyDescent="0.25">
      <c r="A32" s="2"/>
      <c r="B32" s="3"/>
      <c r="C32">
        <v>28</v>
      </c>
      <c r="D32" t="s">
        <v>50</v>
      </c>
      <c r="E32" s="3"/>
      <c r="F32">
        <v>5</v>
      </c>
      <c r="G32">
        <v>0</v>
      </c>
      <c r="H32">
        <f t="shared" si="3"/>
        <v>0</v>
      </c>
      <c r="I32" t="s">
        <v>170</v>
      </c>
    </row>
    <row r="33" spans="1:12" x14ac:dyDescent="0.25">
      <c r="A33" s="2"/>
      <c r="B33" s="3"/>
      <c r="C33">
        <v>29</v>
      </c>
      <c r="D33" t="s">
        <v>51</v>
      </c>
      <c r="E33" s="3"/>
      <c r="F33">
        <v>5</v>
      </c>
      <c r="G33">
        <v>90</v>
      </c>
      <c r="H33">
        <f t="shared" si="3"/>
        <v>0.45</v>
      </c>
    </row>
    <row r="34" spans="1:12" x14ac:dyDescent="0.25">
      <c r="A34" s="2"/>
      <c r="B34" s="3"/>
      <c r="C34">
        <v>30</v>
      </c>
      <c r="D34" t="s">
        <v>52</v>
      </c>
      <c r="E34" s="3"/>
      <c r="F34">
        <v>5</v>
      </c>
      <c r="G34">
        <v>70</v>
      </c>
      <c r="H34">
        <f t="shared" si="3"/>
        <v>0.35</v>
      </c>
      <c r="I34" t="s">
        <v>172</v>
      </c>
    </row>
    <row r="35" spans="1:12" x14ac:dyDescent="0.25">
      <c r="A35" s="2"/>
      <c r="B35" s="3"/>
      <c r="C35">
        <v>31</v>
      </c>
      <c r="D35" t="s">
        <v>53</v>
      </c>
      <c r="E35" s="3"/>
      <c r="F35">
        <v>5</v>
      </c>
      <c r="G35">
        <v>100</v>
      </c>
      <c r="H35">
        <f t="shared" si="3"/>
        <v>0.5</v>
      </c>
    </row>
    <row r="36" spans="1:12" x14ac:dyDescent="0.25">
      <c r="A36" s="2"/>
      <c r="B36" s="3"/>
      <c r="C36">
        <v>32</v>
      </c>
      <c r="D36" t="s">
        <v>54</v>
      </c>
      <c r="E36" s="3"/>
      <c r="F36">
        <v>5</v>
      </c>
      <c r="G36">
        <v>100</v>
      </c>
      <c r="H36">
        <f t="shared" si="3"/>
        <v>0.5</v>
      </c>
    </row>
    <row r="37" spans="1:12" x14ac:dyDescent="0.25">
      <c r="A37" s="2"/>
      <c r="B37" s="3"/>
      <c r="C37">
        <v>33</v>
      </c>
      <c r="D37" t="s">
        <v>55</v>
      </c>
      <c r="E37" s="3"/>
      <c r="F37">
        <v>5</v>
      </c>
      <c r="G37">
        <v>0</v>
      </c>
      <c r="H37">
        <f t="shared" si="3"/>
        <v>0</v>
      </c>
      <c r="I37" t="s">
        <v>170</v>
      </c>
    </row>
    <row r="38" spans="1:12" x14ac:dyDescent="0.25">
      <c r="A38" s="2"/>
      <c r="B38" s="3"/>
      <c r="C38">
        <v>34</v>
      </c>
      <c r="D38" t="s">
        <v>56</v>
      </c>
      <c r="E38" s="3"/>
      <c r="F38">
        <v>5</v>
      </c>
      <c r="G38">
        <v>0</v>
      </c>
      <c r="H38">
        <f t="shared" si="3"/>
        <v>0</v>
      </c>
      <c r="I38" t="s">
        <v>170</v>
      </c>
    </row>
    <row r="39" spans="1:12" x14ac:dyDescent="0.25">
      <c r="A39" s="2"/>
      <c r="B39" s="3"/>
      <c r="C39">
        <v>35</v>
      </c>
      <c r="D39" t="s">
        <v>57</v>
      </c>
      <c r="E39" s="3"/>
      <c r="F39">
        <v>5</v>
      </c>
      <c r="G39">
        <v>100</v>
      </c>
      <c r="H39">
        <f t="shared" si="3"/>
        <v>0.5</v>
      </c>
    </row>
    <row r="40" spans="1:12" x14ac:dyDescent="0.25">
      <c r="A40" s="2"/>
      <c r="B40" s="3"/>
      <c r="C40">
        <v>36</v>
      </c>
      <c r="D40" t="s">
        <v>58</v>
      </c>
      <c r="E40" s="3"/>
      <c r="F40">
        <v>2.5</v>
      </c>
      <c r="G40">
        <v>100</v>
      </c>
      <c r="H40">
        <f t="shared" si="3"/>
        <v>0.25</v>
      </c>
    </row>
    <row r="41" spans="1:12" x14ac:dyDescent="0.25">
      <c r="A41" s="2"/>
      <c r="B41" s="3"/>
      <c r="C41">
        <v>37</v>
      </c>
      <c r="D41" t="s">
        <v>59</v>
      </c>
      <c r="E41" s="3"/>
      <c r="F41">
        <v>2.5</v>
      </c>
      <c r="G41">
        <v>100</v>
      </c>
      <c r="H41">
        <f t="shared" si="3"/>
        <v>0.25</v>
      </c>
    </row>
    <row r="42" spans="1:12" x14ac:dyDescent="0.25">
      <c r="A42" s="2"/>
      <c r="B42" s="10"/>
      <c r="C42" s="9"/>
      <c r="D42" s="9"/>
      <c r="E42" s="10"/>
      <c r="F42" s="9"/>
      <c r="G42" s="9"/>
      <c r="H42" s="12">
        <f>SUM(H21:H41)</f>
        <v>4.4000000000000004</v>
      </c>
      <c r="I42" s="9"/>
      <c r="J42" s="9"/>
      <c r="K42" s="9"/>
      <c r="L42" s="9"/>
    </row>
    <row r="43" spans="1:12" x14ac:dyDescent="0.25">
      <c r="A43" s="2"/>
      <c r="B43" s="3" t="s">
        <v>6</v>
      </c>
      <c r="C43">
        <v>38</v>
      </c>
      <c r="D43" t="s">
        <v>60</v>
      </c>
      <c r="E43" s="2">
        <v>0.1</v>
      </c>
      <c r="F43">
        <v>3</v>
      </c>
      <c r="G43">
        <v>80</v>
      </c>
      <c r="H43">
        <f>G43*F43*E$43/100</f>
        <v>0.24</v>
      </c>
      <c r="I43" t="s">
        <v>173</v>
      </c>
    </row>
    <row r="44" spans="1:12" x14ac:dyDescent="0.25">
      <c r="A44" s="2"/>
      <c r="B44" s="3"/>
      <c r="C44">
        <v>39</v>
      </c>
      <c r="D44" t="s">
        <v>61</v>
      </c>
      <c r="E44" s="3"/>
      <c r="F44">
        <v>3</v>
      </c>
      <c r="G44">
        <v>70</v>
      </c>
      <c r="H44">
        <f t="shared" ref="H44:H74" si="4">G44*F44*E$43/100</f>
        <v>0.21</v>
      </c>
      <c r="I44" t="s">
        <v>174</v>
      </c>
    </row>
    <row r="45" spans="1:12" x14ac:dyDescent="0.25">
      <c r="A45" s="2"/>
      <c r="B45" s="3"/>
      <c r="C45">
        <v>40</v>
      </c>
      <c r="D45" t="s">
        <v>62</v>
      </c>
      <c r="E45" s="3"/>
      <c r="F45">
        <v>3</v>
      </c>
      <c r="G45">
        <v>100</v>
      </c>
      <c r="H45">
        <f t="shared" si="4"/>
        <v>0.3</v>
      </c>
    </row>
    <row r="46" spans="1:12" x14ac:dyDescent="0.25">
      <c r="A46" s="2"/>
      <c r="B46" s="3"/>
      <c r="C46">
        <v>41</v>
      </c>
      <c r="D46" t="s">
        <v>63</v>
      </c>
      <c r="E46" s="3"/>
      <c r="F46">
        <v>3</v>
      </c>
      <c r="G46">
        <v>100</v>
      </c>
      <c r="H46">
        <f t="shared" si="4"/>
        <v>0.3</v>
      </c>
    </row>
    <row r="47" spans="1:12" x14ac:dyDescent="0.25">
      <c r="A47" s="2"/>
      <c r="B47" s="3"/>
      <c r="C47">
        <v>42</v>
      </c>
      <c r="D47" t="s">
        <v>64</v>
      </c>
      <c r="E47" s="3"/>
      <c r="F47">
        <v>3</v>
      </c>
      <c r="G47">
        <v>80</v>
      </c>
      <c r="H47">
        <f t="shared" si="4"/>
        <v>0.24</v>
      </c>
      <c r="I47" t="s">
        <v>175</v>
      </c>
    </row>
    <row r="48" spans="1:12" x14ac:dyDescent="0.25">
      <c r="A48" s="2"/>
      <c r="B48" s="3"/>
      <c r="C48">
        <v>43</v>
      </c>
      <c r="D48" t="s">
        <v>65</v>
      </c>
      <c r="E48" s="3"/>
      <c r="F48">
        <v>4</v>
      </c>
      <c r="G48">
        <v>60</v>
      </c>
      <c r="H48">
        <f t="shared" si="4"/>
        <v>0.24</v>
      </c>
      <c r="I48" t="s">
        <v>176</v>
      </c>
    </row>
    <row r="49" spans="1:9" x14ac:dyDescent="0.25">
      <c r="A49" s="2"/>
      <c r="B49" s="3"/>
      <c r="C49">
        <v>44</v>
      </c>
      <c r="D49" t="s">
        <v>66</v>
      </c>
      <c r="E49" s="3"/>
      <c r="F49">
        <v>4</v>
      </c>
      <c r="G49">
        <v>60</v>
      </c>
      <c r="H49">
        <f t="shared" si="4"/>
        <v>0.24</v>
      </c>
      <c r="I49" t="s">
        <v>176</v>
      </c>
    </row>
    <row r="50" spans="1:9" x14ac:dyDescent="0.25">
      <c r="A50" s="2"/>
      <c r="B50" s="3"/>
      <c r="C50">
        <v>45</v>
      </c>
      <c r="D50" t="s">
        <v>67</v>
      </c>
      <c r="E50" s="3"/>
      <c r="F50">
        <v>3</v>
      </c>
      <c r="G50">
        <v>100</v>
      </c>
      <c r="H50">
        <f t="shared" si="4"/>
        <v>0.3</v>
      </c>
    </row>
    <row r="51" spans="1:9" x14ac:dyDescent="0.25">
      <c r="A51" s="2"/>
      <c r="B51" s="3"/>
      <c r="C51">
        <v>46</v>
      </c>
      <c r="D51" t="s">
        <v>68</v>
      </c>
      <c r="E51" s="3"/>
      <c r="F51">
        <v>3</v>
      </c>
      <c r="G51">
        <v>100</v>
      </c>
      <c r="H51">
        <f t="shared" si="4"/>
        <v>0.3</v>
      </c>
    </row>
    <row r="52" spans="1:9" x14ac:dyDescent="0.25">
      <c r="A52" s="2"/>
      <c r="B52" s="3"/>
      <c r="C52">
        <v>47</v>
      </c>
      <c r="D52" t="s">
        <v>69</v>
      </c>
      <c r="E52" s="3"/>
      <c r="F52">
        <v>3</v>
      </c>
      <c r="G52">
        <v>0</v>
      </c>
      <c r="H52">
        <f t="shared" si="4"/>
        <v>0</v>
      </c>
      <c r="I52" t="s">
        <v>170</v>
      </c>
    </row>
    <row r="53" spans="1:9" x14ac:dyDescent="0.25">
      <c r="A53" s="2"/>
      <c r="B53" s="3"/>
      <c r="C53">
        <v>48</v>
      </c>
      <c r="D53" t="s">
        <v>70</v>
      </c>
      <c r="E53" s="3"/>
      <c r="F53">
        <v>3</v>
      </c>
      <c r="G53">
        <v>0</v>
      </c>
      <c r="H53">
        <f t="shared" si="4"/>
        <v>0</v>
      </c>
      <c r="I53" t="s">
        <v>170</v>
      </c>
    </row>
    <row r="54" spans="1:9" x14ac:dyDescent="0.25">
      <c r="A54" s="2"/>
      <c r="B54" s="3"/>
      <c r="C54">
        <v>49</v>
      </c>
      <c r="D54" t="s">
        <v>71</v>
      </c>
      <c r="E54" s="3"/>
      <c r="F54">
        <v>3</v>
      </c>
      <c r="G54">
        <v>0</v>
      </c>
      <c r="H54">
        <f t="shared" si="4"/>
        <v>0</v>
      </c>
      <c r="I54" t="s">
        <v>170</v>
      </c>
    </row>
    <row r="55" spans="1:9" x14ac:dyDescent="0.25">
      <c r="A55" s="2"/>
      <c r="B55" s="3"/>
      <c r="C55">
        <v>50</v>
      </c>
      <c r="D55" t="s">
        <v>72</v>
      </c>
      <c r="E55" s="3"/>
      <c r="F55">
        <v>3</v>
      </c>
      <c r="G55">
        <v>0</v>
      </c>
      <c r="H55">
        <f t="shared" si="4"/>
        <v>0</v>
      </c>
      <c r="I55" t="s">
        <v>170</v>
      </c>
    </row>
    <row r="56" spans="1:9" x14ac:dyDescent="0.25">
      <c r="A56" s="2"/>
      <c r="B56" s="3"/>
      <c r="C56">
        <v>51</v>
      </c>
      <c r="D56" t="s">
        <v>73</v>
      </c>
      <c r="E56" s="3"/>
      <c r="F56">
        <v>3</v>
      </c>
      <c r="G56">
        <v>0</v>
      </c>
      <c r="H56">
        <f t="shared" si="4"/>
        <v>0</v>
      </c>
      <c r="I56" t="s">
        <v>177</v>
      </c>
    </row>
    <row r="57" spans="1:9" x14ac:dyDescent="0.25">
      <c r="A57" s="2"/>
      <c r="B57" s="3"/>
      <c r="C57">
        <v>52</v>
      </c>
      <c r="D57" t="s">
        <v>74</v>
      </c>
      <c r="E57" s="3"/>
      <c r="F57">
        <v>3</v>
      </c>
      <c r="G57">
        <v>80</v>
      </c>
      <c r="H57">
        <f t="shared" si="4"/>
        <v>0.24</v>
      </c>
      <c r="I57" t="s">
        <v>178</v>
      </c>
    </row>
    <row r="58" spans="1:9" x14ac:dyDescent="0.25">
      <c r="A58" s="2"/>
      <c r="B58" s="3"/>
      <c r="C58">
        <v>53</v>
      </c>
      <c r="D58" t="s">
        <v>75</v>
      </c>
      <c r="E58" s="3"/>
      <c r="F58">
        <v>3</v>
      </c>
      <c r="G58">
        <v>50</v>
      </c>
      <c r="H58">
        <f t="shared" si="4"/>
        <v>0.15</v>
      </c>
      <c r="I58" t="s">
        <v>179</v>
      </c>
    </row>
    <row r="59" spans="1:9" x14ac:dyDescent="0.25">
      <c r="A59" s="2"/>
      <c r="B59" s="3"/>
      <c r="C59">
        <v>54</v>
      </c>
      <c r="D59" t="s">
        <v>76</v>
      </c>
      <c r="E59" s="3"/>
      <c r="F59">
        <v>4</v>
      </c>
      <c r="G59">
        <v>0</v>
      </c>
      <c r="H59">
        <f t="shared" si="4"/>
        <v>0</v>
      </c>
      <c r="I59" t="s">
        <v>170</v>
      </c>
    </row>
    <row r="60" spans="1:9" x14ac:dyDescent="0.25">
      <c r="A60" s="2"/>
      <c r="B60" s="3"/>
      <c r="C60">
        <v>55</v>
      </c>
      <c r="D60" t="s">
        <v>77</v>
      </c>
      <c r="E60" s="3"/>
      <c r="F60">
        <v>3</v>
      </c>
      <c r="G60">
        <v>70</v>
      </c>
      <c r="H60">
        <f t="shared" si="4"/>
        <v>0.21</v>
      </c>
      <c r="I60" t="s">
        <v>180</v>
      </c>
    </row>
    <row r="61" spans="1:9" x14ac:dyDescent="0.25">
      <c r="A61" s="2"/>
      <c r="B61" s="3"/>
      <c r="C61">
        <v>56</v>
      </c>
      <c r="D61" t="s">
        <v>78</v>
      </c>
      <c r="E61" s="3"/>
      <c r="F61">
        <v>3</v>
      </c>
      <c r="G61">
        <v>100</v>
      </c>
      <c r="H61">
        <f t="shared" si="4"/>
        <v>0.3</v>
      </c>
    </row>
    <row r="62" spans="1:9" x14ac:dyDescent="0.25">
      <c r="A62" s="2"/>
      <c r="B62" s="3"/>
      <c r="C62">
        <v>57</v>
      </c>
      <c r="D62" t="s">
        <v>79</v>
      </c>
      <c r="E62" s="3"/>
      <c r="F62">
        <v>3</v>
      </c>
      <c r="G62">
        <v>100</v>
      </c>
      <c r="H62">
        <f t="shared" si="4"/>
        <v>0.3</v>
      </c>
    </row>
    <row r="63" spans="1:9" x14ac:dyDescent="0.25">
      <c r="A63" s="2"/>
      <c r="B63" s="3"/>
      <c r="C63">
        <v>58</v>
      </c>
      <c r="D63" t="s">
        <v>80</v>
      </c>
      <c r="E63" s="3"/>
      <c r="F63">
        <v>3</v>
      </c>
      <c r="G63">
        <v>100</v>
      </c>
      <c r="H63">
        <f t="shared" si="4"/>
        <v>0.3</v>
      </c>
    </row>
    <row r="64" spans="1:9" x14ac:dyDescent="0.25">
      <c r="A64" s="2"/>
      <c r="B64" s="3"/>
      <c r="C64">
        <v>59</v>
      </c>
      <c r="D64" t="s">
        <v>81</v>
      </c>
      <c r="E64" s="3"/>
      <c r="F64">
        <v>4</v>
      </c>
      <c r="G64">
        <v>70</v>
      </c>
      <c r="H64">
        <f t="shared" si="4"/>
        <v>0.28000000000000003</v>
      </c>
      <c r="I64" t="s">
        <v>180</v>
      </c>
    </row>
    <row r="65" spans="1:12" x14ac:dyDescent="0.25">
      <c r="A65" s="2"/>
      <c r="B65" s="3"/>
      <c r="C65">
        <v>60</v>
      </c>
      <c r="D65" t="s">
        <v>82</v>
      </c>
      <c r="E65" s="3"/>
      <c r="F65">
        <v>3</v>
      </c>
      <c r="G65">
        <v>0</v>
      </c>
      <c r="H65">
        <f t="shared" si="4"/>
        <v>0</v>
      </c>
    </row>
    <row r="66" spans="1:12" x14ac:dyDescent="0.25">
      <c r="A66" s="2"/>
      <c r="B66" s="3"/>
      <c r="C66">
        <v>61</v>
      </c>
      <c r="D66" t="s">
        <v>83</v>
      </c>
      <c r="E66" s="3"/>
      <c r="F66">
        <v>3</v>
      </c>
      <c r="G66">
        <v>0</v>
      </c>
      <c r="H66">
        <f t="shared" si="4"/>
        <v>0</v>
      </c>
    </row>
    <row r="67" spans="1:12" x14ac:dyDescent="0.25">
      <c r="A67" s="2"/>
      <c r="B67" s="3"/>
      <c r="C67">
        <v>62</v>
      </c>
      <c r="D67" t="s">
        <v>84</v>
      </c>
      <c r="E67" s="3"/>
      <c r="F67">
        <v>3</v>
      </c>
      <c r="G67">
        <v>100</v>
      </c>
      <c r="H67">
        <f t="shared" si="4"/>
        <v>0.3</v>
      </c>
    </row>
    <row r="68" spans="1:12" x14ac:dyDescent="0.25">
      <c r="A68" s="2"/>
      <c r="B68" s="3"/>
      <c r="C68">
        <v>63</v>
      </c>
      <c r="D68" t="s">
        <v>85</v>
      </c>
      <c r="E68" s="3"/>
      <c r="F68">
        <v>3</v>
      </c>
      <c r="G68">
        <v>70</v>
      </c>
      <c r="H68">
        <f t="shared" si="4"/>
        <v>0.21</v>
      </c>
      <c r="I68" t="s">
        <v>181</v>
      </c>
    </row>
    <row r="69" spans="1:12" x14ac:dyDescent="0.25">
      <c r="A69" s="2"/>
      <c r="B69" s="3"/>
      <c r="C69">
        <v>64</v>
      </c>
      <c r="D69" t="s">
        <v>86</v>
      </c>
      <c r="E69" s="3"/>
      <c r="F69">
        <v>3</v>
      </c>
      <c r="G69">
        <v>100</v>
      </c>
      <c r="H69">
        <f t="shared" si="4"/>
        <v>0.3</v>
      </c>
    </row>
    <row r="70" spans="1:12" x14ac:dyDescent="0.25">
      <c r="A70" s="2"/>
      <c r="B70" s="3"/>
      <c r="C70">
        <v>65</v>
      </c>
      <c r="D70" t="s">
        <v>87</v>
      </c>
      <c r="E70" s="3"/>
      <c r="F70">
        <v>3</v>
      </c>
      <c r="G70">
        <v>30</v>
      </c>
      <c r="H70">
        <f t="shared" si="4"/>
        <v>0.09</v>
      </c>
      <c r="I70" t="s">
        <v>182</v>
      </c>
    </row>
    <row r="71" spans="1:12" x14ac:dyDescent="0.25">
      <c r="A71" s="2"/>
      <c r="B71" s="3"/>
      <c r="C71">
        <v>66</v>
      </c>
      <c r="D71" t="s">
        <v>88</v>
      </c>
      <c r="E71" s="3"/>
      <c r="F71">
        <v>3</v>
      </c>
      <c r="G71">
        <v>70</v>
      </c>
      <c r="H71">
        <f t="shared" si="4"/>
        <v>0.21</v>
      </c>
      <c r="I71" t="s">
        <v>183</v>
      </c>
    </row>
    <row r="72" spans="1:12" x14ac:dyDescent="0.25">
      <c r="A72" s="2"/>
      <c r="B72" s="3"/>
      <c r="C72">
        <v>67</v>
      </c>
      <c r="D72" t="s">
        <v>89</v>
      </c>
      <c r="E72" s="3"/>
      <c r="F72">
        <v>3</v>
      </c>
      <c r="G72">
        <v>50</v>
      </c>
      <c r="H72">
        <f t="shared" si="4"/>
        <v>0.15</v>
      </c>
      <c r="I72" t="s">
        <v>184</v>
      </c>
    </row>
    <row r="73" spans="1:12" x14ac:dyDescent="0.25">
      <c r="A73" s="2"/>
      <c r="B73" s="3"/>
      <c r="C73">
        <v>68</v>
      </c>
      <c r="D73" t="s">
        <v>90</v>
      </c>
      <c r="E73" s="3"/>
      <c r="F73">
        <v>3</v>
      </c>
      <c r="G73">
        <v>60</v>
      </c>
      <c r="H73">
        <f t="shared" si="4"/>
        <v>0.18</v>
      </c>
      <c r="I73" t="s">
        <v>185</v>
      </c>
    </row>
    <row r="74" spans="1:12" x14ac:dyDescent="0.25">
      <c r="A74" s="2"/>
      <c r="B74" s="3"/>
      <c r="C74">
        <v>69</v>
      </c>
      <c r="D74" t="s">
        <v>91</v>
      </c>
      <c r="E74" s="3"/>
      <c r="F74">
        <v>3</v>
      </c>
      <c r="G74">
        <v>90</v>
      </c>
      <c r="H74">
        <f t="shared" si="4"/>
        <v>0.27</v>
      </c>
      <c r="I74" t="s">
        <v>186</v>
      </c>
    </row>
    <row r="75" spans="1:12" x14ac:dyDescent="0.25">
      <c r="A75" s="2"/>
      <c r="B75" s="10"/>
      <c r="C75" s="9"/>
      <c r="D75" s="9"/>
      <c r="E75" s="10"/>
      <c r="F75" s="9"/>
      <c r="G75" s="9"/>
      <c r="H75" s="12">
        <f>SUM(H43:H74)</f>
        <v>5.8599999999999977</v>
      </c>
      <c r="I75" s="9"/>
      <c r="J75" s="9"/>
      <c r="K75" s="9"/>
      <c r="L75" s="9"/>
    </row>
    <row r="76" spans="1:12" x14ac:dyDescent="0.25">
      <c r="A76" s="2"/>
      <c r="B76" s="3" t="s">
        <v>7</v>
      </c>
      <c r="C76">
        <v>70</v>
      </c>
      <c r="D76" t="s">
        <v>92</v>
      </c>
      <c r="E76" s="2">
        <v>0.05</v>
      </c>
      <c r="F76">
        <v>20</v>
      </c>
      <c r="G76">
        <v>80</v>
      </c>
      <c r="H76">
        <f>G76*F76*E$76/100</f>
        <v>0.8</v>
      </c>
      <c r="I76" t="s">
        <v>175</v>
      </c>
    </row>
    <row r="77" spans="1:12" x14ac:dyDescent="0.25">
      <c r="A77" s="2"/>
      <c r="B77" s="3"/>
      <c r="C77">
        <v>71</v>
      </c>
      <c r="D77" t="s">
        <v>93</v>
      </c>
      <c r="E77" s="3"/>
      <c r="F77">
        <v>20</v>
      </c>
      <c r="G77">
        <v>0</v>
      </c>
      <c r="H77">
        <f t="shared" ref="H77:H81" si="5">G77*F77*E$76/100</f>
        <v>0</v>
      </c>
    </row>
    <row r="78" spans="1:12" x14ac:dyDescent="0.25">
      <c r="A78" s="2"/>
      <c r="B78" s="3"/>
      <c r="C78">
        <v>72</v>
      </c>
      <c r="D78" t="s">
        <v>94</v>
      </c>
      <c r="E78" s="3"/>
      <c r="F78">
        <v>15</v>
      </c>
      <c r="G78">
        <v>100</v>
      </c>
      <c r="H78">
        <f t="shared" si="5"/>
        <v>0.75</v>
      </c>
    </row>
    <row r="79" spans="1:12" x14ac:dyDescent="0.25">
      <c r="A79" s="2"/>
      <c r="B79" s="3"/>
      <c r="C79">
        <v>73</v>
      </c>
      <c r="D79" t="s">
        <v>95</v>
      </c>
      <c r="E79" s="3"/>
      <c r="F79">
        <v>15</v>
      </c>
      <c r="G79">
        <v>60</v>
      </c>
      <c r="H79">
        <f t="shared" si="5"/>
        <v>0.45</v>
      </c>
      <c r="I79" t="s">
        <v>187</v>
      </c>
    </row>
    <row r="80" spans="1:12" x14ac:dyDescent="0.25">
      <c r="A80" s="2"/>
      <c r="B80" s="3"/>
      <c r="C80">
        <v>74</v>
      </c>
      <c r="D80" t="s">
        <v>96</v>
      </c>
      <c r="E80" s="3"/>
      <c r="F80">
        <v>15</v>
      </c>
      <c r="G80">
        <v>50</v>
      </c>
      <c r="H80">
        <f t="shared" si="5"/>
        <v>0.375</v>
      </c>
      <c r="I80" t="s">
        <v>188</v>
      </c>
    </row>
    <row r="81" spans="1:12" x14ac:dyDescent="0.25">
      <c r="A81" s="2"/>
      <c r="B81" s="3"/>
      <c r="C81">
        <v>75</v>
      </c>
      <c r="D81" t="s">
        <v>97</v>
      </c>
      <c r="E81" s="3"/>
      <c r="F81">
        <v>15</v>
      </c>
      <c r="G81">
        <v>100</v>
      </c>
      <c r="H81">
        <f t="shared" si="5"/>
        <v>0.75</v>
      </c>
    </row>
    <row r="82" spans="1:12" x14ac:dyDescent="0.25">
      <c r="A82" s="2"/>
      <c r="B82" s="10"/>
      <c r="C82" s="9"/>
      <c r="D82" s="9"/>
      <c r="E82" s="10"/>
      <c r="F82" s="9"/>
      <c r="G82" s="9"/>
      <c r="H82" s="12">
        <f>SUM(H76:H81)</f>
        <v>3.125</v>
      </c>
      <c r="I82" s="9"/>
      <c r="J82" s="9"/>
      <c r="K82" s="9"/>
      <c r="L82" s="9"/>
    </row>
    <row r="83" spans="1:12" x14ac:dyDescent="0.25">
      <c r="A83" s="2"/>
      <c r="B83" s="3" t="s">
        <v>8</v>
      </c>
      <c r="C83">
        <v>76</v>
      </c>
      <c r="D83" t="s">
        <v>98</v>
      </c>
      <c r="E83" s="2">
        <v>0.05</v>
      </c>
      <c r="F83">
        <v>35</v>
      </c>
      <c r="G83">
        <v>0</v>
      </c>
      <c r="H83">
        <f>G83*F83*E$83/100</f>
        <v>0</v>
      </c>
      <c r="I83" t="s">
        <v>189</v>
      </c>
    </row>
    <row r="84" spans="1:12" x14ac:dyDescent="0.25">
      <c r="A84" s="2"/>
      <c r="B84" s="3"/>
      <c r="C84">
        <v>77</v>
      </c>
      <c r="D84" t="s">
        <v>99</v>
      </c>
      <c r="E84" s="3"/>
      <c r="F84">
        <v>30</v>
      </c>
      <c r="G84">
        <v>100</v>
      </c>
      <c r="H84">
        <f t="shared" ref="H84:H85" si="6">G84*F84*E$83/100</f>
        <v>1.5</v>
      </c>
    </row>
    <row r="85" spans="1:12" x14ac:dyDescent="0.25">
      <c r="A85" s="2"/>
      <c r="B85" s="3"/>
      <c r="C85">
        <v>78</v>
      </c>
      <c r="D85" t="s">
        <v>100</v>
      </c>
      <c r="E85" s="3"/>
      <c r="F85">
        <v>30</v>
      </c>
      <c r="G85">
        <v>50</v>
      </c>
      <c r="H85">
        <f t="shared" si="6"/>
        <v>0.75</v>
      </c>
      <c r="I85" t="s">
        <v>190</v>
      </c>
    </row>
    <row r="86" spans="1:12" x14ac:dyDescent="0.25">
      <c r="A86" s="2"/>
      <c r="B86" s="10"/>
      <c r="C86" s="9"/>
      <c r="D86" s="9"/>
      <c r="E86" s="10"/>
      <c r="F86" s="9"/>
      <c r="G86" s="9"/>
      <c r="H86" s="12">
        <f>SUM(H83:H85)</f>
        <v>2.25</v>
      </c>
      <c r="I86" s="9"/>
      <c r="J86" s="9"/>
      <c r="K86" s="9"/>
      <c r="L86" s="9"/>
    </row>
    <row r="87" spans="1:12" x14ac:dyDescent="0.25">
      <c r="A87" s="2"/>
      <c r="B87" s="3" t="s">
        <v>9</v>
      </c>
      <c r="C87">
        <v>79</v>
      </c>
      <c r="D87" t="s">
        <v>101</v>
      </c>
      <c r="E87" s="2">
        <v>0.05</v>
      </c>
      <c r="F87">
        <v>10</v>
      </c>
      <c r="G87">
        <v>100</v>
      </c>
      <c r="H87">
        <f>G87*F87*E$87/100</f>
        <v>0.5</v>
      </c>
    </row>
    <row r="88" spans="1:12" x14ac:dyDescent="0.25">
      <c r="A88" s="2"/>
      <c r="B88" s="3"/>
      <c r="C88">
        <v>80</v>
      </c>
      <c r="D88" t="s">
        <v>102</v>
      </c>
      <c r="E88" s="3"/>
      <c r="F88">
        <v>10</v>
      </c>
      <c r="G88">
        <v>100</v>
      </c>
      <c r="H88">
        <f t="shared" ref="H88:H95" si="7">G88*F88*E$87/100</f>
        <v>0.5</v>
      </c>
    </row>
    <row r="89" spans="1:12" x14ac:dyDescent="0.25">
      <c r="A89" s="2"/>
      <c r="B89" s="3"/>
      <c r="C89">
        <v>81</v>
      </c>
      <c r="D89" t="s">
        <v>103</v>
      </c>
      <c r="E89" s="3"/>
      <c r="F89">
        <v>10</v>
      </c>
      <c r="G89">
        <v>60</v>
      </c>
      <c r="H89">
        <f t="shared" si="7"/>
        <v>0.3</v>
      </c>
      <c r="I89" t="s">
        <v>191</v>
      </c>
    </row>
    <row r="90" spans="1:12" x14ac:dyDescent="0.25">
      <c r="A90" s="2"/>
      <c r="B90" s="3"/>
      <c r="C90">
        <v>82</v>
      </c>
      <c r="D90" t="s">
        <v>104</v>
      </c>
      <c r="E90" s="3"/>
      <c r="F90">
        <v>10</v>
      </c>
      <c r="G90">
        <v>85</v>
      </c>
      <c r="H90">
        <f t="shared" si="7"/>
        <v>0.42499999999999999</v>
      </c>
      <c r="I90" t="s">
        <v>192</v>
      </c>
    </row>
    <row r="91" spans="1:12" x14ac:dyDescent="0.25">
      <c r="A91" s="2"/>
      <c r="B91" s="3"/>
      <c r="C91">
        <v>83</v>
      </c>
      <c r="D91" t="s">
        <v>105</v>
      </c>
      <c r="E91" s="3"/>
      <c r="F91">
        <v>10</v>
      </c>
      <c r="G91">
        <v>85</v>
      </c>
      <c r="H91">
        <f t="shared" si="7"/>
        <v>0.42499999999999999</v>
      </c>
      <c r="I91" t="s">
        <v>192</v>
      </c>
    </row>
    <row r="92" spans="1:12" x14ac:dyDescent="0.25">
      <c r="A92" s="2"/>
      <c r="B92" s="3"/>
      <c r="C92">
        <v>84</v>
      </c>
      <c r="D92" t="s">
        <v>106</v>
      </c>
      <c r="E92" s="3"/>
      <c r="F92">
        <v>15</v>
      </c>
      <c r="G92">
        <v>70</v>
      </c>
      <c r="H92">
        <f t="shared" si="7"/>
        <v>0.52500000000000002</v>
      </c>
      <c r="I92" t="s">
        <v>193</v>
      </c>
    </row>
    <row r="93" spans="1:12" x14ac:dyDescent="0.25">
      <c r="A93" s="2"/>
      <c r="B93" s="3"/>
      <c r="C93">
        <v>85</v>
      </c>
      <c r="D93" t="s">
        <v>107</v>
      </c>
      <c r="E93" s="3"/>
      <c r="F93">
        <v>15</v>
      </c>
      <c r="G93">
        <v>80</v>
      </c>
      <c r="H93">
        <f t="shared" si="7"/>
        <v>0.6</v>
      </c>
      <c r="I93" t="s">
        <v>175</v>
      </c>
    </row>
    <row r="94" spans="1:12" x14ac:dyDescent="0.25">
      <c r="A94" s="2"/>
      <c r="B94" s="3"/>
      <c r="C94">
        <v>86</v>
      </c>
      <c r="D94" t="s">
        <v>108</v>
      </c>
      <c r="E94" s="3"/>
      <c r="F94">
        <v>10</v>
      </c>
      <c r="G94">
        <v>100</v>
      </c>
      <c r="H94">
        <f t="shared" si="7"/>
        <v>0.5</v>
      </c>
    </row>
    <row r="95" spans="1:12" x14ac:dyDescent="0.25">
      <c r="A95" s="2"/>
      <c r="B95" s="3"/>
      <c r="C95">
        <v>87</v>
      </c>
      <c r="D95" t="s">
        <v>109</v>
      </c>
      <c r="E95" s="3"/>
      <c r="F95">
        <v>10</v>
      </c>
      <c r="G95">
        <v>100</v>
      </c>
      <c r="H95">
        <f t="shared" si="7"/>
        <v>0.5</v>
      </c>
    </row>
    <row r="96" spans="1:12" x14ac:dyDescent="0.25">
      <c r="A96" s="2"/>
      <c r="B96" s="10"/>
      <c r="C96" s="9"/>
      <c r="D96" s="9"/>
      <c r="E96" s="10"/>
      <c r="F96" s="9"/>
      <c r="G96" s="9"/>
      <c r="H96" s="12">
        <f>SUM(H87:H95)</f>
        <v>4.2750000000000004</v>
      </c>
      <c r="I96" s="9"/>
      <c r="J96" s="9"/>
      <c r="K96" s="9"/>
      <c r="L96" s="9"/>
    </row>
    <row r="97" spans="1:12" x14ac:dyDescent="0.25">
      <c r="A97" s="2"/>
      <c r="B97" s="3" t="s">
        <v>10</v>
      </c>
      <c r="C97">
        <v>88</v>
      </c>
      <c r="D97" t="s">
        <v>110</v>
      </c>
      <c r="E97" s="2">
        <v>0.1</v>
      </c>
      <c r="F97">
        <v>10</v>
      </c>
      <c r="G97">
        <v>80</v>
      </c>
      <c r="H97">
        <f>G97*F97*E$97/100</f>
        <v>0.8</v>
      </c>
      <c r="I97" t="s">
        <v>175</v>
      </c>
    </row>
    <row r="98" spans="1:12" x14ac:dyDescent="0.25">
      <c r="A98" s="2"/>
      <c r="B98" s="3"/>
      <c r="C98">
        <v>89</v>
      </c>
      <c r="D98" t="s">
        <v>111</v>
      </c>
      <c r="E98" s="3"/>
      <c r="F98">
        <v>30</v>
      </c>
      <c r="G98">
        <v>60</v>
      </c>
      <c r="H98">
        <f t="shared" ref="H98:H103" si="8">G98*F98*E$97/100</f>
        <v>1.8</v>
      </c>
      <c r="I98" t="s">
        <v>194</v>
      </c>
    </row>
    <row r="99" spans="1:12" x14ac:dyDescent="0.25">
      <c r="A99" s="2"/>
      <c r="B99" s="3"/>
      <c r="C99">
        <v>90</v>
      </c>
      <c r="D99" t="s">
        <v>112</v>
      </c>
      <c r="E99" s="3"/>
      <c r="F99">
        <v>10</v>
      </c>
      <c r="G99">
        <v>100</v>
      </c>
      <c r="H99">
        <f t="shared" si="8"/>
        <v>1</v>
      </c>
    </row>
    <row r="100" spans="1:12" x14ac:dyDescent="0.25">
      <c r="A100" s="2"/>
      <c r="B100" s="3"/>
      <c r="C100">
        <v>91</v>
      </c>
      <c r="D100" t="s">
        <v>113</v>
      </c>
      <c r="E100" s="3"/>
      <c r="F100">
        <v>10</v>
      </c>
      <c r="G100">
        <v>100</v>
      </c>
      <c r="H100">
        <f t="shared" si="8"/>
        <v>1</v>
      </c>
    </row>
    <row r="101" spans="1:12" x14ac:dyDescent="0.25">
      <c r="A101" s="2"/>
      <c r="B101" s="3"/>
      <c r="C101">
        <v>92</v>
      </c>
      <c r="D101" t="s">
        <v>114</v>
      </c>
      <c r="E101" s="3"/>
      <c r="F101">
        <v>10</v>
      </c>
      <c r="G101">
        <v>90</v>
      </c>
      <c r="H101">
        <f t="shared" si="8"/>
        <v>0.9</v>
      </c>
      <c r="I101" t="s">
        <v>195</v>
      </c>
    </row>
    <row r="102" spans="1:12" x14ac:dyDescent="0.25">
      <c r="A102" s="2"/>
      <c r="B102" s="3"/>
      <c r="C102">
        <v>93</v>
      </c>
      <c r="D102" t="s">
        <v>115</v>
      </c>
      <c r="E102" s="3"/>
      <c r="F102">
        <v>10</v>
      </c>
      <c r="G102">
        <v>100</v>
      </c>
      <c r="H102">
        <f t="shared" si="8"/>
        <v>1</v>
      </c>
    </row>
    <row r="103" spans="1:12" x14ac:dyDescent="0.25">
      <c r="A103" s="2"/>
      <c r="B103" s="3"/>
      <c r="C103">
        <v>94</v>
      </c>
      <c r="D103" t="s">
        <v>116</v>
      </c>
      <c r="E103" s="3"/>
      <c r="F103">
        <v>20</v>
      </c>
      <c r="G103">
        <v>80</v>
      </c>
      <c r="H103">
        <f t="shared" si="8"/>
        <v>1.6</v>
      </c>
      <c r="I103" t="s">
        <v>196</v>
      </c>
    </row>
    <row r="104" spans="1:12" x14ac:dyDescent="0.25">
      <c r="A104" s="2"/>
      <c r="B104" s="10"/>
      <c r="C104" s="9"/>
      <c r="D104" s="9"/>
      <c r="E104" s="10"/>
      <c r="F104" s="9"/>
      <c r="G104" s="9"/>
      <c r="H104" s="12">
        <f>SUM(H97:H103)</f>
        <v>8.1</v>
      </c>
      <c r="I104" s="9"/>
      <c r="J104" s="9"/>
      <c r="K104" s="9"/>
      <c r="L104" s="9"/>
    </row>
    <row r="105" spans="1:12" x14ac:dyDescent="0.25">
      <c r="A105" s="2"/>
      <c r="B105" s="3" t="s">
        <v>11</v>
      </c>
      <c r="C105">
        <v>95</v>
      </c>
      <c r="D105" t="s">
        <v>117</v>
      </c>
      <c r="E105" s="2">
        <v>0.05</v>
      </c>
      <c r="F105">
        <v>35</v>
      </c>
      <c r="G105">
        <v>60</v>
      </c>
      <c r="H105">
        <f>G105*F105*E$105/100</f>
        <v>1.05</v>
      </c>
      <c r="I105" t="s">
        <v>197</v>
      </c>
    </row>
    <row r="106" spans="1:12" x14ac:dyDescent="0.25">
      <c r="A106" s="2"/>
      <c r="B106" s="3"/>
      <c r="C106">
        <v>96</v>
      </c>
      <c r="D106" t="s">
        <v>118</v>
      </c>
      <c r="E106" s="3"/>
      <c r="F106">
        <v>30</v>
      </c>
      <c r="G106">
        <v>80</v>
      </c>
      <c r="H106">
        <f t="shared" ref="H106:H107" si="9">G106*F106*E$105/100</f>
        <v>1.2</v>
      </c>
      <c r="I106" t="s">
        <v>198</v>
      </c>
    </row>
    <row r="107" spans="1:12" x14ac:dyDescent="0.25">
      <c r="A107" s="2"/>
      <c r="B107" s="3"/>
      <c r="C107">
        <v>97</v>
      </c>
      <c r="D107" t="s">
        <v>119</v>
      </c>
      <c r="E107" s="3"/>
      <c r="F107">
        <v>35</v>
      </c>
      <c r="G107">
        <v>60</v>
      </c>
      <c r="H107">
        <f t="shared" si="9"/>
        <v>1.05</v>
      </c>
      <c r="I107" t="s">
        <v>194</v>
      </c>
    </row>
    <row r="108" spans="1:12" x14ac:dyDescent="0.25">
      <c r="A108" s="2"/>
      <c r="B108" s="10"/>
      <c r="C108" s="9"/>
      <c r="D108" s="9"/>
      <c r="E108" s="10"/>
      <c r="F108" s="9"/>
      <c r="G108" s="9"/>
      <c r="H108" s="12">
        <f>SUM(H105:H107)</f>
        <v>3.3</v>
      </c>
      <c r="I108" s="9"/>
      <c r="J108" s="9"/>
      <c r="K108" s="9"/>
      <c r="L108" s="9"/>
    </row>
    <row r="109" spans="1:12" x14ac:dyDescent="0.25">
      <c r="A109" s="2"/>
      <c r="B109" s="3" t="s">
        <v>12</v>
      </c>
      <c r="C109">
        <v>98</v>
      </c>
      <c r="D109" t="s">
        <v>120</v>
      </c>
      <c r="E109" s="2">
        <v>0.05</v>
      </c>
      <c r="F109">
        <v>30</v>
      </c>
      <c r="G109">
        <v>80</v>
      </c>
      <c r="H109">
        <f>G109*F109*E$109/100</f>
        <v>1.2</v>
      </c>
      <c r="I109" t="s">
        <v>175</v>
      </c>
    </row>
    <row r="110" spans="1:12" x14ac:dyDescent="0.25">
      <c r="A110" s="2"/>
      <c r="B110" s="3"/>
      <c r="C110">
        <v>99</v>
      </c>
      <c r="D110" t="s">
        <v>121</v>
      </c>
      <c r="E110" s="3"/>
      <c r="F110">
        <v>35</v>
      </c>
      <c r="G110">
        <v>100</v>
      </c>
      <c r="H110">
        <f t="shared" ref="H110" si="10">G110*F110*E$109/100</f>
        <v>1.75</v>
      </c>
    </row>
    <row r="111" spans="1:12" x14ac:dyDescent="0.25">
      <c r="A111" s="2"/>
      <c r="B111" s="3"/>
      <c r="C111">
        <v>100</v>
      </c>
      <c r="D111" t="s">
        <v>122</v>
      </c>
      <c r="E111" s="3"/>
      <c r="F111">
        <v>35</v>
      </c>
      <c r="G111">
        <v>100</v>
      </c>
      <c r="H111">
        <f>G111*F111*E$109/100</f>
        <v>1.75</v>
      </c>
    </row>
    <row r="112" spans="1:12" x14ac:dyDescent="0.25">
      <c r="A112" s="2"/>
      <c r="B112" s="10"/>
      <c r="C112" s="9"/>
      <c r="D112" s="9"/>
      <c r="E112" s="10"/>
      <c r="F112" s="9"/>
      <c r="G112" s="9"/>
      <c r="H112" s="12">
        <f>SUM(H109:H111)</f>
        <v>4.7</v>
      </c>
      <c r="I112" s="9"/>
      <c r="J112" s="9"/>
      <c r="K112" s="9"/>
      <c r="L112" s="9"/>
    </row>
    <row r="113" spans="1:12" x14ac:dyDescent="0.25">
      <c r="A113" s="2"/>
      <c r="B113" s="3" t="s">
        <v>13</v>
      </c>
      <c r="C113">
        <v>101</v>
      </c>
      <c r="D113" t="s">
        <v>123</v>
      </c>
      <c r="E113" s="2">
        <v>0.1</v>
      </c>
      <c r="F113">
        <v>10</v>
      </c>
      <c r="G113">
        <v>100</v>
      </c>
      <c r="H113">
        <f>G113*F113*E$113/100</f>
        <v>1</v>
      </c>
    </row>
    <row r="114" spans="1:12" x14ac:dyDescent="0.25">
      <c r="A114" s="2"/>
      <c r="B114" s="3"/>
      <c r="C114">
        <v>102</v>
      </c>
      <c r="D114" t="s">
        <v>124</v>
      </c>
      <c r="E114" s="3"/>
      <c r="F114">
        <v>10</v>
      </c>
      <c r="G114">
        <v>100</v>
      </c>
      <c r="H114">
        <f t="shared" ref="H114:H120" si="11">G114*F114*E$113/100</f>
        <v>1</v>
      </c>
    </row>
    <row r="115" spans="1:12" x14ac:dyDescent="0.25">
      <c r="A115" s="2"/>
      <c r="B115" s="3"/>
      <c r="C115">
        <v>103</v>
      </c>
      <c r="D115" t="s">
        <v>125</v>
      </c>
      <c r="E115" s="3"/>
      <c r="F115">
        <v>10</v>
      </c>
      <c r="G115">
        <v>100</v>
      </c>
      <c r="H115">
        <f t="shared" si="11"/>
        <v>1</v>
      </c>
    </row>
    <row r="116" spans="1:12" x14ac:dyDescent="0.25">
      <c r="A116" s="2"/>
      <c r="B116" s="3"/>
      <c r="C116">
        <v>104</v>
      </c>
      <c r="D116" t="s">
        <v>126</v>
      </c>
      <c r="E116" s="3"/>
      <c r="F116">
        <v>10</v>
      </c>
      <c r="G116">
        <v>100</v>
      </c>
      <c r="H116">
        <f t="shared" si="11"/>
        <v>1</v>
      </c>
    </row>
    <row r="117" spans="1:12" x14ac:dyDescent="0.25">
      <c r="A117" s="2"/>
      <c r="B117" s="3"/>
      <c r="C117">
        <v>105</v>
      </c>
      <c r="D117" t="s">
        <v>127</v>
      </c>
      <c r="E117" s="3"/>
      <c r="F117">
        <v>10</v>
      </c>
      <c r="G117">
        <v>100</v>
      </c>
      <c r="H117">
        <f t="shared" si="11"/>
        <v>1</v>
      </c>
    </row>
    <row r="118" spans="1:12" x14ac:dyDescent="0.25">
      <c r="A118" s="2"/>
      <c r="B118" s="3"/>
      <c r="C118">
        <v>106</v>
      </c>
      <c r="D118" t="s">
        <v>128</v>
      </c>
      <c r="E118" s="3"/>
      <c r="F118">
        <v>10</v>
      </c>
      <c r="G118">
        <v>100</v>
      </c>
      <c r="H118">
        <f t="shared" si="11"/>
        <v>1</v>
      </c>
    </row>
    <row r="119" spans="1:12" x14ac:dyDescent="0.25">
      <c r="A119" s="2"/>
      <c r="B119" s="3"/>
      <c r="C119">
        <v>107</v>
      </c>
      <c r="D119" t="s">
        <v>129</v>
      </c>
      <c r="E119" s="3"/>
      <c r="F119">
        <v>20</v>
      </c>
      <c r="G119">
        <v>100</v>
      </c>
      <c r="H119">
        <f t="shared" si="11"/>
        <v>2</v>
      </c>
      <c r="I119" t="s">
        <v>199</v>
      </c>
    </row>
    <row r="120" spans="1:12" x14ac:dyDescent="0.25">
      <c r="A120" s="2"/>
      <c r="B120" s="3"/>
      <c r="C120">
        <v>108</v>
      </c>
      <c r="D120" t="s">
        <v>130</v>
      </c>
      <c r="E120" s="3"/>
      <c r="F120">
        <v>20</v>
      </c>
      <c r="G120">
        <v>60</v>
      </c>
      <c r="H120">
        <f t="shared" si="11"/>
        <v>1.2</v>
      </c>
      <c r="I120" t="s">
        <v>200</v>
      </c>
    </row>
    <row r="121" spans="1:12" x14ac:dyDescent="0.25">
      <c r="A121" s="2"/>
      <c r="B121" s="10"/>
      <c r="C121" s="9"/>
      <c r="D121" s="9"/>
      <c r="E121" s="10"/>
      <c r="F121" s="9"/>
      <c r="G121" s="9"/>
      <c r="H121" s="12">
        <f>SUM(H113:H120)</f>
        <v>9.1999999999999993</v>
      </c>
      <c r="I121" s="9"/>
      <c r="J121" s="9"/>
      <c r="K121" s="9"/>
      <c r="L121" s="9"/>
    </row>
    <row r="122" spans="1:12" x14ac:dyDescent="0.25">
      <c r="A122" s="2"/>
      <c r="B122" s="3" t="s">
        <v>14</v>
      </c>
      <c r="C122">
        <v>109</v>
      </c>
      <c r="D122" t="s">
        <v>131</v>
      </c>
      <c r="E122" s="2">
        <v>0.05</v>
      </c>
      <c r="F122">
        <v>25</v>
      </c>
      <c r="G122">
        <v>0</v>
      </c>
      <c r="H122">
        <f>G122*F122*E$122/100</f>
        <v>0</v>
      </c>
    </row>
    <row r="123" spans="1:12" x14ac:dyDescent="0.25">
      <c r="A123" s="2"/>
      <c r="B123" s="3"/>
      <c r="C123">
        <v>110</v>
      </c>
      <c r="D123" t="s">
        <v>132</v>
      </c>
      <c r="E123" s="3"/>
      <c r="F123">
        <v>15</v>
      </c>
      <c r="G123">
        <v>70</v>
      </c>
      <c r="H123">
        <f t="shared" ref="H123:H126" si="12">G123*F123*E$122/100</f>
        <v>0.52500000000000002</v>
      </c>
      <c r="I123" t="s">
        <v>201</v>
      </c>
    </row>
    <row r="124" spans="1:12" x14ac:dyDescent="0.25">
      <c r="A124" s="2"/>
      <c r="B124" s="3"/>
      <c r="C124">
        <v>111</v>
      </c>
      <c r="D124" t="s">
        <v>133</v>
      </c>
      <c r="E124" s="3"/>
      <c r="F124">
        <v>25</v>
      </c>
      <c r="G124">
        <v>60</v>
      </c>
      <c r="H124">
        <f t="shared" si="12"/>
        <v>0.75</v>
      </c>
      <c r="I124" t="s">
        <v>202</v>
      </c>
    </row>
    <row r="125" spans="1:12" x14ac:dyDescent="0.25">
      <c r="A125" s="2"/>
      <c r="B125" s="3"/>
      <c r="C125">
        <v>112</v>
      </c>
      <c r="D125" t="s">
        <v>134</v>
      </c>
      <c r="E125" s="3"/>
      <c r="F125">
        <v>25</v>
      </c>
      <c r="G125">
        <v>50</v>
      </c>
      <c r="H125">
        <f t="shared" si="12"/>
        <v>0.625</v>
      </c>
      <c r="I125" t="s">
        <v>203</v>
      </c>
    </row>
    <row r="126" spans="1:12" x14ac:dyDescent="0.25">
      <c r="A126" s="2"/>
      <c r="B126" s="3"/>
      <c r="C126">
        <v>113</v>
      </c>
      <c r="D126" t="s">
        <v>135</v>
      </c>
      <c r="E126" s="3"/>
      <c r="F126">
        <v>10</v>
      </c>
      <c r="G126">
        <v>70</v>
      </c>
      <c r="H126">
        <f t="shared" si="12"/>
        <v>0.35</v>
      </c>
      <c r="I126" t="s">
        <v>204</v>
      </c>
    </row>
    <row r="127" spans="1:12" x14ac:dyDescent="0.25">
      <c r="A127" s="2"/>
      <c r="B127" s="10"/>
      <c r="C127" s="9"/>
      <c r="D127" s="9"/>
      <c r="E127" s="10"/>
      <c r="F127" s="9"/>
      <c r="G127" s="9"/>
      <c r="H127" s="12">
        <f>SUM(H122:H126)</f>
        <v>2.25</v>
      </c>
      <c r="I127" s="9"/>
      <c r="J127" s="9"/>
      <c r="K127" s="9"/>
      <c r="L127" s="9"/>
    </row>
    <row r="128" spans="1:12" x14ac:dyDescent="0.25">
      <c r="A128" s="2"/>
      <c r="B128" s="3" t="s">
        <v>15</v>
      </c>
      <c r="C128">
        <v>114</v>
      </c>
      <c r="D128" t="s">
        <v>136</v>
      </c>
      <c r="E128" s="2">
        <v>0.1</v>
      </c>
      <c r="F128">
        <v>10</v>
      </c>
      <c r="G128">
        <v>50</v>
      </c>
      <c r="H128">
        <f>G128*F128*E$128/100</f>
        <v>0.5</v>
      </c>
      <c r="I128" t="s">
        <v>205</v>
      </c>
    </row>
    <row r="129" spans="1:9" x14ac:dyDescent="0.25">
      <c r="A129" s="2"/>
      <c r="B129" s="3"/>
      <c r="C129">
        <v>115</v>
      </c>
      <c r="D129" t="s">
        <v>137</v>
      </c>
      <c r="E129" s="3"/>
      <c r="F129">
        <v>10</v>
      </c>
      <c r="G129">
        <v>0</v>
      </c>
      <c r="H129">
        <f t="shared" ref="H129:H145" si="13">G129*F129*E$128/100</f>
        <v>0</v>
      </c>
      <c r="I129" t="s">
        <v>206</v>
      </c>
    </row>
    <row r="130" spans="1:9" x14ac:dyDescent="0.25">
      <c r="A130" s="2"/>
      <c r="B130" s="3"/>
      <c r="C130">
        <v>116</v>
      </c>
      <c r="D130" t="s">
        <v>138</v>
      </c>
      <c r="E130" s="3"/>
      <c r="F130">
        <v>5</v>
      </c>
      <c r="G130">
        <v>100</v>
      </c>
      <c r="H130">
        <f t="shared" si="13"/>
        <v>0.5</v>
      </c>
      <c r="I130" t="s">
        <v>207</v>
      </c>
    </row>
    <row r="131" spans="1:9" x14ac:dyDescent="0.25">
      <c r="A131" s="2"/>
      <c r="B131" s="3"/>
      <c r="C131">
        <v>117</v>
      </c>
      <c r="D131" t="s">
        <v>139</v>
      </c>
      <c r="E131" s="3"/>
      <c r="F131">
        <v>5</v>
      </c>
      <c r="G131">
        <v>100</v>
      </c>
      <c r="H131">
        <f t="shared" si="13"/>
        <v>0.5</v>
      </c>
      <c r="I131" t="s">
        <v>207</v>
      </c>
    </row>
    <row r="132" spans="1:9" x14ac:dyDescent="0.25">
      <c r="A132" s="2"/>
      <c r="B132" s="3"/>
      <c r="C132">
        <v>118</v>
      </c>
      <c r="D132" t="s">
        <v>140</v>
      </c>
      <c r="E132" s="3"/>
      <c r="F132">
        <v>5</v>
      </c>
      <c r="G132">
        <v>100</v>
      </c>
      <c r="H132">
        <f t="shared" si="13"/>
        <v>0.5</v>
      </c>
      <c r="I132" t="s">
        <v>207</v>
      </c>
    </row>
    <row r="133" spans="1:9" x14ac:dyDescent="0.25">
      <c r="A133" s="2"/>
      <c r="B133" s="3"/>
      <c r="C133">
        <v>119</v>
      </c>
      <c r="D133" t="s">
        <v>141</v>
      </c>
      <c r="E133" s="3"/>
      <c r="F133">
        <v>5</v>
      </c>
      <c r="G133">
        <v>100</v>
      </c>
      <c r="H133">
        <f t="shared" si="13"/>
        <v>0.5</v>
      </c>
      <c r="I133" t="s">
        <v>208</v>
      </c>
    </row>
    <row r="134" spans="1:9" x14ac:dyDescent="0.25">
      <c r="A134" s="2"/>
      <c r="B134" s="3"/>
      <c r="C134">
        <v>120</v>
      </c>
      <c r="D134" t="s">
        <v>142</v>
      </c>
      <c r="E134" s="3"/>
      <c r="F134">
        <v>5</v>
      </c>
      <c r="G134">
        <v>100</v>
      </c>
      <c r="H134">
        <f t="shared" si="13"/>
        <v>0.5</v>
      </c>
    </row>
    <row r="135" spans="1:9" x14ac:dyDescent="0.25">
      <c r="A135" s="2"/>
      <c r="B135" s="3"/>
      <c r="C135">
        <v>121</v>
      </c>
      <c r="D135" t="s">
        <v>143</v>
      </c>
      <c r="E135" s="3"/>
      <c r="F135">
        <v>5</v>
      </c>
      <c r="G135">
        <v>0</v>
      </c>
      <c r="H135">
        <f t="shared" si="13"/>
        <v>0</v>
      </c>
      <c r="I135" t="s">
        <v>209</v>
      </c>
    </row>
    <row r="136" spans="1:9" x14ac:dyDescent="0.25">
      <c r="A136" s="2"/>
      <c r="B136" s="3"/>
      <c r="C136">
        <v>122</v>
      </c>
      <c r="D136" t="s">
        <v>144</v>
      </c>
      <c r="E136" s="3"/>
      <c r="F136">
        <v>5</v>
      </c>
      <c r="G136">
        <v>100</v>
      </c>
      <c r="H136">
        <f t="shared" si="13"/>
        <v>0.5</v>
      </c>
    </row>
    <row r="137" spans="1:9" x14ac:dyDescent="0.25">
      <c r="A137" s="2"/>
      <c r="B137" s="3"/>
      <c r="C137">
        <v>123</v>
      </c>
      <c r="D137" t="s">
        <v>145</v>
      </c>
      <c r="E137" s="3"/>
      <c r="F137">
        <v>5</v>
      </c>
      <c r="G137">
        <v>100</v>
      </c>
      <c r="H137">
        <f t="shared" si="13"/>
        <v>0.5</v>
      </c>
    </row>
    <row r="138" spans="1:9" x14ac:dyDescent="0.25">
      <c r="A138" s="2"/>
      <c r="B138" s="3"/>
      <c r="C138">
        <v>124</v>
      </c>
      <c r="D138" t="s">
        <v>146</v>
      </c>
      <c r="E138" s="3"/>
      <c r="F138">
        <v>5</v>
      </c>
      <c r="G138">
        <v>0</v>
      </c>
      <c r="H138">
        <f t="shared" si="13"/>
        <v>0</v>
      </c>
      <c r="I138" t="s">
        <v>208</v>
      </c>
    </row>
    <row r="139" spans="1:9" x14ac:dyDescent="0.25">
      <c r="A139" s="2"/>
      <c r="B139" s="3"/>
      <c r="C139">
        <v>125</v>
      </c>
      <c r="D139" t="s">
        <v>147</v>
      </c>
      <c r="E139" s="3"/>
      <c r="F139">
        <v>5</v>
      </c>
      <c r="G139">
        <v>0</v>
      </c>
      <c r="H139">
        <f t="shared" si="13"/>
        <v>0</v>
      </c>
      <c r="I139" t="s">
        <v>209</v>
      </c>
    </row>
    <row r="140" spans="1:9" x14ac:dyDescent="0.25">
      <c r="A140" s="2"/>
      <c r="B140" s="3"/>
      <c r="C140">
        <v>126</v>
      </c>
      <c r="D140" t="s">
        <v>148</v>
      </c>
      <c r="E140" s="3"/>
      <c r="F140">
        <v>5</v>
      </c>
      <c r="G140">
        <v>0</v>
      </c>
      <c r="H140">
        <f t="shared" si="13"/>
        <v>0</v>
      </c>
      <c r="I140" t="s">
        <v>209</v>
      </c>
    </row>
    <row r="141" spans="1:9" x14ac:dyDescent="0.25">
      <c r="A141" s="2"/>
      <c r="B141" s="3"/>
      <c r="C141">
        <v>127</v>
      </c>
      <c r="D141" s="7" t="s">
        <v>149</v>
      </c>
      <c r="E141" s="3"/>
      <c r="F141">
        <v>5</v>
      </c>
      <c r="G141">
        <v>100</v>
      </c>
      <c r="H141">
        <f t="shared" si="13"/>
        <v>0.5</v>
      </c>
    </row>
    <row r="142" spans="1:9" x14ac:dyDescent="0.25">
      <c r="A142" s="2"/>
      <c r="B142" s="3"/>
      <c r="C142">
        <v>128</v>
      </c>
      <c r="D142" s="7" t="s">
        <v>150</v>
      </c>
      <c r="E142" s="3"/>
      <c r="F142">
        <v>5</v>
      </c>
      <c r="G142">
        <v>0</v>
      </c>
      <c r="H142">
        <f t="shared" si="13"/>
        <v>0</v>
      </c>
      <c r="I142" t="s">
        <v>210</v>
      </c>
    </row>
    <row r="143" spans="1:9" x14ac:dyDescent="0.25">
      <c r="A143" s="2"/>
      <c r="B143" s="3"/>
      <c r="C143">
        <v>129</v>
      </c>
      <c r="D143" t="s">
        <v>151</v>
      </c>
      <c r="E143" s="3"/>
      <c r="F143">
        <v>5</v>
      </c>
      <c r="G143">
        <v>0</v>
      </c>
      <c r="H143">
        <f t="shared" si="13"/>
        <v>0</v>
      </c>
      <c r="I143" t="s">
        <v>211</v>
      </c>
    </row>
    <row r="144" spans="1:9" x14ac:dyDescent="0.25">
      <c r="A144" s="2"/>
      <c r="B144" s="3"/>
      <c r="C144">
        <v>130</v>
      </c>
      <c r="D144" t="s">
        <v>152</v>
      </c>
      <c r="E144" s="3"/>
      <c r="F144">
        <v>5</v>
      </c>
      <c r="G144">
        <v>0</v>
      </c>
      <c r="H144">
        <f t="shared" si="13"/>
        <v>0</v>
      </c>
    </row>
    <row r="145" spans="1:12" x14ac:dyDescent="0.25">
      <c r="A145" s="2"/>
      <c r="B145" s="3"/>
      <c r="C145">
        <v>131</v>
      </c>
      <c r="D145" t="s">
        <v>153</v>
      </c>
      <c r="E145" s="3"/>
      <c r="F145">
        <v>5</v>
      </c>
      <c r="G145">
        <v>0</v>
      </c>
      <c r="H145">
        <f t="shared" si="13"/>
        <v>0</v>
      </c>
    </row>
    <row r="146" spans="1:12" hidden="1" x14ac:dyDescent="0.25">
      <c r="A146" s="2"/>
      <c r="B146" s="3"/>
      <c r="J146" s="9"/>
      <c r="K146" s="9"/>
      <c r="L146" s="9"/>
    </row>
    <row r="147" spans="1:12" hidden="1" x14ac:dyDescent="0.25">
      <c r="A147" s="2"/>
      <c r="B147" s="3"/>
      <c r="C147">
        <v>132</v>
      </c>
      <c r="E147" s="4">
        <v>1</v>
      </c>
      <c r="F147">
        <v>100</v>
      </c>
      <c r="G147">
        <v>10</v>
      </c>
      <c r="H147">
        <f>G147*F147*E$147/100</f>
        <v>10</v>
      </c>
      <c r="I147" t="s">
        <v>213</v>
      </c>
    </row>
    <row r="148" spans="1:12" x14ac:dyDescent="0.25">
      <c r="A148" s="5"/>
      <c r="B148" s="10"/>
      <c r="C148" s="9"/>
      <c r="D148" s="9"/>
      <c r="E148" s="11"/>
      <c r="F148" s="9"/>
      <c r="G148" s="9"/>
      <c r="H148" s="12">
        <f>SUM(H143,H145,H144,H142,H141,H140,H139,H138,H137,H136,H135,H134,H133,H132,H131,H130,H129,H128)</f>
        <v>4.5</v>
      </c>
      <c r="I148" s="9"/>
      <c r="J148" s="9"/>
      <c r="K148" s="9"/>
      <c r="L148" s="9"/>
    </row>
    <row r="149" spans="1:12" x14ac:dyDescent="0.25">
      <c r="A149" s="5"/>
      <c r="H149" s="13">
        <f>SUM(H148,H127,H121,H112,H108,H104,H96,H86,H82,H75,H42,H20,H15,H9)</f>
        <v>65.634999999999991</v>
      </c>
    </row>
    <row r="150" spans="1:12" x14ac:dyDescent="0.25">
      <c r="A150" s="4">
        <v>0.08</v>
      </c>
      <c r="B150" t="s">
        <v>16</v>
      </c>
      <c r="C150">
        <v>133</v>
      </c>
      <c r="E150" s="4">
        <v>1</v>
      </c>
      <c r="F150">
        <v>100</v>
      </c>
      <c r="G150">
        <v>20</v>
      </c>
      <c r="H150">
        <v>20</v>
      </c>
    </row>
    <row r="151" spans="1:12" x14ac:dyDescent="0.25">
      <c r="A151" s="4">
        <v>0.08</v>
      </c>
      <c r="B151" t="s">
        <v>17</v>
      </c>
      <c r="C151">
        <v>134</v>
      </c>
      <c r="E151" s="4">
        <v>1</v>
      </c>
      <c r="F151">
        <v>100</v>
      </c>
    </row>
    <row r="152" spans="1:12" x14ac:dyDescent="0.25">
      <c r="A152" s="4">
        <v>0.04</v>
      </c>
      <c r="B152" t="s">
        <v>18</v>
      </c>
      <c r="C152">
        <v>135</v>
      </c>
      <c r="E152" s="4">
        <v>1</v>
      </c>
      <c r="F152">
        <v>100</v>
      </c>
      <c r="G152">
        <v>70</v>
      </c>
      <c r="H152">
        <f>G152*F152*E152/100</f>
        <v>70</v>
      </c>
      <c r="I152" t="s">
        <v>212</v>
      </c>
    </row>
    <row r="153" spans="1:12" x14ac:dyDescent="0.25">
      <c r="A153" s="4">
        <v>0.1</v>
      </c>
      <c r="B153" t="s">
        <v>19</v>
      </c>
      <c r="C153">
        <v>136</v>
      </c>
      <c r="E153" s="4">
        <v>1</v>
      </c>
      <c r="F153">
        <v>100</v>
      </c>
      <c r="G153">
        <v>0</v>
      </c>
      <c r="H153">
        <v>0</v>
      </c>
      <c r="I153" t="s">
        <v>158</v>
      </c>
    </row>
    <row r="154" spans="1:12" x14ac:dyDescent="0.25">
      <c r="A154" s="4">
        <v>0.1</v>
      </c>
      <c r="B154" t="s">
        <v>20</v>
      </c>
    </row>
  </sheetData>
  <mergeCells count="29">
    <mergeCell ref="E113:E120"/>
    <mergeCell ref="E122:E126"/>
    <mergeCell ref="E128:E145"/>
    <mergeCell ref="E76:E81"/>
    <mergeCell ref="E83:E85"/>
    <mergeCell ref="E87:E95"/>
    <mergeCell ref="E97:E103"/>
    <mergeCell ref="E105:E107"/>
    <mergeCell ref="E109:E111"/>
    <mergeCell ref="B105:B107"/>
    <mergeCell ref="B109:B111"/>
    <mergeCell ref="B113:B120"/>
    <mergeCell ref="B122:B126"/>
    <mergeCell ref="B128:B147"/>
    <mergeCell ref="E2:E8"/>
    <mergeCell ref="E10:E14"/>
    <mergeCell ref="E16:E19"/>
    <mergeCell ref="E21:E41"/>
    <mergeCell ref="E43:E74"/>
    <mergeCell ref="A2:A147"/>
    <mergeCell ref="B2:B8"/>
    <mergeCell ref="B10:B14"/>
    <mergeCell ref="B16:B19"/>
    <mergeCell ref="B21:B41"/>
    <mergeCell ref="B43:B74"/>
    <mergeCell ref="B76:B81"/>
    <mergeCell ref="B83:B85"/>
    <mergeCell ref="B87:B95"/>
    <mergeCell ref="B97:B10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2019-01-15T11:28:54Z</dcterms:created>
  <dcterms:modified xsi:type="dcterms:W3CDTF">2019-01-15T12:34:28Z</dcterms:modified>
</cp:coreProperties>
</file>