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ublic\Supply Chain Management\Transportation\"/>
    </mc:Choice>
  </mc:AlternateContent>
  <bookViews>
    <workbookView xWindow="0" yWindow="0" windowWidth="23040" windowHeight="9108" activeTab="1"/>
  </bookViews>
  <sheets>
    <sheet name="Sheet1" sheetId="2" r:id="rId1"/>
    <sheet name="2017 Data" sheetId="1" r:id="rId2"/>
  </sheets>
  <calcPr calcId="171027"/>
</workbook>
</file>

<file path=xl/calcChain.xml><?xml version="1.0" encoding="utf-8"?>
<calcChain xmlns="http://schemas.openxmlformats.org/spreadsheetml/2006/main">
  <c r="B588" i="1" l="1"/>
  <c r="B587" i="1"/>
  <c r="B586" i="1"/>
  <c r="B585" i="1"/>
  <c r="B584" i="1"/>
  <c r="B583" i="1"/>
  <c r="B582" i="1"/>
  <c r="H18" i="2" s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3" i="2" l="1"/>
  <c r="L17" i="2"/>
  <c r="L15" i="2"/>
  <c r="M29" i="2"/>
  <c r="E31" i="2"/>
  <c r="H13" i="2"/>
  <c r="E26" i="2"/>
  <c r="H6" i="2"/>
  <c r="M27" i="2"/>
  <c r="M9" i="2"/>
  <c r="I28" i="2"/>
  <c r="K11" i="2"/>
  <c r="G10" i="2"/>
  <c r="I36" i="2"/>
  <c r="L14" i="2"/>
  <c r="H15" i="2"/>
  <c r="H17" i="2"/>
  <c r="M13" i="2"/>
  <c r="D18" i="2"/>
  <c r="L18" i="2"/>
  <c r="J32" i="2"/>
  <c r="F32" i="2"/>
  <c r="B32" i="2"/>
  <c r="L32" i="2"/>
  <c r="H32" i="2"/>
  <c r="D32" i="2"/>
  <c r="M32" i="2"/>
  <c r="E32" i="2"/>
  <c r="J12" i="2"/>
  <c r="J52" i="2" s="1"/>
  <c r="F12" i="2"/>
  <c r="F52" i="2" s="1"/>
  <c r="B12" i="2"/>
  <c r="K32" i="2"/>
  <c r="C32" i="2"/>
  <c r="J39" i="2"/>
  <c r="F39" i="2"/>
  <c r="B39" i="2"/>
  <c r="L39" i="2"/>
  <c r="H39" i="2"/>
  <c r="D39" i="2"/>
  <c r="K39" i="2"/>
  <c r="C39" i="2"/>
  <c r="I39" i="2"/>
  <c r="J19" i="2"/>
  <c r="F19" i="2"/>
  <c r="B19" i="2"/>
  <c r="G39" i="2"/>
  <c r="M19" i="2"/>
  <c r="I19" i="2"/>
  <c r="E19" i="2"/>
  <c r="D6" i="2"/>
  <c r="D7" i="2"/>
  <c r="L8" i="2"/>
  <c r="L10" i="2"/>
  <c r="I12" i="2"/>
  <c r="J30" i="2"/>
  <c r="F30" i="2"/>
  <c r="B30" i="2"/>
  <c r="L30" i="2"/>
  <c r="H30" i="2"/>
  <c r="D30" i="2"/>
  <c r="M30" i="2"/>
  <c r="E30" i="2"/>
  <c r="J10" i="2"/>
  <c r="F10" i="2"/>
  <c r="F50" i="2" s="1"/>
  <c r="B10" i="2"/>
  <c r="K30" i="2"/>
  <c r="C30" i="2"/>
  <c r="J34" i="2"/>
  <c r="F34" i="2"/>
  <c r="B34" i="2"/>
  <c r="L34" i="2"/>
  <c r="L54" i="2" s="1"/>
  <c r="H34" i="2"/>
  <c r="D34" i="2"/>
  <c r="M34" i="2"/>
  <c r="E34" i="2"/>
  <c r="J14" i="2"/>
  <c r="J54" i="2" s="1"/>
  <c r="F14" i="2"/>
  <c r="F54" i="2" s="1"/>
  <c r="B14" i="2"/>
  <c r="K34" i="2"/>
  <c r="C34" i="2"/>
  <c r="M14" i="2"/>
  <c r="J33" i="2"/>
  <c r="F33" i="2"/>
  <c r="B33" i="2"/>
  <c r="L33" i="2"/>
  <c r="H33" i="2"/>
  <c r="H53" i="2" s="1"/>
  <c r="D33" i="2"/>
  <c r="I33" i="2"/>
  <c r="J13" i="2"/>
  <c r="F13" i="2"/>
  <c r="B13" i="2"/>
  <c r="G33" i="2"/>
  <c r="B6" i="2"/>
  <c r="F6" i="2"/>
  <c r="J6" i="2"/>
  <c r="B7" i="2"/>
  <c r="F7" i="2"/>
  <c r="J7" i="2"/>
  <c r="B8" i="2"/>
  <c r="F8" i="2"/>
  <c r="J8" i="2"/>
  <c r="B9" i="2"/>
  <c r="F9" i="2"/>
  <c r="K9" i="2"/>
  <c r="D10" i="2"/>
  <c r="D50" i="2" s="1"/>
  <c r="I10" i="2"/>
  <c r="C11" i="2"/>
  <c r="H11" i="2"/>
  <c r="M11" i="2"/>
  <c r="G12" i="2"/>
  <c r="L12" i="2"/>
  <c r="L52" i="2" s="1"/>
  <c r="E13" i="2"/>
  <c r="K13" i="2"/>
  <c r="D14" i="2"/>
  <c r="I14" i="2"/>
  <c r="D15" i="2"/>
  <c r="H16" i="2"/>
  <c r="D17" i="2"/>
  <c r="D19" i="2"/>
  <c r="D59" i="2" s="1"/>
  <c r="L19" i="2"/>
  <c r="L59" i="2" s="1"/>
  <c r="C27" i="2"/>
  <c r="E29" i="2"/>
  <c r="I30" i="2"/>
  <c r="M31" i="2"/>
  <c r="E33" i="2"/>
  <c r="I34" i="2"/>
  <c r="E39" i="2"/>
  <c r="J27" i="2"/>
  <c r="F27" i="2"/>
  <c r="B27" i="2"/>
  <c r="K27" i="2"/>
  <c r="E27" i="2"/>
  <c r="I27" i="2"/>
  <c r="D27" i="2"/>
  <c r="J36" i="2"/>
  <c r="F36" i="2"/>
  <c r="B36" i="2"/>
  <c r="L36" i="2"/>
  <c r="H36" i="2"/>
  <c r="D36" i="2"/>
  <c r="G36" i="2"/>
  <c r="M36" i="2"/>
  <c r="E36" i="2"/>
  <c r="J16" i="2"/>
  <c r="F16" i="2"/>
  <c r="B16" i="2"/>
  <c r="K36" i="2"/>
  <c r="C36" i="2"/>
  <c r="M16" i="2"/>
  <c r="I16" i="2"/>
  <c r="I56" i="2" s="1"/>
  <c r="E16" i="2"/>
  <c r="L6" i="2"/>
  <c r="L7" i="2"/>
  <c r="H8" i="2"/>
  <c r="H9" i="2"/>
  <c r="E11" i="2"/>
  <c r="E51" i="2" s="1"/>
  <c r="J26" i="2"/>
  <c r="L26" i="2"/>
  <c r="G26" i="2"/>
  <c r="C26" i="2"/>
  <c r="K26" i="2"/>
  <c r="F26" i="2"/>
  <c r="B26" i="2"/>
  <c r="J37" i="2"/>
  <c r="F37" i="2"/>
  <c r="B37" i="2"/>
  <c r="L37" i="2"/>
  <c r="L57" i="2" s="1"/>
  <c r="H37" i="2"/>
  <c r="H57" i="2" s="1"/>
  <c r="D37" i="2"/>
  <c r="K37" i="2"/>
  <c r="C37" i="2"/>
  <c r="I37" i="2"/>
  <c r="J17" i="2"/>
  <c r="F17" i="2"/>
  <c r="B17" i="2"/>
  <c r="G37" i="2"/>
  <c r="M17" i="2"/>
  <c r="I17" i="2"/>
  <c r="E17" i="2"/>
  <c r="J35" i="2"/>
  <c r="F35" i="2"/>
  <c r="B35" i="2"/>
  <c r="L35" i="2"/>
  <c r="L55" i="2" s="1"/>
  <c r="H35" i="2"/>
  <c r="H55" i="2" s="1"/>
  <c r="D35" i="2"/>
  <c r="K35" i="2"/>
  <c r="I35" i="2"/>
  <c r="J15" i="2"/>
  <c r="F15" i="2"/>
  <c r="B15" i="2"/>
  <c r="G35" i="2"/>
  <c r="M15" i="2"/>
  <c r="I15" i="2"/>
  <c r="E15" i="2"/>
  <c r="J38" i="2"/>
  <c r="F38" i="2"/>
  <c r="B38" i="2"/>
  <c r="L38" i="2"/>
  <c r="L58" i="2" s="1"/>
  <c r="H38" i="2"/>
  <c r="H58" i="2" s="1"/>
  <c r="D38" i="2"/>
  <c r="D58" i="2" s="1"/>
  <c r="G38" i="2"/>
  <c r="M38" i="2"/>
  <c r="E38" i="2"/>
  <c r="J18" i="2"/>
  <c r="F18" i="2"/>
  <c r="B18" i="2"/>
  <c r="K38" i="2"/>
  <c r="C38" i="2"/>
  <c r="M18" i="2"/>
  <c r="I18" i="2"/>
  <c r="E18" i="2"/>
  <c r="C6" i="2"/>
  <c r="G6" i="2"/>
  <c r="K6" i="2"/>
  <c r="C7" i="2"/>
  <c r="C47" i="2" s="1"/>
  <c r="G7" i="2"/>
  <c r="K7" i="2"/>
  <c r="C8" i="2"/>
  <c r="G8" i="2"/>
  <c r="K8" i="2"/>
  <c r="C9" i="2"/>
  <c r="G9" i="2"/>
  <c r="L9" i="2"/>
  <c r="E10" i="2"/>
  <c r="K10" i="2"/>
  <c r="D11" i="2"/>
  <c r="I11" i="2"/>
  <c r="C12" i="2"/>
  <c r="C52" i="2" s="1"/>
  <c r="H12" i="2"/>
  <c r="H52" i="2" s="1"/>
  <c r="M12" i="2"/>
  <c r="M52" i="2" s="1"/>
  <c r="G13" i="2"/>
  <c r="G53" i="2" s="1"/>
  <c r="L13" i="2"/>
  <c r="L53" i="2" s="1"/>
  <c r="E14" i="2"/>
  <c r="K14" i="2"/>
  <c r="G15" i="2"/>
  <c r="G55" i="2" s="1"/>
  <c r="C16" i="2"/>
  <c r="C56" i="2" s="1"/>
  <c r="K16" i="2"/>
  <c r="G17" i="2"/>
  <c r="C18" i="2"/>
  <c r="K18" i="2"/>
  <c r="G19" i="2"/>
  <c r="H26" i="2"/>
  <c r="G27" i="2"/>
  <c r="G28" i="2"/>
  <c r="K29" i="2"/>
  <c r="C31" i="2"/>
  <c r="G32" i="2"/>
  <c r="K33" i="2"/>
  <c r="C35" i="2"/>
  <c r="E37" i="2"/>
  <c r="M39" i="2"/>
  <c r="G14" i="2"/>
  <c r="D16" i="2"/>
  <c r="L16" i="2"/>
  <c r="H19" i="2"/>
  <c r="H59" i="2" s="1"/>
  <c r="I26" i="2"/>
  <c r="H27" i="2"/>
  <c r="I32" i="2"/>
  <c r="M33" i="2"/>
  <c r="M53" i="2" s="1"/>
  <c r="E35" i="2"/>
  <c r="M37" i="2"/>
  <c r="J28" i="2"/>
  <c r="F28" i="2"/>
  <c r="B28" i="2"/>
  <c r="L28" i="2"/>
  <c r="H28" i="2"/>
  <c r="D28" i="2"/>
  <c r="M28" i="2"/>
  <c r="E28" i="2"/>
  <c r="K28" i="2"/>
  <c r="C28" i="2"/>
  <c r="H7" i="2"/>
  <c r="D8" i="2"/>
  <c r="D9" i="2"/>
  <c r="D12" i="2"/>
  <c r="D52" i="2" s="1"/>
  <c r="J29" i="2"/>
  <c r="F29" i="2"/>
  <c r="B29" i="2"/>
  <c r="L29" i="2"/>
  <c r="H29" i="2"/>
  <c r="D29" i="2"/>
  <c r="I29" i="2"/>
  <c r="J9" i="2"/>
  <c r="J49" i="2" s="1"/>
  <c r="G29" i="2"/>
  <c r="J31" i="2"/>
  <c r="F31" i="2"/>
  <c r="B31" i="2"/>
  <c r="L31" i="2"/>
  <c r="H31" i="2"/>
  <c r="D31" i="2"/>
  <c r="I31" i="2"/>
  <c r="J11" i="2"/>
  <c r="F11" i="2"/>
  <c r="B11" i="2"/>
  <c r="G31" i="2"/>
  <c r="E6" i="2"/>
  <c r="I6" i="2"/>
  <c r="M6" i="2"/>
  <c r="E7" i="2"/>
  <c r="E47" i="2" s="1"/>
  <c r="I7" i="2"/>
  <c r="I47" i="2" s="1"/>
  <c r="M7" i="2"/>
  <c r="M47" i="2" s="1"/>
  <c r="E8" i="2"/>
  <c r="I8" i="2"/>
  <c r="I48" i="2" s="1"/>
  <c r="M8" i="2"/>
  <c r="M48" i="2" s="1"/>
  <c r="E9" i="2"/>
  <c r="I9" i="2"/>
  <c r="I49" i="2" s="1"/>
  <c r="C10" i="2"/>
  <c r="H10" i="2"/>
  <c r="M10" i="2"/>
  <c r="M50" i="2" s="1"/>
  <c r="G11" i="2"/>
  <c r="L11" i="2"/>
  <c r="L51" i="2" s="1"/>
  <c r="E12" i="2"/>
  <c r="E52" i="2" s="1"/>
  <c r="K12" i="2"/>
  <c r="K52" i="2" s="1"/>
  <c r="D13" i="2"/>
  <c r="I13" i="2"/>
  <c r="I53" i="2" s="1"/>
  <c r="C14" i="2"/>
  <c r="C54" i="2" s="1"/>
  <c r="H14" i="2"/>
  <c r="H54" i="2" s="1"/>
  <c r="C15" i="2"/>
  <c r="K15" i="2"/>
  <c r="G16" i="2"/>
  <c r="G56" i="2" s="1"/>
  <c r="C17" i="2"/>
  <c r="K17" i="2"/>
  <c r="K57" i="2" s="1"/>
  <c r="G18" i="2"/>
  <c r="C19" i="2"/>
  <c r="C59" i="2" s="1"/>
  <c r="K19" i="2"/>
  <c r="K59" i="2" s="1"/>
  <c r="D26" i="2"/>
  <c r="M26" i="2"/>
  <c r="L27" i="2"/>
  <c r="C29" i="2"/>
  <c r="G30" i="2"/>
  <c r="G50" i="2" s="1"/>
  <c r="K31" i="2"/>
  <c r="K51" i="2" s="1"/>
  <c r="C33" i="2"/>
  <c r="C53" i="2" s="1"/>
  <c r="G34" i="2"/>
  <c r="M35" i="2"/>
  <c r="I38" i="2"/>
  <c r="K55" i="2" l="1"/>
  <c r="E49" i="2"/>
  <c r="G59" i="2"/>
  <c r="K50" i="2"/>
  <c r="D56" i="2"/>
  <c r="F58" i="2"/>
  <c r="J57" i="2"/>
  <c r="F56" i="2"/>
  <c r="J55" i="2"/>
  <c r="C58" i="2"/>
  <c r="D48" i="2"/>
  <c r="G57" i="2"/>
  <c r="I57" i="2"/>
  <c r="D54" i="2"/>
  <c r="J47" i="2"/>
  <c r="M58" i="2"/>
  <c r="M49" i="2"/>
  <c r="J50" i="2"/>
  <c r="H50" i="2"/>
  <c r="E56" i="2"/>
  <c r="C50" i="2"/>
  <c r="C57" i="2"/>
  <c r="F51" i="2"/>
  <c r="K56" i="2"/>
  <c r="E54" i="2"/>
  <c r="K47" i="2"/>
  <c r="I55" i="2"/>
  <c r="M57" i="2"/>
  <c r="D53" i="2"/>
  <c r="E48" i="2"/>
  <c r="J58" i="2"/>
  <c r="J56" i="2"/>
  <c r="F59" i="2"/>
  <c r="E58" i="2"/>
  <c r="H47" i="2"/>
  <c r="K54" i="2"/>
  <c r="G52" i="2"/>
  <c r="I50" i="2"/>
  <c r="F53" i="2"/>
  <c r="D49" i="2"/>
  <c r="J40" i="2"/>
  <c r="H48" i="2"/>
  <c r="B56" i="2"/>
  <c r="N16" i="2"/>
  <c r="B49" i="2"/>
  <c r="N9" i="2"/>
  <c r="F46" i="2"/>
  <c r="F20" i="2"/>
  <c r="N26" i="2"/>
  <c r="M40" i="2"/>
  <c r="G58" i="2"/>
  <c r="N31" i="2"/>
  <c r="N28" i="2"/>
  <c r="I40" i="2"/>
  <c r="L56" i="2"/>
  <c r="I51" i="2"/>
  <c r="L49" i="2"/>
  <c r="G48" i="2"/>
  <c r="E57" i="2"/>
  <c r="B57" i="2"/>
  <c r="N17" i="2"/>
  <c r="B40" i="2"/>
  <c r="G40" i="2"/>
  <c r="L46" i="2"/>
  <c r="L20" i="2"/>
  <c r="N27" i="2"/>
  <c r="D55" i="2"/>
  <c r="E53" i="2"/>
  <c r="H51" i="2"/>
  <c r="K49" i="2"/>
  <c r="F48" i="2"/>
  <c r="B47" i="2"/>
  <c r="N7" i="2"/>
  <c r="N33" i="2"/>
  <c r="L48" i="2"/>
  <c r="I59" i="2"/>
  <c r="N39" i="2"/>
  <c r="N32" i="2"/>
  <c r="I46" i="2"/>
  <c r="I20" i="2"/>
  <c r="C49" i="2"/>
  <c r="G46" i="2"/>
  <c r="G20" i="2"/>
  <c r="K40" i="2"/>
  <c r="D57" i="2"/>
  <c r="D40" i="2"/>
  <c r="C55" i="2"/>
  <c r="G51" i="2"/>
  <c r="M46" i="2"/>
  <c r="M20" i="2"/>
  <c r="B51" i="2"/>
  <c r="N11" i="2"/>
  <c r="N29" i="2"/>
  <c r="H40" i="2"/>
  <c r="D51" i="2"/>
  <c r="G49" i="2"/>
  <c r="C48" i="2"/>
  <c r="K46" i="2"/>
  <c r="K20" i="2"/>
  <c r="I58" i="2"/>
  <c r="B58" i="2"/>
  <c r="N18" i="2"/>
  <c r="E55" i="2"/>
  <c r="B55" i="2"/>
  <c r="N15" i="2"/>
  <c r="N35" i="2"/>
  <c r="F57" i="2"/>
  <c r="N37" i="2"/>
  <c r="F40" i="2"/>
  <c r="L40" i="2"/>
  <c r="H49" i="2"/>
  <c r="N36" i="2"/>
  <c r="I54" i="2"/>
  <c r="C51" i="2"/>
  <c r="F49" i="2"/>
  <c r="B48" i="2"/>
  <c r="N8" i="2"/>
  <c r="J20" i="2"/>
  <c r="J46" i="2"/>
  <c r="B53" i="2"/>
  <c r="N13" i="2"/>
  <c r="D47" i="2"/>
  <c r="M59" i="2"/>
  <c r="J59" i="2"/>
  <c r="B52" i="2"/>
  <c r="N12" i="2"/>
  <c r="H20" i="2"/>
  <c r="I52" i="2"/>
  <c r="D46" i="2"/>
  <c r="D20" i="2"/>
  <c r="H46" i="2"/>
  <c r="E40" i="2"/>
  <c r="G54" i="2"/>
  <c r="N38" i="2"/>
  <c r="F55" i="2"/>
  <c r="B54" i="2"/>
  <c r="N14" i="2"/>
  <c r="N34" i="2"/>
  <c r="E46" i="2"/>
  <c r="E20" i="2"/>
  <c r="J51" i="2"/>
  <c r="K58" i="2"/>
  <c r="E50" i="2"/>
  <c r="K48" i="2"/>
  <c r="G47" i="2"/>
  <c r="C46" i="2"/>
  <c r="C20" i="2"/>
  <c r="M55" i="2"/>
  <c r="C40" i="2"/>
  <c r="L47" i="2"/>
  <c r="M56" i="2"/>
  <c r="H56" i="2"/>
  <c r="K53" i="2"/>
  <c r="M51" i="2"/>
  <c r="J48" i="2"/>
  <c r="F47" i="2"/>
  <c r="B20" i="2"/>
  <c r="B46" i="2"/>
  <c r="N6" i="2"/>
  <c r="J53" i="2"/>
  <c r="M54" i="2"/>
  <c r="B50" i="2"/>
  <c r="N10" i="2"/>
  <c r="N30" i="2"/>
  <c r="L50" i="2"/>
  <c r="E59" i="2"/>
  <c r="B59" i="2"/>
  <c r="N19" i="2"/>
  <c r="N59" i="2" l="1"/>
  <c r="N20" i="2"/>
  <c r="D60" i="2"/>
  <c r="N52" i="2"/>
  <c r="N58" i="2"/>
  <c r="H60" i="2"/>
  <c r="E60" i="2"/>
  <c r="J60" i="2"/>
  <c r="N51" i="2"/>
  <c r="I60" i="2"/>
  <c r="F60" i="2"/>
  <c r="N56" i="2"/>
  <c r="N50" i="2"/>
  <c r="N46" i="2"/>
  <c r="C60" i="2"/>
  <c r="K60" i="2"/>
  <c r="G60" i="2"/>
  <c r="N40" i="2"/>
  <c r="M60" i="2"/>
  <c r="N49" i="2"/>
  <c r="N54" i="2"/>
  <c r="N53" i="2"/>
  <c r="N48" i="2"/>
  <c r="N55" i="2"/>
  <c r="B60" i="2"/>
  <c r="N47" i="2"/>
  <c r="L60" i="2"/>
  <c r="N57" i="2"/>
  <c r="N60" i="2" l="1"/>
</calcChain>
</file>

<file path=xl/sharedStrings.xml><?xml version="1.0" encoding="utf-8"?>
<sst xmlns="http://schemas.openxmlformats.org/spreadsheetml/2006/main" count="81" uniqueCount="38">
  <si>
    <t>Pickup Date</t>
  </si>
  <si>
    <t>Pieces</t>
  </si>
  <si>
    <t>Weight</t>
  </si>
  <si>
    <t>Commodity Class</t>
  </si>
  <si>
    <t>Base Retail</t>
  </si>
  <si>
    <t>Billed</t>
  </si>
  <si>
    <t>R/ Lift Gate Delivery</t>
  </si>
  <si>
    <t>R/ Fuel Surcharge</t>
  </si>
  <si>
    <t>N6N1G2</t>
  </si>
  <si>
    <t>V5C5V1</t>
  </si>
  <si>
    <t>V8B0K4</t>
  </si>
  <si>
    <t>V2S2B4</t>
  </si>
  <si>
    <t>L4K5T3</t>
  </si>
  <si>
    <t>L3P2L8</t>
  </si>
  <si>
    <t>H4E3B6</t>
  </si>
  <si>
    <t>L3T6L2</t>
  </si>
  <si>
    <t>G9A5L9</t>
  </si>
  <si>
    <t>L6T5L2</t>
  </si>
  <si>
    <t>M1B2W3</t>
  </si>
  <si>
    <t>J7C0B5</t>
  </si>
  <si>
    <t>Grand Total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</si>
  <si>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</si>
  <si>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</si>
  <si>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</si>
  <si>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</si>
  <si>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</si>
  <si>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</si>
  <si>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</si>
  <si>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</si>
  <si>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</si>
  <si>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</si>
  <si>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</si>
  <si>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</si>
  <si>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</si>
  <si>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Billed</t>
  </si>
  <si>
    <t>Month</t>
  </si>
  <si>
    <t>Origin Zip</t>
  </si>
  <si>
    <t>Destination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</si>
</sst>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5">
    <xf numFmtId="0" fontId="0" fillId="0" borderId="0" xfId="0"/>
    <xf numFmtId="0" fontId="16" fillId="0" borderId="10" xfId="0" applyFont="1" applyBorder="1" applyAlignment="1">
      <alignment horizontal="center" vertical="center"/>
    </xf>
    <xf numFmtId="14" fontId="0" fillId="0" borderId="10" xfId="0" applyNumberFormat="1" applyBorder="1" applyAlignment="1"/>
    <xf numFmtId="0" fontId="0" fillId="0" borderId="10" xfId="0" applyBorder="1" applyAlignment="1"/>
    <xf numFmtId="0" fontId="16" fillId="33" borderId="10" xfId="0" applyFont="1" applyFill="1" applyBorder="1" applyAlignment="1">
      <alignment horizontal="center" vertical="center"/>
    </xf>
    <xf numFmtId="8" fontId="0" fillId="0" borderId="10" xfId="0" applyNumberFormat="1" applyBorder="1" applyAlignment="1"/>
    <xf numFmtId="8" fontId="0" fillId="0" borderId="0" xfId="0" applyNumberFormat="1"/>
    <xf numFmtId="0" fontId="16" fillId="0" borderId="11" xfId="0" pivotButton="1" applyFont="1" applyBorder="1"/>
    <xf numFmtId="0" fontId="16" fillId="0" borderId="12" xfId="0" pivotButton="1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/>
    <xf numFmtId="0" fontId="16" fillId="0" borderId="14" xfId="0" applyFont="1" applyBorder="1"/>
    <xf numFmtId="0" fontId="16" fillId="0" borderId="11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8" fontId="0" fillId="0" borderId="11" xfId="0" applyNumberFormat="1" applyBorder="1"/>
    <xf numFmtId="6" fontId="0" fillId="0" borderId="11" xfId="0" applyNumberFormat="1" applyBorder="1"/>
    <xf numFmtId="6" fontId="16" fillId="0" borderId="19" xfId="0" applyNumberFormat="1" applyFont="1" applyBorder="1"/>
    <xf numFmtId="6" fontId="16" fillId="0" borderId="18" xfId="0" applyNumberFormat="1" applyFont="1" applyBorder="1"/>
    <xf numFmtId="3" fontId="0" fillId="0" borderId="11" xfId="0" applyNumberFormat="1" applyBorder="1"/>
    <xf numFmtId="8" fontId="16" fillId="0" borderId="10" xfId="0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Sheet1!$B$46:$M$46</c:f>
              <c:numCache>
                <c:formatCode>"$"#,##0.00_);[Red]\("$"#,##0.00\)</c:formatCode>
                <c:ptCount val="12"/>
                <c:pt idx="0">
                  <c:v>209.99857142857144</c:v>
                </c:pt>
                <c:pt idx="1">
                  <c:v>202.39142857142858</c:v>
                </c:pt>
                <c:pt idx="2">
                  <c:v>183.60533333333333</c:v>
                </c:pt>
                <c:pt idx="3">
                  <c:v>228.9984615384615</c:v>
                </c:pt>
                <c:pt idx="4">
                  <c:v>187.86652173913041</c:v>
                </c:pt>
                <c:pt idx="5">
                  <c:v>217.27705882352939</c:v>
                </c:pt>
                <c:pt idx="6">
                  <c:v>269.62200000000001</c:v>
                </c:pt>
                <c:pt idx="7">
                  <c:v>186.4973913043479</c:v>
                </c:pt>
                <c:pt idx="8">
                  <c:v>218.17956521739134</c:v>
                </c:pt>
                <c:pt idx="9">
                  <c:v>194.58909090909091</c:v>
                </c:pt>
                <c:pt idx="10">
                  <c:v>236.21312499999999</c:v>
                </c:pt>
                <c:pt idx="11">
                  <c:v>189.53453125000001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3-4C00-897A-C6304A7BEA36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Sheet1!$B$44:$M$45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Sheet1!$B$47:$M$47</c:f>
              <c:numCache>
                <c:formatCode>"$"#,##0.00_);[Red]\("$"#,##0.00\)</c:formatCode>
                <c:ptCount val="12"/>
                <c:pt idx="0">
                  <c:v>315.51333333333332</c:v>
                </c:pt>
                <c:pt idx="1">
                  <c:v>283.94666666666666</c:v>
                </c:pt>
                <c:pt idx="2">
                  <c:v>324.56833333333333</c:v>
                </c:pt>
                <c:pt idx="3">
                  <c:v>227.66</c:v>
                </c:pt>
                <c:pt idx="4">
                  <c:v>351.31100000000004</c:v>
                </c:pt>
                <c:pt idx="5">
                  <c:v>577.19000000000005</c:v>
                </c:pt>
                <c:pt idx="6">
                  <c:v>349.52</c:v>
                </c:pt>
                <c:pt idx="7">
                  <c:v>471.51000000000005</c:v>
                </c:pt>
                <c:pt idx="8">
                  <c:v>333.98</c:v>
                </c:pt>
                <c:pt idx="9">
                  <c:v>340.60500000000002</c:v>
                </c:pt>
                <c:pt idx="10">
                  <c:v>364.97142857142859</c:v>
                </c:pt>
                <c:pt idx="11">
                  <c:v>352.88923076923072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3-4C00-897A-C6304A7BEA36}"/>
            </c:ext>
          </c:extLst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Sheet1!$B$44:$M$45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Sheet1!$B$48:$M$48</c:f>
              <c:numCache>
                <c:formatCode>"$"#,##0.00_);[Red]\("$"#,##0.00\)</c:formatCode>
                <c:ptCount val="12"/>
                <c:pt idx="0">
                  <c:v>642.81799999999998</c:v>
                </c:pt>
                <c:pt idx="1">
                  <c:v>568.10800000000006</c:v>
                </c:pt>
                <c:pt idx="2">
                  <c:v>481.18833333333328</c:v>
                </c:pt>
                <c:pt idx="3">
                  <c:v>405.61399999999992</c:v>
                </c:pt>
                <c:pt idx="4">
                  <c:v>595.65500000000009</c:v>
                </c:pt>
                <c:pt idx="5">
                  <c:v>778.21999999999991</c:v>
                </c:pt>
                <c:pt idx="6">
                  <c:v>290.75</c:v>
                </c:pt>
                <c:pt idx="7">
                  <c:v>628.54</c:v>
                </c:pt>
                <c:pt idx="8">
                  <c:v>539.44749999999999</c:v>
                </c:pt>
                <c:pt idx="9">
                  <c:v>505.76111111111118</c:v>
                </c:pt>
                <c:pt idx="10">
                  <c:v>471.26799999999992</c:v>
                </c:pt>
                <c:pt idx="11">
                  <c:v>529.00166666666667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3-4C00-897A-C6304A7BEA36}"/>
            </c:ext>
          </c:extLst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Sheet1!$B$44:$M$45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Sheet1!$B$49:$M$49</c:f>
              <c:numCache>
                <c:formatCode>"$"#,##0.00_);[Red]\("$"#,##0.00\)</c:formatCode>
                <c:ptCount val="12"/>
                <c:pt idx="0">
                  <c:v>408</c:v>
                </c:pt>
                <c:pt idx="1">
                  <c:v>629.83999999999992</c:v>
                </c:pt>
                <c:pt idx="2">
                  <c:v>646.21</c:v>
                </c:pt>
                <c:pt idx="3">
                  <c:v>2842.9119999999998</c:v>
                </c:pt>
                <c:pt idx="4">
                  <c:v>899.42499999999995</c:v>
                </c:pt>
                <c:pt idx="5">
                  <c:v>889.10833333333323</c:v>
                </c:pt>
                <c:pt idx="6">
                  <c:v>798.25999999999988</c:v>
                </c:pt>
                <c:pt idx="7">
                  <c:v>646.55000000000007</c:v>
                </c:pt>
                <c:pt idx="8">
                  <c:v>600.63</c:v>
                </c:pt>
                <c:pt idx="9">
                  <c:v>577.1712500000001</c:v>
                </c:pt>
                <c:pt idx="10">
                  <c:v>748.38333333333321</c:v>
                </c:pt>
                <c:pt idx="11">
                  <c:v>731.31124999999997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63-4C00-897A-C6304A7BEA36}"/>
            </c:ext>
          </c:extLst>
        </c:ser>
        <c:ser>
          <c:idx val="4"/>
          <c:order val="4"/>
          <c:tx>
            <c:strRef>
              <c:f>Sheet1!$A$50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Sheet1!$B$44:$M$45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Sheet1!$B$50:$M$50</c:f>
              <c:numCache>
                <c:formatCode>"$"#,##0.00_);[Red]\("$"#,##0.00\)</c:formatCode>
                <c:ptCount val="12"/>
                <c:pt idx="0">
                  <c:v>594.79999999999995</c:v>
                </c:pt>
                <c:pt idx="1">
                  <c:v>437.5</c:v>
                </c:pt>
                <c:pt idx="2">
                  <c:v>570</c:v>
                </c:pt>
                <c:pt idx="3">
                  <c:v>689.9375</c:v>
                </c:pt>
                <c:pt idx="4">
                  <c:v>1311.875</c:v>
                </c:pt>
                <c:pt idx="5">
                  <c:v>501.25</c:v>
                </c:pt>
                <c:pt idx="6">
                  <c:v>865.23</c:v>
                </c:pt>
                <c:pt idx="7">
                  <c:v>594.39</c:v>
                </c:pt>
                <c:pt idx="8">
                  <c:v>703.59333333333325</c:v>
                </c:pt>
                <c:pt idx="9">
                  <c:v>705.75800000000004</c:v>
                </c:pt>
                <c:pt idx="10">
                  <c:v>1213.6199999999999</c:v>
                </c:pt>
                <c:pt idx="11">
                  <c:v>745.48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3-4C00-897A-C6304A7BEA36}"/>
            </c:ext>
          </c:extLst>
        </c:ser>
        <c:ser>
          <c:idx val="5"/>
          <c:order val="5"/>
          <c:tx>
            <c:strRef>
              <c:f>Sheet1!$A$51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Sheet1!$B$44:$M$45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Sheet1!$B$51:$M$51</c:f>
              <c:numCache>
                <c:formatCode>"$"#,##0.00_);[Red]\("$"#,##0.00\)</c:formatCode>
                <c:ptCount val="12"/>
                <c:pt idx="0">
                  <c:v>576</c:v>
                </c:pt>
                <c:pt idx="1">
                  <c:v>568.75</c:v>
                </c:pt>
                <c:pt idx="2">
                  <c:v>305</c:v>
                </c:pt>
                <c:pt idx="3">
                  <c:v>546.83749999999998</c:v>
                </c:pt>
                <c:pt idx="4">
                  <c:v>647.05999999999995</c:v>
                </c:pt>
                <c:pt idx="5">
                  <c:v>0</c:v>
                </c:pt>
                <c:pt idx="6">
                  <c:v>923.37666666666667</c:v>
                </c:pt>
                <c:pt idx="7">
                  <c:v>842.39</c:v>
                </c:pt>
                <c:pt idx="8">
                  <c:v>922.2</c:v>
                </c:pt>
                <c:pt idx="9">
                  <c:v>1248.3975</c:v>
                </c:pt>
                <c:pt idx="10">
                  <c:v>1010.9133333333333</c:v>
                </c:pt>
                <c:pt idx="11">
                  <c:v>899.5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63-4C00-897A-C6304A7B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08368"/>
        <c:axId val="363032064"/>
      </c:lineChart>
      <c:catAx>
        <c:axId val="259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2064"/>
        <c:crosses val="autoZero"/>
        <c:auto val="1"/>
        <c:lblAlgn val="ctr"/>
        <c:lblOffset val="100"/>
        <c:noMultiLvlLbl val="0"/>
      </c:catAx>
      <c:valAx>
        <c:axId val="3630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61</xdr:row>
      <xdr:rowOff>7620</xdr:rowOff>
    </xdr:from>
    <xdr:to>
      <xdr:col>5</xdr:col>
      <xdr:colOff>861060</xdr:colOff>
      <xdr:row>76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348D9-D078-4D06-A2A6-F8F870D8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0"/>
  <sheetViews>
    <sheetView topLeftCell="A43" workbookViewId="0">
      <selection activeCell="E26" sqref="E26"/>
    </sheetView>
  </sheetViews>
  <sheetFormatPr defaultRowHeight="14.4" x14ac:dyDescent="0.3"/>
  <cols>
    <col min="1" max="1" width="11.5546875" bestFit="1" customWidth="1"/>
    <col min="2" max="13" width="12.88671875" bestFit="1" customWidth="1"/>
    <col min="14" max="14" width="11.77734375" bestFit="1" customWidth="1"/>
    <col min="15" max="180" width="12.77734375" bestFit="1" customWidth="1"/>
    <col min="181" max="181" width="10.5546875" bestFit="1" customWidth="1"/>
  </cols>
  <sheetData>
    <row r="3" spans="1:14" s="11" customFormat="1" x14ac:dyDescent="0.3">
      <c r="A3" s="7" t="s">
        <v>34</v>
      </c>
      <c r="B3" s="7" t="s">
        <v>21</v>
      </c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s="11" customFormat="1" x14ac:dyDescent="0.3">
      <c r="A4" s="12"/>
      <c r="B4" s="13" t="s">
        <v>22</v>
      </c>
      <c r="C4" s="13" t="s">
        <v>23</v>
      </c>
      <c r="D4" s="13" t="s">
        <v>24</v>
      </c>
      <c r="E4" s="13" t="s">
        <v>25</v>
      </c>
      <c r="F4" s="13" t="s">
        <v>26</v>
      </c>
      <c r="G4" s="13" t="s">
        <v>27</v>
      </c>
      <c r="H4" s="13" t="s">
        <v>28</v>
      </c>
      <c r="I4" s="13" t="s">
        <v>29</v>
      </c>
      <c r="J4" s="13" t="s">
        <v>30</v>
      </c>
      <c r="K4" s="13" t="s">
        <v>31</v>
      </c>
      <c r="L4" s="13" t="s">
        <v>32</v>
      </c>
      <c r="M4" s="13" t="s">
        <v>33</v>
      </c>
      <c r="N4" s="14" t="s">
        <v>20</v>
      </c>
    </row>
    <row r="5" spans="1:14" s="11" customFormat="1" x14ac:dyDescent="0.3">
      <c r="A5" s="7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5"/>
    </row>
    <row r="6" spans="1:14" x14ac:dyDescent="0.3">
      <c r="A6" s="13">
        <v>1</v>
      </c>
      <c r="B6" s="19">
        <f>SUMIFS('2017 Data'!$K:$K,'2017 Data'!$E:$E,$A6,'2017 Data'!$B:$B,B$4)</f>
        <v>1469.99</v>
      </c>
      <c r="C6" s="19">
        <f>SUMIFS('2017 Data'!$K:$K,'2017 Data'!$E:$E,$A6,'2017 Data'!$B:$B,C$4)</f>
        <v>1416.74</v>
      </c>
      <c r="D6" s="19">
        <f>SUMIFS('2017 Data'!$K:$K,'2017 Data'!$E:$E,$A6,'2017 Data'!$B:$B,D$4)</f>
        <v>2754.08</v>
      </c>
      <c r="E6" s="19">
        <f>SUMIFS('2017 Data'!$K:$K,'2017 Data'!$E:$E,$A6,'2017 Data'!$B:$B,E$4)</f>
        <v>2976.9799999999996</v>
      </c>
      <c r="F6" s="19">
        <f>SUMIFS('2017 Data'!$K:$K,'2017 Data'!$E:$E,$A6,'2017 Data'!$B:$B,F$4)</f>
        <v>4320.9299999999994</v>
      </c>
      <c r="G6" s="19">
        <f>SUMIFS('2017 Data'!$K:$K,'2017 Data'!$E:$E,$A6,'2017 Data'!$B:$B,G$4)</f>
        <v>3693.7099999999996</v>
      </c>
      <c r="H6" s="19">
        <f>SUMIFS('2017 Data'!$K:$K,'2017 Data'!$E:$E,$A6,'2017 Data'!$B:$B,H$4)</f>
        <v>6740.55</v>
      </c>
      <c r="I6" s="19">
        <f>SUMIFS('2017 Data'!$K:$K,'2017 Data'!$E:$E,$A6,'2017 Data'!$B:$B,I$4)</f>
        <v>4289.4400000000014</v>
      </c>
      <c r="J6" s="19">
        <f>SUMIFS('2017 Data'!$K:$K,'2017 Data'!$E:$E,$A6,'2017 Data'!$B:$B,J$4)</f>
        <v>5018.130000000001</v>
      </c>
      <c r="K6" s="19">
        <f>SUMIFS('2017 Data'!$K:$K,'2017 Data'!$E:$E,$A6,'2017 Data'!$B:$B,K$4)</f>
        <v>6421.4400000000005</v>
      </c>
      <c r="L6" s="19">
        <f>SUMIFS('2017 Data'!$K:$K,'2017 Data'!$E:$E,$A6,'2017 Data'!$B:$B,L$4)</f>
        <v>7558.82</v>
      </c>
      <c r="M6" s="19">
        <f>SUMIFS('2017 Data'!$K:$K,'2017 Data'!$E:$E,$A6,'2017 Data'!$B:$B,M$4)</f>
        <v>12130.210000000001</v>
      </c>
      <c r="N6" s="20">
        <f t="shared" ref="N6:N19" si="0">SUM(B6:M6)</f>
        <v>58791.02</v>
      </c>
    </row>
    <row r="7" spans="1:14" x14ac:dyDescent="0.3">
      <c r="A7" s="16">
        <v>2</v>
      </c>
      <c r="B7" s="19">
        <f>SUMIFS('2017 Data'!$K:$K,'2017 Data'!$E:$E,$A7,'2017 Data'!$B:$B,B$4)</f>
        <v>1893.08</v>
      </c>
      <c r="C7" s="19">
        <f>SUMIFS('2017 Data'!$K:$K,'2017 Data'!$E:$E,$A7,'2017 Data'!$B:$B,C$4)</f>
        <v>851.83999999999992</v>
      </c>
      <c r="D7" s="19">
        <f>SUMIFS('2017 Data'!$K:$K,'2017 Data'!$E:$E,$A7,'2017 Data'!$B:$B,D$4)</f>
        <v>1947.41</v>
      </c>
      <c r="E7" s="19">
        <f>SUMIFS('2017 Data'!$K:$K,'2017 Data'!$E:$E,$A7,'2017 Data'!$B:$B,E$4)</f>
        <v>682.98</v>
      </c>
      <c r="F7" s="19">
        <f>SUMIFS('2017 Data'!$K:$K,'2017 Data'!$E:$E,$A7,'2017 Data'!$B:$B,F$4)</f>
        <v>3513.11</v>
      </c>
      <c r="G7" s="19">
        <f>SUMIFS('2017 Data'!$K:$K,'2017 Data'!$E:$E,$A7,'2017 Data'!$B:$B,G$4)</f>
        <v>1731.5700000000002</v>
      </c>
      <c r="H7" s="19">
        <f>SUMIFS('2017 Data'!$K:$K,'2017 Data'!$E:$E,$A7,'2017 Data'!$B:$B,H$4)</f>
        <v>2446.64</v>
      </c>
      <c r="I7" s="19">
        <f>SUMIFS('2017 Data'!$K:$K,'2017 Data'!$E:$E,$A7,'2017 Data'!$B:$B,I$4)</f>
        <v>3300.57</v>
      </c>
      <c r="J7" s="19">
        <f>SUMIFS('2017 Data'!$K:$K,'2017 Data'!$E:$E,$A7,'2017 Data'!$B:$B,J$4)</f>
        <v>4007.76</v>
      </c>
      <c r="K7" s="19">
        <f>SUMIFS('2017 Data'!$K:$K,'2017 Data'!$E:$E,$A7,'2017 Data'!$B:$B,K$4)</f>
        <v>3406.05</v>
      </c>
      <c r="L7" s="19">
        <f>SUMIFS('2017 Data'!$K:$K,'2017 Data'!$E:$E,$A7,'2017 Data'!$B:$B,L$4)</f>
        <v>2554.8000000000002</v>
      </c>
      <c r="M7" s="19">
        <f>SUMIFS('2017 Data'!$K:$K,'2017 Data'!$E:$E,$A7,'2017 Data'!$B:$B,M$4)</f>
        <v>4587.5599999999995</v>
      </c>
      <c r="N7" s="20">
        <f t="shared" si="0"/>
        <v>30923.369999999995</v>
      </c>
    </row>
    <row r="8" spans="1:14" x14ac:dyDescent="0.3">
      <c r="A8" s="16">
        <v>3</v>
      </c>
      <c r="B8" s="19">
        <f>SUMIFS('2017 Data'!$K:$K,'2017 Data'!$E:$E,$A8,'2017 Data'!$B:$B,B$4)</f>
        <v>3214.09</v>
      </c>
      <c r="C8" s="19">
        <f>SUMIFS('2017 Data'!$K:$K,'2017 Data'!$E:$E,$A8,'2017 Data'!$B:$B,C$4)</f>
        <v>2840.5400000000004</v>
      </c>
      <c r="D8" s="19">
        <f>SUMIFS('2017 Data'!$K:$K,'2017 Data'!$E:$E,$A8,'2017 Data'!$B:$B,D$4)</f>
        <v>2887.1299999999997</v>
      </c>
      <c r="E8" s="19">
        <f>SUMIFS('2017 Data'!$K:$K,'2017 Data'!$E:$E,$A8,'2017 Data'!$B:$B,E$4)</f>
        <v>2028.0699999999997</v>
      </c>
      <c r="F8" s="19">
        <f>SUMIFS('2017 Data'!$K:$K,'2017 Data'!$E:$E,$A8,'2017 Data'!$B:$B,F$4)</f>
        <v>3573.9300000000003</v>
      </c>
      <c r="G8" s="19">
        <f>SUMIFS('2017 Data'!$K:$K,'2017 Data'!$E:$E,$A8,'2017 Data'!$B:$B,G$4)</f>
        <v>2334.66</v>
      </c>
      <c r="H8" s="19">
        <f>SUMIFS('2017 Data'!$K:$K,'2017 Data'!$E:$E,$A8,'2017 Data'!$B:$B,H$4)</f>
        <v>290.75</v>
      </c>
      <c r="I8" s="19">
        <f>SUMIFS('2017 Data'!$K:$K,'2017 Data'!$E:$E,$A8,'2017 Data'!$B:$B,I$4)</f>
        <v>628.54</v>
      </c>
      <c r="J8" s="19">
        <f>SUMIFS('2017 Data'!$K:$K,'2017 Data'!$E:$E,$A8,'2017 Data'!$B:$B,J$4)</f>
        <v>2157.79</v>
      </c>
      <c r="K8" s="19">
        <f>SUMIFS('2017 Data'!$K:$K,'2017 Data'!$E:$E,$A8,'2017 Data'!$B:$B,K$4)</f>
        <v>4551.8500000000004</v>
      </c>
      <c r="L8" s="19">
        <f>SUMIFS('2017 Data'!$K:$K,'2017 Data'!$E:$E,$A8,'2017 Data'!$B:$B,L$4)</f>
        <v>2356.3399999999997</v>
      </c>
      <c r="M8" s="19">
        <f>SUMIFS('2017 Data'!$K:$K,'2017 Data'!$E:$E,$A8,'2017 Data'!$B:$B,M$4)</f>
        <v>6348.0199999999995</v>
      </c>
      <c r="N8" s="20">
        <f t="shared" si="0"/>
        <v>33211.71</v>
      </c>
    </row>
    <row r="9" spans="1:14" x14ac:dyDescent="0.3">
      <c r="A9" s="16">
        <v>4</v>
      </c>
      <c r="B9" s="19">
        <f>SUMIFS('2017 Data'!$K:$K,'2017 Data'!$E:$E,$A9,'2017 Data'!$B:$B,B$4)</f>
        <v>816</v>
      </c>
      <c r="C9" s="19">
        <f>SUMIFS('2017 Data'!$K:$K,'2017 Data'!$E:$E,$A9,'2017 Data'!$B:$B,C$4)</f>
        <v>2519.3599999999997</v>
      </c>
      <c r="D9" s="19">
        <f>SUMIFS('2017 Data'!$K:$K,'2017 Data'!$E:$E,$A9,'2017 Data'!$B:$B,D$4)</f>
        <v>1938.63</v>
      </c>
      <c r="E9" s="19">
        <f>SUMIFS('2017 Data'!$K:$K,'2017 Data'!$E:$E,$A9,'2017 Data'!$B:$B,E$4)</f>
        <v>14214.56</v>
      </c>
      <c r="F9" s="19">
        <f>SUMIFS('2017 Data'!$K:$K,'2017 Data'!$E:$E,$A9,'2017 Data'!$B:$B,F$4)</f>
        <v>3597.7</v>
      </c>
      <c r="G9" s="19">
        <f>SUMIFS('2017 Data'!$K:$K,'2017 Data'!$E:$E,$A9,'2017 Data'!$B:$B,G$4)</f>
        <v>5334.65</v>
      </c>
      <c r="H9" s="19">
        <f>SUMIFS('2017 Data'!$K:$K,'2017 Data'!$E:$E,$A9,'2017 Data'!$B:$B,H$4)</f>
        <v>2394.7799999999997</v>
      </c>
      <c r="I9" s="19">
        <f>SUMIFS('2017 Data'!$K:$K,'2017 Data'!$E:$E,$A9,'2017 Data'!$B:$B,I$4)</f>
        <v>1939.65</v>
      </c>
      <c r="J9" s="19">
        <f>SUMIFS('2017 Data'!$K:$K,'2017 Data'!$E:$E,$A9,'2017 Data'!$B:$B,J$4)</f>
        <v>1801.89</v>
      </c>
      <c r="K9" s="19">
        <f>SUMIFS('2017 Data'!$K:$K,'2017 Data'!$E:$E,$A9,'2017 Data'!$B:$B,K$4)</f>
        <v>4617.3700000000008</v>
      </c>
      <c r="L9" s="19">
        <f>SUMIFS('2017 Data'!$K:$K,'2017 Data'!$E:$E,$A9,'2017 Data'!$B:$B,L$4)</f>
        <v>8980.5999999999985</v>
      </c>
      <c r="M9" s="19">
        <f>SUMIFS('2017 Data'!$K:$K,'2017 Data'!$E:$E,$A9,'2017 Data'!$B:$B,M$4)</f>
        <v>5850.49</v>
      </c>
      <c r="N9" s="20">
        <f t="shared" si="0"/>
        <v>54005.68</v>
      </c>
    </row>
    <row r="10" spans="1:14" x14ac:dyDescent="0.3">
      <c r="A10" s="16">
        <v>5</v>
      </c>
      <c r="B10" s="19">
        <f>SUMIFS('2017 Data'!$K:$K,'2017 Data'!$E:$E,$A10,'2017 Data'!$B:$B,B$4)</f>
        <v>2379.1999999999998</v>
      </c>
      <c r="C10" s="19">
        <f>SUMIFS('2017 Data'!$K:$K,'2017 Data'!$E:$E,$A10,'2017 Data'!$B:$B,C$4)</f>
        <v>437.5</v>
      </c>
      <c r="D10" s="19">
        <f>SUMIFS('2017 Data'!$K:$K,'2017 Data'!$E:$E,$A10,'2017 Data'!$B:$B,D$4)</f>
        <v>570</v>
      </c>
      <c r="E10" s="19">
        <f>SUMIFS('2017 Data'!$K:$K,'2017 Data'!$E:$E,$A10,'2017 Data'!$B:$B,E$4)</f>
        <v>2759.75</v>
      </c>
      <c r="F10" s="19">
        <f>SUMIFS('2017 Data'!$K:$K,'2017 Data'!$E:$E,$A10,'2017 Data'!$B:$B,F$4)</f>
        <v>2623.75</v>
      </c>
      <c r="G10" s="19">
        <f>SUMIFS('2017 Data'!$K:$K,'2017 Data'!$E:$E,$A10,'2017 Data'!$B:$B,G$4)</f>
        <v>501.25</v>
      </c>
      <c r="H10" s="19">
        <f>SUMIFS('2017 Data'!$K:$K,'2017 Data'!$E:$E,$A10,'2017 Data'!$B:$B,H$4)</f>
        <v>865.23</v>
      </c>
      <c r="I10" s="19">
        <f>SUMIFS('2017 Data'!$K:$K,'2017 Data'!$E:$E,$A10,'2017 Data'!$B:$B,I$4)</f>
        <v>1188.78</v>
      </c>
      <c r="J10" s="19">
        <f>SUMIFS('2017 Data'!$K:$K,'2017 Data'!$E:$E,$A10,'2017 Data'!$B:$B,J$4)</f>
        <v>2110.7799999999997</v>
      </c>
      <c r="K10" s="19">
        <f>SUMIFS('2017 Data'!$K:$K,'2017 Data'!$E:$E,$A10,'2017 Data'!$B:$B,K$4)</f>
        <v>3528.79</v>
      </c>
      <c r="L10" s="19">
        <f>SUMIFS('2017 Data'!$K:$K,'2017 Data'!$E:$E,$A10,'2017 Data'!$B:$B,L$4)</f>
        <v>1213.6199999999999</v>
      </c>
      <c r="M10" s="19">
        <f>SUMIFS('2017 Data'!$K:$K,'2017 Data'!$E:$E,$A10,'2017 Data'!$B:$B,M$4)</f>
        <v>745.48</v>
      </c>
      <c r="N10" s="20">
        <f t="shared" si="0"/>
        <v>18924.13</v>
      </c>
    </row>
    <row r="11" spans="1:14" x14ac:dyDescent="0.3">
      <c r="A11" s="16">
        <v>6</v>
      </c>
      <c r="B11" s="19">
        <f>SUMIFS('2017 Data'!$K:$K,'2017 Data'!$E:$E,$A11,'2017 Data'!$B:$B,B$4)</f>
        <v>576</v>
      </c>
      <c r="C11" s="19">
        <f>SUMIFS('2017 Data'!$K:$K,'2017 Data'!$E:$E,$A11,'2017 Data'!$B:$B,C$4)</f>
        <v>1137.5</v>
      </c>
      <c r="D11" s="19">
        <f>SUMIFS('2017 Data'!$K:$K,'2017 Data'!$E:$E,$A11,'2017 Data'!$B:$B,D$4)</f>
        <v>305</v>
      </c>
      <c r="E11" s="19">
        <f>SUMIFS('2017 Data'!$K:$K,'2017 Data'!$E:$E,$A11,'2017 Data'!$B:$B,E$4)</f>
        <v>2187.35</v>
      </c>
      <c r="F11" s="19">
        <f>SUMIFS('2017 Data'!$K:$K,'2017 Data'!$E:$E,$A11,'2017 Data'!$B:$B,F$4)</f>
        <v>1941.1799999999998</v>
      </c>
      <c r="G11" s="19">
        <f>SUMIFS('2017 Data'!$K:$K,'2017 Data'!$E:$E,$A11,'2017 Data'!$B:$B,G$4)</f>
        <v>0</v>
      </c>
      <c r="H11" s="19">
        <f>SUMIFS('2017 Data'!$K:$K,'2017 Data'!$E:$E,$A11,'2017 Data'!$B:$B,H$4)</f>
        <v>2770.13</v>
      </c>
      <c r="I11" s="19">
        <f>SUMIFS('2017 Data'!$K:$K,'2017 Data'!$E:$E,$A11,'2017 Data'!$B:$B,I$4)</f>
        <v>842.39</v>
      </c>
      <c r="J11" s="19">
        <f>SUMIFS('2017 Data'!$K:$K,'2017 Data'!$E:$E,$A11,'2017 Data'!$B:$B,J$4)</f>
        <v>3688.8</v>
      </c>
      <c r="K11" s="19">
        <f>SUMIFS('2017 Data'!$K:$K,'2017 Data'!$E:$E,$A11,'2017 Data'!$B:$B,K$4)</f>
        <v>4993.59</v>
      </c>
      <c r="L11" s="19">
        <f>SUMIFS('2017 Data'!$K:$K,'2017 Data'!$E:$E,$A11,'2017 Data'!$B:$B,L$4)</f>
        <v>3032.74</v>
      </c>
      <c r="M11" s="19">
        <f>SUMIFS('2017 Data'!$K:$K,'2017 Data'!$E:$E,$A11,'2017 Data'!$B:$B,M$4)</f>
        <v>4497.5</v>
      </c>
      <c r="N11" s="20">
        <f t="shared" si="0"/>
        <v>25972.18</v>
      </c>
    </row>
    <row r="12" spans="1:14" x14ac:dyDescent="0.3">
      <c r="A12" s="16">
        <v>7</v>
      </c>
      <c r="B12" s="19">
        <f>SUMIFS('2017 Data'!$K:$K,'2017 Data'!$E:$E,$A12,'2017 Data'!$B:$B,B$4)</f>
        <v>0</v>
      </c>
      <c r="C12" s="19">
        <f>SUMIFS('2017 Data'!$K:$K,'2017 Data'!$E:$E,$A12,'2017 Data'!$B:$B,C$4)</f>
        <v>0</v>
      </c>
      <c r="D12" s="19">
        <f>SUMIFS('2017 Data'!$K:$K,'2017 Data'!$E:$E,$A12,'2017 Data'!$B:$B,D$4)</f>
        <v>2390</v>
      </c>
      <c r="E12" s="19">
        <f>SUMIFS('2017 Data'!$K:$K,'2017 Data'!$E:$E,$A12,'2017 Data'!$B:$B,E$4)</f>
        <v>2082</v>
      </c>
      <c r="F12" s="19">
        <f>SUMIFS('2017 Data'!$K:$K,'2017 Data'!$E:$E,$A12,'2017 Data'!$B:$B,F$4)</f>
        <v>0</v>
      </c>
      <c r="G12" s="19">
        <f>SUMIFS('2017 Data'!$K:$K,'2017 Data'!$E:$E,$A12,'2017 Data'!$B:$B,G$4)</f>
        <v>2440.04</v>
      </c>
      <c r="H12" s="19">
        <f>SUMIFS('2017 Data'!$K:$K,'2017 Data'!$E:$E,$A12,'2017 Data'!$B:$B,H$4)</f>
        <v>0</v>
      </c>
      <c r="I12" s="19">
        <f>SUMIFS('2017 Data'!$K:$K,'2017 Data'!$E:$E,$A12,'2017 Data'!$B:$B,I$4)</f>
        <v>0</v>
      </c>
      <c r="J12" s="19">
        <f>SUMIFS('2017 Data'!$K:$K,'2017 Data'!$E:$E,$A12,'2017 Data'!$B:$B,J$4)</f>
        <v>1451.87</v>
      </c>
      <c r="K12" s="19">
        <f>SUMIFS('2017 Data'!$K:$K,'2017 Data'!$E:$E,$A12,'2017 Data'!$B:$B,K$4)</f>
        <v>2511.13</v>
      </c>
      <c r="L12" s="19">
        <f>SUMIFS('2017 Data'!$K:$K,'2017 Data'!$E:$E,$A12,'2017 Data'!$B:$B,L$4)</f>
        <v>0</v>
      </c>
      <c r="M12" s="19">
        <f>SUMIFS('2017 Data'!$K:$K,'2017 Data'!$E:$E,$A12,'2017 Data'!$B:$B,M$4)</f>
        <v>0</v>
      </c>
      <c r="N12" s="20">
        <f t="shared" si="0"/>
        <v>10875.04</v>
      </c>
    </row>
    <row r="13" spans="1:14" x14ac:dyDescent="0.3">
      <c r="A13" s="16">
        <v>8</v>
      </c>
      <c r="B13" s="19">
        <f>SUMIFS('2017 Data'!$K:$K,'2017 Data'!$E:$E,$A13,'2017 Data'!$B:$B,B$4)</f>
        <v>712.8</v>
      </c>
      <c r="C13" s="19">
        <f>SUMIFS('2017 Data'!$K:$K,'2017 Data'!$E:$E,$A13,'2017 Data'!$B:$B,C$4)</f>
        <v>0</v>
      </c>
      <c r="D13" s="19">
        <f>SUMIFS('2017 Data'!$K:$K,'2017 Data'!$E:$E,$A13,'2017 Data'!$B:$B,D$4)</f>
        <v>0</v>
      </c>
      <c r="E13" s="19">
        <f>SUMIFS('2017 Data'!$K:$K,'2017 Data'!$E:$E,$A13,'2017 Data'!$B:$B,E$4)</f>
        <v>1446.25</v>
      </c>
      <c r="F13" s="19">
        <f>SUMIFS('2017 Data'!$K:$K,'2017 Data'!$E:$E,$A13,'2017 Data'!$B:$B,F$4)</f>
        <v>0</v>
      </c>
      <c r="G13" s="19">
        <f>SUMIFS('2017 Data'!$K:$K,'2017 Data'!$E:$E,$A13,'2017 Data'!$B:$B,G$4)</f>
        <v>991.25</v>
      </c>
      <c r="H13" s="19">
        <f>SUMIFS('2017 Data'!$K:$K,'2017 Data'!$E:$E,$A13,'2017 Data'!$B:$B,H$4)</f>
        <v>0</v>
      </c>
      <c r="I13" s="19">
        <f>SUMIFS('2017 Data'!$K:$K,'2017 Data'!$E:$E,$A13,'2017 Data'!$B:$B,I$4)</f>
        <v>887.07</v>
      </c>
      <c r="J13" s="19">
        <f>SUMIFS('2017 Data'!$K:$K,'2017 Data'!$E:$E,$A13,'2017 Data'!$B:$B,J$4)</f>
        <v>2238.38</v>
      </c>
      <c r="K13" s="19">
        <f>SUMIFS('2017 Data'!$K:$K,'2017 Data'!$E:$E,$A13,'2017 Data'!$B:$B,K$4)</f>
        <v>0</v>
      </c>
      <c r="L13" s="19">
        <f>SUMIFS('2017 Data'!$K:$K,'2017 Data'!$E:$E,$A13,'2017 Data'!$B:$B,L$4)</f>
        <v>2432.88</v>
      </c>
      <c r="M13" s="19">
        <f>SUMIFS('2017 Data'!$K:$K,'2017 Data'!$E:$E,$A13,'2017 Data'!$B:$B,M$4)</f>
        <v>0</v>
      </c>
      <c r="N13" s="20">
        <f t="shared" si="0"/>
        <v>8708.630000000001</v>
      </c>
    </row>
    <row r="14" spans="1:14" x14ac:dyDescent="0.3">
      <c r="A14" s="16">
        <v>9</v>
      </c>
      <c r="B14" s="19">
        <f>SUMIFS('2017 Data'!$K:$K,'2017 Data'!$E:$E,$A14,'2017 Data'!$B:$B,B$4)</f>
        <v>929.84</v>
      </c>
      <c r="C14" s="19">
        <f>SUMIFS('2017 Data'!$K:$K,'2017 Data'!$E:$E,$A14,'2017 Data'!$B:$B,C$4)</f>
        <v>386</v>
      </c>
      <c r="D14" s="19">
        <f>SUMIFS('2017 Data'!$K:$K,'2017 Data'!$E:$E,$A14,'2017 Data'!$B:$B,D$4)</f>
        <v>1212.5</v>
      </c>
      <c r="E14" s="19">
        <f>SUMIFS('2017 Data'!$K:$K,'2017 Data'!$E:$E,$A14,'2017 Data'!$B:$B,E$4)</f>
        <v>0</v>
      </c>
      <c r="F14" s="19">
        <f>SUMIFS('2017 Data'!$K:$K,'2017 Data'!$E:$E,$A14,'2017 Data'!$B:$B,F$4)</f>
        <v>0</v>
      </c>
      <c r="G14" s="19">
        <f>SUMIFS('2017 Data'!$K:$K,'2017 Data'!$E:$E,$A14,'2017 Data'!$B:$B,G$4)</f>
        <v>0</v>
      </c>
      <c r="H14" s="19">
        <f>SUMIFS('2017 Data'!$K:$K,'2017 Data'!$E:$E,$A14,'2017 Data'!$B:$B,H$4)</f>
        <v>0</v>
      </c>
      <c r="I14" s="19">
        <f>SUMIFS('2017 Data'!$K:$K,'2017 Data'!$E:$E,$A14,'2017 Data'!$B:$B,I$4)</f>
        <v>0</v>
      </c>
      <c r="J14" s="19">
        <f>SUMIFS('2017 Data'!$K:$K,'2017 Data'!$E:$E,$A14,'2017 Data'!$B:$B,J$4)</f>
        <v>0</v>
      </c>
      <c r="K14" s="19">
        <f>SUMIFS('2017 Data'!$K:$K,'2017 Data'!$E:$E,$A14,'2017 Data'!$B:$B,K$4)</f>
        <v>0</v>
      </c>
      <c r="L14" s="19">
        <f>SUMIFS('2017 Data'!$K:$K,'2017 Data'!$E:$E,$A14,'2017 Data'!$B:$B,L$4)</f>
        <v>1195</v>
      </c>
      <c r="M14" s="19">
        <f>SUMIFS('2017 Data'!$K:$K,'2017 Data'!$E:$E,$A14,'2017 Data'!$B:$B,M$4)</f>
        <v>2022.08</v>
      </c>
      <c r="N14" s="20">
        <f t="shared" si="0"/>
        <v>5745.42</v>
      </c>
    </row>
    <row r="15" spans="1:14" x14ac:dyDescent="0.3">
      <c r="A15" s="16">
        <v>10</v>
      </c>
      <c r="B15" s="19">
        <f>SUMIFS('2017 Data'!$K:$K,'2017 Data'!$E:$E,$A15,'2017 Data'!$B:$B,B$4)</f>
        <v>2093.21</v>
      </c>
      <c r="C15" s="19">
        <f>SUMIFS('2017 Data'!$K:$K,'2017 Data'!$E:$E,$A15,'2017 Data'!$B:$B,C$4)</f>
        <v>1151.25</v>
      </c>
      <c r="D15" s="19">
        <f>SUMIFS('2017 Data'!$K:$K,'2017 Data'!$E:$E,$A15,'2017 Data'!$B:$B,D$4)</f>
        <v>0</v>
      </c>
      <c r="E15" s="19">
        <f>SUMIFS('2017 Data'!$K:$K,'2017 Data'!$E:$E,$A15,'2017 Data'!$B:$B,E$4)</f>
        <v>1310</v>
      </c>
      <c r="F15" s="19">
        <f>SUMIFS('2017 Data'!$K:$K,'2017 Data'!$E:$E,$A15,'2017 Data'!$B:$B,F$4)</f>
        <v>0</v>
      </c>
      <c r="G15" s="19">
        <f>SUMIFS('2017 Data'!$K:$K,'2017 Data'!$E:$E,$A15,'2017 Data'!$B:$B,G$4)</f>
        <v>0</v>
      </c>
      <c r="H15" s="19">
        <f>SUMIFS('2017 Data'!$K:$K,'2017 Data'!$E:$E,$A15,'2017 Data'!$B:$B,H$4)</f>
        <v>0</v>
      </c>
      <c r="I15" s="19">
        <f>SUMIFS('2017 Data'!$K:$K,'2017 Data'!$E:$E,$A15,'2017 Data'!$B:$B,I$4)</f>
        <v>0</v>
      </c>
      <c r="J15" s="19">
        <f>SUMIFS('2017 Data'!$K:$K,'2017 Data'!$E:$E,$A15,'2017 Data'!$B:$B,J$4)</f>
        <v>0</v>
      </c>
      <c r="K15" s="19">
        <f>SUMIFS('2017 Data'!$K:$K,'2017 Data'!$E:$E,$A15,'2017 Data'!$B:$B,K$4)</f>
        <v>0</v>
      </c>
      <c r="L15" s="19">
        <f>SUMIFS('2017 Data'!$K:$K,'2017 Data'!$E:$E,$A15,'2017 Data'!$B:$B,L$4)</f>
        <v>1289.6300000000001</v>
      </c>
      <c r="M15" s="19">
        <f>SUMIFS('2017 Data'!$K:$K,'2017 Data'!$E:$E,$A15,'2017 Data'!$B:$B,M$4)</f>
        <v>0</v>
      </c>
      <c r="N15" s="20">
        <f t="shared" si="0"/>
        <v>5844.09</v>
      </c>
    </row>
    <row r="16" spans="1:14" x14ac:dyDescent="0.3">
      <c r="A16" s="16">
        <v>11</v>
      </c>
      <c r="B16" s="19">
        <f>SUMIFS('2017 Data'!$K:$K,'2017 Data'!$E:$E,$A16,'2017 Data'!$B:$B,B$4)</f>
        <v>0</v>
      </c>
      <c r="C16" s="19">
        <f>SUMIFS('2017 Data'!$K:$K,'2017 Data'!$E:$E,$A16,'2017 Data'!$B:$B,C$4)</f>
        <v>0</v>
      </c>
      <c r="D16" s="19">
        <f>SUMIFS('2017 Data'!$K:$K,'2017 Data'!$E:$E,$A16,'2017 Data'!$B:$B,D$4)</f>
        <v>0</v>
      </c>
      <c r="E16" s="19">
        <f>SUMIFS('2017 Data'!$K:$K,'2017 Data'!$E:$E,$A16,'2017 Data'!$B:$B,E$4)</f>
        <v>0</v>
      </c>
      <c r="F16" s="19">
        <f>SUMIFS('2017 Data'!$K:$K,'2017 Data'!$E:$E,$A16,'2017 Data'!$B:$B,F$4)</f>
        <v>4295</v>
      </c>
      <c r="G16" s="19">
        <f>SUMIFS('2017 Data'!$K:$K,'2017 Data'!$E:$E,$A16,'2017 Data'!$B:$B,G$4)</f>
        <v>0</v>
      </c>
      <c r="H16" s="19">
        <f>SUMIFS('2017 Data'!$K:$K,'2017 Data'!$E:$E,$A16,'2017 Data'!$B:$B,H$4)</f>
        <v>0</v>
      </c>
      <c r="I16" s="19">
        <f>SUMIFS('2017 Data'!$K:$K,'2017 Data'!$E:$E,$A16,'2017 Data'!$B:$B,I$4)</f>
        <v>0</v>
      </c>
      <c r="J16" s="19">
        <f>SUMIFS('2017 Data'!$K:$K,'2017 Data'!$E:$E,$A16,'2017 Data'!$B:$B,J$4)</f>
        <v>0</v>
      </c>
      <c r="K16" s="19">
        <f>SUMIFS('2017 Data'!$K:$K,'2017 Data'!$E:$E,$A16,'2017 Data'!$B:$B,K$4)</f>
        <v>0</v>
      </c>
      <c r="L16" s="19">
        <f>SUMIFS('2017 Data'!$K:$K,'2017 Data'!$E:$E,$A16,'2017 Data'!$B:$B,L$4)</f>
        <v>506.25</v>
      </c>
      <c r="M16" s="19">
        <f>SUMIFS('2017 Data'!$K:$K,'2017 Data'!$E:$E,$A16,'2017 Data'!$B:$B,M$4)</f>
        <v>0</v>
      </c>
      <c r="N16" s="20">
        <f t="shared" si="0"/>
        <v>4801.25</v>
      </c>
    </row>
    <row r="17" spans="1:14" x14ac:dyDescent="0.3">
      <c r="A17" s="16">
        <v>12</v>
      </c>
      <c r="B17" s="19">
        <f>SUMIFS('2017 Data'!$K:$K,'2017 Data'!$E:$E,$A17,'2017 Data'!$B:$B,B$4)</f>
        <v>0</v>
      </c>
      <c r="C17" s="19">
        <f>SUMIFS('2017 Data'!$K:$K,'2017 Data'!$E:$E,$A17,'2017 Data'!$B:$B,C$4)</f>
        <v>0</v>
      </c>
      <c r="D17" s="19">
        <f>SUMIFS('2017 Data'!$K:$K,'2017 Data'!$E:$E,$A17,'2017 Data'!$B:$B,D$4)</f>
        <v>0</v>
      </c>
      <c r="E17" s="19">
        <f>SUMIFS('2017 Data'!$K:$K,'2017 Data'!$E:$E,$A17,'2017 Data'!$B:$B,E$4)</f>
        <v>0</v>
      </c>
      <c r="F17" s="19">
        <f>SUMIFS('2017 Data'!$K:$K,'2017 Data'!$E:$E,$A17,'2017 Data'!$B:$B,F$4)</f>
        <v>3058</v>
      </c>
      <c r="G17" s="19">
        <f>SUMIFS('2017 Data'!$K:$K,'2017 Data'!$E:$E,$A17,'2017 Data'!$B:$B,G$4)</f>
        <v>1905</v>
      </c>
      <c r="H17" s="19">
        <f>SUMIFS('2017 Data'!$K:$K,'2017 Data'!$E:$E,$A17,'2017 Data'!$B:$B,H$4)</f>
        <v>0</v>
      </c>
      <c r="I17" s="19">
        <f>SUMIFS('2017 Data'!$K:$K,'2017 Data'!$E:$E,$A17,'2017 Data'!$B:$B,I$4)</f>
        <v>1057</v>
      </c>
      <c r="J17" s="19">
        <f>SUMIFS('2017 Data'!$K:$K,'2017 Data'!$E:$E,$A17,'2017 Data'!$B:$B,J$4)</f>
        <v>0</v>
      </c>
      <c r="K17" s="19">
        <f>SUMIFS('2017 Data'!$K:$K,'2017 Data'!$E:$E,$A17,'2017 Data'!$B:$B,K$4)</f>
        <v>0</v>
      </c>
      <c r="L17" s="19">
        <f>SUMIFS('2017 Data'!$K:$K,'2017 Data'!$E:$E,$A17,'2017 Data'!$B:$B,L$4)</f>
        <v>0</v>
      </c>
      <c r="M17" s="19">
        <f>SUMIFS('2017 Data'!$K:$K,'2017 Data'!$E:$E,$A17,'2017 Data'!$B:$B,M$4)</f>
        <v>2408</v>
      </c>
      <c r="N17" s="20">
        <f t="shared" si="0"/>
        <v>8428</v>
      </c>
    </row>
    <row r="18" spans="1:14" x14ac:dyDescent="0.3">
      <c r="A18" s="16">
        <v>15</v>
      </c>
      <c r="B18" s="19">
        <f>SUMIFS('2017 Data'!$K:$K,'2017 Data'!$E:$E,$A18,'2017 Data'!$B:$B,B$4)</f>
        <v>0</v>
      </c>
      <c r="C18" s="19">
        <f>SUMIFS('2017 Data'!$K:$K,'2017 Data'!$E:$E,$A18,'2017 Data'!$B:$B,C$4)</f>
        <v>0</v>
      </c>
      <c r="D18" s="19">
        <f>SUMIFS('2017 Data'!$K:$K,'2017 Data'!$E:$E,$A18,'2017 Data'!$B:$B,D$4)</f>
        <v>0</v>
      </c>
      <c r="E18" s="19">
        <f>SUMIFS('2017 Data'!$K:$K,'2017 Data'!$E:$E,$A18,'2017 Data'!$B:$B,E$4)</f>
        <v>0</v>
      </c>
      <c r="F18" s="19">
        <f>SUMIFS('2017 Data'!$K:$K,'2017 Data'!$E:$E,$A18,'2017 Data'!$B:$B,F$4)</f>
        <v>0</v>
      </c>
      <c r="G18" s="19">
        <f>SUMIFS('2017 Data'!$K:$K,'2017 Data'!$E:$E,$A18,'2017 Data'!$B:$B,G$4)</f>
        <v>0</v>
      </c>
      <c r="H18" s="19">
        <f>SUMIFS('2017 Data'!$K:$K,'2017 Data'!$E:$E,$A18,'2017 Data'!$B:$B,H$4)</f>
        <v>0</v>
      </c>
      <c r="I18" s="19">
        <f>SUMIFS('2017 Data'!$K:$K,'2017 Data'!$E:$E,$A18,'2017 Data'!$B:$B,I$4)</f>
        <v>1844.19</v>
      </c>
      <c r="J18" s="19">
        <f>SUMIFS('2017 Data'!$K:$K,'2017 Data'!$E:$E,$A18,'2017 Data'!$B:$B,J$4)</f>
        <v>0</v>
      </c>
      <c r="K18" s="19">
        <f>SUMIFS('2017 Data'!$K:$K,'2017 Data'!$E:$E,$A18,'2017 Data'!$B:$B,K$4)</f>
        <v>0</v>
      </c>
      <c r="L18" s="19">
        <f>SUMIFS('2017 Data'!$K:$K,'2017 Data'!$E:$E,$A18,'2017 Data'!$B:$B,L$4)</f>
        <v>0</v>
      </c>
      <c r="M18" s="19">
        <f>SUMIFS('2017 Data'!$K:$K,'2017 Data'!$E:$E,$A18,'2017 Data'!$B:$B,M$4)</f>
        <v>0</v>
      </c>
      <c r="N18" s="20">
        <f t="shared" si="0"/>
        <v>1844.19</v>
      </c>
    </row>
    <row r="19" spans="1:14" x14ac:dyDescent="0.3">
      <c r="A19" s="16">
        <v>18</v>
      </c>
      <c r="B19" s="19">
        <f>SUMIFS('2017 Data'!$K:$K,'2017 Data'!$E:$E,$A19,'2017 Data'!$B:$B,B$4)</f>
        <v>0</v>
      </c>
      <c r="C19" s="19">
        <f>SUMIFS('2017 Data'!$K:$K,'2017 Data'!$E:$E,$A19,'2017 Data'!$B:$B,C$4)</f>
        <v>0</v>
      </c>
      <c r="D19" s="19">
        <f>SUMIFS('2017 Data'!$K:$K,'2017 Data'!$E:$E,$A19,'2017 Data'!$B:$B,D$4)</f>
        <v>0</v>
      </c>
      <c r="E19" s="19">
        <f>SUMIFS('2017 Data'!$K:$K,'2017 Data'!$E:$E,$A19,'2017 Data'!$B:$B,E$4)</f>
        <v>0</v>
      </c>
      <c r="F19" s="19">
        <f>SUMIFS('2017 Data'!$K:$K,'2017 Data'!$E:$E,$A19,'2017 Data'!$B:$B,F$4)</f>
        <v>0</v>
      </c>
      <c r="G19" s="19">
        <f>SUMIFS('2017 Data'!$K:$K,'2017 Data'!$E:$E,$A19,'2017 Data'!$B:$B,G$4)</f>
        <v>0</v>
      </c>
      <c r="H19" s="19">
        <f>SUMIFS('2017 Data'!$K:$K,'2017 Data'!$E:$E,$A19,'2017 Data'!$B:$B,H$4)</f>
        <v>0</v>
      </c>
      <c r="I19" s="19">
        <f>SUMIFS('2017 Data'!$K:$K,'2017 Data'!$E:$E,$A19,'2017 Data'!$B:$B,I$4)</f>
        <v>0</v>
      </c>
      <c r="J19" s="19">
        <f>SUMIFS('2017 Data'!$K:$K,'2017 Data'!$E:$E,$A19,'2017 Data'!$B:$B,J$4)</f>
        <v>0</v>
      </c>
      <c r="K19" s="19">
        <f>SUMIFS('2017 Data'!$K:$K,'2017 Data'!$E:$E,$A19,'2017 Data'!$B:$B,K$4)</f>
        <v>0</v>
      </c>
      <c r="L19" s="19">
        <f>SUMIFS('2017 Data'!$K:$K,'2017 Data'!$E:$E,$A19,'2017 Data'!$B:$B,L$4)</f>
        <v>0</v>
      </c>
      <c r="M19" s="19">
        <f>SUMIFS('2017 Data'!$K:$K,'2017 Data'!$E:$E,$A19,'2017 Data'!$B:$B,M$4)</f>
        <v>1781.25</v>
      </c>
      <c r="N19" s="20">
        <f t="shared" si="0"/>
        <v>1781.25</v>
      </c>
    </row>
    <row r="20" spans="1:14" x14ac:dyDescent="0.3">
      <c r="A20" s="17" t="s">
        <v>20</v>
      </c>
      <c r="B20" s="21">
        <f>SUM(B6:B19)</f>
        <v>14084.21</v>
      </c>
      <c r="C20" s="21">
        <f t="shared" ref="C20:M20" si="1">SUM(C6:C19)</f>
        <v>10740.73</v>
      </c>
      <c r="D20" s="21">
        <f t="shared" si="1"/>
        <v>14004.75</v>
      </c>
      <c r="E20" s="21">
        <f t="shared" si="1"/>
        <v>29687.939999999995</v>
      </c>
      <c r="F20" s="21">
        <f t="shared" si="1"/>
        <v>26923.599999999999</v>
      </c>
      <c r="G20" s="21">
        <f t="shared" si="1"/>
        <v>18932.13</v>
      </c>
      <c r="H20" s="21">
        <f t="shared" si="1"/>
        <v>15508.080000000002</v>
      </c>
      <c r="I20" s="21">
        <f t="shared" si="1"/>
        <v>15977.630000000003</v>
      </c>
      <c r="J20" s="21">
        <f t="shared" si="1"/>
        <v>22475.399999999998</v>
      </c>
      <c r="K20" s="21">
        <f t="shared" si="1"/>
        <v>30030.220000000005</v>
      </c>
      <c r="L20" s="21">
        <f t="shared" si="1"/>
        <v>31120.68</v>
      </c>
      <c r="M20" s="21">
        <f t="shared" si="1"/>
        <v>40370.589999999997</v>
      </c>
      <c r="N20" s="20">
        <f>SUM(B20:M20)</f>
        <v>269855.95999999996</v>
      </c>
    </row>
    <row r="23" spans="1:14" x14ac:dyDescent="0.3">
      <c r="A23" s="13" t="s">
        <v>34</v>
      </c>
      <c r="B23" s="13" t="s">
        <v>21</v>
      </c>
      <c r="C23" s="9" t="s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  <row r="24" spans="1:14" x14ac:dyDescent="0.3">
      <c r="A24" s="12"/>
      <c r="B24" s="13" t="s">
        <v>22</v>
      </c>
      <c r="C24" s="13" t="s">
        <v>23</v>
      </c>
      <c r="D24" s="13" t="s">
        <v>24</v>
      </c>
      <c r="E24" s="13" t="s">
        <v>25</v>
      </c>
      <c r="F24" s="13" t="s">
        <v>26</v>
      </c>
      <c r="G24" s="13" t="s">
        <v>27</v>
      </c>
      <c r="H24" s="13" t="s">
        <v>28</v>
      </c>
      <c r="I24" s="13" t="s">
        <v>29</v>
      </c>
      <c r="J24" s="13" t="s">
        <v>30</v>
      </c>
      <c r="K24" s="13" t="s">
        <v>31</v>
      </c>
      <c r="L24" s="13" t="s">
        <v>32</v>
      </c>
      <c r="M24" s="13" t="s">
        <v>33</v>
      </c>
      <c r="N24" s="14" t="s">
        <v>20</v>
      </c>
    </row>
    <row r="25" spans="1:14" x14ac:dyDescent="0.3">
      <c r="A25" s="13" t="s">
        <v>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5"/>
    </row>
    <row r="26" spans="1:14" x14ac:dyDescent="0.3">
      <c r="A26" s="13">
        <v>1</v>
      </c>
      <c r="B26" s="22">
        <f>COUNTIFS('2017 Data'!$E:$E,$A6,'2017 Data'!$B:$B,B$4)</f>
        <v>7</v>
      </c>
      <c r="C26" s="22">
        <f>COUNTIFS('2017 Data'!$E:$E,$A6,'2017 Data'!$B:$B,C$4)</f>
        <v>7</v>
      </c>
      <c r="D26" s="22">
        <f>COUNTIFS('2017 Data'!$E:$E,$A6,'2017 Data'!$B:$B,D$4)</f>
        <v>15</v>
      </c>
      <c r="E26" s="22">
        <f>COUNTIFS('2017 Data'!$E:$E,$A6,'2017 Data'!$B:$B,E$4)</f>
        <v>13</v>
      </c>
      <c r="F26" s="22">
        <f>COUNTIFS('2017 Data'!$E:$E,$A6,'2017 Data'!$B:$B,F$4)</f>
        <v>23</v>
      </c>
      <c r="G26" s="22">
        <f>COUNTIFS('2017 Data'!$E:$E,$A6,'2017 Data'!$B:$B,G$4)</f>
        <v>17</v>
      </c>
      <c r="H26" s="22">
        <f>COUNTIFS('2017 Data'!$E:$E,$A6,'2017 Data'!$B:$B,H$4)</f>
        <v>25</v>
      </c>
      <c r="I26" s="22">
        <f>COUNTIFS('2017 Data'!$E:$E,$A6,'2017 Data'!$B:$B,I$4)</f>
        <v>23</v>
      </c>
      <c r="J26" s="22">
        <f>COUNTIFS('2017 Data'!$E:$E,$A6,'2017 Data'!$B:$B,J$4)</f>
        <v>23</v>
      </c>
      <c r="K26" s="22">
        <f>COUNTIFS('2017 Data'!$E:$E,$A6,'2017 Data'!$B:$B,K$4)</f>
        <v>33</v>
      </c>
      <c r="L26" s="22">
        <f>COUNTIFS('2017 Data'!$E:$E,$A6,'2017 Data'!$B:$B,L$4)</f>
        <v>32</v>
      </c>
      <c r="M26" s="22">
        <f>COUNTIFS('2017 Data'!$E:$E,$A6,'2017 Data'!$B:$B,M$4)</f>
        <v>64</v>
      </c>
      <c r="N26" s="20">
        <f t="shared" ref="N26:N39" si="2">SUM(B26:M26)</f>
        <v>282</v>
      </c>
    </row>
    <row r="27" spans="1:14" x14ac:dyDescent="0.3">
      <c r="A27" s="16">
        <v>2</v>
      </c>
      <c r="B27" s="22">
        <f>COUNTIFS('2017 Data'!$E:$E,$A7,'2017 Data'!$B:$B,B$4)</f>
        <v>6</v>
      </c>
      <c r="C27" s="22">
        <f>COUNTIFS('2017 Data'!$E:$E,$A7,'2017 Data'!$B:$B,C$4)</f>
        <v>3</v>
      </c>
      <c r="D27" s="22">
        <f>COUNTIFS('2017 Data'!$E:$E,$A7,'2017 Data'!$B:$B,D$4)</f>
        <v>6</v>
      </c>
      <c r="E27" s="22">
        <f>COUNTIFS('2017 Data'!$E:$E,$A7,'2017 Data'!$B:$B,E$4)</f>
        <v>3</v>
      </c>
      <c r="F27" s="22">
        <f>COUNTIFS('2017 Data'!$E:$E,$A7,'2017 Data'!$B:$B,F$4)</f>
        <v>10</v>
      </c>
      <c r="G27" s="22">
        <f>COUNTIFS('2017 Data'!$E:$E,$A7,'2017 Data'!$B:$B,G$4)</f>
        <v>3</v>
      </c>
      <c r="H27" s="22">
        <f>COUNTIFS('2017 Data'!$E:$E,$A7,'2017 Data'!$B:$B,H$4)</f>
        <v>7</v>
      </c>
      <c r="I27" s="22">
        <f>COUNTIFS('2017 Data'!$E:$E,$A7,'2017 Data'!$B:$B,I$4)</f>
        <v>7</v>
      </c>
      <c r="J27" s="22">
        <f>COUNTIFS('2017 Data'!$E:$E,$A7,'2017 Data'!$B:$B,J$4)</f>
        <v>12</v>
      </c>
      <c r="K27" s="22">
        <f>COUNTIFS('2017 Data'!$E:$E,$A7,'2017 Data'!$B:$B,K$4)</f>
        <v>10</v>
      </c>
      <c r="L27" s="22">
        <f>COUNTIFS('2017 Data'!$E:$E,$A7,'2017 Data'!$B:$B,L$4)</f>
        <v>7</v>
      </c>
      <c r="M27" s="22">
        <f>COUNTIFS('2017 Data'!$E:$E,$A7,'2017 Data'!$B:$B,M$4)</f>
        <v>13</v>
      </c>
      <c r="N27" s="20">
        <f t="shared" si="2"/>
        <v>87</v>
      </c>
    </row>
    <row r="28" spans="1:14" x14ac:dyDescent="0.3">
      <c r="A28" s="16">
        <v>3</v>
      </c>
      <c r="B28" s="22">
        <f>COUNTIFS('2017 Data'!$E:$E,$A8,'2017 Data'!$B:$B,B$4)</f>
        <v>5</v>
      </c>
      <c r="C28" s="22">
        <f>COUNTIFS('2017 Data'!$E:$E,$A8,'2017 Data'!$B:$B,C$4)</f>
        <v>5</v>
      </c>
      <c r="D28" s="22">
        <f>COUNTIFS('2017 Data'!$E:$E,$A8,'2017 Data'!$B:$B,D$4)</f>
        <v>6</v>
      </c>
      <c r="E28" s="22">
        <f>COUNTIFS('2017 Data'!$E:$E,$A8,'2017 Data'!$B:$B,E$4)</f>
        <v>5</v>
      </c>
      <c r="F28" s="22">
        <f>COUNTIFS('2017 Data'!$E:$E,$A8,'2017 Data'!$B:$B,F$4)</f>
        <v>6</v>
      </c>
      <c r="G28" s="22">
        <f>COUNTIFS('2017 Data'!$E:$E,$A8,'2017 Data'!$B:$B,G$4)</f>
        <v>3</v>
      </c>
      <c r="H28" s="22">
        <f>COUNTIFS('2017 Data'!$E:$E,$A8,'2017 Data'!$B:$B,H$4)</f>
        <v>1</v>
      </c>
      <c r="I28" s="22">
        <f>COUNTIFS('2017 Data'!$E:$E,$A8,'2017 Data'!$B:$B,I$4)</f>
        <v>1</v>
      </c>
      <c r="J28" s="22">
        <f>COUNTIFS('2017 Data'!$E:$E,$A8,'2017 Data'!$B:$B,J$4)</f>
        <v>4</v>
      </c>
      <c r="K28" s="22">
        <f>COUNTIFS('2017 Data'!$E:$E,$A8,'2017 Data'!$B:$B,K$4)</f>
        <v>9</v>
      </c>
      <c r="L28" s="22">
        <f>COUNTIFS('2017 Data'!$E:$E,$A8,'2017 Data'!$B:$B,L$4)</f>
        <v>5</v>
      </c>
      <c r="M28" s="22">
        <f>COUNTIFS('2017 Data'!$E:$E,$A8,'2017 Data'!$B:$B,M$4)</f>
        <v>12</v>
      </c>
      <c r="N28" s="20">
        <f t="shared" si="2"/>
        <v>62</v>
      </c>
    </row>
    <row r="29" spans="1:14" x14ac:dyDescent="0.3">
      <c r="A29" s="16">
        <v>4</v>
      </c>
      <c r="B29" s="22">
        <f>COUNTIFS('2017 Data'!$E:$E,$A9,'2017 Data'!$B:$B,B$4)</f>
        <v>2</v>
      </c>
      <c r="C29" s="22">
        <f>COUNTIFS('2017 Data'!$E:$E,$A9,'2017 Data'!$B:$B,C$4)</f>
        <v>4</v>
      </c>
      <c r="D29" s="22">
        <f>COUNTIFS('2017 Data'!$E:$E,$A9,'2017 Data'!$B:$B,D$4)</f>
        <v>3</v>
      </c>
      <c r="E29" s="22">
        <f>COUNTIFS('2017 Data'!$E:$E,$A9,'2017 Data'!$B:$B,E$4)</f>
        <v>5</v>
      </c>
      <c r="F29" s="22">
        <f>COUNTIFS('2017 Data'!$E:$E,$A9,'2017 Data'!$B:$B,F$4)</f>
        <v>4</v>
      </c>
      <c r="G29" s="22">
        <f>COUNTIFS('2017 Data'!$E:$E,$A9,'2017 Data'!$B:$B,G$4)</f>
        <v>6</v>
      </c>
      <c r="H29" s="22">
        <f>COUNTIFS('2017 Data'!$E:$E,$A9,'2017 Data'!$B:$B,H$4)</f>
        <v>3</v>
      </c>
      <c r="I29" s="22">
        <f>COUNTIFS('2017 Data'!$E:$E,$A9,'2017 Data'!$B:$B,I$4)</f>
        <v>3</v>
      </c>
      <c r="J29" s="22">
        <f>COUNTIFS('2017 Data'!$E:$E,$A9,'2017 Data'!$B:$B,J$4)</f>
        <v>3</v>
      </c>
      <c r="K29" s="22">
        <f>COUNTIFS('2017 Data'!$E:$E,$A9,'2017 Data'!$B:$B,K$4)</f>
        <v>8</v>
      </c>
      <c r="L29" s="22">
        <f>COUNTIFS('2017 Data'!$E:$E,$A9,'2017 Data'!$B:$B,L$4)</f>
        <v>12</v>
      </c>
      <c r="M29" s="22">
        <f>COUNTIFS('2017 Data'!$E:$E,$A9,'2017 Data'!$B:$B,M$4)</f>
        <v>8</v>
      </c>
      <c r="N29" s="20">
        <f t="shared" si="2"/>
        <v>61</v>
      </c>
    </row>
    <row r="30" spans="1:14" x14ac:dyDescent="0.3">
      <c r="A30" s="16">
        <v>5</v>
      </c>
      <c r="B30" s="22">
        <f>COUNTIFS('2017 Data'!$E:$E,$A10,'2017 Data'!$B:$B,B$4)</f>
        <v>4</v>
      </c>
      <c r="C30" s="22">
        <f>COUNTIFS('2017 Data'!$E:$E,$A10,'2017 Data'!$B:$B,C$4)</f>
        <v>1</v>
      </c>
      <c r="D30" s="22">
        <f>COUNTIFS('2017 Data'!$E:$E,$A10,'2017 Data'!$B:$B,D$4)</f>
        <v>1</v>
      </c>
      <c r="E30" s="22">
        <f>COUNTIFS('2017 Data'!$E:$E,$A10,'2017 Data'!$B:$B,E$4)</f>
        <v>4</v>
      </c>
      <c r="F30" s="22">
        <f>COUNTIFS('2017 Data'!$E:$E,$A10,'2017 Data'!$B:$B,F$4)</f>
        <v>2</v>
      </c>
      <c r="G30" s="22">
        <f>COUNTIFS('2017 Data'!$E:$E,$A10,'2017 Data'!$B:$B,G$4)</f>
        <v>1</v>
      </c>
      <c r="H30" s="22">
        <f>COUNTIFS('2017 Data'!$E:$E,$A10,'2017 Data'!$B:$B,H$4)</f>
        <v>1</v>
      </c>
      <c r="I30" s="22">
        <f>COUNTIFS('2017 Data'!$E:$E,$A10,'2017 Data'!$B:$B,I$4)</f>
        <v>2</v>
      </c>
      <c r="J30" s="22">
        <f>COUNTIFS('2017 Data'!$E:$E,$A10,'2017 Data'!$B:$B,J$4)</f>
        <v>3</v>
      </c>
      <c r="K30" s="22">
        <f>COUNTIFS('2017 Data'!$E:$E,$A10,'2017 Data'!$B:$B,K$4)</f>
        <v>5</v>
      </c>
      <c r="L30" s="22">
        <f>COUNTIFS('2017 Data'!$E:$E,$A10,'2017 Data'!$B:$B,L$4)</f>
        <v>1</v>
      </c>
      <c r="M30" s="22">
        <f>COUNTIFS('2017 Data'!$E:$E,$A10,'2017 Data'!$B:$B,M$4)</f>
        <v>1</v>
      </c>
      <c r="N30" s="20">
        <f t="shared" si="2"/>
        <v>26</v>
      </c>
    </row>
    <row r="31" spans="1:14" x14ac:dyDescent="0.3">
      <c r="A31" s="16">
        <v>6</v>
      </c>
      <c r="B31" s="22">
        <f>COUNTIFS('2017 Data'!$E:$E,$A11,'2017 Data'!$B:$B,B$4)</f>
        <v>1</v>
      </c>
      <c r="C31" s="22">
        <f>COUNTIFS('2017 Data'!$E:$E,$A11,'2017 Data'!$B:$B,C$4)</f>
        <v>2</v>
      </c>
      <c r="D31" s="22">
        <f>COUNTIFS('2017 Data'!$E:$E,$A11,'2017 Data'!$B:$B,D$4)</f>
        <v>1</v>
      </c>
      <c r="E31" s="22">
        <f>COUNTIFS('2017 Data'!$E:$E,$A11,'2017 Data'!$B:$B,E$4)</f>
        <v>4</v>
      </c>
      <c r="F31" s="22">
        <f>COUNTIFS('2017 Data'!$E:$E,$A11,'2017 Data'!$B:$B,F$4)</f>
        <v>3</v>
      </c>
      <c r="G31" s="22">
        <f>COUNTIFS('2017 Data'!$E:$E,$A11,'2017 Data'!$B:$B,G$4)</f>
        <v>0</v>
      </c>
      <c r="H31" s="22">
        <f>COUNTIFS('2017 Data'!$E:$E,$A11,'2017 Data'!$B:$B,H$4)</f>
        <v>3</v>
      </c>
      <c r="I31" s="22">
        <f>COUNTIFS('2017 Data'!$E:$E,$A11,'2017 Data'!$B:$B,I$4)</f>
        <v>1</v>
      </c>
      <c r="J31" s="22">
        <f>COUNTIFS('2017 Data'!$E:$E,$A11,'2017 Data'!$B:$B,J$4)</f>
        <v>4</v>
      </c>
      <c r="K31" s="22">
        <f>COUNTIFS('2017 Data'!$E:$E,$A11,'2017 Data'!$B:$B,K$4)</f>
        <v>4</v>
      </c>
      <c r="L31" s="22">
        <f>COUNTIFS('2017 Data'!$E:$E,$A11,'2017 Data'!$B:$B,L$4)</f>
        <v>3</v>
      </c>
      <c r="M31" s="22">
        <f>COUNTIFS('2017 Data'!$E:$E,$A11,'2017 Data'!$B:$B,M$4)</f>
        <v>5</v>
      </c>
      <c r="N31" s="20">
        <f t="shared" si="2"/>
        <v>31</v>
      </c>
    </row>
    <row r="32" spans="1:14" x14ac:dyDescent="0.3">
      <c r="A32" s="16">
        <v>7</v>
      </c>
      <c r="B32" s="22">
        <f>COUNTIFS('2017 Data'!$E:$E,$A12,'2017 Data'!$B:$B,B$4)</f>
        <v>0</v>
      </c>
      <c r="C32" s="22">
        <f>COUNTIFS('2017 Data'!$E:$E,$A12,'2017 Data'!$B:$B,C$4)</f>
        <v>0</v>
      </c>
      <c r="D32" s="22">
        <f>COUNTIFS('2017 Data'!$E:$E,$A12,'2017 Data'!$B:$B,D$4)</f>
        <v>3</v>
      </c>
      <c r="E32" s="22">
        <f>COUNTIFS('2017 Data'!$E:$E,$A12,'2017 Data'!$B:$B,E$4)</f>
        <v>1</v>
      </c>
      <c r="F32" s="22">
        <f>COUNTIFS('2017 Data'!$E:$E,$A12,'2017 Data'!$B:$B,F$4)</f>
        <v>0</v>
      </c>
      <c r="G32" s="22">
        <f>COUNTIFS('2017 Data'!$E:$E,$A12,'2017 Data'!$B:$B,G$4)</f>
        <v>2</v>
      </c>
      <c r="H32" s="22">
        <f>COUNTIFS('2017 Data'!$E:$E,$A12,'2017 Data'!$B:$B,H$4)</f>
        <v>0</v>
      </c>
      <c r="I32" s="22">
        <f>COUNTIFS('2017 Data'!$E:$E,$A12,'2017 Data'!$B:$B,I$4)</f>
        <v>0</v>
      </c>
      <c r="J32" s="22">
        <f>COUNTIFS('2017 Data'!$E:$E,$A12,'2017 Data'!$B:$B,J$4)</f>
        <v>1</v>
      </c>
      <c r="K32" s="22">
        <f>COUNTIFS('2017 Data'!$E:$E,$A12,'2017 Data'!$B:$B,K$4)</f>
        <v>3</v>
      </c>
      <c r="L32" s="22">
        <f>COUNTIFS('2017 Data'!$E:$E,$A12,'2017 Data'!$B:$B,L$4)</f>
        <v>0</v>
      </c>
      <c r="M32" s="22">
        <f>COUNTIFS('2017 Data'!$E:$E,$A12,'2017 Data'!$B:$B,M$4)</f>
        <v>0</v>
      </c>
      <c r="N32" s="20">
        <f t="shared" si="2"/>
        <v>10</v>
      </c>
    </row>
    <row r="33" spans="1:14" x14ac:dyDescent="0.3">
      <c r="A33" s="16">
        <v>8</v>
      </c>
      <c r="B33" s="22">
        <f>COUNTIFS('2017 Data'!$E:$E,$A13,'2017 Data'!$B:$B,B$4)</f>
        <v>1</v>
      </c>
      <c r="C33" s="22">
        <f>COUNTIFS('2017 Data'!$E:$E,$A13,'2017 Data'!$B:$B,C$4)</f>
        <v>0</v>
      </c>
      <c r="D33" s="22">
        <f>COUNTIFS('2017 Data'!$E:$E,$A13,'2017 Data'!$B:$B,D$4)</f>
        <v>0</v>
      </c>
      <c r="E33" s="22">
        <f>COUNTIFS('2017 Data'!$E:$E,$A13,'2017 Data'!$B:$B,E$4)</f>
        <v>1</v>
      </c>
      <c r="F33" s="22">
        <f>COUNTIFS('2017 Data'!$E:$E,$A13,'2017 Data'!$B:$B,F$4)</f>
        <v>0</v>
      </c>
      <c r="G33" s="22">
        <f>COUNTIFS('2017 Data'!$E:$E,$A13,'2017 Data'!$B:$B,G$4)</f>
        <v>1</v>
      </c>
      <c r="H33" s="22">
        <f>COUNTIFS('2017 Data'!$E:$E,$A13,'2017 Data'!$B:$B,H$4)</f>
        <v>0</v>
      </c>
      <c r="I33" s="22">
        <f>COUNTIFS('2017 Data'!$E:$E,$A13,'2017 Data'!$B:$B,I$4)</f>
        <v>1</v>
      </c>
      <c r="J33" s="22">
        <f>COUNTIFS('2017 Data'!$E:$E,$A13,'2017 Data'!$B:$B,J$4)</f>
        <v>2</v>
      </c>
      <c r="K33" s="22">
        <f>COUNTIFS('2017 Data'!$E:$E,$A13,'2017 Data'!$B:$B,K$4)</f>
        <v>0</v>
      </c>
      <c r="L33" s="22">
        <f>COUNTIFS('2017 Data'!$E:$E,$A13,'2017 Data'!$B:$B,L$4)</f>
        <v>2</v>
      </c>
      <c r="M33" s="22">
        <f>COUNTIFS('2017 Data'!$E:$E,$A13,'2017 Data'!$B:$B,M$4)</f>
        <v>0</v>
      </c>
      <c r="N33" s="20">
        <f t="shared" si="2"/>
        <v>8</v>
      </c>
    </row>
    <row r="34" spans="1:14" x14ac:dyDescent="0.3">
      <c r="A34" s="16">
        <v>9</v>
      </c>
      <c r="B34" s="22">
        <f>COUNTIFS('2017 Data'!$E:$E,$A14,'2017 Data'!$B:$B,B$4)</f>
        <v>1</v>
      </c>
      <c r="C34" s="22">
        <f>COUNTIFS('2017 Data'!$E:$E,$A14,'2017 Data'!$B:$B,C$4)</f>
        <v>1</v>
      </c>
      <c r="D34" s="22">
        <f>COUNTIFS('2017 Data'!$E:$E,$A14,'2017 Data'!$B:$B,D$4)</f>
        <v>1</v>
      </c>
      <c r="E34" s="22">
        <f>COUNTIFS('2017 Data'!$E:$E,$A14,'2017 Data'!$B:$B,E$4)</f>
        <v>0</v>
      </c>
      <c r="F34" s="22">
        <f>COUNTIFS('2017 Data'!$E:$E,$A14,'2017 Data'!$B:$B,F$4)</f>
        <v>0</v>
      </c>
      <c r="G34" s="22">
        <f>COUNTIFS('2017 Data'!$E:$E,$A14,'2017 Data'!$B:$B,G$4)</f>
        <v>0</v>
      </c>
      <c r="H34" s="22">
        <f>COUNTIFS('2017 Data'!$E:$E,$A14,'2017 Data'!$B:$B,H$4)</f>
        <v>0</v>
      </c>
      <c r="I34" s="22">
        <f>COUNTIFS('2017 Data'!$E:$E,$A14,'2017 Data'!$B:$B,I$4)</f>
        <v>0</v>
      </c>
      <c r="J34" s="22">
        <f>COUNTIFS('2017 Data'!$E:$E,$A14,'2017 Data'!$B:$B,J$4)</f>
        <v>0</v>
      </c>
      <c r="K34" s="22">
        <f>COUNTIFS('2017 Data'!$E:$E,$A14,'2017 Data'!$B:$B,K$4)</f>
        <v>0</v>
      </c>
      <c r="L34" s="22">
        <f>COUNTIFS('2017 Data'!$E:$E,$A14,'2017 Data'!$B:$B,L$4)</f>
        <v>1</v>
      </c>
      <c r="M34" s="22">
        <f>COUNTIFS('2017 Data'!$E:$E,$A14,'2017 Data'!$B:$B,M$4)</f>
        <v>1</v>
      </c>
      <c r="N34" s="20">
        <f t="shared" si="2"/>
        <v>5</v>
      </c>
    </row>
    <row r="35" spans="1:14" x14ac:dyDescent="0.3">
      <c r="A35" s="16">
        <v>10</v>
      </c>
      <c r="B35" s="22">
        <f>COUNTIFS('2017 Data'!$E:$E,$A15,'2017 Data'!$B:$B,B$4)</f>
        <v>2</v>
      </c>
      <c r="C35" s="22">
        <f>COUNTIFS('2017 Data'!$E:$E,$A15,'2017 Data'!$B:$B,C$4)</f>
        <v>1</v>
      </c>
      <c r="D35" s="22">
        <f>COUNTIFS('2017 Data'!$E:$E,$A15,'2017 Data'!$B:$B,D$4)</f>
        <v>0</v>
      </c>
      <c r="E35" s="22">
        <f>COUNTIFS('2017 Data'!$E:$E,$A15,'2017 Data'!$B:$B,E$4)</f>
        <v>1</v>
      </c>
      <c r="F35" s="22">
        <f>COUNTIFS('2017 Data'!$E:$E,$A15,'2017 Data'!$B:$B,F$4)</f>
        <v>0</v>
      </c>
      <c r="G35" s="22">
        <f>COUNTIFS('2017 Data'!$E:$E,$A15,'2017 Data'!$B:$B,G$4)</f>
        <v>0</v>
      </c>
      <c r="H35" s="22">
        <f>COUNTIFS('2017 Data'!$E:$E,$A15,'2017 Data'!$B:$B,H$4)</f>
        <v>0</v>
      </c>
      <c r="I35" s="22">
        <f>COUNTIFS('2017 Data'!$E:$E,$A15,'2017 Data'!$B:$B,I$4)</f>
        <v>0</v>
      </c>
      <c r="J35" s="22">
        <f>COUNTIFS('2017 Data'!$E:$E,$A15,'2017 Data'!$B:$B,J$4)</f>
        <v>0</v>
      </c>
      <c r="K35" s="22">
        <f>COUNTIFS('2017 Data'!$E:$E,$A15,'2017 Data'!$B:$B,K$4)</f>
        <v>0</v>
      </c>
      <c r="L35" s="22">
        <f>COUNTIFS('2017 Data'!$E:$E,$A15,'2017 Data'!$B:$B,L$4)</f>
        <v>1</v>
      </c>
      <c r="M35" s="22">
        <f>COUNTIFS('2017 Data'!$E:$E,$A15,'2017 Data'!$B:$B,M$4)</f>
        <v>0</v>
      </c>
      <c r="N35" s="20">
        <f t="shared" si="2"/>
        <v>5</v>
      </c>
    </row>
    <row r="36" spans="1:14" x14ac:dyDescent="0.3">
      <c r="A36" s="16">
        <v>11</v>
      </c>
      <c r="B36" s="22">
        <f>COUNTIFS('2017 Data'!$E:$E,$A16,'2017 Data'!$B:$B,B$4)</f>
        <v>0</v>
      </c>
      <c r="C36" s="22">
        <f>COUNTIFS('2017 Data'!$E:$E,$A16,'2017 Data'!$B:$B,C$4)</f>
        <v>0</v>
      </c>
      <c r="D36" s="22">
        <f>COUNTIFS('2017 Data'!$E:$E,$A16,'2017 Data'!$B:$B,D$4)</f>
        <v>0</v>
      </c>
      <c r="E36" s="22">
        <f>COUNTIFS('2017 Data'!$E:$E,$A16,'2017 Data'!$B:$B,E$4)</f>
        <v>0</v>
      </c>
      <c r="F36" s="22">
        <f>COUNTIFS('2017 Data'!$E:$E,$A16,'2017 Data'!$B:$B,F$4)</f>
        <v>2</v>
      </c>
      <c r="G36" s="22">
        <f>COUNTIFS('2017 Data'!$E:$E,$A16,'2017 Data'!$B:$B,G$4)</f>
        <v>0</v>
      </c>
      <c r="H36" s="22">
        <f>COUNTIFS('2017 Data'!$E:$E,$A16,'2017 Data'!$B:$B,H$4)</f>
        <v>0</v>
      </c>
      <c r="I36" s="22">
        <f>COUNTIFS('2017 Data'!$E:$E,$A16,'2017 Data'!$B:$B,I$4)</f>
        <v>0</v>
      </c>
      <c r="J36" s="22">
        <f>COUNTIFS('2017 Data'!$E:$E,$A16,'2017 Data'!$B:$B,J$4)</f>
        <v>0</v>
      </c>
      <c r="K36" s="22">
        <f>COUNTIFS('2017 Data'!$E:$E,$A16,'2017 Data'!$B:$B,K$4)</f>
        <v>0</v>
      </c>
      <c r="L36" s="22">
        <f>COUNTIFS('2017 Data'!$E:$E,$A16,'2017 Data'!$B:$B,L$4)</f>
        <v>1</v>
      </c>
      <c r="M36" s="22">
        <f>COUNTIFS('2017 Data'!$E:$E,$A16,'2017 Data'!$B:$B,M$4)</f>
        <v>0</v>
      </c>
      <c r="N36" s="20">
        <f t="shared" si="2"/>
        <v>3</v>
      </c>
    </row>
    <row r="37" spans="1:14" x14ac:dyDescent="0.3">
      <c r="A37" s="16">
        <v>12</v>
      </c>
      <c r="B37" s="22">
        <f>COUNTIFS('2017 Data'!$E:$E,$A17,'2017 Data'!$B:$B,B$4)</f>
        <v>0</v>
      </c>
      <c r="C37" s="22">
        <f>COUNTIFS('2017 Data'!$E:$E,$A17,'2017 Data'!$B:$B,C$4)</f>
        <v>0</v>
      </c>
      <c r="D37" s="22">
        <f>COUNTIFS('2017 Data'!$E:$E,$A17,'2017 Data'!$B:$B,D$4)</f>
        <v>0</v>
      </c>
      <c r="E37" s="22">
        <f>COUNTIFS('2017 Data'!$E:$E,$A17,'2017 Data'!$B:$B,E$4)</f>
        <v>0</v>
      </c>
      <c r="F37" s="22">
        <f>COUNTIFS('2017 Data'!$E:$E,$A17,'2017 Data'!$B:$B,F$4)</f>
        <v>2</v>
      </c>
      <c r="G37" s="22">
        <f>COUNTIFS('2017 Data'!$E:$E,$A17,'2017 Data'!$B:$B,G$4)</f>
        <v>1</v>
      </c>
      <c r="H37" s="22">
        <f>COUNTIFS('2017 Data'!$E:$E,$A17,'2017 Data'!$B:$B,H$4)</f>
        <v>0</v>
      </c>
      <c r="I37" s="22">
        <f>COUNTIFS('2017 Data'!$E:$E,$A17,'2017 Data'!$B:$B,I$4)</f>
        <v>1</v>
      </c>
      <c r="J37" s="22">
        <f>COUNTIFS('2017 Data'!$E:$E,$A17,'2017 Data'!$B:$B,J$4)</f>
        <v>0</v>
      </c>
      <c r="K37" s="22">
        <f>COUNTIFS('2017 Data'!$E:$E,$A17,'2017 Data'!$B:$B,K$4)</f>
        <v>0</v>
      </c>
      <c r="L37" s="22">
        <f>COUNTIFS('2017 Data'!$E:$E,$A17,'2017 Data'!$B:$B,L$4)</f>
        <v>0</v>
      </c>
      <c r="M37" s="22">
        <f>COUNTIFS('2017 Data'!$E:$E,$A17,'2017 Data'!$B:$B,M$4)</f>
        <v>1</v>
      </c>
      <c r="N37" s="20">
        <f t="shared" si="2"/>
        <v>5</v>
      </c>
    </row>
    <row r="38" spans="1:14" x14ac:dyDescent="0.3">
      <c r="A38" s="16">
        <v>15</v>
      </c>
      <c r="B38" s="22">
        <f>COUNTIFS('2017 Data'!$E:$E,$A18,'2017 Data'!$B:$B,B$4)</f>
        <v>0</v>
      </c>
      <c r="C38" s="22">
        <f>COUNTIFS('2017 Data'!$E:$E,$A18,'2017 Data'!$B:$B,C$4)</f>
        <v>0</v>
      </c>
      <c r="D38" s="22">
        <f>COUNTIFS('2017 Data'!$E:$E,$A18,'2017 Data'!$B:$B,D$4)</f>
        <v>0</v>
      </c>
      <c r="E38" s="22">
        <f>COUNTIFS('2017 Data'!$E:$E,$A18,'2017 Data'!$B:$B,E$4)</f>
        <v>0</v>
      </c>
      <c r="F38" s="22">
        <f>COUNTIFS('2017 Data'!$E:$E,$A18,'2017 Data'!$B:$B,F$4)</f>
        <v>0</v>
      </c>
      <c r="G38" s="22">
        <f>COUNTIFS('2017 Data'!$E:$E,$A18,'2017 Data'!$B:$B,G$4)</f>
        <v>0</v>
      </c>
      <c r="H38" s="22">
        <f>COUNTIFS('2017 Data'!$E:$E,$A18,'2017 Data'!$B:$B,H$4)</f>
        <v>0</v>
      </c>
      <c r="I38" s="22">
        <f>COUNTIFS('2017 Data'!$E:$E,$A18,'2017 Data'!$B:$B,I$4)</f>
        <v>1</v>
      </c>
      <c r="J38" s="22">
        <f>COUNTIFS('2017 Data'!$E:$E,$A18,'2017 Data'!$B:$B,J$4)</f>
        <v>0</v>
      </c>
      <c r="K38" s="22">
        <f>COUNTIFS('2017 Data'!$E:$E,$A18,'2017 Data'!$B:$B,K$4)</f>
        <v>0</v>
      </c>
      <c r="L38" s="22">
        <f>COUNTIFS('2017 Data'!$E:$E,$A18,'2017 Data'!$B:$B,L$4)</f>
        <v>0</v>
      </c>
      <c r="M38" s="22">
        <f>COUNTIFS('2017 Data'!$E:$E,$A18,'2017 Data'!$B:$B,M$4)</f>
        <v>0</v>
      </c>
      <c r="N38" s="20">
        <f t="shared" si="2"/>
        <v>1</v>
      </c>
    </row>
    <row r="39" spans="1:14" x14ac:dyDescent="0.3">
      <c r="A39" s="16">
        <v>18</v>
      </c>
      <c r="B39" s="22">
        <f>COUNTIFS('2017 Data'!$E:$E,$A19,'2017 Data'!$B:$B,B$4)</f>
        <v>0</v>
      </c>
      <c r="C39" s="22">
        <f>COUNTIFS('2017 Data'!$E:$E,$A19,'2017 Data'!$B:$B,C$4)</f>
        <v>0</v>
      </c>
      <c r="D39" s="22">
        <f>COUNTIFS('2017 Data'!$E:$E,$A19,'2017 Data'!$B:$B,D$4)</f>
        <v>0</v>
      </c>
      <c r="E39" s="22">
        <f>COUNTIFS('2017 Data'!$E:$E,$A19,'2017 Data'!$B:$B,E$4)</f>
        <v>0</v>
      </c>
      <c r="F39" s="22">
        <f>COUNTIFS('2017 Data'!$E:$E,$A19,'2017 Data'!$B:$B,F$4)</f>
        <v>0</v>
      </c>
      <c r="G39" s="22">
        <f>COUNTIFS('2017 Data'!$E:$E,$A19,'2017 Data'!$B:$B,G$4)</f>
        <v>0</v>
      </c>
      <c r="H39" s="22">
        <f>COUNTIFS('2017 Data'!$E:$E,$A19,'2017 Data'!$B:$B,H$4)</f>
        <v>0</v>
      </c>
      <c r="I39" s="22">
        <f>COUNTIFS('2017 Data'!$E:$E,$A19,'2017 Data'!$B:$B,I$4)</f>
        <v>0</v>
      </c>
      <c r="J39" s="22">
        <f>COUNTIFS('2017 Data'!$E:$E,$A19,'2017 Data'!$B:$B,J$4)</f>
        <v>0</v>
      </c>
      <c r="K39" s="22">
        <f>COUNTIFS('2017 Data'!$E:$E,$A19,'2017 Data'!$B:$B,K$4)</f>
        <v>0</v>
      </c>
      <c r="L39" s="22">
        <f>COUNTIFS('2017 Data'!$E:$E,$A19,'2017 Data'!$B:$B,L$4)</f>
        <v>0</v>
      </c>
      <c r="M39" s="22">
        <f>COUNTIFS('2017 Data'!$E:$E,$A19,'2017 Data'!$B:$B,M$4)</f>
        <v>1</v>
      </c>
      <c r="N39" s="20">
        <f t="shared" si="2"/>
        <v>1</v>
      </c>
    </row>
    <row r="40" spans="1:14" x14ac:dyDescent="0.3">
      <c r="A40" s="17" t="s">
        <v>20</v>
      </c>
      <c r="B40" s="21">
        <f>SUM(B26:B39)</f>
        <v>29</v>
      </c>
      <c r="C40" s="21">
        <f t="shared" ref="C40" si="3">SUM(C26:C39)</f>
        <v>24</v>
      </c>
      <c r="D40" s="21">
        <f t="shared" ref="D40" si="4">SUM(D26:D39)</f>
        <v>36</v>
      </c>
      <c r="E40" s="21">
        <f t="shared" ref="E40" si="5">SUM(E26:E39)</f>
        <v>37</v>
      </c>
      <c r="F40" s="21">
        <f t="shared" ref="F40" si="6">SUM(F26:F39)</f>
        <v>52</v>
      </c>
      <c r="G40" s="21">
        <f t="shared" ref="G40" si="7">SUM(G26:G39)</f>
        <v>34</v>
      </c>
      <c r="H40" s="21">
        <f t="shared" ref="H40" si="8">SUM(H26:H39)</f>
        <v>40</v>
      </c>
      <c r="I40" s="21">
        <f t="shared" ref="I40" si="9">SUM(I26:I39)</f>
        <v>40</v>
      </c>
      <c r="J40" s="21">
        <f t="shared" ref="J40" si="10">SUM(J26:J39)</f>
        <v>52</v>
      </c>
      <c r="K40" s="21">
        <f t="shared" ref="K40" si="11">SUM(K26:K39)</f>
        <v>72</v>
      </c>
      <c r="L40" s="21">
        <f t="shared" ref="L40" si="12">SUM(L26:L39)</f>
        <v>65</v>
      </c>
      <c r="M40" s="21">
        <f t="shared" ref="M40" si="13">SUM(M26:M39)</f>
        <v>106</v>
      </c>
      <c r="N40" s="20">
        <f>SUM(B40:M40)</f>
        <v>587</v>
      </c>
    </row>
    <row r="43" spans="1:14" x14ac:dyDescent="0.3">
      <c r="A43" s="13" t="s">
        <v>34</v>
      </c>
      <c r="B43" s="13" t="s">
        <v>21</v>
      </c>
      <c r="C43" s="9" t="s"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x14ac:dyDescent="0.3">
      <c r="A44" s="12"/>
      <c r="B44" s="13" t="s">
        <v>22</v>
      </c>
      <c r="C44" s="13" t="s">
        <v>23</v>
      </c>
      <c r="D44" s="13" t="s">
        <v>24</v>
      </c>
      <c r="E44" s="13" t="s">
        <v>25</v>
      </c>
      <c r="F44" s="13" t="s">
        <v>26</v>
      </c>
      <c r="G44" s="13" t="s">
        <v>27</v>
      </c>
      <c r="H44" s="13" t="s">
        <v>28</v>
      </c>
      <c r="I44" s="13" t="s">
        <v>29</v>
      </c>
      <c r="J44" s="13" t="s">
        <v>30</v>
      </c>
      <c r="K44" s="13" t="s">
        <v>31</v>
      </c>
      <c r="L44" s="13" t="s">
        <v>32</v>
      </c>
      <c r="M44" s="13" t="s">
        <v>33</v>
      </c>
      <c r="N44" s="14" t="s">
        <v>20</v>
      </c>
    </row>
    <row r="45" spans="1:14" x14ac:dyDescent="0.3">
      <c r="A45" s="13" t="s">
        <v>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5"/>
    </row>
    <row r="46" spans="1:14" x14ac:dyDescent="0.3">
      <c r="A46" s="13">
        <v>1</v>
      </c>
      <c r="B46" s="18">
        <f>IFERROR(B6/B26,"")</f>
        <v>209.99857142857144</v>
      </c>
      <c r="C46" s="18">
        <f t="shared" ref="C46:M46" si="14">IFERROR(C6/C26,"")</f>
        <v>202.39142857142858</v>
      </c>
      <c r="D46" s="18">
        <f t="shared" si="14"/>
        <v>183.60533333333333</v>
      </c>
      <c r="E46" s="18">
        <f t="shared" si="14"/>
        <v>228.9984615384615</v>
      </c>
      <c r="F46" s="18">
        <f t="shared" si="14"/>
        <v>187.86652173913041</v>
      </c>
      <c r="G46" s="18">
        <f t="shared" si="14"/>
        <v>217.27705882352939</v>
      </c>
      <c r="H46" s="18">
        <f t="shared" si="14"/>
        <v>269.62200000000001</v>
      </c>
      <c r="I46" s="18">
        <f t="shared" si="14"/>
        <v>186.4973913043479</v>
      </c>
      <c r="J46" s="18">
        <f t="shared" si="14"/>
        <v>218.17956521739134</v>
      </c>
      <c r="K46" s="18">
        <f t="shared" si="14"/>
        <v>194.58909090909091</v>
      </c>
      <c r="L46" s="18">
        <f t="shared" si="14"/>
        <v>236.21312499999999</v>
      </c>
      <c r="M46" s="18">
        <f t="shared" si="14"/>
        <v>189.53453125000001</v>
      </c>
      <c r="N46" s="20">
        <f t="shared" ref="N46:N59" si="15">SUM(B46:M46)</f>
        <v>2524.7730791152849</v>
      </c>
    </row>
    <row r="47" spans="1:14" x14ac:dyDescent="0.3">
      <c r="A47" s="16">
        <v>2</v>
      </c>
      <c r="B47" s="18">
        <f t="shared" ref="B47:M47" si="16">IFERROR(B7/B27,"")</f>
        <v>315.51333333333332</v>
      </c>
      <c r="C47" s="18">
        <f t="shared" si="16"/>
        <v>283.94666666666666</v>
      </c>
      <c r="D47" s="18">
        <f t="shared" si="16"/>
        <v>324.56833333333333</v>
      </c>
      <c r="E47" s="18">
        <f t="shared" si="16"/>
        <v>227.66</v>
      </c>
      <c r="F47" s="18">
        <f t="shared" si="16"/>
        <v>351.31100000000004</v>
      </c>
      <c r="G47" s="18">
        <f t="shared" si="16"/>
        <v>577.19000000000005</v>
      </c>
      <c r="H47" s="18">
        <f t="shared" si="16"/>
        <v>349.52</v>
      </c>
      <c r="I47" s="18">
        <f t="shared" si="16"/>
        <v>471.51000000000005</v>
      </c>
      <c r="J47" s="18">
        <f t="shared" si="16"/>
        <v>333.98</v>
      </c>
      <c r="K47" s="18">
        <f t="shared" si="16"/>
        <v>340.60500000000002</v>
      </c>
      <c r="L47" s="18">
        <f t="shared" si="16"/>
        <v>364.97142857142859</v>
      </c>
      <c r="M47" s="18">
        <f t="shared" si="16"/>
        <v>352.88923076923072</v>
      </c>
      <c r="N47" s="20">
        <f t="shared" si="15"/>
        <v>4293.6649926739929</v>
      </c>
    </row>
    <row r="48" spans="1:14" x14ac:dyDescent="0.3">
      <c r="A48" s="16">
        <v>3</v>
      </c>
      <c r="B48" s="18">
        <f t="shared" ref="B48:M48" si="17">IFERROR(B8/B28,"")</f>
        <v>642.81799999999998</v>
      </c>
      <c r="C48" s="18">
        <f t="shared" si="17"/>
        <v>568.10800000000006</v>
      </c>
      <c r="D48" s="18">
        <f t="shared" si="17"/>
        <v>481.18833333333328</v>
      </c>
      <c r="E48" s="18">
        <f t="shared" si="17"/>
        <v>405.61399999999992</v>
      </c>
      <c r="F48" s="18">
        <f t="shared" si="17"/>
        <v>595.65500000000009</v>
      </c>
      <c r="G48" s="18">
        <f t="shared" si="17"/>
        <v>778.21999999999991</v>
      </c>
      <c r="H48" s="18">
        <f t="shared" si="17"/>
        <v>290.75</v>
      </c>
      <c r="I48" s="18">
        <f t="shared" si="17"/>
        <v>628.54</v>
      </c>
      <c r="J48" s="18">
        <f t="shared" si="17"/>
        <v>539.44749999999999</v>
      </c>
      <c r="K48" s="18">
        <f t="shared" si="17"/>
        <v>505.76111111111118</v>
      </c>
      <c r="L48" s="18">
        <f t="shared" si="17"/>
        <v>471.26799999999992</v>
      </c>
      <c r="M48" s="18">
        <f t="shared" si="17"/>
        <v>529.00166666666667</v>
      </c>
      <c r="N48" s="20">
        <f t="shared" si="15"/>
        <v>6436.3716111111116</v>
      </c>
    </row>
    <row r="49" spans="1:14" x14ac:dyDescent="0.3">
      <c r="A49" s="16">
        <v>4</v>
      </c>
      <c r="B49" s="18">
        <f t="shared" ref="B49:M49" si="18">IFERROR(B9/B29,"")</f>
        <v>408</v>
      </c>
      <c r="C49" s="18">
        <f t="shared" si="18"/>
        <v>629.83999999999992</v>
      </c>
      <c r="D49" s="18">
        <f t="shared" si="18"/>
        <v>646.21</v>
      </c>
      <c r="E49" s="18">
        <f t="shared" si="18"/>
        <v>2842.9119999999998</v>
      </c>
      <c r="F49" s="18">
        <f t="shared" si="18"/>
        <v>899.42499999999995</v>
      </c>
      <c r="G49" s="18">
        <f t="shared" si="18"/>
        <v>889.10833333333323</v>
      </c>
      <c r="H49" s="18">
        <f t="shared" si="18"/>
        <v>798.25999999999988</v>
      </c>
      <c r="I49" s="18">
        <f t="shared" si="18"/>
        <v>646.55000000000007</v>
      </c>
      <c r="J49" s="18">
        <f t="shared" si="18"/>
        <v>600.63</v>
      </c>
      <c r="K49" s="18">
        <f t="shared" si="18"/>
        <v>577.1712500000001</v>
      </c>
      <c r="L49" s="18">
        <f t="shared" si="18"/>
        <v>748.38333333333321</v>
      </c>
      <c r="M49" s="18">
        <f t="shared" si="18"/>
        <v>731.31124999999997</v>
      </c>
      <c r="N49" s="20">
        <f t="shared" si="15"/>
        <v>10417.801166666666</v>
      </c>
    </row>
    <row r="50" spans="1:14" x14ac:dyDescent="0.3">
      <c r="A50" s="16">
        <v>5</v>
      </c>
      <c r="B50" s="18">
        <f t="shared" ref="B50:M50" si="19">IFERROR(B10/B30,"")</f>
        <v>594.79999999999995</v>
      </c>
      <c r="C50" s="18">
        <f t="shared" si="19"/>
        <v>437.5</v>
      </c>
      <c r="D50" s="18">
        <f t="shared" si="19"/>
        <v>570</v>
      </c>
      <c r="E50" s="18">
        <f t="shared" si="19"/>
        <v>689.9375</v>
      </c>
      <c r="F50" s="18">
        <f t="shared" si="19"/>
        <v>1311.875</v>
      </c>
      <c r="G50" s="18">
        <f t="shared" si="19"/>
        <v>501.25</v>
      </c>
      <c r="H50" s="18">
        <f t="shared" si="19"/>
        <v>865.23</v>
      </c>
      <c r="I50" s="18">
        <f t="shared" si="19"/>
        <v>594.39</v>
      </c>
      <c r="J50" s="18">
        <f t="shared" si="19"/>
        <v>703.59333333333325</v>
      </c>
      <c r="K50" s="18">
        <f t="shared" si="19"/>
        <v>705.75800000000004</v>
      </c>
      <c r="L50" s="18">
        <f t="shared" si="19"/>
        <v>1213.6199999999999</v>
      </c>
      <c r="M50" s="18">
        <f t="shared" si="19"/>
        <v>745.48</v>
      </c>
      <c r="N50" s="20">
        <f t="shared" si="15"/>
        <v>8933.4338333333344</v>
      </c>
    </row>
    <row r="51" spans="1:14" x14ac:dyDescent="0.3">
      <c r="A51" s="16">
        <v>6</v>
      </c>
      <c r="B51" s="18">
        <f t="shared" ref="B51:M51" si="20">IFERROR(B11/B31,"")</f>
        <v>576</v>
      </c>
      <c r="C51" s="18">
        <f t="shared" si="20"/>
        <v>568.75</v>
      </c>
      <c r="D51" s="18">
        <f t="shared" si="20"/>
        <v>305</v>
      </c>
      <c r="E51" s="18">
        <f t="shared" si="20"/>
        <v>546.83749999999998</v>
      </c>
      <c r="F51" s="18">
        <f t="shared" si="20"/>
        <v>647.05999999999995</v>
      </c>
      <c r="G51" s="18" t="str">
        <f t="shared" si="20"/>
        <v/>
      </c>
      <c r="H51" s="18">
        <f t="shared" si="20"/>
        <v>923.37666666666667</v>
      </c>
      <c r="I51" s="18">
        <f t="shared" si="20"/>
        <v>842.39</v>
      </c>
      <c r="J51" s="18">
        <f t="shared" si="20"/>
        <v>922.2</v>
      </c>
      <c r="K51" s="18">
        <f t="shared" si="20"/>
        <v>1248.3975</v>
      </c>
      <c r="L51" s="18">
        <f t="shared" si="20"/>
        <v>1010.9133333333333</v>
      </c>
      <c r="M51" s="18">
        <f t="shared" si="20"/>
        <v>899.5</v>
      </c>
      <c r="N51" s="20">
        <f t="shared" si="15"/>
        <v>8490.4249999999993</v>
      </c>
    </row>
    <row r="52" spans="1:14" x14ac:dyDescent="0.3">
      <c r="A52" s="16">
        <v>7</v>
      </c>
      <c r="B52" s="18" t="str">
        <f t="shared" ref="B52:M52" si="21">IFERROR(B12/B32,"")</f>
        <v/>
      </c>
      <c r="C52" s="18" t="str">
        <f t="shared" si="21"/>
        <v/>
      </c>
      <c r="D52" s="18">
        <f t="shared" si="21"/>
        <v>796.66666666666663</v>
      </c>
      <c r="E52" s="18">
        <f t="shared" si="21"/>
        <v>2082</v>
      </c>
      <c r="F52" s="18" t="str">
        <f t="shared" si="21"/>
        <v/>
      </c>
      <c r="G52" s="18">
        <f t="shared" si="21"/>
        <v>1220.02</v>
      </c>
      <c r="H52" s="18" t="str">
        <f t="shared" si="21"/>
        <v/>
      </c>
      <c r="I52" s="18" t="str">
        <f t="shared" si="21"/>
        <v/>
      </c>
      <c r="J52" s="18">
        <f t="shared" si="21"/>
        <v>1451.87</v>
      </c>
      <c r="K52" s="18">
        <f t="shared" si="21"/>
        <v>837.04333333333341</v>
      </c>
      <c r="L52" s="18" t="str">
        <f t="shared" si="21"/>
        <v/>
      </c>
      <c r="M52" s="18" t="str">
        <f t="shared" si="21"/>
        <v/>
      </c>
      <c r="N52" s="20">
        <f t="shared" si="15"/>
        <v>6387.5999999999995</v>
      </c>
    </row>
    <row r="53" spans="1:14" x14ac:dyDescent="0.3">
      <c r="A53" s="16">
        <v>8</v>
      </c>
      <c r="B53" s="18">
        <f t="shared" ref="B53:M53" si="22">IFERROR(B13/B33,"")</f>
        <v>712.8</v>
      </c>
      <c r="C53" s="18" t="str">
        <f t="shared" si="22"/>
        <v/>
      </c>
      <c r="D53" s="18" t="str">
        <f t="shared" si="22"/>
        <v/>
      </c>
      <c r="E53" s="18">
        <f t="shared" si="22"/>
        <v>1446.25</v>
      </c>
      <c r="F53" s="18" t="str">
        <f t="shared" si="22"/>
        <v/>
      </c>
      <c r="G53" s="18">
        <f t="shared" si="22"/>
        <v>991.25</v>
      </c>
      <c r="H53" s="18" t="str">
        <f t="shared" si="22"/>
        <v/>
      </c>
      <c r="I53" s="18">
        <f t="shared" si="22"/>
        <v>887.07</v>
      </c>
      <c r="J53" s="18">
        <f t="shared" si="22"/>
        <v>1119.19</v>
      </c>
      <c r="K53" s="18" t="str">
        <f t="shared" si="22"/>
        <v/>
      </c>
      <c r="L53" s="18">
        <f t="shared" si="22"/>
        <v>1216.44</v>
      </c>
      <c r="M53" s="18" t="str">
        <f t="shared" si="22"/>
        <v/>
      </c>
      <c r="N53" s="20">
        <f t="shared" si="15"/>
        <v>6373</v>
      </c>
    </row>
    <row r="54" spans="1:14" x14ac:dyDescent="0.3">
      <c r="A54" s="16">
        <v>9</v>
      </c>
      <c r="B54" s="18">
        <f t="shared" ref="B54:M54" si="23">IFERROR(B14/B34,"")</f>
        <v>929.84</v>
      </c>
      <c r="C54" s="18">
        <f t="shared" si="23"/>
        <v>386</v>
      </c>
      <c r="D54" s="18">
        <f t="shared" si="23"/>
        <v>1212.5</v>
      </c>
      <c r="E54" s="18" t="str">
        <f t="shared" si="23"/>
        <v/>
      </c>
      <c r="F54" s="18" t="str">
        <f t="shared" si="23"/>
        <v/>
      </c>
      <c r="G54" s="18" t="str">
        <f t="shared" si="23"/>
        <v/>
      </c>
      <c r="H54" s="18" t="str">
        <f t="shared" si="23"/>
        <v/>
      </c>
      <c r="I54" s="18" t="str">
        <f t="shared" si="23"/>
        <v/>
      </c>
      <c r="J54" s="18" t="str">
        <f t="shared" si="23"/>
        <v/>
      </c>
      <c r="K54" s="18" t="str">
        <f t="shared" si="23"/>
        <v/>
      </c>
      <c r="L54" s="18">
        <f t="shared" si="23"/>
        <v>1195</v>
      </c>
      <c r="M54" s="18">
        <f t="shared" si="23"/>
        <v>2022.08</v>
      </c>
      <c r="N54" s="20">
        <f t="shared" si="15"/>
        <v>5745.42</v>
      </c>
    </row>
    <row r="55" spans="1:14" x14ac:dyDescent="0.3">
      <c r="A55" s="16">
        <v>10</v>
      </c>
      <c r="B55" s="18">
        <f t="shared" ref="B55:M55" si="24">IFERROR(B15/B35,"")</f>
        <v>1046.605</v>
      </c>
      <c r="C55" s="18">
        <f t="shared" si="24"/>
        <v>1151.25</v>
      </c>
      <c r="D55" s="18" t="str">
        <f t="shared" si="24"/>
        <v/>
      </c>
      <c r="E55" s="18">
        <f t="shared" si="24"/>
        <v>1310</v>
      </c>
      <c r="F55" s="18" t="str">
        <f t="shared" si="24"/>
        <v/>
      </c>
      <c r="G55" s="18" t="str">
        <f t="shared" si="24"/>
        <v/>
      </c>
      <c r="H55" s="18" t="str">
        <f t="shared" si="24"/>
        <v/>
      </c>
      <c r="I55" s="18" t="str">
        <f t="shared" si="24"/>
        <v/>
      </c>
      <c r="J55" s="18" t="str">
        <f t="shared" si="24"/>
        <v/>
      </c>
      <c r="K55" s="18" t="str">
        <f t="shared" si="24"/>
        <v/>
      </c>
      <c r="L55" s="18">
        <f t="shared" si="24"/>
        <v>1289.6300000000001</v>
      </c>
      <c r="M55" s="18" t="str">
        <f t="shared" si="24"/>
        <v/>
      </c>
      <c r="N55" s="20">
        <f t="shared" si="15"/>
        <v>4797.4850000000006</v>
      </c>
    </row>
    <row r="56" spans="1:14" x14ac:dyDescent="0.3">
      <c r="A56" s="16">
        <v>11</v>
      </c>
      <c r="B56" s="18" t="str">
        <f t="shared" ref="B56:M56" si="25">IFERROR(B16/B36,"")</f>
        <v/>
      </c>
      <c r="C56" s="18" t="str">
        <f t="shared" si="25"/>
        <v/>
      </c>
      <c r="D56" s="18" t="str">
        <f t="shared" si="25"/>
        <v/>
      </c>
      <c r="E56" s="18" t="str">
        <f t="shared" si="25"/>
        <v/>
      </c>
      <c r="F56" s="18">
        <f t="shared" si="25"/>
        <v>2147.5</v>
      </c>
      <c r="G56" s="18" t="str">
        <f t="shared" si="25"/>
        <v/>
      </c>
      <c r="H56" s="18" t="str">
        <f t="shared" si="25"/>
        <v/>
      </c>
      <c r="I56" s="18" t="str">
        <f t="shared" si="25"/>
        <v/>
      </c>
      <c r="J56" s="18" t="str">
        <f t="shared" si="25"/>
        <v/>
      </c>
      <c r="K56" s="18" t="str">
        <f t="shared" si="25"/>
        <v/>
      </c>
      <c r="L56" s="18">
        <f t="shared" si="25"/>
        <v>506.25</v>
      </c>
      <c r="M56" s="18" t="str">
        <f t="shared" si="25"/>
        <v/>
      </c>
      <c r="N56" s="20">
        <f t="shared" si="15"/>
        <v>2653.75</v>
      </c>
    </row>
    <row r="57" spans="1:14" x14ac:dyDescent="0.3">
      <c r="A57" s="16">
        <v>12</v>
      </c>
      <c r="B57" s="18" t="str">
        <f t="shared" ref="B57:M57" si="26">IFERROR(B17/B37,"")</f>
        <v/>
      </c>
      <c r="C57" s="18" t="str">
        <f t="shared" si="26"/>
        <v/>
      </c>
      <c r="D57" s="18" t="str">
        <f t="shared" si="26"/>
        <v/>
      </c>
      <c r="E57" s="18" t="str">
        <f t="shared" si="26"/>
        <v/>
      </c>
      <c r="F57" s="18">
        <f t="shared" si="26"/>
        <v>1529</v>
      </c>
      <c r="G57" s="18">
        <f t="shared" si="26"/>
        <v>1905</v>
      </c>
      <c r="H57" s="18" t="str">
        <f t="shared" si="26"/>
        <v/>
      </c>
      <c r="I57" s="18">
        <f t="shared" si="26"/>
        <v>1057</v>
      </c>
      <c r="J57" s="18" t="str">
        <f t="shared" si="26"/>
        <v/>
      </c>
      <c r="K57" s="18" t="str">
        <f t="shared" si="26"/>
        <v/>
      </c>
      <c r="L57" s="18" t="str">
        <f t="shared" si="26"/>
        <v/>
      </c>
      <c r="M57" s="18">
        <f t="shared" si="26"/>
        <v>2408</v>
      </c>
      <c r="N57" s="20">
        <f t="shared" si="15"/>
        <v>6899</v>
      </c>
    </row>
    <row r="58" spans="1:14" x14ac:dyDescent="0.3">
      <c r="A58" s="16">
        <v>15</v>
      </c>
      <c r="B58" s="18" t="str">
        <f t="shared" ref="B58:M58" si="27">IFERROR(B18/B38,"")</f>
        <v/>
      </c>
      <c r="C58" s="18" t="str">
        <f t="shared" si="27"/>
        <v/>
      </c>
      <c r="D58" s="18" t="str">
        <f t="shared" si="27"/>
        <v/>
      </c>
      <c r="E58" s="18" t="str">
        <f t="shared" si="27"/>
        <v/>
      </c>
      <c r="F58" s="18" t="str">
        <f t="shared" si="27"/>
        <v/>
      </c>
      <c r="G58" s="18" t="str">
        <f t="shared" si="27"/>
        <v/>
      </c>
      <c r="H58" s="18" t="str">
        <f t="shared" si="27"/>
        <v/>
      </c>
      <c r="I58" s="18">
        <f t="shared" si="27"/>
        <v>1844.19</v>
      </c>
      <c r="J58" s="18" t="str">
        <f t="shared" si="27"/>
        <v/>
      </c>
      <c r="K58" s="18" t="str">
        <f t="shared" si="27"/>
        <v/>
      </c>
      <c r="L58" s="18" t="str">
        <f t="shared" si="27"/>
        <v/>
      </c>
      <c r="M58" s="18" t="str">
        <f t="shared" si="27"/>
        <v/>
      </c>
      <c r="N58" s="20">
        <f t="shared" si="15"/>
        <v>1844.19</v>
      </c>
    </row>
    <row r="59" spans="1:14" x14ac:dyDescent="0.3">
      <c r="A59" s="16">
        <v>18</v>
      </c>
      <c r="B59" s="18" t="str">
        <f t="shared" ref="B59:M59" si="28">IFERROR(B19/B39,"")</f>
        <v/>
      </c>
      <c r="C59" s="18" t="str">
        <f t="shared" si="28"/>
        <v/>
      </c>
      <c r="D59" s="18" t="str">
        <f t="shared" si="28"/>
        <v/>
      </c>
      <c r="E59" s="18" t="str">
        <f t="shared" si="28"/>
        <v/>
      </c>
      <c r="F59" s="18" t="str">
        <f t="shared" si="28"/>
        <v/>
      </c>
      <c r="G59" s="18" t="str">
        <f t="shared" si="28"/>
        <v/>
      </c>
      <c r="H59" s="18" t="str">
        <f t="shared" si="28"/>
        <v/>
      </c>
      <c r="I59" s="18" t="str">
        <f t="shared" si="28"/>
        <v/>
      </c>
      <c r="J59" s="18" t="str">
        <f t="shared" si="28"/>
        <v/>
      </c>
      <c r="K59" s="18" t="str">
        <f t="shared" si="28"/>
        <v/>
      </c>
      <c r="L59" s="18" t="str">
        <f t="shared" si="28"/>
        <v/>
      </c>
      <c r="M59" s="18">
        <f t="shared" si="28"/>
        <v>1781.25</v>
      </c>
      <c r="N59" s="20">
        <f t="shared" si="15"/>
        <v>1781.25</v>
      </c>
    </row>
    <row r="60" spans="1:14" x14ac:dyDescent="0.3">
      <c r="A60" s="17" t="s">
        <v>20</v>
      </c>
      <c r="B60" s="21">
        <f>SUM(B46:B59)</f>
        <v>5436.3749047619058</v>
      </c>
      <c r="C60" s="21">
        <f t="shared" ref="C60" si="29">SUM(C46:C59)</f>
        <v>4227.7860952380952</v>
      </c>
      <c r="D60" s="21">
        <f t="shared" ref="D60" si="30">SUM(D46:D59)</f>
        <v>4519.7386666666662</v>
      </c>
      <c r="E60" s="21">
        <f t="shared" ref="E60" si="31">SUM(E46:E59)</f>
        <v>9780.2094615384613</v>
      </c>
      <c r="F60" s="21">
        <f t="shared" ref="F60" si="32">SUM(F46:F59)</f>
        <v>7669.6925217391308</v>
      </c>
      <c r="G60" s="21">
        <f t="shared" ref="G60" si="33">SUM(G46:G59)</f>
        <v>7079.3153921568628</v>
      </c>
      <c r="H60" s="21">
        <f t="shared" ref="H60" si="34">SUM(H46:H59)</f>
        <v>3496.7586666666666</v>
      </c>
      <c r="I60" s="21">
        <f t="shared" ref="I60" si="35">SUM(I46:I59)</f>
        <v>7158.1373913043481</v>
      </c>
      <c r="J60" s="21">
        <f t="shared" ref="J60" si="36">SUM(J46:J59)</f>
        <v>5889.0903985507248</v>
      </c>
      <c r="K60" s="21">
        <f t="shared" ref="K60" si="37">SUM(K46:K59)</f>
        <v>4409.3252853535359</v>
      </c>
      <c r="L60" s="21">
        <f t="shared" ref="L60" si="38">SUM(L46:L59)</f>
        <v>8252.689220238095</v>
      </c>
      <c r="M60" s="21">
        <f t="shared" ref="M60" si="39">SUM(M46:M59)</f>
        <v>9659.046678685896</v>
      </c>
      <c r="N60" s="20">
        <f>SUM(B60:M60)</f>
        <v>77578.164682900388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showGridLines="0" tabSelected="1" workbookViewId="0"/>
  </sheetViews>
  <sheetFormatPr defaultRowHeight="14.4" x14ac:dyDescent="0.3"/>
  <cols>
    <col min="1" max="1" width="11" bestFit="1" customWidth="1"/>
    <col min="2" max="2" width="6.77734375" bestFit="1" customWidth="1"/>
    <col min="3" max="3" width="9" bestFit="1" customWidth="1"/>
    <col min="4" max="4" width="13.6640625" bestFit="1" customWidth="1"/>
    <col min="5" max="5" width="6.21875" bestFit="1" customWidth="1"/>
    <col min="6" max="6" width="7" bestFit="1" customWidth="1"/>
    <col min="7" max="7" width="15.5546875" bestFit="1" customWidth="1"/>
    <col min="8" max="8" width="10" bestFit="1" customWidth="1"/>
    <col min="9" max="9" width="17.88671875" bestFit="1" customWidth="1"/>
    <col min="10" max="10" width="15.88671875" bestFit="1" customWidth="1"/>
    <col min="11" max="11" width="10.5546875" style="6" bestFit="1" customWidth="1"/>
  </cols>
  <sheetData>
    <row r="1" spans="1:11" x14ac:dyDescent="0.3">
      <c r="A1" s="1" t="s">
        <v>0</v>
      </c>
      <c r="B1" s="1" t="s">
        <v>35</v>
      </c>
      <c r="C1" s="4" t="s">
        <v>36</v>
      </c>
      <c r="D1" s="4" t="s">
        <v>37</v>
      </c>
      <c r="E1" s="4" t="s">
        <v>1</v>
      </c>
      <c r="F1" s="4" t="s">
        <v>2</v>
      </c>
      <c r="G1" s="4" t="s">
        <v>3</v>
      </c>
      <c r="H1" s="24" t="s">
        <v>4</v>
      </c>
      <c r="I1" s="1" t="s">
        <v>6</v>
      </c>
      <c r="J1" s="1" t="s">
        <v>7</v>
      </c>
      <c r="K1" s="23" t="s">
        <v>5</v>
      </c>
    </row>
    <row r="2" spans="1:11" x14ac:dyDescent="0.3">
      <c r="A2" s="2">
        <v>42744</v>
      </c>
      <c r="B2" s="2" t="str">
        <f>TEXT(A2,"MMM")</f>
        <v>Jan</v>
      </c>
      <c r="C2" s="3">
        <v>75261</v>
      </c>
      <c r="D2" s="3">
        <v>77303</v>
      </c>
      <c r="E2" s="3">
        <v>1</v>
      </c>
      <c r="F2" s="3">
        <v>2000</v>
      </c>
      <c r="G2" s="3">
        <v>60</v>
      </c>
      <c r="H2" s="3">
        <v>176.21</v>
      </c>
      <c r="I2" s="3"/>
      <c r="J2" s="3">
        <v>21.49</v>
      </c>
      <c r="K2" s="5">
        <v>197.7</v>
      </c>
    </row>
    <row r="3" spans="1:11" x14ac:dyDescent="0.3">
      <c r="A3" s="2">
        <v>42745</v>
      </c>
      <c r="B3" s="2" t="str">
        <f t="shared" ref="B3:B66" si="0">TEXT(A3,"MMM")</f>
        <v>Jan</v>
      </c>
      <c r="C3" s="3">
        <v>75261</v>
      </c>
      <c r="D3" s="3">
        <v>29605</v>
      </c>
      <c r="E3" s="3">
        <v>1</v>
      </c>
      <c r="F3" s="3">
        <v>447</v>
      </c>
      <c r="G3" s="3">
        <v>60</v>
      </c>
      <c r="H3" s="3">
        <v>155.11000000000001</v>
      </c>
      <c r="I3" s="3"/>
      <c r="J3" s="3">
        <v>18.920000000000002</v>
      </c>
      <c r="K3" s="5">
        <v>174.03</v>
      </c>
    </row>
    <row r="4" spans="1:11" x14ac:dyDescent="0.3">
      <c r="A4" s="2">
        <v>42746</v>
      </c>
      <c r="B4" s="2" t="str">
        <f t="shared" si="0"/>
        <v>Jan</v>
      </c>
      <c r="C4" s="3">
        <v>75261</v>
      </c>
      <c r="D4" s="3">
        <v>76048</v>
      </c>
      <c r="E4" s="3">
        <v>1</v>
      </c>
      <c r="F4" s="3">
        <v>331</v>
      </c>
      <c r="G4" s="3">
        <v>60</v>
      </c>
      <c r="H4" s="3">
        <v>130.80000000000001</v>
      </c>
      <c r="I4" s="3">
        <v>80.97</v>
      </c>
      <c r="J4" s="3">
        <v>16.36</v>
      </c>
      <c r="K4" s="5">
        <v>228.13</v>
      </c>
    </row>
    <row r="5" spans="1:11" x14ac:dyDescent="0.3">
      <c r="A5" s="2">
        <v>42746</v>
      </c>
      <c r="B5" s="2" t="str">
        <f t="shared" si="0"/>
        <v>Jan</v>
      </c>
      <c r="C5" s="3">
        <v>75261</v>
      </c>
      <c r="D5" s="3">
        <v>76048</v>
      </c>
      <c r="E5" s="3">
        <v>1</v>
      </c>
      <c r="F5" s="3">
        <v>331</v>
      </c>
      <c r="G5" s="3">
        <v>60</v>
      </c>
      <c r="H5" s="3">
        <v>130.80000000000001</v>
      </c>
      <c r="I5" s="3">
        <v>80.97</v>
      </c>
      <c r="J5" s="3">
        <v>16.36</v>
      </c>
      <c r="K5" s="5">
        <v>228.13</v>
      </c>
    </row>
    <row r="6" spans="1:11" x14ac:dyDescent="0.3">
      <c r="A6" s="2">
        <v>42746</v>
      </c>
      <c r="B6" s="2" t="str">
        <f t="shared" si="0"/>
        <v>Jan</v>
      </c>
      <c r="C6" s="3">
        <v>75261</v>
      </c>
      <c r="D6" s="3">
        <v>75028</v>
      </c>
      <c r="E6" s="3">
        <v>1</v>
      </c>
      <c r="F6" s="3">
        <v>1236</v>
      </c>
      <c r="G6" s="3">
        <v>60</v>
      </c>
      <c r="H6" s="3">
        <v>145</v>
      </c>
      <c r="I6" s="3"/>
      <c r="J6" s="3">
        <v>18.13</v>
      </c>
      <c r="K6" s="5">
        <v>163.13</v>
      </c>
    </row>
    <row r="7" spans="1:11" x14ac:dyDescent="0.3">
      <c r="A7" s="2">
        <v>42747</v>
      </c>
      <c r="B7" s="2" t="str">
        <f t="shared" si="0"/>
        <v>Jan</v>
      </c>
      <c r="C7" s="3">
        <v>75261</v>
      </c>
      <c r="D7" s="3">
        <v>76051</v>
      </c>
      <c r="E7" s="3">
        <v>2</v>
      </c>
      <c r="F7" s="3">
        <v>2815</v>
      </c>
      <c r="G7" s="3">
        <v>60</v>
      </c>
      <c r="H7" s="3">
        <v>130.80000000000001</v>
      </c>
      <c r="I7" s="3">
        <v>80.97</v>
      </c>
      <c r="J7" s="3">
        <v>16.36</v>
      </c>
      <c r="K7" s="5">
        <v>228.13</v>
      </c>
    </row>
    <row r="8" spans="1:11" x14ac:dyDescent="0.3">
      <c r="A8" s="2">
        <v>42747</v>
      </c>
      <c r="B8" s="2" t="str">
        <f t="shared" si="0"/>
        <v>Jan</v>
      </c>
      <c r="C8" s="3">
        <v>75261</v>
      </c>
      <c r="D8" s="3">
        <v>33035</v>
      </c>
      <c r="E8" s="3">
        <v>1</v>
      </c>
      <c r="F8" s="3">
        <v>285</v>
      </c>
      <c r="G8" s="3">
        <v>60</v>
      </c>
      <c r="H8" s="3">
        <v>141.62</v>
      </c>
      <c r="I8" s="3">
        <v>80.05</v>
      </c>
      <c r="J8" s="3">
        <v>17.71</v>
      </c>
      <c r="K8" s="5">
        <v>239.38</v>
      </c>
    </row>
    <row r="9" spans="1:11" x14ac:dyDescent="0.3">
      <c r="A9" s="2">
        <v>42752</v>
      </c>
      <c r="B9" s="2" t="str">
        <f t="shared" si="0"/>
        <v>Jan</v>
      </c>
      <c r="C9" s="3">
        <v>75261</v>
      </c>
      <c r="D9" s="3">
        <v>33404</v>
      </c>
      <c r="E9" s="3">
        <v>1</v>
      </c>
      <c r="F9" s="3">
        <v>383</v>
      </c>
      <c r="G9" s="3">
        <v>60</v>
      </c>
      <c r="H9" s="3">
        <v>141.61000000000001</v>
      </c>
      <c r="I9" s="3">
        <v>80.040000000000006</v>
      </c>
      <c r="J9" s="3">
        <v>17.84</v>
      </c>
      <c r="K9" s="5">
        <v>239.49</v>
      </c>
    </row>
    <row r="10" spans="1:11" x14ac:dyDescent="0.3">
      <c r="A10" s="2">
        <v>42761</v>
      </c>
      <c r="B10" s="2" t="str">
        <f t="shared" si="0"/>
        <v>Jan</v>
      </c>
      <c r="C10" s="3">
        <v>75261</v>
      </c>
      <c r="D10" s="3">
        <v>76051</v>
      </c>
      <c r="E10" s="3">
        <v>2</v>
      </c>
      <c r="F10" s="3">
        <v>2605</v>
      </c>
      <c r="G10" s="3">
        <v>60</v>
      </c>
      <c r="H10" s="3">
        <v>130.80000000000001</v>
      </c>
      <c r="I10" s="3">
        <v>80.97</v>
      </c>
      <c r="J10" s="3">
        <v>16.36</v>
      </c>
      <c r="K10" s="5">
        <v>228.13</v>
      </c>
    </row>
    <row r="11" spans="1:11" x14ac:dyDescent="0.3">
      <c r="A11" s="2">
        <v>42761</v>
      </c>
      <c r="B11" s="2" t="str">
        <f t="shared" si="0"/>
        <v>Jan</v>
      </c>
      <c r="C11" s="3">
        <v>75261</v>
      </c>
      <c r="D11" s="3">
        <v>76051</v>
      </c>
      <c r="E11" s="3">
        <v>2</v>
      </c>
      <c r="F11" s="3">
        <v>3259</v>
      </c>
      <c r="G11" s="3">
        <v>60</v>
      </c>
      <c r="H11" s="3">
        <v>156.93</v>
      </c>
      <c r="I11" s="3"/>
      <c r="J11" s="3">
        <v>19.62</v>
      </c>
      <c r="K11" s="5">
        <v>176.55</v>
      </c>
    </row>
    <row r="12" spans="1:11" x14ac:dyDescent="0.3">
      <c r="A12" s="2">
        <v>42767</v>
      </c>
      <c r="B12" s="2" t="str">
        <f t="shared" si="0"/>
        <v>Feb</v>
      </c>
      <c r="C12" s="3">
        <v>75261</v>
      </c>
      <c r="D12" s="3">
        <v>37857</v>
      </c>
      <c r="E12" s="3">
        <v>1</v>
      </c>
      <c r="F12" s="3">
        <v>295</v>
      </c>
      <c r="G12" s="3">
        <v>60</v>
      </c>
      <c r="H12" s="3">
        <v>141.97</v>
      </c>
      <c r="I12" s="3"/>
      <c r="J12" s="3">
        <v>30.38</v>
      </c>
      <c r="K12" s="5">
        <v>172.35</v>
      </c>
    </row>
    <row r="13" spans="1:11" x14ac:dyDescent="0.3">
      <c r="A13" s="2">
        <v>42768</v>
      </c>
      <c r="B13" s="2" t="str">
        <f t="shared" si="0"/>
        <v>Feb</v>
      </c>
      <c r="C13" s="3">
        <v>75261</v>
      </c>
      <c r="D13" s="3">
        <v>76011</v>
      </c>
      <c r="E13" s="3">
        <v>1</v>
      </c>
      <c r="F13" s="3">
        <v>1116</v>
      </c>
      <c r="G13" s="3">
        <v>60</v>
      </c>
      <c r="H13" s="3">
        <v>130.82</v>
      </c>
      <c r="I13" s="3">
        <v>80.98</v>
      </c>
      <c r="J13" s="3">
        <v>16.22</v>
      </c>
      <c r="K13" s="5">
        <v>228.02</v>
      </c>
    </row>
    <row r="14" spans="1:11" x14ac:dyDescent="0.3">
      <c r="A14" s="2">
        <v>42780</v>
      </c>
      <c r="B14" s="2" t="str">
        <f t="shared" si="0"/>
        <v>Feb</v>
      </c>
      <c r="C14" s="3">
        <v>75261</v>
      </c>
      <c r="D14" s="3">
        <v>37620</v>
      </c>
      <c r="E14" s="3">
        <v>1</v>
      </c>
      <c r="F14" s="3">
        <v>230</v>
      </c>
      <c r="G14" s="3">
        <v>60</v>
      </c>
      <c r="H14" s="3">
        <v>155.07</v>
      </c>
      <c r="I14" s="3"/>
      <c r="J14" s="3">
        <v>19.079999999999998</v>
      </c>
      <c r="K14" s="5">
        <v>174.15</v>
      </c>
    </row>
    <row r="15" spans="1:11" x14ac:dyDescent="0.3">
      <c r="A15" s="2">
        <v>42780</v>
      </c>
      <c r="B15" s="2" t="str">
        <f t="shared" si="0"/>
        <v>Feb</v>
      </c>
      <c r="C15" s="3">
        <v>75261</v>
      </c>
      <c r="D15" s="3">
        <v>80525</v>
      </c>
      <c r="E15" s="3">
        <v>1</v>
      </c>
      <c r="F15" s="3">
        <v>984</v>
      </c>
      <c r="G15" s="3">
        <v>60</v>
      </c>
      <c r="H15" s="3">
        <v>173.64</v>
      </c>
      <c r="I15" s="3">
        <v>77.84</v>
      </c>
      <c r="J15" s="3">
        <v>21.36</v>
      </c>
      <c r="K15" s="5">
        <v>272.83999999999997</v>
      </c>
    </row>
    <row r="16" spans="1:11" x14ac:dyDescent="0.3">
      <c r="A16" s="2">
        <v>42788</v>
      </c>
      <c r="B16" s="2" t="str">
        <f t="shared" si="0"/>
        <v>Feb</v>
      </c>
      <c r="C16" s="3">
        <v>75261</v>
      </c>
      <c r="D16" s="3">
        <v>70094</v>
      </c>
      <c r="E16" s="3">
        <v>1</v>
      </c>
      <c r="F16" s="3">
        <v>1280</v>
      </c>
      <c r="G16" s="3">
        <v>60</v>
      </c>
      <c r="H16" s="3">
        <v>167.82</v>
      </c>
      <c r="I16" s="3"/>
      <c r="J16" s="3">
        <v>20.82</v>
      </c>
      <c r="K16" s="5">
        <v>188.64</v>
      </c>
    </row>
    <row r="17" spans="1:11" x14ac:dyDescent="0.3">
      <c r="A17" s="2">
        <v>42793</v>
      </c>
      <c r="B17" s="2" t="str">
        <f t="shared" si="0"/>
        <v>Feb</v>
      </c>
      <c r="C17" s="3">
        <v>75261</v>
      </c>
      <c r="D17" s="3">
        <v>37857</v>
      </c>
      <c r="E17" s="3">
        <v>1</v>
      </c>
      <c r="F17" s="3">
        <v>295</v>
      </c>
      <c r="G17" s="3">
        <v>60</v>
      </c>
      <c r="H17" s="3">
        <v>141.94</v>
      </c>
      <c r="I17" s="3"/>
      <c r="J17" s="3">
        <v>30.51</v>
      </c>
      <c r="K17" s="5">
        <v>172.45</v>
      </c>
    </row>
    <row r="18" spans="1:11" x14ac:dyDescent="0.3">
      <c r="A18" s="2">
        <v>42810</v>
      </c>
      <c r="B18" s="2" t="str">
        <f t="shared" si="0"/>
        <v>Mar</v>
      </c>
      <c r="C18" s="3">
        <v>75261</v>
      </c>
      <c r="D18" s="3">
        <v>80525</v>
      </c>
      <c r="E18" s="3">
        <v>1</v>
      </c>
      <c r="F18" s="3">
        <v>592</v>
      </c>
      <c r="G18" s="3">
        <v>60</v>
      </c>
      <c r="H18" s="3">
        <v>173.6</v>
      </c>
      <c r="I18" s="3">
        <v>77.819999999999993</v>
      </c>
      <c r="J18" s="3">
        <v>21.71</v>
      </c>
      <c r="K18" s="5">
        <v>273.13</v>
      </c>
    </row>
    <row r="19" spans="1:11" x14ac:dyDescent="0.3">
      <c r="A19" s="2">
        <v>42814</v>
      </c>
      <c r="B19" s="2" t="str">
        <f t="shared" si="0"/>
        <v>Mar</v>
      </c>
      <c r="C19" s="3">
        <v>75261</v>
      </c>
      <c r="D19" s="3">
        <v>71227</v>
      </c>
      <c r="E19" s="3">
        <v>1</v>
      </c>
      <c r="F19" s="3">
        <v>704</v>
      </c>
      <c r="G19" s="3">
        <v>60</v>
      </c>
      <c r="H19" s="3">
        <v>136.72999999999999</v>
      </c>
      <c r="I19" s="3"/>
      <c r="J19" s="3">
        <v>29.26</v>
      </c>
      <c r="K19" s="5">
        <v>165.99</v>
      </c>
    </row>
    <row r="20" spans="1:11" x14ac:dyDescent="0.3">
      <c r="A20" s="2">
        <v>42814</v>
      </c>
      <c r="B20" s="2" t="str">
        <f t="shared" si="0"/>
        <v>Mar</v>
      </c>
      <c r="C20" s="3">
        <v>75261</v>
      </c>
      <c r="D20" s="3">
        <v>43551</v>
      </c>
      <c r="E20" s="3">
        <v>1</v>
      </c>
      <c r="F20" s="3">
        <v>1033</v>
      </c>
      <c r="G20" s="3">
        <v>60</v>
      </c>
      <c r="H20" s="3">
        <v>140.21</v>
      </c>
      <c r="I20" s="3"/>
      <c r="J20" s="3">
        <v>30</v>
      </c>
      <c r="K20" s="5">
        <v>170.21</v>
      </c>
    </row>
    <row r="21" spans="1:11" x14ac:dyDescent="0.3">
      <c r="A21" s="2">
        <v>42817</v>
      </c>
      <c r="B21" s="2" t="str">
        <f t="shared" si="0"/>
        <v>Mar</v>
      </c>
      <c r="C21" s="3">
        <v>75261</v>
      </c>
      <c r="D21" s="3">
        <v>78753</v>
      </c>
      <c r="E21" s="3">
        <v>1</v>
      </c>
      <c r="F21" s="3">
        <v>110</v>
      </c>
      <c r="G21" s="3">
        <v>125</v>
      </c>
      <c r="H21" s="3">
        <v>136.76</v>
      </c>
      <c r="I21" s="3"/>
      <c r="J21" s="3">
        <v>29.13</v>
      </c>
      <c r="K21" s="5">
        <v>165.89</v>
      </c>
    </row>
    <row r="22" spans="1:11" x14ac:dyDescent="0.3">
      <c r="A22" s="2">
        <v>42817</v>
      </c>
      <c r="B22" s="2" t="str">
        <f t="shared" si="0"/>
        <v>Mar</v>
      </c>
      <c r="C22" s="3">
        <v>75261</v>
      </c>
      <c r="D22" s="3">
        <v>78415</v>
      </c>
      <c r="E22" s="3">
        <v>1</v>
      </c>
      <c r="F22" s="3">
        <v>110</v>
      </c>
      <c r="G22" s="3">
        <v>125</v>
      </c>
      <c r="H22" s="3">
        <v>136.76</v>
      </c>
      <c r="I22" s="3"/>
      <c r="J22" s="3">
        <v>29.13</v>
      </c>
      <c r="K22" s="5">
        <v>165.89</v>
      </c>
    </row>
    <row r="23" spans="1:11" x14ac:dyDescent="0.3">
      <c r="A23" s="2">
        <v>42817</v>
      </c>
      <c r="B23" s="2" t="str">
        <f t="shared" si="0"/>
        <v>Mar</v>
      </c>
      <c r="C23" s="3">
        <v>75261</v>
      </c>
      <c r="D23" s="3">
        <v>66502</v>
      </c>
      <c r="E23" s="3">
        <v>1</v>
      </c>
      <c r="F23" s="3">
        <v>110</v>
      </c>
      <c r="G23" s="3">
        <v>125</v>
      </c>
      <c r="H23" s="3">
        <v>136.76</v>
      </c>
      <c r="I23" s="3"/>
      <c r="J23" s="3">
        <v>29.13</v>
      </c>
      <c r="K23" s="5">
        <v>165.89</v>
      </c>
    </row>
    <row r="24" spans="1:11" x14ac:dyDescent="0.3">
      <c r="A24" s="2">
        <v>42817</v>
      </c>
      <c r="B24" s="2" t="str">
        <f t="shared" si="0"/>
        <v>Mar</v>
      </c>
      <c r="C24" s="3">
        <v>75261</v>
      </c>
      <c r="D24" s="3">
        <v>37764</v>
      </c>
      <c r="E24" s="3">
        <v>1</v>
      </c>
      <c r="F24" s="3">
        <v>110</v>
      </c>
      <c r="G24" s="3">
        <v>125</v>
      </c>
      <c r="H24" s="3">
        <v>136.76</v>
      </c>
      <c r="I24" s="3"/>
      <c r="J24" s="3">
        <v>29.13</v>
      </c>
      <c r="K24" s="5">
        <v>165.89</v>
      </c>
    </row>
    <row r="25" spans="1:11" x14ac:dyDescent="0.3">
      <c r="A25" s="2">
        <v>42817</v>
      </c>
      <c r="B25" s="2" t="str">
        <f t="shared" si="0"/>
        <v>Mar</v>
      </c>
      <c r="C25" s="3">
        <v>75261</v>
      </c>
      <c r="D25" s="3">
        <v>46140</v>
      </c>
      <c r="E25" s="3">
        <v>1</v>
      </c>
      <c r="F25" s="3">
        <v>702</v>
      </c>
      <c r="G25" s="3">
        <v>60</v>
      </c>
      <c r="H25" s="3">
        <v>136.76</v>
      </c>
      <c r="I25" s="3"/>
      <c r="J25" s="3">
        <v>29.13</v>
      </c>
      <c r="K25" s="5">
        <v>165.89</v>
      </c>
    </row>
    <row r="26" spans="1:11" x14ac:dyDescent="0.3">
      <c r="A26" s="2">
        <v>42817</v>
      </c>
      <c r="B26" s="2" t="str">
        <f t="shared" si="0"/>
        <v>Mar</v>
      </c>
      <c r="C26" s="3">
        <v>75261</v>
      </c>
      <c r="D26" s="3">
        <v>80525</v>
      </c>
      <c r="E26" s="3">
        <v>1</v>
      </c>
      <c r="F26" s="3">
        <v>110</v>
      </c>
      <c r="G26" s="3">
        <v>125</v>
      </c>
      <c r="H26" s="3">
        <v>136.76</v>
      </c>
      <c r="I26" s="3"/>
      <c r="J26" s="3">
        <v>29.13</v>
      </c>
      <c r="K26" s="5">
        <v>165.89</v>
      </c>
    </row>
    <row r="27" spans="1:11" x14ac:dyDescent="0.3">
      <c r="A27" s="2">
        <v>42817</v>
      </c>
      <c r="B27" s="2" t="str">
        <f t="shared" si="0"/>
        <v>Mar</v>
      </c>
      <c r="C27" s="3">
        <v>75261</v>
      </c>
      <c r="D27" s="3">
        <v>76051</v>
      </c>
      <c r="E27" s="3">
        <v>2</v>
      </c>
      <c r="F27" s="3">
        <v>2316</v>
      </c>
      <c r="G27" s="3">
        <v>60</v>
      </c>
      <c r="H27" s="3">
        <v>145.04</v>
      </c>
      <c r="I27" s="3"/>
      <c r="J27" s="3">
        <v>17.98</v>
      </c>
      <c r="K27" s="5">
        <v>163.02000000000001</v>
      </c>
    </row>
    <row r="28" spans="1:11" x14ac:dyDescent="0.3">
      <c r="A28" s="2">
        <v>42817</v>
      </c>
      <c r="B28" s="2" t="str">
        <f t="shared" si="0"/>
        <v>Mar</v>
      </c>
      <c r="C28" s="3">
        <v>75261</v>
      </c>
      <c r="D28" s="3">
        <v>77357</v>
      </c>
      <c r="E28" s="3">
        <v>1</v>
      </c>
      <c r="F28" s="3">
        <v>310</v>
      </c>
      <c r="G28" s="3">
        <v>60</v>
      </c>
      <c r="H28" s="3">
        <v>145.04</v>
      </c>
      <c r="I28" s="3"/>
      <c r="J28" s="3">
        <v>17.98</v>
      </c>
      <c r="K28" s="5">
        <v>163.02000000000001</v>
      </c>
    </row>
    <row r="29" spans="1:11" x14ac:dyDescent="0.3">
      <c r="A29" s="2">
        <v>42817</v>
      </c>
      <c r="B29" s="2" t="str">
        <f t="shared" si="0"/>
        <v>Mar</v>
      </c>
      <c r="C29" s="3">
        <v>75261</v>
      </c>
      <c r="D29" s="3">
        <v>29609</v>
      </c>
      <c r="E29" s="3">
        <v>1</v>
      </c>
      <c r="F29" s="3">
        <v>1486</v>
      </c>
      <c r="G29" s="3">
        <v>60</v>
      </c>
      <c r="H29" s="3">
        <v>166.87</v>
      </c>
      <c r="I29" s="3"/>
      <c r="J29" s="3">
        <v>35.54</v>
      </c>
      <c r="K29" s="5">
        <v>202.41</v>
      </c>
    </row>
    <row r="30" spans="1:11" x14ac:dyDescent="0.3">
      <c r="A30" s="2">
        <v>42818</v>
      </c>
      <c r="B30" s="2" t="str">
        <f t="shared" si="0"/>
        <v>Mar</v>
      </c>
      <c r="C30" s="3">
        <v>75261</v>
      </c>
      <c r="D30" s="3">
        <v>32114</v>
      </c>
      <c r="E30" s="3">
        <v>1</v>
      </c>
      <c r="F30" s="3">
        <v>310</v>
      </c>
      <c r="G30" s="3">
        <v>60</v>
      </c>
      <c r="H30" s="3">
        <v>142</v>
      </c>
      <c r="I30" s="3"/>
      <c r="J30" s="3">
        <v>30.24</v>
      </c>
      <c r="K30" s="5">
        <v>172.24</v>
      </c>
    </row>
    <row r="31" spans="1:11" x14ac:dyDescent="0.3">
      <c r="A31" s="2">
        <v>42822</v>
      </c>
      <c r="B31" s="2" t="str">
        <f t="shared" si="0"/>
        <v>Mar</v>
      </c>
      <c r="C31" s="3">
        <v>75261</v>
      </c>
      <c r="D31" s="3">
        <v>80301</v>
      </c>
      <c r="E31" s="3">
        <v>1</v>
      </c>
      <c r="F31" s="3">
        <v>428</v>
      </c>
      <c r="G31" s="3">
        <v>60</v>
      </c>
      <c r="H31" s="3">
        <v>142</v>
      </c>
      <c r="I31" s="3"/>
      <c r="J31" s="3">
        <v>30.24</v>
      </c>
      <c r="K31" s="5">
        <v>172.24</v>
      </c>
    </row>
    <row r="32" spans="1:11" x14ac:dyDescent="0.3">
      <c r="A32" s="2">
        <v>42822</v>
      </c>
      <c r="B32" s="2" t="str">
        <f t="shared" si="0"/>
        <v>Mar</v>
      </c>
      <c r="C32" s="3">
        <v>75261</v>
      </c>
      <c r="D32" s="3">
        <v>71227</v>
      </c>
      <c r="E32" s="3">
        <v>4</v>
      </c>
      <c r="F32" s="3">
        <v>3036</v>
      </c>
      <c r="G32" s="3">
        <v>60</v>
      </c>
      <c r="H32" s="3">
        <v>170.97</v>
      </c>
      <c r="I32" s="3"/>
      <c r="J32" s="3">
        <v>36.409999999999997</v>
      </c>
      <c r="K32" s="5">
        <v>207.38</v>
      </c>
    </row>
    <row r="33" spans="1:11" x14ac:dyDescent="0.3">
      <c r="A33" s="2">
        <v>42830</v>
      </c>
      <c r="B33" s="2" t="str">
        <f t="shared" si="0"/>
        <v>Apr</v>
      </c>
      <c r="C33" s="3">
        <v>75261</v>
      </c>
      <c r="D33" s="3">
        <v>29605</v>
      </c>
      <c r="E33" s="3">
        <v>1</v>
      </c>
      <c r="F33" s="3">
        <v>916</v>
      </c>
      <c r="G33" s="3">
        <v>60</v>
      </c>
      <c r="H33" s="3">
        <v>136.76</v>
      </c>
      <c r="I33" s="3"/>
      <c r="J33" s="3">
        <v>29.13</v>
      </c>
      <c r="K33" s="5">
        <v>165.89</v>
      </c>
    </row>
    <row r="34" spans="1:11" x14ac:dyDescent="0.3">
      <c r="A34" s="2">
        <v>42835</v>
      </c>
      <c r="B34" s="2" t="str">
        <f t="shared" si="0"/>
        <v>Apr</v>
      </c>
      <c r="C34" s="3">
        <v>75261</v>
      </c>
      <c r="D34" s="3">
        <v>34288</v>
      </c>
      <c r="E34" s="3">
        <v>1</v>
      </c>
      <c r="F34" s="3">
        <v>240</v>
      </c>
      <c r="G34" s="3">
        <v>60</v>
      </c>
      <c r="H34" s="3">
        <v>141.97</v>
      </c>
      <c r="I34" s="3"/>
      <c r="J34" s="3">
        <v>30.38</v>
      </c>
      <c r="K34" s="5">
        <v>172.35</v>
      </c>
    </row>
    <row r="35" spans="1:11" x14ac:dyDescent="0.3">
      <c r="A35" s="2">
        <v>42836</v>
      </c>
      <c r="B35" s="2" t="str">
        <f t="shared" si="0"/>
        <v>Apr</v>
      </c>
      <c r="C35" s="3">
        <v>75261</v>
      </c>
      <c r="D35" s="3">
        <v>34288</v>
      </c>
      <c r="E35" s="3">
        <v>1</v>
      </c>
      <c r="F35" s="3">
        <v>240</v>
      </c>
      <c r="G35" s="3">
        <v>60</v>
      </c>
      <c r="H35" s="3">
        <v>141.97</v>
      </c>
      <c r="I35" s="3"/>
      <c r="J35" s="3">
        <v>30.38</v>
      </c>
      <c r="K35" s="5">
        <v>172.35</v>
      </c>
    </row>
    <row r="36" spans="1:11" x14ac:dyDescent="0.3">
      <c r="A36" s="2">
        <v>42836</v>
      </c>
      <c r="B36" s="2" t="str">
        <f t="shared" si="0"/>
        <v>Apr</v>
      </c>
      <c r="C36" s="3">
        <v>75261</v>
      </c>
      <c r="D36" s="3">
        <v>32438</v>
      </c>
      <c r="E36" s="3">
        <v>1</v>
      </c>
      <c r="F36" s="3">
        <v>691</v>
      </c>
      <c r="G36" s="3">
        <v>60</v>
      </c>
      <c r="H36" s="3">
        <v>141.97</v>
      </c>
      <c r="I36" s="3"/>
      <c r="J36" s="3">
        <v>30.38</v>
      </c>
      <c r="K36" s="5">
        <v>172.35</v>
      </c>
    </row>
    <row r="37" spans="1:11" x14ac:dyDescent="0.3">
      <c r="A37" s="2">
        <v>42836</v>
      </c>
      <c r="B37" s="2" t="str">
        <f t="shared" si="0"/>
        <v>Apr</v>
      </c>
      <c r="C37" s="3">
        <v>75261</v>
      </c>
      <c r="D37" s="3">
        <v>80525</v>
      </c>
      <c r="E37" s="3">
        <v>1</v>
      </c>
      <c r="F37" s="3">
        <v>1083</v>
      </c>
      <c r="G37" s="3">
        <v>60</v>
      </c>
      <c r="H37" s="3">
        <v>156.63</v>
      </c>
      <c r="I37" s="3"/>
      <c r="J37" s="3">
        <v>33.520000000000003</v>
      </c>
      <c r="K37" s="5">
        <v>520.29999999999995</v>
      </c>
    </row>
    <row r="38" spans="1:11" x14ac:dyDescent="0.3">
      <c r="A38" s="2">
        <v>42842</v>
      </c>
      <c r="B38" s="2" t="str">
        <f t="shared" si="0"/>
        <v>Apr</v>
      </c>
      <c r="C38" s="3">
        <v>75261</v>
      </c>
      <c r="D38" s="3">
        <v>78617</v>
      </c>
      <c r="E38" s="3">
        <v>2</v>
      </c>
      <c r="F38" s="3">
        <v>671</v>
      </c>
      <c r="G38" s="3">
        <v>60</v>
      </c>
      <c r="H38" s="3">
        <v>141.94</v>
      </c>
      <c r="I38" s="3"/>
      <c r="J38" s="3">
        <v>30.51</v>
      </c>
      <c r="K38" s="5">
        <v>172.45</v>
      </c>
    </row>
    <row r="39" spans="1:11" x14ac:dyDescent="0.3">
      <c r="A39" s="2">
        <v>42844</v>
      </c>
      <c r="B39" s="2" t="str">
        <f t="shared" si="0"/>
        <v>Apr</v>
      </c>
      <c r="C39" s="3">
        <v>75261</v>
      </c>
      <c r="D39" s="3">
        <v>29605</v>
      </c>
      <c r="E39" s="3">
        <v>1</v>
      </c>
      <c r="F39" s="3">
        <v>476</v>
      </c>
      <c r="G39" s="3">
        <v>60</v>
      </c>
      <c r="H39" s="3">
        <v>141.91</v>
      </c>
      <c r="I39" s="3"/>
      <c r="J39" s="3">
        <v>30.65</v>
      </c>
      <c r="K39" s="5">
        <v>172.56</v>
      </c>
    </row>
    <row r="40" spans="1:11" x14ac:dyDescent="0.3">
      <c r="A40" s="2">
        <v>42845</v>
      </c>
      <c r="B40" s="2" t="str">
        <f t="shared" si="0"/>
        <v>Apr</v>
      </c>
      <c r="C40" s="3">
        <v>75261</v>
      </c>
      <c r="D40" s="3">
        <v>78617</v>
      </c>
      <c r="E40" s="3">
        <v>1</v>
      </c>
      <c r="F40" s="3">
        <v>150</v>
      </c>
      <c r="G40" s="3">
        <v>60</v>
      </c>
      <c r="H40" s="3">
        <v>145</v>
      </c>
      <c r="I40" s="3"/>
      <c r="J40" s="3">
        <v>18.13</v>
      </c>
      <c r="K40" s="5">
        <v>163.13</v>
      </c>
    </row>
    <row r="41" spans="1:11" x14ac:dyDescent="0.3">
      <c r="A41" s="2">
        <v>42846</v>
      </c>
      <c r="B41" s="2" t="str">
        <f t="shared" si="0"/>
        <v>Apr</v>
      </c>
      <c r="C41" s="3">
        <v>75261</v>
      </c>
      <c r="D41" s="3">
        <v>30144</v>
      </c>
      <c r="E41" s="3">
        <v>1</v>
      </c>
      <c r="F41" s="3">
        <v>638</v>
      </c>
      <c r="G41" s="3">
        <v>60</v>
      </c>
      <c r="H41" s="3">
        <v>141.91</v>
      </c>
      <c r="I41" s="3"/>
      <c r="J41" s="3">
        <v>30.65</v>
      </c>
      <c r="K41" s="5">
        <v>172.56</v>
      </c>
    </row>
    <row r="42" spans="1:11" x14ac:dyDescent="0.3">
      <c r="A42" s="2">
        <v>42849</v>
      </c>
      <c r="B42" s="2" t="str">
        <f t="shared" si="0"/>
        <v>Apr</v>
      </c>
      <c r="C42" s="3">
        <v>75261</v>
      </c>
      <c r="D42" s="3">
        <v>75964</v>
      </c>
      <c r="E42" s="3">
        <v>1</v>
      </c>
      <c r="F42" s="3">
        <v>350</v>
      </c>
      <c r="G42" s="3">
        <v>60</v>
      </c>
      <c r="H42" s="3">
        <v>123.85</v>
      </c>
      <c r="I42" s="3"/>
      <c r="J42" s="3">
        <v>52.25</v>
      </c>
      <c r="K42" s="5">
        <v>294.16000000000003</v>
      </c>
    </row>
    <row r="43" spans="1:11" x14ac:dyDescent="0.3">
      <c r="A43" s="2">
        <v>42850</v>
      </c>
      <c r="B43" s="2" t="str">
        <f t="shared" si="0"/>
        <v>Apr</v>
      </c>
      <c r="C43" s="3">
        <v>75261</v>
      </c>
      <c r="D43" s="3">
        <v>75964</v>
      </c>
      <c r="E43" s="3">
        <v>1</v>
      </c>
      <c r="F43" s="3">
        <v>665</v>
      </c>
      <c r="G43" s="3">
        <v>60</v>
      </c>
      <c r="H43" s="3">
        <v>141.91</v>
      </c>
      <c r="I43" s="3"/>
      <c r="J43" s="3">
        <v>30.65</v>
      </c>
      <c r="K43" s="5">
        <v>395.09</v>
      </c>
    </row>
    <row r="44" spans="1:11" x14ac:dyDescent="0.3">
      <c r="A44" s="2">
        <v>42851</v>
      </c>
      <c r="B44" s="2" t="str">
        <f t="shared" si="0"/>
        <v>Apr</v>
      </c>
      <c r="C44" s="3">
        <v>75261</v>
      </c>
      <c r="D44" s="3">
        <v>80525</v>
      </c>
      <c r="E44" s="3">
        <v>1</v>
      </c>
      <c r="F44" s="3">
        <v>365</v>
      </c>
      <c r="G44" s="3">
        <v>60</v>
      </c>
      <c r="H44" s="3">
        <v>141.91</v>
      </c>
      <c r="I44" s="3"/>
      <c r="J44" s="3">
        <v>30.65</v>
      </c>
      <c r="K44" s="5">
        <v>172.56</v>
      </c>
    </row>
    <row r="45" spans="1:11" x14ac:dyDescent="0.3">
      <c r="A45" s="2">
        <v>42852</v>
      </c>
      <c r="B45" s="2" t="str">
        <f t="shared" si="0"/>
        <v>Apr</v>
      </c>
      <c r="C45" s="3">
        <v>75261</v>
      </c>
      <c r="D45" s="3">
        <v>29605</v>
      </c>
      <c r="E45" s="3">
        <v>1</v>
      </c>
      <c r="F45" s="3">
        <v>456</v>
      </c>
      <c r="G45" s="3">
        <v>60</v>
      </c>
      <c r="H45" s="3">
        <v>136.66999999999999</v>
      </c>
      <c r="I45" s="3"/>
      <c r="J45" s="3">
        <v>29.52</v>
      </c>
      <c r="K45" s="5">
        <v>166.19</v>
      </c>
    </row>
    <row r="46" spans="1:11" x14ac:dyDescent="0.3">
      <c r="A46" s="2">
        <v>42853</v>
      </c>
      <c r="B46" s="2" t="str">
        <f t="shared" si="0"/>
        <v>Apr</v>
      </c>
      <c r="C46" s="3">
        <v>75261</v>
      </c>
      <c r="D46" s="3">
        <v>28732</v>
      </c>
      <c r="E46" s="3">
        <v>2</v>
      </c>
      <c r="F46" s="3">
        <v>1336</v>
      </c>
      <c r="G46" s="3">
        <v>60</v>
      </c>
      <c r="H46" s="3">
        <v>153.68</v>
      </c>
      <c r="I46" s="3"/>
      <c r="J46" s="3">
        <v>33.19</v>
      </c>
      <c r="K46" s="5">
        <v>186.87</v>
      </c>
    </row>
    <row r="47" spans="1:11" x14ac:dyDescent="0.3">
      <c r="A47" s="2">
        <v>42857</v>
      </c>
      <c r="B47" s="2" t="str">
        <f t="shared" si="0"/>
        <v>May</v>
      </c>
      <c r="C47" s="3">
        <v>75261</v>
      </c>
      <c r="D47" s="3">
        <v>32218</v>
      </c>
      <c r="E47" s="3">
        <v>2</v>
      </c>
      <c r="F47" s="3">
        <v>589</v>
      </c>
      <c r="G47" s="3">
        <v>70</v>
      </c>
      <c r="H47" s="3">
        <v>141.91</v>
      </c>
      <c r="I47" s="3"/>
      <c r="J47" s="3">
        <v>30.65</v>
      </c>
      <c r="K47" s="5">
        <v>172.56</v>
      </c>
    </row>
    <row r="48" spans="1:11" x14ac:dyDescent="0.3">
      <c r="A48" s="2">
        <v>42857</v>
      </c>
      <c r="B48" s="2" t="str">
        <f t="shared" si="0"/>
        <v>May</v>
      </c>
      <c r="C48" s="3">
        <v>75261</v>
      </c>
      <c r="D48" s="3">
        <v>43551</v>
      </c>
      <c r="E48" s="3">
        <v>1</v>
      </c>
      <c r="F48" s="3">
        <v>852</v>
      </c>
      <c r="G48" s="3">
        <v>60</v>
      </c>
      <c r="H48" s="3">
        <v>142.69</v>
      </c>
      <c r="I48" s="3"/>
      <c r="J48" s="3">
        <v>30.82</v>
      </c>
      <c r="K48" s="5">
        <v>173.51</v>
      </c>
    </row>
    <row r="49" spans="1:11" x14ac:dyDescent="0.3">
      <c r="A49" s="2">
        <v>42858</v>
      </c>
      <c r="B49" s="2" t="str">
        <f t="shared" si="0"/>
        <v>May</v>
      </c>
      <c r="C49" s="3">
        <v>75261</v>
      </c>
      <c r="D49" s="3">
        <v>71227</v>
      </c>
      <c r="E49" s="3">
        <v>1</v>
      </c>
      <c r="F49" s="3">
        <v>981</v>
      </c>
      <c r="G49" s="3">
        <v>60</v>
      </c>
      <c r="H49" s="3">
        <v>136.66999999999999</v>
      </c>
      <c r="I49" s="3"/>
      <c r="J49" s="3">
        <v>29.52</v>
      </c>
      <c r="K49" s="5">
        <v>166.19</v>
      </c>
    </row>
    <row r="50" spans="1:11" x14ac:dyDescent="0.3">
      <c r="A50" s="2">
        <v>42863</v>
      </c>
      <c r="B50" s="2" t="str">
        <f t="shared" si="0"/>
        <v>May</v>
      </c>
      <c r="C50" s="3">
        <v>75261</v>
      </c>
      <c r="D50" s="3">
        <v>30071</v>
      </c>
      <c r="E50" s="3">
        <v>1</v>
      </c>
      <c r="F50" s="3">
        <v>369</v>
      </c>
      <c r="G50" s="3">
        <v>60</v>
      </c>
      <c r="H50" s="3">
        <v>141.94</v>
      </c>
      <c r="I50" s="3"/>
      <c r="J50" s="3">
        <v>30.51</v>
      </c>
      <c r="K50" s="5">
        <v>172.45</v>
      </c>
    </row>
    <row r="51" spans="1:11" x14ac:dyDescent="0.3">
      <c r="A51" s="2">
        <v>42867</v>
      </c>
      <c r="B51" s="2" t="str">
        <f t="shared" si="0"/>
        <v>May</v>
      </c>
      <c r="C51" s="3">
        <v>75261</v>
      </c>
      <c r="D51" s="3">
        <v>33166</v>
      </c>
      <c r="E51" s="3">
        <v>1</v>
      </c>
      <c r="F51" s="3">
        <v>144</v>
      </c>
      <c r="G51" s="3">
        <v>125</v>
      </c>
      <c r="H51" s="3">
        <v>141.97</v>
      </c>
      <c r="I51" s="3"/>
      <c r="J51" s="3">
        <v>30.38</v>
      </c>
      <c r="K51" s="5">
        <v>172.35</v>
      </c>
    </row>
    <row r="52" spans="1:11" x14ac:dyDescent="0.3">
      <c r="A52" s="2">
        <v>42867</v>
      </c>
      <c r="B52" s="2" t="str">
        <f t="shared" si="0"/>
        <v>May</v>
      </c>
      <c r="C52" s="3">
        <v>75261</v>
      </c>
      <c r="D52" s="3">
        <v>75028</v>
      </c>
      <c r="E52" s="3">
        <v>1</v>
      </c>
      <c r="F52" s="3">
        <v>1725</v>
      </c>
      <c r="G52" s="3">
        <v>60</v>
      </c>
      <c r="H52" s="3">
        <v>141.97</v>
      </c>
      <c r="I52" s="3"/>
      <c r="J52" s="3">
        <v>30.38</v>
      </c>
      <c r="K52" s="5">
        <v>172.35</v>
      </c>
    </row>
    <row r="53" spans="1:11" x14ac:dyDescent="0.3">
      <c r="A53" s="2">
        <v>42867</v>
      </c>
      <c r="B53" s="2" t="str">
        <f t="shared" si="0"/>
        <v>May</v>
      </c>
      <c r="C53" s="3">
        <v>75261</v>
      </c>
      <c r="D53" s="3">
        <v>27616</v>
      </c>
      <c r="E53" s="3">
        <v>1</v>
      </c>
      <c r="F53" s="3">
        <v>344</v>
      </c>
      <c r="G53" s="3">
        <v>125</v>
      </c>
      <c r="H53" s="3">
        <v>154.49</v>
      </c>
      <c r="I53" s="3"/>
      <c r="J53" s="3">
        <v>33.06</v>
      </c>
      <c r="K53" s="5">
        <v>187.55</v>
      </c>
    </row>
    <row r="54" spans="1:11" x14ac:dyDescent="0.3">
      <c r="A54" s="2">
        <v>42872</v>
      </c>
      <c r="B54" s="2" t="str">
        <f t="shared" si="0"/>
        <v>May</v>
      </c>
      <c r="C54" s="3">
        <v>75261</v>
      </c>
      <c r="D54" s="3">
        <v>77021</v>
      </c>
      <c r="E54" s="3">
        <v>1</v>
      </c>
      <c r="F54" s="3">
        <v>1454</v>
      </c>
      <c r="G54" s="3">
        <v>60</v>
      </c>
      <c r="H54" s="3">
        <v>142</v>
      </c>
      <c r="I54" s="3"/>
      <c r="J54" s="3">
        <v>30.24</v>
      </c>
      <c r="K54" s="5">
        <v>172.24</v>
      </c>
    </row>
    <row r="55" spans="1:11" x14ac:dyDescent="0.3">
      <c r="A55" s="2">
        <v>42879</v>
      </c>
      <c r="B55" s="2" t="str">
        <f t="shared" si="0"/>
        <v>May</v>
      </c>
      <c r="C55" s="3">
        <v>75261</v>
      </c>
      <c r="D55" s="3">
        <v>29609</v>
      </c>
      <c r="E55" s="3">
        <v>1</v>
      </c>
      <c r="F55" s="3">
        <v>450</v>
      </c>
      <c r="G55" s="3">
        <v>60</v>
      </c>
      <c r="H55" s="3">
        <v>155.11000000000001</v>
      </c>
      <c r="I55" s="3"/>
      <c r="J55" s="3">
        <v>18.920000000000002</v>
      </c>
      <c r="K55" s="5">
        <v>174.03</v>
      </c>
    </row>
    <row r="56" spans="1:11" x14ac:dyDescent="0.3">
      <c r="A56" s="2">
        <v>42879</v>
      </c>
      <c r="B56" s="2" t="str">
        <f t="shared" si="0"/>
        <v>May</v>
      </c>
      <c r="C56" s="3">
        <v>75261</v>
      </c>
      <c r="D56" s="3">
        <v>43551</v>
      </c>
      <c r="E56" s="3">
        <v>1</v>
      </c>
      <c r="F56" s="3">
        <v>362</v>
      </c>
      <c r="G56" s="3">
        <v>60</v>
      </c>
      <c r="H56" s="3">
        <v>160.11000000000001</v>
      </c>
      <c r="I56" s="3"/>
      <c r="J56" s="3">
        <v>19.53</v>
      </c>
      <c r="K56" s="5">
        <v>179.64</v>
      </c>
    </row>
    <row r="57" spans="1:11" x14ac:dyDescent="0.3">
      <c r="A57" s="2">
        <v>42885</v>
      </c>
      <c r="B57" s="2" t="str">
        <f t="shared" si="0"/>
        <v>May</v>
      </c>
      <c r="C57" s="3">
        <v>75261</v>
      </c>
      <c r="D57" s="3">
        <v>85711</v>
      </c>
      <c r="E57" s="3">
        <v>1</v>
      </c>
      <c r="F57" s="3">
        <v>103</v>
      </c>
      <c r="G57" s="3">
        <v>125</v>
      </c>
      <c r="H57" s="3">
        <v>142</v>
      </c>
      <c r="I57" s="3"/>
      <c r="J57" s="3">
        <v>30.24</v>
      </c>
      <c r="K57" s="5">
        <v>172.24</v>
      </c>
    </row>
    <row r="58" spans="1:11" x14ac:dyDescent="0.3">
      <c r="A58" s="2">
        <v>42885</v>
      </c>
      <c r="B58" s="2" t="str">
        <f t="shared" si="0"/>
        <v>May</v>
      </c>
      <c r="C58" s="3">
        <v>75261</v>
      </c>
      <c r="D58" s="3">
        <v>85024</v>
      </c>
      <c r="E58" s="3">
        <v>1</v>
      </c>
      <c r="F58" s="3">
        <v>103</v>
      </c>
      <c r="G58" s="3">
        <v>125</v>
      </c>
      <c r="H58" s="3">
        <v>142</v>
      </c>
      <c r="I58" s="3"/>
      <c r="J58" s="3">
        <v>30.24</v>
      </c>
      <c r="K58" s="5">
        <v>172.24</v>
      </c>
    </row>
    <row r="59" spans="1:11" x14ac:dyDescent="0.3">
      <c r="A59" s="2">
        <v>42885</v>
      </c>
      <c r="B59" s="2" t="str">
        <f t="shared" si="0"/>
        <v>May</v>
      </c>
      <c r="C59" s="3">
        <v>75261</v>
      </c>
      <c r="D59" s="3">
        <v>37764</v>
      </c>
      <c r="E59" s="3">
        <v>1</v>
      </c>
      <c r="F59" s="3">
        <v>103</v>
      </c>
      <c r="G59" s="3">
        <v>60</v>
      </c>
      <c r="H59" s="3">
        <v>142</v>
      </c>
      <c r="I59" s="3"/>
      <c r="J59" s="3">
        <v>30.24</v>
      </c>
      <c r="K59" s="5">
        <v>172.24</v>
      </c>
    </row>
    <row r="60" spans="1:11" x14ac:dyDescent="0.3">
      <c r="A60" s="2">
        <v>42885</v>
      </c>
      <c r="B60" s="2" t="str">
        <f t="shared" si="0"/>
        <v>May</v>
      </c>
      <c r="C60" s="3">
        <v>75261</v>
      </c>
      <c r="D60" s="3">
        <v>85711</v>
      </c>
      <c r="E60" s="3">
        <v>1</v>
      </c>
      <c r="F60" s="3">
        <v>103</v>
      </c>
      <c r="G60" s="3">
        <v>125</v>
      </c>
      <c r="H60" s="3">
        <v>142</v>
      </c>
      <c r="I60" s="3"/>
      <c r="J60" s="3">
        <v>30.24</v>
      </c>
      <c r="K60" s="5">
        <v>172.24</v>
      </c>
    </row>
    <row r="61" spans="1:11" x14ac:dyDescent="0.3">
      <c r="A61" s="2">
        <v>42885</v>
      </c>
      <c r="B61" s="2" t="str">
        <f t="shared" si="0"/>
        <v>May</v>
      </c>
      <c r="C61" s="3">
        <v>75261</v>
      </c>
      <c r="D61" s="3">
        <v>37764</v>
      </c>
      <c r="E61" s="3">
        <v>1</v>
      </c>
      <c r="F61" s="3">
        <v>103</v>
      </c>
      <c r="G61" s="3">
        <v>125</v>
      </c>
      <c r="H61" s="3">
        <v>142</v>
      </c>
      <c r="I61" s="3"/>
      <c r="J61" s="3">
        <v>30.24</v>
      </c>
      <c r="K61" s="5">
        <v>172.24</v>
      </c>
    </row>
    <row r="62" spans="1:11" x14ac:dyDescent="0.3">
      <c r="A62" s="2">
        <v>42885</v>
      </c>
      <c r="B62" s="2" t="str">
        <f t="shared" si="0"/>
        <v>May</v>
      </c>
      <c r="C62" s="3">
        <v>75261</v>
      </c>
      <c r="D62" s="3">
        <v>76051</v>
      </c>
      <c r="E62" s="3">
        <v>2</v>
      </c>
      <c r="F62" s="3">
        <v>1799</v>
      </c>
      <c r="G62" s="3">
        <v>125</v>
      </c>
      <c r="H62" s="3">
        <v>145.11000000000001</v>
      </c>
      <c r="I62" s="3"/>
      <c r="J62" s="3">
        <v>17.7</v>
      </c>
      <c r="K62" s="5">
        <v>162.81</v>
      </c>
    </row>
    <row r="63" spans="1:11" x14ac:dyDescent="0.3">
      <c r="A63" s="2">
        <v>42885</v>
      </c>
      <c r="B63" s="2" t="str">
        <f t="shared" si="0"/>
        <v>May</v>
      </c>
      <c r="C63" s="3">
        <v>75261</v>
      </c>
      <c r="D63" s="3">
        <v>79935</v>
      </c>
      <c r="E63" s="3">
        <v>1</v>
      </c>
      <c r="F63" s="3">
        <v>103</v>
      </c>
      <c r="G63" s="3">
        <v>125</v>
      </c>
      <c r="H63" s="3">
        <v>145.11000000000001</v>
      </c>
      <c r="I63" s="3"/>
      <c r="J63" s="3">
        <v>17.7</v>
      </c>
      <c r="K63" s="5">
        <v>162.81</v>
      </c>
    </row>
    <row r="64" spans="1:11" x14ac:dyDescent="0.3">
      <c r="A64" s="2">
        <v>42886</v>
      </c>
      <c r="B64" s="2" t="str">
        <f t="shared" si="0"/>
        <v>May</v>
      </c>
      <c r="C64" s="3">
        <v>75261</v>
      </c>
      <c r="D64" s="3">
        <v>38118</v>
      </c>
      <c r="E64" s="3">
        <v>1</v>
      </c>
      <c r="F64" s="3">
        <v>888</v>
      </c>
      <c r="G64" s="3">
        <v>60</v>
      </c>
      <c r="H64" s="3">
        <v>136.54</v>
      </c>
      <c r="I64" s="3"/>
      <c r="J64" s="3">
        <v>27.88</v>
      </c>
      <c r="K64" s="5">
        <v>164.42</v>
      </c>
    </row>
    <row r="65" spans="1:11" x14ac:dyDescent="0.3">
      <c r="A65" s="2">
        <v>42886</v>
      </c>
      <c r="B65" s="2" t="str">
        <f t="shared" si="0"/>
        <v>May</v>
      </c>
      <c r="C65" s="3">
        <v>75261</v>
      </c>
      <c r="D65" s="3">
        <v>32804</v>
      </c>
      <c r="E65" s="3">
        <v>1</v>
      </c>
      <c r="F65" s="3">
        <v>252</v>
      </c>
      <c r="G65" s="3">
        <v>60</v>
      </c>
      <c r="H65" s="3">
        <v>141.94</v>
      </c>
      <c r="I65" s="3"/>
      <c r="J65" s="3">
        <v>30.51</v>
      </c>
      <c r="K65" s="5">
        <v>172.45</v>
      </c>
    </row>
    <row r="66" spans="1:11" x14ac:dyDescent="0.3">
      <c r="A66" s="2">
        <v>42886</v>
      </c>
      <c r="B66" s="2" t="str">
        <f t="shared" si="0"/>
        <v>May</v>
      </c>
      <c r="C66" s="3">
        <v>75261</v>
      </c>
      <c r="D66" s="3">
        <v>29605</v>
      </c>
      <c r="E66" s="3">
        <v>1</v>
      </c>
      <c r="F66" s="3">
        <v>473</v>
      </c>
      <c r="G66" s="3">
        <v>60</v>
      </c>
      <c r="H66" s="3">
        <v>155.11000000000001</v>
      </c>
      <c r="I66" s="3"/>
      <c r="J66" s="3">
        <v>18.920000000000002</v>
      </c>
      <c r="K66" s="5">
        <v>174.03</v>
      </c>
    </row>
    <row r="67" spans="1:11" x14ac:dyDescent="0.3">
      <c r="A67" s="2">
        <v>42886</v>
      </c>
      <c r="B67" s="2" t="str">
        <f t="shared" ref="B67:B130" si="1">TEXT(A67,"MMM")</f>
        <v>May</v>
      </c>
      <c r="C67" s="3">
        <v>75261</v>
      </c>
      <c r="D67" s="3">
        <v>46705</v>
      </c>
      <c r="E67" s="3">
        <v>1</v>
      </c>
      <c r="F67" s="3">
        <v>759</v>
      </c>
      <c r="G67" s="3">
        <v>60</v>
      </c>
      <c r="H67" s="3">
        <v>160.11000000000001</v>
      </c>
      <c r="I67" s="3"/>
      <c r="J67" s="3">
        <v>19.53</v>
      </c>
      <c r="K67" s="5">
        <v>179.64</v>
      </c>
    </row>
    <row r="68" spans="1:11" x14ac:dyDescent="0.3">
      <c r="A68" s="2">
        <v>42886</v>
      </c>
      <c r="B68" s="2" t="str">
        <f t="shared" si="1"/>
        <v>May</v>
      </c>
      <c r="C68" s="3">
        <v>75261</v>
      </c>
      <c r="D68" s="3">
        <v>71227</v>
      </c>
      <c r="E68" s="3">
        <v>2</v>
      </c>
      <c r="F68" s="3">
        <v>1653</v>
      </c>
      <c r="G68" s="3">
        <v>60</v>
      </c>
      <c r="H68" s="3">
        <v>164.79</v>
      </c>
      <c r="I68" s="3"/>
      <c r="J68" s="3">
        <v>33.65</v>
      </c>
      <c r="K68" s="5">
        <v>198.44</v>
      </c>
    </row>
    <row r="69" spans="1:11" x14ac:dyDescent="0.3">
      <c r="A69" s="2">
        <v>42894</v>
      </c>
      <c r="B69" s="2" t="str">
        <f t="shared" si="1"/>
        <v>Jun</v>
      </c>
      <c r="C69" s="3">
        <v>75261</v>
      </c>
      <c r="D69" s="3">
        <v>46140</v>
      </c>
      <c r="E69" s="3">
        <v>1</v>
      </c>
      <c r="F69" s="3">
        <v>744</v>
      </c>
      <c r="G69" s="3">
        <v>60</v>
      </c>
      <c r="H69" s="3">
        <v>148.71</v>
      </c>
      <c r="I69" s="3"/>
      <c r="J69" s="3">
        <v>30.27</v>
      </c>
      <c r="K69" s="5">
        <v>178.98</v>
      </c>
    </row>
    <row r="70" spans="1:11" x14ac:dyDescent="0.3">
      <c r="A70" s="2">
        <v>42898</v>
      </c>
      <c r="B70" s="2" t="str">
        <f t="shared" si="1"/>
        <v>Jun</v>
      </c>
      <c r="C70" s="3">
        <v>75261</v>
      </c>
      <c r="D70" s="3">
        <v>60517</v>
      </c>
      <c r="E70" s="3">
        <v>1</v>
      </c>
      <c r="F70" s="3">
        <v>117</v>
      </c>
      <c r="G70" s="3">
        <v>60</v>
      </c>
      <c r="H70" s="3">
        <v>122.07</v>
      </c>
      <c r="I70" s="3"/>
      <c r="J70" s="3">
        <v>26.12</v>
      </c>
      <c r="K70" s="5">
        <v>148.19</v>
      </c>
    </row>
    <row r="71" spans="1:11" x14ac:dyDescent="0.3">
      <c r="A71" s="2">
        <v>42900</v>
      </c>
      <c r="B71" s="2" t="str">
        <f t="shared" si="1"/>
        <v>Jun</v>
      </c>
      <c r="C71" s="3">
        <v>75261</v>
      </c>
      <c r="D71" s="3">
        <v>37917</v>
      </c>
      <c r="E71" s="3">
        <v>1</v>
      </c>
      <c r="F71" s="3">
        <v>375</v>
      </c>
      <c r="G71" s="3">
        <v>60</v>
      </c>
      <c r="H71" s="3">
        <v>155.04</v>
      </c>
      <c r="I71" s="3"/>
      <c r="J71" s="3">
        <v>19.22</v>
      </c>
      <c r="K71" s="5">
        <v>174.26</v>
      </c>
    </row>
    <row r="72" spans="1:11" x14ac:dyDescent="0.3">
      <c r="A72" s="2">
        <v>42901</v>
      </c>
      <c r="B72" s="2" t="str">
        <f t="shared" si="1"/>
        <v>Jun</v>
      </c>
      <c r="C72" s="3">
        <v>75261</v>
      </c>
      <c r="D72" s="3">
        <v>29605</v>
      </c>
      <c r="E72" s="3">
        <v>1</v>
      </c>
      <c r="F72" s="3">
        <v>472</v>
      </c>
      <c r="G72" s="3">
        <v>60</v>
      </c>
      <c r="H72" s="3">
        <v>115.76</v>
      </c>
      <c r="I72" s="3"/>
      <c r="J72" s="3">
        <v>23.29</v>
      </c>
      <c r="K72" s="5">
        <v>139.05000000000001</v>
      </c>
    </row>
    <row r="73" spans="1:11" x14ac:dyDescent="0.3">
      <c r="A73" s="2">
        <v>42905</v>
      </c>
      <c r="B73" s="2" t="str">
        <f t="shared" si="1"/>
        <v>Jun</v>
      </c>
      <c r="C73" s="3">
        <v>75261</v>
      </c>
      <c r="D73" s="3">
        <v>30144</v>
      </c>
      <c r="E73" s="3">
        <v>1</v>
      </c>
      <c r="F73" s="3">
        <v>460</v>
      </c>
      <c r="G73" s="3">
        <v>60</v>
      </c>
      <c r="H73" s="3">
        <v>116.19</v>
      </c>
      <c r="I73" s="3"/>
      <c r="J73" s="3">
        <v>23.38</v>
      </c>
      <c r="K73" s="5">
        <v>139.57</v>
      </c>
    </row>
    <row r="74" spans="1:11" x14ac:dyDescent="0.3">
      <c r="A74" s="2">
        <v>42905</v>
      </c>
      <c r="B74" s="2" t="str">
        <f t="shared" si="1"/>
        <v>Jun</v>
      </c>
      <c r="C74" s="3">
        <v>75261</v>
      </c>
      <c r="D74" s="3">
        <v>32804</v>
      </c>
      <c r="E74" s="3">
        <v>1</v>
      </c>
      <c r="F74" s="3">
        <v>108</v>
      </c>
      <c r="G74" s="3">
        <v>60</v>
      </c>
      <c r="H74" s="3">
        <v>155.13999999999999</v>
      </c>
      <c r="I74" s="3"/>
      <c r="J74" s="3">
        <v>18.78</v>
      </c>
      <c r="K74" s="5">
        <v>173.92</v>
      </c>
    </row>
    <row r="75" spans="1:11" x14ac:dyDescent="0.3">
      <c r="A75" s="2">
        <v>42907</v>
      </c>
      <c r="B75" s="2" t="str">
        <f t="shared" si="1"/>
        <v>Jun</v>
      </c>
      <c r="C75" s="3">
        <v>75261</v>
      </c>
      <c r="D75" s="3">
        <v>80525</v>
      </c>
      <c r="E75" s="3">
        <v>1</v>
      </c>
      <c r="F75" s="3">
        <v>645</v>
      </c>
      <c r="G75" s="3">
        <v>60</v>
      </c>
      <c r="H75" s="3">
        <v>166.62</v>
      </c>
      <c r="I75" s="3">
        <v>29.58</v>
      </c>
      <c r="J75" s="3">
        <v>34.99</v>
      </c>
      <c r="K75" s="5">
        <v>290.36</v>
      </c>
    </row>
    <row r="76" spans="1:11" x14ac:dyDescent="0.3">
      <c r="A76" s="2">
        <v>42908</v>
      </c>
      <c r="B76" s="2" t="str">
        <f t="shared" si="1"/>
        <v>Jun</v>
      </c>
      <c r="C76" s="3">
        <v>90630</v>
      </c>
      <c r="D76" s="3">
        <v>53547</v>
      </c>
      <c r="E76" s="3">
        <v>1</v>
      </c>
      <c r="F76" s="3">
        <v>132</v>
      </c>
      <c r="G76" s="3">
        <v>60</v>
      </c>
      <c r="H76" s="3">
        <v>162.38</v>
      </c>
      <c r="I76" s="3"/>
      <c r="J76" s="3">
        <v>34.1</v>
      </c>
      <c r="K76" s="5">
        <v>234.71</v>
      </c>
    </row>
    <row r="77" spans="1:11" x14ac:dyDescent="0.3">
      <c r="A77" s="2">
        <v>42912</v>
      </c>
      <c r="B77" s="2" t="str">
        <f t="shared" si="1"/>
        <v>Jun</v>
      </c>
      <c r="C77" s="3">
        <v>75261</v>
      </c>
      <c r="D77" s="3">
        <v>36801</v>
      </c>
      <c r="E77" s="3">
        <v>1</v>
      </c>
      <c r="F77" s="3">
        <v>266</v>
      </c>
      <c r="G77" s="3">
        <v>60</v>
      </c>
      <c r="H77" s="3">
        <v>155.25</v>
      </c>
      <c r="I77" s="3"/>
      <c r="J77" s="3">
        <v>18.32</v>
      </c>
      <c r="K77" s="5">
        <v>173.57</v>
      </c>
    </row>
    <row r="78" spans="1:11" x14ac:dyDescent="0.3">
      <c r="A78" s="2">
        <v>42913</v>
      </c>
      <c r="B78" s="2" t="str">
        <f t="shared" si="1"/>
        <v>Jun</v>
      </c>
      <c r="C78" s="3">
        <v>75261</v>
      </c>
      <c r="D78" s="3">
        <v>44113</v>
      </c>
      <c r="E78" s="3">
        <v>1</v>
      </c>
      <c r="F78" s="3">
        <v>250</v>
      </c>
      <c r="G78" s="3">
        <v>60</v>
      </c>
      <c r="H78" s="3">
        <v>142.09</v>
      </c>
      <c r="I78" s="3"/>
      <c r="J78" s="3">
        <v>29.84</v>
      </c>
      <c r="K78" s="5">
        <v>171.93</v>
      </c>
    </row>
    <row r="79" spans="1:11" x14ac:dyDescent="0.3">
      <c r="A79" s="2">
        <v>42915</v>
      </c>
      <c r="B79" s="2" t="str">
        <f t="shared" si="1"/>
        <v>Jun</v>
      </c>
      <c r="C79" s="3">
        <v>32218</v>
      </c>
      <c r="D79" s="3">
        <v>75261</v>
      </c>
      <c r="E79" s="3">
        <v>1</v>
      </c>
      <c r="F79" s="3">
        <v>2063</v>
      </c>
      <c r="G79" s="3">
        <v>60</v>
      </c>
      <c r="H79" s="3">
        <v>136.85</v>
      </c>
      <c r="I79" s="3"/>
      <c r="J79" s="3">
        <v>28.74</v>
      </c>
      <c r="K79" s="5">
        <v>165.59</v>
      </c>
    </row>
    <row r="80" spans="1:11" x14ac:dyDescent="0.3">
      <c r="A80" s="2">
        <v>42919</v>
      </c>
      <c r="B80" s="2" t="str">
        <f t="shared" si="1"/>
        <v>Jul</v>
      </c>
      <c r="C80" s="3">
        <v>90630</v>
      </c>
      <c r="D80" s="3">
        <v>75261</v>
      </c>
      <c r="E80" s="3">
        <v>1</v>
      </c>
      <c r="F80" s="3">
        <v>671</v>
      </c>
      <c r="G80" s="3">
        <v>60</v>
      </c>
      <c r="H80" s="3">
        <v>159.13</v>
      </c>
      <c r="I80" s="3"/>
      <c r="J80" s="3">
        <v>33.25</v>
      </c>
      <c r="K80" s="5">
        <v>230.77</v>
      </c>
    </row>
    <row r="81" spans="1:11" x14ac:dyDescent="0.3">
      <c r="A81" s="2">
        <v>42922</v>
      </c>
      <c r="B81" s="2" t="str">
        <f t="shared" si="1"/>
        <v>Jul</v>
      </c>
      <c r="C81" s="3">
        <v>75261</v>
      </c>
      <c r="D81" s="3">
        <v>71227</v>
      </c>
      <c r="E81" s="3">
        <v>1</v>
      </c>
      <c r="F81" s="3">
        <v>681</v>
      </c>
      <c r="G81" s="3">
        <v>60</v>
      </c>
      <c r="H81" s="3">
        <v>145.32</v>
      </c>
      <c r="I81" s="3"/>
      <c r="J81" s="3">
        <v>16.86</v>
      </c>
      <c r="K81" s="5">
        <v>162.18</v>
      </c>
    </row>
    <row r="82" spans="1:11" x14ac:dyDescent="0.3">
      <c r="A82" s="2">
        <v>42926</v>
      </c>
      <c r="B82" s="2" t="str">
        <f t="shared" si="1"/>
        <v>Jul</v>
      </c>
      <c r="C82" s="3">
        <v>90660</v>
      </c>
      <c r="D82" s="3">
        <v>29605</v>
      </c>
      <c r="E82" s="3">
        <v>1</v>
      </c>
      <c r="F82" s="3">
        <v>1000</v>
      </c>
      <c r="G82" s="3">
        <v>60</v>
      </c>
      <c r="H82" s="3">
        <v>152.12</v>
      </c>
      <c r="I82" s="3"/>
      <c r="J82" s="3">
        <v>31.95</v>
      </c>
      <c r="K82" s="5">
        <v>184.07</v>
      </c>
    </row>
    <row r="83" spans="1:11" x14ac:dyDescent="0.3">
      <c r="A83" s="2">
        <v>42928</v>
      </c>
      <c r="B83" s="2" t="str">
        <f t="shared" si="1"/>
        <v>Jul</v>
      </c>
      <c r="C83" s="3">
        <v>75261</v>
      </c>
      <c r="D83" s="3">
        <v>28215</v>
      </c>
      <c r="E83" s="3">
        <v>1</v>
      </c>
      <c r="F83" s="3">
        <v>190</v>
      </c>
      <c r="G83" s="3">
        <v>60</v>
      </c>
      <c r="H83" s="3">
        <v>150.29</v>
      </c>
      <c r="I83" s="3">
        <v>29.96</v>
      </c>
      <c r="J83" s="3">
        <v>31.56</v>
      </c>
      <c r="K83" s="5">
        <v>271.73</v>
      </c>
    </row>
    <row r="84" spans="1:11" x14ac:dyDescent="0.3">
      <c r="A84" s="2">
        <v>42928</v>
      </c>
      <c r="B84" s="2" t="str">
        <f t="shared" si="1"/>
        <v>Jul</v>
      </c>
      <c r="C84" s="3">
        <v>75261</v>
      </c>
      <c r="D84" s="3">
        <v>94591</v>
      </c>
      <c r="E84" s="3">
        <v>1</v>
      </c>
      <c r="F84" s="3">
        <v>190</v>
      </c>
      <c r="G84" s="3">
        <v>65</v>
      </c>
      <c r="H84" s="3">
        <v>166.02</v>
      </c>
      <c r="I84" s="3">
        <v>29.48</v>
      </c>
      <c r="J84" s="3">
        <v>34.869999999999997</v>
      </c>
      <c r="K84" s="5">
        <v>296.27999999999997</v>
      </c>
    </row>
    <row r="85" spans="1:11" x14ac:dyDescent="0.3">
      <c r="A85" s="2">
        <v>42928</v>
      </c>
      <c r="B85" s="2" t="str">
        <f t="shared" si="1"/>
        <v>Jul</v>
      </c>
      <c r="C85" s="3">
        <v>75261</v>
      </c>
      <c r="D85" s="3">
        <v>85658</v>
      </c>
      <c r="E85" s="3">
        <v>1</v>
      </c>
      <c r="F85" s="3">
        <v>190</v>
      </c>
      <c r="G85" s="3">
        <v>65</v>
      </c>
      <c r="H85" s="3">
        <v>166.62</v>
      </c>
      <c r="I85" s="3">
        <v>29.58</v>
      </c>
      <c r="J85" s="3">
        <v>34.99</v>
      </c>
      <c r="K85" s="5">
        <v>290.36</v>
      </c>
    </row>
    <row r="86" spans="1:11" x14ac:dyDescent="0.3">
      <c r="A86" s="2">
        <v>42928</v>
      </c>
      <c r="B86" s="2" t="str">
        <f t="shared" si="1"/>
        <v>Jul</v>
      </c>
      <c r="C86" s="3">
        <v>75261</v>
      </c>
      <c r="D86" s="3" t="s">
        <v>13</v>
      </c>
      <c r="E86" s="3">
        <v>1</v>
      </c>
      <c r="F86" s="3">
        <v>206</v>
      </c>
      <c r="G86" s="3">
        <v>60</v>
      </c>
      <c r="H86" s="3">
        <v>172.5</v>
      </c>
      <c r="I86" s="3">
        <v>74.75</v>
      </c>
      <c r="J86" s="3">
        <v>20.18</v>
      </c>
      <c r="K86" s="5">
        <v>365.18</v>
      </c>
    </row>
    <row r="87" spans="1:11" x14ac:dyDescent="0.3">
      <c r="A87" s="2">
        <v>42929</v>
      </c>
      <c r="B87" s="2" t="str">
        <f t="shared" si="1"/>
        <v>Jul</v>
      </c>
      <c r="C87" s="3">
        <v>75261</v>
      </c>
      <c r="D87" s="3">
        <v>74114</v>
      </c>
      <c r="E87" s="3">
        <v>1</v>
      </c>
      <c r="F87" s="3">
        <v>251</v>
      </c>
      <c r="G87" s="3">
        <v>65</v>
      </c>
      <c r="H87" s="3">
        <v>136.16</v>
      </c>
      <c r="I87" s="3">
        <v>30.34</v>
      </c>
      <c r="J87" s="3">
        <v>28.59</v>
      </c>
      <c r="K87" s="5">
        <v>255.77</v>
      </c>
    </row>
    <row r="88" spans="1:11" x14ac:dyDescent="0.3">
      <c r="A88" s="2">
        <v>42929</v>
      </c>
      <c r="B88" s="2" t="str">
        <f t="shared" si="1"/>
        <v>Jul</v>
      </c>
      <c r="C88" s="3">
        <v>75261</v>
      </c>
      <c r="D88" s="3">
        <v>91709</v>
      </c>
      <c r="E88" s="3">
        <v>1</v>
      </c>
      <c r="F88" s="3">
        <v>190</v>
      </c>
      <c r="G88" s="3">
        <v>65</v>
      </c>
      <c r="H88" s="3">
        <v>147.22</v>
      </c>
      <c r="I88" s="3">
        <v>53</v>
      </c>
      <c r="J88" s="3">
        <v>30.92</v>
      </c>
      <c r="K88" s="5">
        <v>298.22000000000003</v>
      </c>
    </row>
    <row r="89" spans="1:11" x14ac:dyDescent="0.3">
      <c r="A89" s="2">
        <v>42929</v>
      </c>
      <c r="B89" s="2" t="str">
        <f t="shared" si="1"/>
        <v>Jul</v>
      </c>
      <c r="C89" s="3">
        <v>75261</v>
      </c>
      <c r="D89" s="3">
        <v>28215</v>
      </c>
      <c r="E89" s="3">
        <v>1</v>
      </c>
      <c r="F89" s="3">
        <v>190</v>
      </c>
      <c r="G89" s="3">
        <v>65</v>
      </c>
      <c r="H89" s="3">
        <v>150.29</v>
      </c>
      <c r="I89" s="3">
        <v>29.96</v>
      </c>
      <c r="J89" s="3">
        <v>31.56</v>
      </c>
      <c r="K89" s="5">
        <v>271.73</v>
      </c>
    </row>
    <row r="90" spans="1:11" x14ac:dyDescent="0.3">
      <c r="A90" s="2">
        <v>42929</v>
      </c>
      <c r="B90" s="2" t="str">
        <f t="shared" si="1"/>
        <v>Jul</v>
      </c>
      <c r="C90" s="3">
        <v>75261</v>
      </c>
      <c r="D90" s="3">
        <v>30066</v>
      </c>
      <c r="E90" s="3">
        <v>1</v>
      </c>
      <c r="F90" s="3">
        <v>190</v>
      </c>
      <c r="G90" s="3">
        <v>65</v>
      </c>
      <c r="H90" s="3">
        <v>150.29</v>
      </c>
      <c r="I90" s="3">
        <v>29.96</v>
      </c>
      <c r="J90" s="3">
        <v>31.56</v>
      </c>
      <c r="K90" s="5">
        <v>271.73</v>
      </c>
    </row>
    <row r="91" spans="1:11" x14ac:dyDescent="0.3">
      <c r="A91" s="2">
        <v>42929</v>
      </c>
      <c r="B91" s="2" t="str">
        <f t="shared" si="1"/>
        <v>Jul</v>
      </c>
      <c r="C91" s="3">
        <v>90630</v>
      </c>
      <c r="D91" s="3">
        <v>75261</v>
      </c>
      <c r="E91" s="3">
        <v>1</v>
      </c>
      <c r="F91" s="3">
        <v>384</v>
      </c>
      <c r="G91" s="3">
        <v>65</v>
      </c>
      <c r="H91" s="3">
        <v>152.68</v>
      </c>
      <c r="I91" s="3"/>
      <c r="J91" s="3">
        <v>32.06</v>
      </c>
      <c r="K91" s="5">
        <v>248.2</v>
      </c>
    </row>
    <row r="92" spans="1:11" x14ac:dyDescent="0.3">
      <c r="A92" s="2">
        <v>42929</v>
      </c>
      <c r="B92" s="2" t="str">
        <f t="shared" si="1"/>
        <v>Jul</v>
      </c>
      <c r="C92" s="3">
        <v>75261</v>
      </c>
      <c r="D92" s="3">
        <v>48071</v>
      </c>
      <c r="E92" s="3">
        <v>1</v>
      </c>
      <c r="F92" s="3">
        <v>200</v>
      </c>
      <c r="G92" s="3">
        <v>65</v>
      </c>
      <c r="H92" s="3">
        <v>160.29</v>
      </c>
      <c r="I92" s="3"/>
      <c r="J92" s="3">
        <v>18.75</v>
      </c>
      <c r="K92" s="5">
        <v>179.04</v>
      </c>
    </row>
    <row r="93" spans="1:11" x14ac:dyDescent="0.3">
      <c r="A93" s="2">
        <v>42929</v>
      </c>
      <c r="B93" s="2" t="str">
        <f t="shared" si="1"/>
        <v>Jul</v>
      </c>
      <c r="C93" s="3">
        <v>75261</v>
      </c>
      <c r="D93" s="3" t="s">
        <v>14</v>
      </c>
      <c r="E93" s="3">
        <v>1</v>
      </c>
      <c r="F93" s="3">
        <v>190</v>
      </c>
      <c r="G93" s="3">
        <v>65</v>
      </c>
      <c r="H93" s="3">
        <v>172.5</v>
      </c>
      <c r="I93" s="3">
        <v>74.75</v>
      </c>
      <c r="J93" s="3">
        <v>20.18</v>
      </c>
      <c r="K93" s="5">
        <v>365.18</v>
      </c>
    </row>
    <row r="94" spans="1:11" x14ac:dyDescent="0.3">
      <c r="A94" s="2">
        <v>42934</v>
      </c>
      <c r="B94" s="2" t="str">
        <f t="shared" si="1"/>
        <v>Jul</v>
      </c>
      <c r="C94" s="3">
        <v>90630</v>
      </c>
      <c r="D94" s="3">
        <v>75261</v>
      </c>
      <c r="E94" s="3">
        <v>1</v>
      </c>
      <c r="F94" s="3">
        <v>380</v>
      </c>
      <c r="G94" s="3">
        <v>65</v>
      </c>
      <c r="H94" s="3">
        <v>152.68</v>
      </c>
      <c r="I94" s="3"/>
      <c r="J94" s="3">
        <v>32.06</v>
      </c>
      <c r="K94" s="5">
        <v>248.2</v>
      </c>
    </row>
    <row r="95" spans="1:11" x14ac:dyDescent="0.3">
      <c r="A95" s="2">
        <v>42943</v>
      </c>
      <c r="B95" s="2" t="str">
        <f t="shared" si="1"/>
        <v>Jul</v>
      </c>
      <c r="C95" s="3">
        <v>75261</v>
      </c>
      <c r="D95" s="3">
        <v>71227</v>
      </c>
      <c r="E95" s="3">
        <v>1</v>
      </c>
      <c r="F95" s="3">
        <v>412</v>
      </c>
      <c r="G95" s="3">
        <v>65</v>
      </c>
      <c r="H95" s="3">
        <v>145.21</v>
      </c>
      <c r="I95" s="3"/>
      <c r="J95" s="3">
        <v>17.29</v>
      </c>
      <c r="K95" s="5">
        <v>162.5</v>
      </c>
    </row>
    <row r="96" spans="1:11" x14ac:dyDescent="0.3">
      <c r="A96" s="2">
        <v>42943</v>
      </c>
      <c r="B96" s="2" t="str">
        <f t="shared" si="1"/>
        <v>Jul</v>
      </c>
      <c r="C96" s="3">
        <v>75261</v>
      </c>
      <c r="D96" s="3">
        <v>43551</v>
      </c>
      <c r="E96" s="3">
        <v>1</v>
      </c>
      <c r="F96" s="3">
        <v>479</v>
      </c>
      <c r="G96" s="3">
        <v>65</v>
      </c>
      <c r="H96" s="3">
        <v>160.21</v>
      </c>
      <c r="I96" s="3"/>
      <c r="J96" s="3">
        <v>19.07</v>
      </c>
      <c r="K96" s="5">
        <v>179.28</v>
      </c>
    </row>
    <row r="97" spans="1:11" x14ac:dyDescent="0.3">
      <c r="A97" s="2">
        <v>42943</v>
      </c>
      <c r="B97" s="2" t="str">
        <f t="shared" si="1"/>
        <v>Jul</v>
      </c>
      <c r="C97" s="3">
        <v>75261</v>
      </c>
      <c r="D97" s="3">
        <v>29609</v>
      </c>
      <c r="E97" s="3">
        <v>1</v>
      </c>
      <c r="F97" s="3">
        <v>639</v>
      </c>
      <c r="G97" s="3">
        <v>65</v>
      </c>
      <c r="H97" s="3">
        <v>166.17</v>
      </c>
      <c r="I97" s="3"/>
      <c r="J97" s="3">
        <v>19.78</v>
      </c>
      <c r="K97" s="5">
        <v>185.95</v>
      </c>
    </row>
    <row r="98" spans="1:11" x14ac:dyDescent="0.3">
      <c r="A98" s="2">
        <v>42947</v>
      </c>
      <c r="B98" s="2" t="str">
        <f t="shared" si="1"/>
        <v>Jul</v>
      </c>
      <c r="C98" s="3">
        <v>75261</v>
      </c>
      <c r="D98" s="3">
        <v>84120</v>
      </c>
      <c r="E98" s="3">
        <v>2</v>
      </c>
      <c r="F98" s="3">
        <v>1197</v>
      </c>
      <c r="G98" s="3">
        <v>65</v>
      </c>
      <c r="H98" s="3">
        <v>177.93</v>
      </c>
      <c r="I98" s="3"/>
      <c r="J98" s="3">
        <v>37.54</v>
      </c>
      <c r="K98" s="5">
        <v>215.47</v>
      </c>
    </row>
    <row r="99" spans="1:11" x14ac:dyDescent="0.3">
      <c r="A99" s="2">
        <v>42950</v>
      </c>
      <c r="B99" s="2" t="str">
        <f t="shared" si="1"/>
        <v>Aug</v>
      </c>
      <c r="C99" s="3">
        <v>75261</v>
      </c>
      <c r="D99" s="3">
        <v>40229</v>
      </c>
      <c r="E99" s="3">
        <v>1</v>
      </c>
      <c r="F99" s="3">
        <v>921</v>
      </c>
      <c r="G99" s="3">
        <v>65</v>
      </c>
      <c r="H99" s="3">
        <v>151.66999999999999</v>
      </c>
      <c r="I99" s="3"/>
      <c r="J99" s="3">
        <v>32.299999999999997</v>
      </c>
      <c r="K99" s="5">
        <v>183.97</v>
      </c>
    </row>
    <row r="100" spans="1:11" x14ac:dyDescent="0.3">
      <c r="A100" s="2">
        <v>42956</v>
      </c>
      <c r="B100" s="2" t="str">
        <f t="shared" si="1"/>
        <v>Aug</v>
      </c>
      <c r="C100" s="3">
        <v>75261</v>
      </c>
      <c r="D100" s="3">
        <v>14304</v>
      </c>
      <c r="E100" s="3">
        <v>1</v>
      </c>
      <c r="F100" s="3">
        <v>170</v>
      </c>
      <c r="G100" s="3">
        <v>65</v>
      </c>
      <c r="H100" s="3">
        <v>127.1</v>
      </c>
      <c r="I100" s="3"/>
      <c r="J100" s="3">
        <v>27.07</v>
      </c>
      <c r="K100" s="5">
        <v>154.16999999999999</v>
      </c>
    </row>
    <row r="101" spans="1:11" x14ac:dyDescent="0.3">
      <c r="A101" s="2">
        <v>42962</v>
      </c>
      <c r="B101" s="2" t="str">
        <f t="shared" si="1"/>
        <v>Aug</v>
      </c>
      <c r="C101" s="3">
        <v>75261</v>
      </c>
      <c r="D101" s="3">
        <v>32771</v>
      </c>
      <c r="E101" s="3">
        <v>1</v>
      </c>
      <c r="F101" s="3">
        <v>103</v>
      </c>
      <c r="G101" s="3">
        <v>125</v>
      </c>
      <c r="H101" s="3">
        <v>127.04</v>
      </c>
      <c r="I101" s="3"/>
      <c r="J101" s="3">
        <v>27.31</v>
      </c>
      <c r="K101" s="5">
        <v>154.35</v>
      </c>
    </row>
    <row r="102" spans="1:11" x14ac:dyDescent="0.3">
      <c r="A102" s="2">
        <v>42965</v>
      </c>
      <c r="B102" s="2" t="str">
        <f t="shared" si="1"/>
        <v>Aug</v>
      </c>
      <c r="C102" s="3">
        <v>90660</v>
      </c>
      <c r="D102" s="3">
        <v>89441</v>
      </c>
      <c r="E102" s="3">
        <v>1</v>
      </c>
      <c r="F102" s="3">
        <v>515</v>
      </c>
      <c r="G102" s="3">
        <v>65</v>
      </c>
      <c r="H102" s="3">
        <v>125.11</v>
      </c>
      <c r="I102" s="3"/>
      <c r="J102" s="3">
        <v>27.02</v>
      </c>
      <c r="K102" s="5">
        <v>160.33000000000001</v>
      </c>
    </row>
    <row r="103" spans="1:11" x14ac:dyDescent="0.3">
      <c r="A103" s="2">
        <v>42965</v>
      </c>
      <c r="B103" s="2" t="str">
        <f t="shared" si="1"/>
        <v>Aug</v>
      </c>
      <c r="C103" s="3">
        <v>90660</v>
      </c>
      <c r="D103" s="3">
        <v>53545</v>
      </c>
      <c r="E103" s="3">
        <v>1</v>
      </c>
      <c r="F103" s="3">
        <v>515</v>
      </c>
      <c r="G103" s="3">
        <v>65</v>
      </c>
      <c r="H103" s="3">
        <v>126.08</v>
      </c>
      <c r="I103" s="3"/>
      <c r="J103" s="3">
        <v>27.24</v>
      </c>
      <c r="K103" s="5">
        <v>161.5</v>
      </c>
    </row>
    <row r="104" spans="1:11" x14ac:dyDescent="0.3">
      <c r="A104" s="2">
        <v>42965</v>
      </c>
      <c r="B104" s="2" t="str">
        <f t="shared" si="1"/>
        <v>Aug</v>
      </c>
      <c r="C104" s="3">
        <v>90660</v>
      </c>
      <c r="D104" s="3">
        <v>76051</v>
      </c>
      <c r="E104" s="3">
        <v>1</v>
      </c>
      <c r="F104" s="3">
        <v>315</v>
      </c>
      <c r="G104" s="3">
        <v>65</v>
      </c>
      <c r="H104" s="3">
        <v>167.66</v>
      </c>
      <c r="I104" s="3"/>
      <c r="J104" s="3">
        <v>25.07</v>
      </c>
      <c r="K104" s="5">
        <v>200.34</v>
      </c>
    </row>
    <row r="105" spans="1:11" x14ac:dyDescent="0.3">
      <c r="A105" s="2">
        <v>42965</v>
      </c>
      <c r="B105" s="2" t="str">
        <f t="shared" si="1"/>
        <v>Aug</v>
      </c>
      <c r="C105" s="3">
        <v>90660</v>
      </c>
      <c r="D105" s="3">
        <v>28731</v>
      </c>
      <c r="E105" s="3">
        <v>1</v>
      </c>
      <c r="F105" s="3">
        <v>340</v>
      </c>
      <c r="G105" s="3">
        <v>65</v>
      </c>
      <c r="H105" s="3">
        <v>167.66</v>
      </c>
      <c r="I105" s="3"/>
      <c r="J105" s="3">
        <v>25.07</v>
      </c>
      <c r="K105" s="5">
        <v>200.34</v>
      </c>
    </row>
    <row r="106" spans="1:11" x14ac:dyDescent="0.3">
      <c r="A106" s="2">
        <v>42968</v>
      </c>
      <c r="B106" s="2" t="str">
        <f t="shared" si="1"/>
        <v>Aug</v>
      </c>
      <c r="C106" s="3">
        <v>90660</v>
      </c>
      <c r="D106" s="3">
        <v>44114</v>
      </c>
      <c r="E106" s="3">
        <v>1</v>
      </c>
      <c r="F106" s="3">
        <v>123</v>
      </c>
      <c r="G106" s="3">
        <v>125</v>
      </c>
      <c r="H106" s="3">
        <v>125.11</v>
      </c>
      <c r="I106" s="3"/>
      <c r="J106" s="3">
        <v>27.02</v>
      </c>
      <c r="K106" s="5">
        <v>160.33000000000001</v>
      </c>
    </row>
    <row r="107" spans="1:11" x14ac:dyDescent="0.3">
      <c r="A107" s="2">
        <v>42968</v>
      </c>
      <c r="B107" s="2" t="str">
        <f t="shared" si="1"/>
        <v>Aug</v>
      </c>
      <c r="C107" s="3">
        <v>75261</v>
      </c>
      <c r="D107" s="3">
        <v>44114</v>
      </c>
      <c r="E107" s="3">
        <v>1</v>
      </c>
      <c r="F107" s="3">
        <v>123</v>
      </c>
      <c r="G107" s="3">
        <v>125</v>
      </c>
      <c r="H107" s="3">
        <v>127.01</v>
      </c>
      <c r="I107" s="3"/>
      <c r="J107" s="3">
        <v>27.43</v>
      </c>
      <c r="K107" s="5">
        <v>154.44</v>
      </c>
    </row>
    <row r="108" spans="1:11" x14ac:dyDescent="0.3">
      <c r="A108" s="2">
        <v>42968</v>
      </c>
      <c r="B108" s="2" t="str">
        <f t="shared" si="1"/>
        <v>Aug</v>
      </c>
      <c r="C108" s="3">
        <v>75261</v>
      </c>
      <c r="D108" s="3">
        <v>29605</v>
      </c>
      <c r="E108" s="3">
        <v>1</v>
      </c>
      <c r="F108" s="3">
        <v>475</v>
      </c>
      <c r="G108" s="3">
        <v>65</v>
      </c>
      <c r="H108" s="3">
        <v>169.15</v>
      </c>
      <c r="I108" s="3"/>
      <c r="J108" s="3">
        <v>25.29</v>
      </c>
      <c r="K108" s="5">
        <v>194.44</v>
      </c>
    </row>
    <row r="109" spans="1:11" x14ac:dyDescent="0.3">
      <c r="A109" s="2">
        <v>42971</v>
      </c>
      <c r="B109" s="2" t="str">
        <f t="shared" si="1"/>
        <v>Aug</v>
      </c>
      <c r="C109" s="3">
        <v>75261</v>
      </c>
      <c r="D109" s="3">
        <v>28078</v>
      </c>
      <c r="E109" s="3">
        <v>1</v>
      </c>
      <c r="F109" s="3">
        <v>226</v>
      </c>
      <c r="G109" s="3">
        <v>65</v>
      </c>
      <c r="H109" s="3">
        <v>169.15</v>
      </c>
      <c r="I109" s="3"/>
      <c r="J109" s="3">
        <v>25.29</v>
      </c>
      <c r="K109" s="5">
        <v>194.44</v>
      </c>
    </row>
    <row r="110" spans="1:11" x14ac:dyDescent="0.3">
      <c r="A110" s="2">
        <v>42972</v>
      </c>
      <c r="B110" s="2" t="str">
        <f t="shared" si="1"/>
        <v>Aug</v>
      </c>
      <c r="C110" s="3">
        <v>75261</v>
      </c>
      <c r="D110" s="3">
        <v>44113</v>
      </c>
      <c r="E110" s="3">
        <v>1</v>
      </c>
      <c r="F110" s="3">
        <v>109</v>
      </c>
      <c r="G110" s="3">
        <v>125</v>
      </c>
      <c r="H110" s="3">
        <v>127.01</v>
      </c>
      <c r="I110" s="3"/>
      <c r="J110" s="3">
        <v>27.43</v>
      </c>
      <c r="K110" s="5">
        <v>154.44</v>
      </c>
    </row>
    <row r="111" spans="1:11" x14ac:dyDescent="0.3">
      <c r="A111" s="2">
        <v>42976</v>
      </c>
      <c r="B111" s="2" t="str">
        <f t="shared" si="1"/>
        <v>Aug</v>
      </c>
      <c r="C111" s="3">
        <v>75261</v>
      </c>
      <c r="D111" s="3">
        <v>48071</v>
      </c>
      <c r="E111" s="3">
        <v>1</v>
      </c>
      <c r="F111" s="3">
        <v>270</v>
      </c>
      <c r="G111" s="3">
        <v>65</v>
      </c>
      <c r="H111" s="3">
        <v>127.01</v>
      </c>
      <c r="I111" s="3"/>
      <c r="J111" s="3">
        <v>27.43</v>
      </c>
      <c r="K111" s="5">
        <v>154.44</v>
      </c>
    </row>
    <row r="112" spans="1:11" x14ac:dyDescent="0.3">
      <c r="A112" s="2">
        <v>42977</v>
      </c>
      <c r="B112" s="2" t="str">
        <f t="shared" si="1"/>
        <v>Aug</v>
      </c>
      <c r="C112" s="3">
        <v>75261</v>
      </c>
      <c r="D112" s="3">
        <v>84120</v>
      </c>
      <c r="E112" s="3">
        <v>1</v>
      </c>
      <c r="F112" s="3">
        <v>516</v>
      </c>
      <c r="G112" s="3">
        <v>65</v>
      </c>
      <c r="H112" s="3">
        <v>127.01</v>
      </c>
      <c r="I112" s="3"/>
      <c r="J112" s="3">
        <v>27.43</v>
      </c>
      <c r="K112" s="5">
        <v>154.44</v>
      </c>
    </row>
    <row r="113" spans="1:11" x14ac:dyDescent="0.3">
      <c r="A113" s="2">
        <v>42977</v>
      </c>
      <c r="B113" s="2" t="str">
        <f t="shared" si="1"/>
        <v>Aug</v>
      </c>
      <c r="C113" s="3">
        <v>75261</v>
      </c>
      <c r="D113" s="3">
        <v>46140</v>
      </c>
      <c r="E113" s="3">
        <v>1</v>
      </c>
      <c r="F113" s="3">
        <v>729</v>
      </c>
      <c r="G113" s="3">
        <v>65</v>
      </c>
      <c r="H113" s="3">
        <v>128.4</v>
      </c>
      <c r="I113" s="3"/>
      <c r="J113" s="3">
        <v>27.73</v>
      </c>
      <c r="K113" s="5">
        <v>156.13</v>
      </c>
    </row>
    <row r="114" spans="1:11" x14ac:dyDescent="0.3">
      <c r="A114" s="2">
        <v>42977</v>
      </c>
      <c r="B114" s="2" t="str">
        <f t="shared" si="1"/>
        <v>Aug</v>
      </c>
      <c r="C114" s="3">
        <v>75261</v>
      </c>
      <c r="D114" s="3">
        <v>40229</v>
      </c>
      <c r="E114" s="3">
        <v>1</v>
      </c>
      <c r="F114" s="3">
        <v>1135</v>
      </c>
      <c r="G114" s="3">
        <v>65</v>
      </c>
      <c r="H114" s="3">
        <v>167.05</v>
      </c>
      <c r="I114" s="3"/>
      <c r="J114" s="3">
        <v>36.08</v>
      </c>
      <c r="K114" s="5">
        <v>203.13</v>
      </c>
    </row>
    <row r="115" spans="1:11" x14ac:dyDescent="0.3">
      <c r="A115" s="2">
        <v>42978</v>
      </c>
      <c r="B115" s="2" t="str">
        <f t="shared" si="1"/>
        <v>Aug</v>
      </c>
      <c r="C115" s="3">
        <v>75261</v>
      </c>
      <c r="D115" s="3">
        <v>43551</v>
      </c>
      <c r="E115" s="3">
        <v>1</v>
      </c>
      <c r="F115" s="3">
        <v>396</v>
      </c>
      <c r="G115" s="3">
        <v>65</v>
      </c>
      <c r="H115" s="3">
        <v>127.01</v>
      </c>
      <c r="I115" s="3"/>
      <c r="J115" s="3">
        <v>27.43</v>
      </c>
      <c r="K115" s="5">
        <v>154.44</v>
      </c>
    </row>
    <row r="116" spans="1:11" x14ac:dyDescent="0.3">
      <c r="A116" s="2">
        <v>42978</v>
      </c>
      <c r="B116" s="2" t="str">
        <f t="shared" si="1"/>
        <v>Aug</v>
      </c>
      <c r="C116" s="3">
        <v>75261</v>
      </c>
      <c r="D116" s="3">
        <v>71227</v>
      </c>
      <c r="E116" s="3">
        <v>1</v>
      </c>
      <c r="F116" s="3">
        <v>154</v>
      </c>
      <c r="G116" s="3">
        <v>65</v>
      </c>
      <c r="H116" s="3">
        <v>127.01</v>
      </c>
      <c r="I116" s="3"/>
      <c r="J116" s="3">
        <v>27.43</v>
      </c>
      <c r="K116" s="5">
        <v>154.44</v>
      </c>
    </row>
    <row r="117" spans="1:11" x14ac:dyDescent="0.3">
      <c r="A117" s="2">
        <v>42978</v>
      </c>
      <c r="B117" s="2" t="str">
        <f t="shared" si="1"/>
        <v>Aug</v>
      </c>
      <c r="C117" s="3">
        <v>75261</v>
      </c>
      <c r="D117" s="3">
        <v>29609</v>
      </c>
      <c r="E117" s="3">
        <v>1</v>
      </c>
      <c r="F117" s="3">
        <v>340</v>
      </c>
      <c r="G117" s="3">
        <v>65</v>
      </c>
      <c r="H117" s="3">
        <v>127.01</v>
      </c>
      <c r="I117" s="3"/>
      <c r="J117" s="3">
        <v>27.43</v>
      </c>
      <c r="K117" s="5">
        <v>154.44</v>
      </c>
    </row>
    <row r="118" spans="1:11" x14ac:dyDescent="0.3">
      <c r="A118" s="2">
        <v>42978</v>
      </c>
      <c r="B118" s="2" t="str">
        <f t="shared" si="1"/>
        <v>Aug</v>
      </c>
      <c r="C118" s="3">
        <v>75261</v>
      </c>
      <c r="D118" s="3">
        <v>32043</v>
      </c>
      <c r="E118" s="3">
        <v>1</v>
      </c>
      <c r="F118" s="3">
        <v>106</v>
      </c>
      <c r="G118" s="3">
        <v>125</v>
      </c>
      <c r="H118" s="3">
        <v>154.96</v>
      </c>
      <c r="I118" s="3"/>
      <c r="J118" s="3">
        <v>19.53</v>
      </c>
      <c r="K118" s="5">
        <v>174.49</v>
      </c>
    </row>
    <row r="119" spans="1:11" x14ac:dyDescent="0.3">
      <c r="A119" s="2">
        <v>42984</v>
      </c>
      <c r="B119" s="2" t="str">
        <f t="shared" si="1"/>
        <v>Sep</v>
      </c>
      <c r="C119" s="3">
        <v>75261</v>
      </c>
      <c r="D119" s="3">
        <v>78617</v>
      </c>
      <c r="E119" s="3">
        <v>2</v>
      </c>
      <c r="F119" s="3">
        <v>506</v>
      </c>
      <c r="G119" s="3">
        <v>65</v>
      </c>
      <c r="H119" s="3">
        <v>144.93</v>
      </c>
      <c r="I119" s="3"/>
      <c r="J119" s="3">
        <v>18.41</v>
      </c>
      <c r="K119" s="5">
        <v>163.34</v>
      </c>
    </row>
    <row r="120" spans="1:11" x14ac:dyDescent="0.3">
      <c r="A120" s="2">
        <v>42986</v>
      </c>
      <c r="B120" s="2" t="str">
        <f t="shared" si="1"/>
        <v>Sep</v>
      </c>
      <c r="C120" s="3">
        <v>75261</v>
      </c>
      <c r="D120" s="3">
        <v>71227</v>
      </c>
      <c r="E120" s="3">
        <v>1</v>
      </c>
      <c r="F120" s="3">
        <v>411</v>
      </c>
      <c r="G120" s="3">
        <v>65</v>
      </c>
      <c r="H120" s="3">
        <v>126.76</v>
      </c>
      <c r="I120" s="3"/>
      <c r="J120" s="3">
        <v>28.4</v>
      </c>
      <c r="K120" s="5">
        <v>155.16</v>
      </c>
    </row>
    <row r="121" spans="1:11" x14ac:dyDescent="0.3">
      <c r="A121" s="2">
        <v>42990</v>
      </c>
      <c r="B121" s="2" t="str">
        <f t="shared" si="1"/>
        <v>Sep</v>
      </c>
      <c r="C121" s="3">
        <v>75261</v>
      </c>
      <c r="D121" s="3">
        <v>46705</v>
      </c>
      <c r="E121" s="3">
        <v>1</v>
      </c>
      <c r="F121" s="3">
        <v>470</v>
      </c>
      <c r="G121" s="3">
        <v>65</v>
      </c>
      <c r="H121" s="3">
        <v>126.76</v>
      </c>
      <c r="I121" s="3"/>
      <c r="J121" s="3">
        <v>28.4</v>
      </c>
      <c r="K121" s="5">
        <v>155.16</v>
      </c>
    </row>
    <row r="122" spans="1:11" x14ac:dyDescent="0.3">
      <c r="A122" s="2">
        <v>42990</v>
      </c>
      <c r="B122" s="2" t="str">
        <f t="shared" si="1"/>
        <v>Sep</v>
      </c>
      <c r="C122" s="3">
        <v>75261</v>
      </c>
      <c r="D122" s="3">
        <v>38118</v>
      </c>
      <c r="E122" s="3">
        <v>1</v>
      </c>
      <c r="F122" s="3">
        <v>1146</v>
      </c>
      <c r="G122" s="3">
        <v>65</v>
      </c>
      <c r="H122" s="3">
        <v>128</v>
      </c>
      <c r="I122" s="3"/>
      <c r="J122" s="3">
        <v>28.68</v>
      </c>
      <c r="K122" s="5">
        <v>156.68</v>
      </c>
    </row>
    <row r="123" spans="1:11" x14ac:dyDescent="0.3">
      <c r="A123" s="2">
        <v>42993</v>
      </c>
      <c r="B123" s="2" t="str">
        <f t="shared" si="1"/>
        <v>Sep</v>
      </c>
      <c r="C123" s="3">
        <v>75261</v>
      </c>
      <c r="D123" s="3">
        <v>30071</v>
      </c>
      <c r="E123" s="3">
        <v>1</v>
      </c>
      <c r="F123" s="3">
        <v>336</v>
      </c>
      <c r="G123" s="3">
        <v>65</v>
      </c>
      <c r="H123" s="3">
        <v>126.7</v>
      </c>
      <c r="I123" s="3"/>
      <c r="J123" s="3">
        <v>28.64</v>
      </c>
      <c r="K123" s="5">
        <v>155.34</v>
      </c>
    </row>
    <row r="124" spans="1:11" x14ac:dyDescent="0.3">
      <c r="A124" s="2">
        <v>42998</v>
      </c>
      <c r="B124" s="2" t="str">
        <f t="shared" si="1"/>
        <v>Sep</v>
      </c>
      <c r="C124" s="3">
        <v>75261</v>
      </c>
      <c r="D124" s="3">
        <v>46516</v>
      </c>
      <c r="E124" s="3">
        <v>1</v>
      </c>
      <c r="F124" s="3">
        <v>700</v>
      </c>
      <c r="G124" s="3">
        <v>65</v>
      </c>
      <c r="H124" s="3">
        <v>129.69999999999999</v>
      </c>
      <c r="I124" s="3"/>
      <c r="J124" s="3">
        <v>29.19</v>
      </c>
      <c r="K124" s="5">
        <v>158.88999999999999</v>
      </c>
    </row>
    <row r="125" spans="1:11" x14ac:dyDescent="0.3">
      <c r="A125" s="2">
        <v>42999</v>
      </c>
      <c r="B125" s="2" t="str">
        <f t="shared" si="1"/>
        <v>Sep</v>
      </c>
      <c r="C125" s="3">
        <v>90660</v>
      </c>
      <c r="D125" s="3">
        <v>92115</v>
      </c>
      <c r="E125" s="3">
        <v>1</v>
      </c>
      <c r="F125" s="3">
        <v>129</v>
      </c>
      <c r="G125" s="3">
        <v>125</v>
      </c>
      <c r="H125" s="3">
        <v>124.87</v>
      </c>
      <c r="I125" s="3"/>
      <c r="J125" s="3">
        <v>28.1</v>
      </c>
      <c r="K125" s="5">
        <v>161.16</v>
      </c>
    </row>
    <row r="126" spans="1:11" x14ac:dyDescent="0.3">
      <c r="A126" s="2">
        <v>42999</v>
      </c>
      <c r="B126" s="2" t="str">
        <f t="shared" si="1"/>
        <v>Sep</v>
      </c>
      <c r="C126" s="3">
        <v>75261</v>
      </c>
      <c r="D126" s="3">
        <v>92115</v>
      </c>
      <c r="E126" s="3">
        <v>1</v>
      </c>
      <c r="F126" s="3">
        <v>129</v>
      </c>
      <c r="G126" s="3">
        <v>125</v>
      </c>
      <c r="H126" s="3">
        <v>124.87</v>
      </c>
      <c r="I126" s="3"/>
      <c r="J126" s="3">
        <v>28.1</v>
      </c>
      <c r="K126" s="5">
        <v>161.16</v>
      </c>
    </row>
    <row r="127" spans="1:11" x14ac:dyDescent="0.3">
      <c r="A127" s="2">
        <v>43000</v>
      </c>
      <c r="B127" s="2" t="str">
        <f t="shared" si="1"/>
        <v>Sep</v>
      </c>
      <c r="C127" s="3">
        <v>75261</v>
      </c>
      <c r="D127" s="3">
        <v>29605</v>
      </c>
      <c r="E127" s="3">
        <v>1</v>
      </c>
      <c r="F127" s="3">
        <v>481</v>
      </c>
      <c r="G127" s="3">
        <v>65</v>
      </c>
      <c r="H127" s="3">
        <v>126.73</v>
      </c>
      <c r="I127" s="3"/>
      <c r="J127" s="3">
        <v>28.52</v>
      </c>
      <c r="K127" s="5">
        <v>155.25</v>
      </c>
    </row>
    <row r="128" spans="1:11" x14ac:dyDescent="0.3">
      <c r="A128" s="2">
        <v>43003</v>
      </c>
      <c r="B128" s="2" t="str">
        <f t="shared" si="1"/>
        <v>Sep</v>
      </c>
      <c r="C128" s="3">
        <v>75261</v>
      </c>
      <c r="D128" s="3">
        <v>71227</v>
      </c>
      <c r="E128" s="3">
        <v>1</v>
      </c>
      <c r="F128" s="3">
        <v>1434</v>
      </c>
      <c r="G128" s="3">
        <v>65</v>
      </c>
      <c r="H128" s="3">
        <v>138.18</v>
      </c>
      <c r="I128" s="3"/>
      <c r="J128" s="3">
        <v>31.08</v>
      </c>
      <c r="K128" s="5">
        <v>169.26</v>
      </c>
    </row>
    <row r="129" spans="1:11" x14ac:dyDescent="0.3">
      <c r="A129" s="2">
        <v>43005</v>
      </c>
      <c r="B129" s="2" t="str">
        <f t="shared" si="1"/>
        <v>Sep</v>
      </c>
      <c r="C129" s="3">
        <v>75261</v>
      </c>
      <c r="D129" s="3">
        <v>84120</v>
      </c>
      <c r="E129" s="3">
        <v>1</v>
      </c>
      <c r="F129" s="3">
        <v>891</v>
      </c>
      <c r="G129" s="3">
        <v>65</v>
      </c>
      <c r="H129" s="3">
        <v>154.33000000000001</v>
      </c>
      <c r="I129" s="3"/>
      <c r="J129" s="3">
        <v>34.729999999999997</v>
      </c>
      <c r="K129" s="5">
        <v>189.06</v>
      </c>
    </row>
    <row r="130" spans="1:11" x14ac:dyDescent="0.3">
      <c r="A130" s="2">
        <v>43006</v>
      </c>
      <c r="B130" s="2" t="str">
        <f t="shared" si="1"/>
        <v>Sep</v>
      </c>
      <c r="C130" s="3">
        <v>75261</v>
      </c>
      <c r="D130" s="3">
        <v>48420</v>
      </c>
      <c r="E130" s="3">
        <v>1</v>
      </c>
      <c r="F130" s="3">
        <v>214</v>
      </c>
      <c r="G130" s="3">
        <v>65</v>
      </c>
      <c r="H130" s="3">
        <v>123.71</v>
      </c>
      <c r="I130" s="3"/>
      <c r="J130" s="3">
        <v>54.36</v>
      </c>
      <c r="K130" s="5">
        <v>296</v>
      </c>
    </row>
    <row r="131" spans="1:11" x14ac:dyDescent="0.3">
      <c r="A131" s="2">
        <v>43006</v>
      </c>
      <c r="B131" s="2" t="str">
        <f t="shared" ref="B131:B194" si="2">TEXT(A131,"MMM")</f>
        <v>Sep</v>
      </c>
      <c r="C131" s="3">
        <v>75261</v>
      </c>
      <c r="D131" s="3">
        <v>90720</v>
      </c>
      <c r="E131" s="3">
        <v>1</v>
      </c>
      <c r="F131" s="3">
        <v>282</v>
      </c>
      <c r="G131" s="3">
        <v>65</v>
      </c>
      <c r="H131" s="3">
        <v>123.71</v>
      </c>
      <c r="I131" s="3"/>
      <c r="J131" s="3">
        <v>54.36</v>
      </c>
      <c r="K131" s="5">
        <v>296</v>
      </c>
    </row>
    <row r="132" spans="1:11" x14ac:dyDescent="0.3">
      <c r="A132" s="2">
        <v>43006</v>
      </c>
      <c r="B132" s="2" t="str">
        <f t="shared" si="2"/>
        <v>Sep</v>
      </c>
      <c r="C132" s="3">
        <v>75261</v>
      </c>
      <c r="D132" s="3">
        <v>92590</v>
      </c>
      <c r="E132" s="3">
        <v>1</v>
      </c>
      <c r="F132" s="3">
        <v>176</v>
      </c>
      <c r="G132" s="3">
        <v>65</v>
      </c>
      <c r="H132" s="3">
        <v>141.63999999999999</v>
      </c>
      <c r="I132" s="3"/>
      <c r="J132" s="3">
        <v>31.86</v>
      </c>
      <c r="K132" s="5">
        <v>173.5</v>
      </c>
    </row>
    <row r="133" spans="1:11" x14ac:dyDescent="0.3">
      <c r="A133" s="2">
        <v>43006</v>
      </c>
      <c r="B133" s="2" t="str">
        <f t="shared" si="2"/>
        <v>Sep</v>
      </c>
      <c r="C133" s="3">
        <v>75261</v>
      </c>
      <c r="D133" s="3">
        <v>90720</v>
      </c>
      <c r="E133" s="3">
        <v>1</v>
      </c>
      <c r="F133" s="3">
        <v>282</v>
      </c>
      <c r="G133" s="3">
        <v>65</v>
      </c>
      <c r="H133" s="3">
        <v>151.78</v>
      </c>
      <c r="I133" s="3"/>
      <c r="J133" s="3">
        <v>34.159999999999997</v>
      </c>
      <c r="K133" s="5">
        <v>255.09</v>
      </c>
    </row>
    <row r="134" spans="1:11" x14ac:dyDescent="0.3">
      <c r="A134" s="2">
        <v>43006</v>
      </c>
      <c r="B134" s="2" t="str">
        <f t="shared" si="2"/>
        <v>Sep</v>
      </c>
      <c r="C134" s="3">
        <v>75261</v>
      </c>
      <c r="D134" s="3">
        <v>93727</v>
      </c>
      <c r="E134" s="3">
        <v>1</v>
      </c>
      <c r="F134" s="3">
        <v>307</v>
      </c>
      <c r="G134" s="3">
        <v>65</v>
      </c>
      <c r="H134" s="3">
        <v>167.46</v>
      </c>
      <c r="I134" s="3"/>
      <c r="J134" s="3">
        <v>26.09</v>
      </c>
      <c r="K134" s="5">
        <v>201.15</v>
      </c>
    </row>
    <row r="135" spans="1:11" x14ac:dyDescent="0.3">
      <c r="A135" s="2">
        <v>43014</v>
      </c>
      <c r="B135" s="2" t="str">
        <f t="shared" si="2"/>
        <v>Oct</v>
      </c>
      <c r="C135" s="3">
        <v>75261</v>
      </c>
      <c r="D135" s="3">
        <v>92656</v>
      </c>
      <c r="E135" s="3">
        <v>1</v>
      </c>
      <c r="F135" s="3">
        <v>586</v>
      </c>
      <c r="G135" s="3">
        <v>65</v>
      </c>
      <c r="H135" s="3">
        <v>124.84</v>
      </c>
      <c r="I135" s="3"/>
      <c r="J135" s="3">
        <v>28.21</v>
      </c>
      <c r="K135" s="5">
        <v>161.22999999999999</v>
      </c>
    </row>
    <row r="136" spans="1:11" x14ac:dyDescent="0.3">
      <c r="A136" s="2">
        <v>43014</v>
      </c>
      <c r="B136" s="2" t="str">
        <f t="shared" si="2"/>
        <v>Oct</v>
      </c>
      <c r="C136" s="3">
        <v>75261</v>
      </c>
      <c r="D136" s="3">
        <v>33018</v>
      </c>
      <c r="E136" s="3">
        <v>1</v>
      </c>
      <c r="F136" s="3">
        <v>646</v>
      </c>
      <c r="G136" s="3">
        <v>70</v>
      </c>
      <c r="H136" s="3">
        <v>170.89</v>
      </c>
      <c r="I136" s="3"/>
      <c r="J136" s="3">
        <v>38.61</v>
      </c>
      <c r="K136" s="5">
        <v>209.5</v>
      </c>
    </row>
    <row r="137" spans="1:11" x14ac:dyDescent="0.3">
      <c r="A137" s="2">
        <v>43024</v>
      </c>
      <c r="B137" s="2" t="str">
        <f t="shared" si="2"/>
        <v>Oct</v>
      </c>
      <c r="C137" s="3">
        <v>75261</v>
      </c>
      <c r="D137" s="3">
        <v>37917</v>
      </c>
      <c r="E137" s="3">
        <v>1</v>
      </c>
      <c r="F137" s="3">
        <v>767</v>
      </c>
      <c r="G137" s="3">
        <v>65</v>
      </c>
      <c r="H137" s="3">
        <v>132.76</v>
      </c>
      <c r="I137" s="3"/>
      <c r="J137" s="3">
        <v>29.86</v>
      </c>
      <c r="K137" s="5">
        <v>162.62</v>
      </c>
    </row>
    <row r="138" spans="1:11" x14ac:dyDescent="0.3">
      <c r="A138" s="2">
        <v>43025</v>
      </c>
      <c r="B138" s="2" t="str">
        <f t="shared" si="2"/>
        <v>Oct</v>
      </c>
      <c r="C138" s="3">
        <v>75261</v>
      </c>
      <c r="D138" s="3">
        <v>30144</v>
      </c>
      <c r="E138" s="3">
        <v>1</v>
      </c>
      <c r="F138" s="3">
        <v>354</v>
      </c>
      <c r="G138" s="3">
        <v>65</v>
      </c>
      <c r="H138" s="3">
        <v>126.73</v>
      </c>
      <c r="I138" s="3"/>
      <c r="J138" s="3">
        <v>28.52</v>
      </c>
      <c r="K138" s="5">
        <v>155.25</v>
      </c>
    </row>
    <row r="139" spans="1:11" x14ac:dyDescent="0.3">
      <c r="A139" s="2">
        <v>43026</v>
      </c>
      <c r="B139" s="2" t="str">
        <f t="shared" si="2"/>
        <v>Oct</v>
      </c>
      <c r="C139" s="3">
        <v>75261</v>
      </c>
      <c r="D139" s="3">
        <v>21237</v>
      </c>
      <c r="E139" s="3">
        <v>4</v>
      </c>
      <c r="F139" s="3">
        <v>4664</v>
      </c>
      <c r="G139" s="3">
        <v>65</v>
      </c>
      <c r="H139" s="3">
        <v>68.489999999999995</v>
      </c>
      <c r="I139" s="3"/>
      <c r="J139" s="3">
        <v>11.51</v>
      </c>
      <c r="K139" s="5">
        <v>80</v>
      </c>
    </row>
    <row r="140" spans="1:11" x14ac:dyDescent="0.3">
      <c r="A140" s="2">
        <v>43026</v>
      </c>
      <c r="B140" s="2" t="str">
        <f t="shared" si="2"/>
        <v>Oct</v>
      </c>
      <c r="C140" s="3">
        <v>75261</v>
      </c>
      <c r="D140" s="3">
        <v>92028</v>
      </c>
      <c r="E140" s="3">
        <v>1</v>
      </c>
      <c r="F140" s="3">
        <v>529</v>
      </c>
      <c r="G140" s="3">
        <v>65</v>
      </c>
      <c r="H140" s="3">
        <v>144.62</v>
      </c>
      <c r="I140" s="3"/>
      <c r="J140" s="3">
        <v>32.53</v>
      </c>
      <c r="K140" s="5">
        <v>177.15</v>
      </c>
    </row>
    <row r="141" spans="1:11" x14ac:dyDescent="0.3">
      <c r="A141" s="2">
        <v>43026</v>
      </c>
      <c r="B141" s="2" t="str">
        <f t="shared" si="2"/>
        <v>Oct</v>
      </c>
      <c r="C141" s="3">
        <v>75261</v>
      </c>
      <c r="D141" s="3">
        <v>84120</v>
      </c>
      <c r="E141" s="3">
        <v>1</v>
      </c>
      <c r="F141" s="3">
        <v>1089</v>
      </c>
      <c r="G141" s="3">
        <v>65</v>
      </c>
      <c r="H141" s="3">
        <v>164.8</v>
      </c>
      <c r="I141" s="3"/>
      <c r="J141" s="3">
        <v>37.090000000000003</v>
      </c>
      <c r="K141" s="5">
        <v>201.89</v>
      </c>
    </row>
    <row r="142" spans="1:11" x14ac:dyDescent="0.3">
      <c r="A142" s="2">
        <v>43027</v>
      </c>
      <c r="B142" s="2" t="str">
        <f t="shared" si="2"/>
        <v>Oct</v>
      </c>
      <c r="C142" s="3">
        <v>75261</v>
      </c>
      <c r="D142" s="3">
        <v>7032</v>
      </c>
      <c r="E142" s="3">
        <v>1</v>
      </c>
      <c r="F142" s="3">
        <v>652</v>
      </c>
      <c r="G142" s="3">
        <v>65</v>
      </c>
      <c r="H142" s="3">
        <v>161.06</v>
      </c>
      <c r="I142" s="3"/>
      <c r="J142" s="3">
        <v>36.229999999999997</v>
      </c>
      <c r="K142" s="5">
        <v>197.29</v>
      </c>
    </row>
    <row r="143" spans="1:11" x14ac:dyDescent="0.3">
      <c r="A143" s="2">
        <v>43028</v>
      </c>
      <c r="B143" s="2" t="str">
        <f t="shared" si="2"/>
        <v>Oct</v>
      </c>
      <c r="C143" s="3">
        <v>75261</v>
      </c>
      <c r="D143" s="3">
        <v>29605</v>
      </c>
      <c r="E143" s="3">
        <v>1</v>
      </c>
      <c r="F143" s="3">
        <v>476</v>
      </c>
      <c r="G143" s="3">
        <v>65</v>
      </c>
      <c r="H143" s="3">
        <v>126.73</v>
      </c>
      <c r="I143" s="3"/>
      <c r="J143" s="3">
        <v>28.52</v>
      </c>
      <c r="K143" s="5">
        <v>155.25</v>
      </c>
    </row>
    <row r="144" spans="1:11" x14ac:dyDescent="0.3">
      <c r="A144" s="2">
        <v>43031</v>
      </c>
      <c r="B144" s="2" t="str">
        <f t="shared" si="2"/>
        <v>Oct</v>
      </c>
      <c r="C144" s="3">
        <v>75261</v>
      </c>
      <c r="D144" s="3">
        <v>94503</v>
      </c>
      <c r="E144" s="3">
        <v>1</v>
      </c>
      <c r="F144" s="3">
        <v>124</v>
      </c>
      <c r="G144" s="3">
        <v>70</v>
      </c>
      <c r="H144" s="3">
        <v>124.87</v>
      </c>
      <c r="I144" s="3"/>
      <c r="J144" s="3">
        <v>28.1</v>
      </c>
      <c r="K144" s="5">
        <v>161.16</v>
      </c>
    </row>
    <row r="145" spans="1:11" x14ac:dyDescent="0.3">
      <c r="A145" s="2">
        <v>43031</v>
      </c>
      <c r="B145" s="2" t="str">
        <f t="shared" si="2"/>
        <v>Oct</v>
      </c>
      <c r="C145" s="3">
        <v>75261</v>
      </c>
      <c r="D145" s="3">
        <v>84115</v>
      </c>
      <c r="E145" s="3">
        <v>1</v>
      </c>
      <c r="F145" s="3">
        <v>152</v>
      </c>
      <c r="G145" s="3">
        <v>70</v>
      </c>
      <c r="H145" s="3">
        <v>126.73</v>
      </c>
      <c r="I145" s="3"/>
      <c r="J145" s="3">
        <v>28.52</v>
      </c>
      <c r="K145" s="5">
        <v>155.25</v>
      </c>
    </row>
    <row r="146" spans="1:11" x14ac:dyDescent="0.3">
      <c r="A146" s="2">
        <v>43031</v>
      </c>
      <c r="B146" s="2" t="str">
        <f t="shared" si="2"/>
        <v>Oct</v>
      </c>
      <c r="C146" s="3">
        <v>75261</v>
      </c>
      <c r="D146" s="3">
        <v>78415</v>
      </c>
      <c r="E146" s="3">
        <v>1</v>
      </c>
      <c r="F146" s="3">
        <v>100</v>
      </c>
      <c r="G146" s="3">
        <v>85</v>
      </c>
      <c r="H146" s="3">
        <v>126.73</v>
      </c>
      <c r="I146" s="3"/>
      <c r="J146" s="3">
        <v>28.52</v>
      </c>
      <c r="K146" s="5">
        <v>155.25</v>
      </c>
    </row>
    <row r="147" spans="1:11" x14ac:dyDescent="0.3">
      <c r="A147" s="2">
        <v>43033</v>
      </c>
      <c r="B147" s="2" t="str">
        <f t="shared" si="2"/>
        <v>Oct</v>
      </c>
      <c r="C147" s="3">
        <v>75261</v>
      </c>
      <c r="D147" s="3">
        <v>37802</v>
      </c>
      <c r="E147" s="3">
        <v>1</v>
      </c>
      <c r="F147" s="3">
        <v>309</v>
      </c>
      <c r="G147" s="3">
        <v>65</v>
      </c>
      <c r="H147" s="3">
        <v>126.7</v>
      </c>
      <c r="I147" s="3"/>
      <c r="J147" s="3">
        <v>28.64</v>
      </c>
      <c r="K147" s="5">
        <v>155.34</v>
      </c>
    </row>
    <row r="148" spans="1:11" x14ac:dyDescent="0.3">
      <c r="A148" s="2">
        <v>43033</v>
      </c>
      <c r="B148" s="2" t="str">
        <f t="shared" si="2"/>
        <v>Oct</v>
      </c>
      <c r="C148" s="3">
        <v>75261</v>
      </c>
      <c r="D148" s="3">
        <v>84120</v>
      </c>
      <c r="E148" s="3">
        <v>1</v>
      </c>
      <c r="F148" s="3">
        <v>1219</v>
      </c>
      <c r="G148" s="3">
        <v>65</v>
      </c>
      <c r="H148" s="3">
        <v>180.05</v>
      </c>
      <c r="I148" s="3"/>
      <c r="J148" s="3">
        <v>40.700000000000003</v>
      </c>
      <c r="K148" s="5">
        <v>220.75</v>
      </c>
    </row>
    <row r="149" spans="1:11" x14ac:dyDescent="0.3">
      <c r="A149" s="2">
        <v>43034</v>
      </c>
      <c r="B149" s="2" t="str">
        <f t="shared" si="2"/>
        <v>Oct</v>
      </c>
      <c r="C149" s="3">
        <v>75261</v>
      </c>
      <c r="D149" s="3">
        <v>90501</v>
      </c>
      <c r="E149" s="3">
        <v>1</v>
      </c>
      <c r="F149" s="3">
        <v>119</v>
      </c>
      <c r="G149" s="3">
        <v>85</v>
      </c>
      <c r="H149" s="3">
        <v>124.84</v>
      </c>
      <c r="I149" s="3"/>
      <c r="J149" s="3">
        <v>28.21</v>
      </c>
      <c r="K149" s="5">
        <v>161.22999999999999</v>
      </c>
    </row>
    <row r="150" spans="1:11" x14ac:dyDescent="0.3">
      <c r="A150" s="2">
        <v>43034</v>
      </c>
      <c r="B150" s="2" t="str">
        <f t="shared" si="2"/>
        <v>Oct</v>
      </c>
      <c r="C150" s="3">
        <v>75261</v>
      </c>
      <c r="D150" s="3">
        <v>7712</v>
      </c>
      <c r="E150" s="3">
        <v>1</v>
      </c>
      <c r="F150" s="3">
        <v>119</v>
      </c>
      <c r="G150" s="3">
        <v>85</v>
      </c>
      <c r="H150" s="3">
        <v>126.7</v>
      </c>
      <c r="I150" s="3"/>
      <c r="J150" s="3">
        <v>28.64</v>
      </c>
      <c r="K150" s="5">
        <v>155.34</v>
      </c>
    </row>
    <row r="151" spans="1:11" x14ac:dyDescent="0.3">
      <c r="A151" s="2">
        <v>43034</v>
      </c>
      <c r="B151" s="2" t="str">
        <f t="shared" si="2"/>
        <v>Oct</v>
      </c>
      <c r="C151" s="3">
        <v>75261</v>
      </c>
      <c r="D151" s="3">
        <v>85711</v>
      </c>
      <c r="E151" s="3">
        <v>1</v>
      </c>
      <c r="F151" s="3">
        <v>119</v>
      </c>
      <c r="G151" s="3">
        <v>85</v>
      </c>
      <c r="H151" s="3">
        <v>126.7</v>
      </c>
      <c r="I151" s="3"/>
      <c r="J151" s="3">
        <v>28.64</v>
      </c>
      <c r="K151" s="5">
        <v>155.34</v>
      </c>
    </row>
    <row r="152" spans="1:11" x14ac:dyDescent="0.3">
      <c r="A152" s="2">
        <v>43034</v>
      </c>
      <c r="B152" s="2" t="str">
        <f t="shared" si="2"/>
        <v>Oct</v>
      </c>
      <c r="C152" s="3">
        <v>75261</v>
      </c>
      <c r="D152" s="3">
        <v>11706</v>
      </c>
      <c r="E152" s="3">
        <v>1</v>
      </c>
      <c r="F152" s="3">
        <v>119</v>
      </c>
      <c r="G152" s="3">
        <v>85</v>
      </c>
      <c r="H152" s="3">
        <v>141.6</v>
      </c>
      <c r="I152" s="3"/>
      <c r="J152" s="3">
        <v>32.01</v>
      </c>
      <c r="K152" s="5">
        <v>173.61</v>
      </c>
    </row>
    <row r="153" spans="1:11" x14ac:dyDescent="0.3">
      <c r="A153" s="2">
        <v>43035</v>
      </c>
      <c r="B153" s="2" t="str">
        <f t="shared" si="2"/>
        <v>Oct</v>
      </c>
      <c r="C153" s="3">
        <v>75261</v>
      </c>
      <c r="D153" s="3">
        <v>7032</v>
      </c>
      <c r="E153" s="3">
        <v>1</v>
      </c>
      <c r="F153" s="3">
        <v>550</v>
      </c>
      <c r="G153" s="3">
        <v>65</v>
      </c>
      <c r="H153" s="3">
        <v>141.57</v>
      </c>
      <c r="I153" s="3"/>
      <c r="J153" s="3">
        <v>32</v>
      </c>
      <c r="K153" s="5">
        <v>173.57</v>
      </c>
    </row>
    <row r="154" spans="1:11" x14ac:dyDescent="0.3">
      <c r="A154" s="2">
        <v>43035</v>
      </c>
      <c r="B154" s="2" t="str">
        <f t="shared" si="2"/>
        <v>Oct</v>
      </c>
      <c r="C154" s="3">
        <v>75261</v>
      </c>
      <c r="D154" s="3">
        <v>33478</v>
      </c>
      <c r="E154" s="3">
        <v>1</v>
      </c>
      <c r="F154" s="3">
        <v>738</v>
      </c>
      <c r="G154" s="3">
        <v>65</v>
      </c>
      <c r="H154" s="3">
        <v>163.62</v>
      </c>
      <c r="I154" s="3"/>
      <c r="J154" s="3">
        <v>36.97</v>
      </c>
      <c r="K154" s="5">
        <v>200.59</v>
      </c>
    </row>
    <row r="155" spans="1:11" x14ac:dyDescent="0.3">
      <c r="A155" s="2">
        <v>43039</v>
      </c>
      <c r="B155" s="2" t="str">
        <f t="shared" si="2"/>
        <v>Oct</v>
      </c>
      <c r="C155" s="3">
        <v>75261</v>
      </c>
      <c r="D155" s="3">
        <v>78617</v>
      </c>
      <c r="E155" s="3">
        <v>1</v>
      </c>
      <c r="F155" s="3">
        <v>239</v>
      </c>
      <c r="G155" s="3">
        <v>65</v>
      </c>
      <c r="H155" s="3">
        <v>116.07</v>
      </c>
      <c r="I155" s="3">
        <v>58.04</v>
      </c>
      <c r="J155" s="3">
        <v>26.23</v>
      </c>
      <c r="K155" s="5">
        <v>200.34</v>
      </c>
    </row>
    <row r="156" spans="1:11" x14ac:dyDescent="0.3">
      <c r="A156" s="2">
        <v>43039</v>
      </c>
      <c r="B156" s="2" t="str">
        <f t="shared" si="2"/>
        <v>Oct</v>
      </c>
      <c r="C156" s="3">
        <v>75261</v>
      </c>
      <c r="D156" s="3">
        <v>80301</v>
      </c>
      <c r="E156" s="3">
        <v>1</v>
      </c>
      <c r="F156" s="3">
        <v>265</v>
      </c>
      <c r="G156" s="3">
        <v>65</v>
      </c>
      <c r="H156" s="3">
        <v>126.7</v>
      </c>
      <c r="I156" s="3"/>
      <c r="J156" s="3">
        <v>28.64</v>
      </c>
      <c r="K156" s="5">
        <v>155.34</v>
      </c>
    </row>
    <row r="157" spans="1:11" x14ac:dyDescent="0.3">
      <c r="A157" s="2">
        <v>43039</v>
      </c>
      <c r="B157" s="2" t="str">
        <f t="shared" si="2"/>
        <v>Oct</v>
      </c>
      <c r="C157" s="3">
        <v>75261</v>
      </c>
      <c r="D157" s="3">
        <v>71227</v>
      </c>
      <c r="E157" s="3">
        <v>1</v>
      </c>
      <c r="F157" s="3">
        <v>800</v>
      </c>
      <c r="G157" s="3">
        <v>65</v>
      </c>
      <c r="H157" s="3">
        <v>126.7</v>
      </c>
      <c r="I157" s="3"/>
      <c r="J157" s="3">
        <v>28.64</v>
      </c>
      <c r="K157" s="5">
        <v>155.34</v>
      </c>
    </row>
    <row r="158" spans="1:11" x14ac:dyDescent="0.3">
      <c r="A158" s="2">
        <v>43039</v>
      </c>
      <c r="B158" s="2" t="str">
        <f t="shared" si="2"/>
        <v>Oct</v>
      </c>
      <c r="C158" s="3">
        <v>75261</v>
      </c>
      <c r="D158" s="3">
        <v>29609</v>
      </c>
      <c r="E158" s="3">
        <v>1</v>
      </c>
      <c r="F158" s="3">
        <v>1022</v>
      </c>
      <c r="G158" s="3">
        <v>65</v>
      </c>
      <c r="H158" s="3">
        <v>142.52000000000001</v>
      </c>
      <c r="I158" s="3"/>
      <c r="J158" s="3">
        <v>32.200000000000003</v>
      </c>
      <c r="K158" s="5">
        <v>174.72</v>
      </c>
    </row>
    <row r="159" spans="1:11" x14ac:dyDescent="0.3">
      <c r="A159" s="2">
        <v>43039</v>
      </c>
      <c r="B159" s="2" t="str">
        <f t="shared" si="2"/>
        <v>Oct</v>
      </c>
      <c r="C159" s="3">
        <v>92649</v>
      </c>
      <c r="D159" s="3">
        <v>75261</v>
      </c>
      <c r="E159" s="3">
        <v>1</v>
      </c>
      <c r="F159" s="3">
        <v>540</v>
      </c>
      <c r="G159" s="3">
        <v>92.5</v>
      </c>
      <c r="H159" s="3">
        <v>158.15</v>
      </c>
      <c r="I159" s="3"/>
      <c r="J159" s="3">
        <v>35.74</v>
      </c>
      <c r="K159" s="5">
        <v>201.49</v>
      </c>
    </row>
    <row r="160" spans="1:11" x14ac:dyDescent="0.3">
      <c r="A160" s="2">
        <v>43039</v>
      </c>
      <c r="B160" s="2" t="str">
        <f t="shared" si="2"/>
        <v>Oct</v>
      </c>
      <c r="C160" s="3">
        <v>75261</v>
      </c>
      <c r="D160" s="3">
        <v>43551</v>
      </c>
      <c r="E160" s="3">
        <v>1</v>
      </c>
      <c r="F160" s="3">
        <v>1123</v>
      </c>
      <c r="G160" s="3">
        <v>65</v>
      </c>
      <c r="H160" s="3">
        <v>179.88</v>
      </c>
      <c r="I160" s="3"/>
      <c r="J160" s="3">
        <v>40.659999999999997</v>
      </c>
      <c r="K160" s="5">
        <v>220.54</v>
      </c>
    </row>
    <row r="161" spans="1:11" x14ac:dyDescent="0.3">
      <c r="A161" s="2">
        <v>43042</v>
      </c>
      <c r="B161" s="2" t="str">
        <f t="shared" si="2"/>
        <v>Nov</v>
      </c>
      <c r="C161" s="3">
        <v>75261</v>
      </c>
      <c r="D161" s="3">
        <v>93446</v>
      </c>
      <c r="E161" s="3">
        <v>1</v>
      </c>
      <c r="F161" s="3">
        <v>376</v>
      </c>
      <c r="G161" s="3">
        <v>65</v>
      </c>
      <c r="H161" s="3">
        <v>124.81</v>
      </c>
      <c r="I161" s="3"/>
      <c r="J161" s="3">
        <v>28.33</v>
      </c>
      <c r="K161" s="5">
        <v>161.32</v>
      </c>
    </row>
    <row r="162" spans="1:11" x14ac:dyDescent="0.3">
      <c r="A162" s="2">
        <v>43047</v>
      </c>
      <c r="B162" s="2" t="str">
        <f t="shared" si="2"/>
        <v>Nov</v>
      </c>
      <c r="C162" s="3">
        <v>75261</v>
      </c>
      <c r="D162" s="3">
        <v>85658</v>
      </c>
      <c r="E162" s="3">
        <v>1</v>
      </c>
      <c r="F162" s="3">
        <v>215</v>
      </c>
      <c r="G162" s="3">
        <v>85</v>
      </c>
      <c r="H162" s="3">
        <v>104.96</v>
      </c>
      <c r="I162" s="3">
        <v>52.48</v>
      </c>
      <c r="J162" s="3">
        <v>24.14</v>
      </c>
      <c r="K162" s="5">
        <v>315.7</v>
      </c>
    </row>
    <row r="163" spans="1:11" x14ac:dyDescent="0.3">
      <c r="A163" s="2">
        <v>43047</v>
      </c>
      <c r="B163" s="2" t="str">
        <f t="shared" si="2"/>
        <v>Nov</v>
      </c>
      <c r="C163" s="3">
        <v>75261</v>
      </c>
      <c r="D163" s="3">
        <v>77303</v>
      </c>
      <c r="E163" s="3">
        <v>1</v>
      </c>
      <c r="F163" s="3">
        <v>478</v>
      </c>
      <c r="G163" s="3">
        <v>65</v>
      </c>
      <c r="H163" s="3">
        <v>126.59</v>
      </c>
      <c r="I163" s="3"/>
      <c r="J163" s="3">
        <v>29.11</v>
      </c>
      <c r="K163" s="5">
        <v>155.69999999999999</v>
      </c>
    </row>
    <row r="164" spans="1:11" x14ac:dyDescent="0.3">
      <c r="A164" s="2">
        <v>43047</v>
      </c>
      <c r="B164" s="2" t="str">
        <f t="shared" si="2"/>
        <v>Nov</v>
      </c>
      <c r="C164" s="3">
        <v>75261</v>
      </c>
      <c r="D164" s="3">
        <v>48071</v>
      </c>
      <c r="E164" s="3">
        <v>1</v>
      </c>
      <c r="F164" s="3">
        <v>653</v>
      </c>
      <c r="G164" s="3">
        <v>65</v>
      </c>
      <c r="H164" s="3">
        <v>130.68</v>
      </c>
      <c r="I164" s="3"/>
      <c r="J164" s="3">
        <v>30.05</v>
      </c>
      <c r="K164" s="5">
        <v>160.72999999999999</v>
      </c>
    </row>
    <row r="165" spans="1:11" x14ac:dyDescent="0.3">
      <c r="A165" s="2">
        <v>43052</v>
      </c>
      <c r="B165" s="2" t="str">
        <f t="shared" si="2"/>
        <v>Nov</v>
      </c>
      <c r="C165" s="3">
        <v>75261</v>
      </c>
      <c r="D165" s="3">
        <v>92543</v>
      </c>
      <c r="E165" s="3">
        <v>1</v>
      </c>
      <c r="F165" s="3">
        <v>119</v>
      </c>
      <c r="G165" s="3">
        <v>85</v>
      </c>
      <c r="H165" s="3">
        <v>124.73</v>
      </c>
      <c r="I165" s="3"/>
      <c r="J165" s="3">
        <v>28.69</v>
      </c>
      <c r="K165" s="5">
        <v>161.6</v>
      </c>
    </row>
    <row r="166" spans="1:11" x14ac:dyDescent="0.3">
      <c r="A166" s="2">
        <v>43052</v>
      </c>
      <c r="B166" s="2" t="str">
        <f t="shared" si="2"/>
        <v>Nov</v>
      </c>
      <c r="C166" s="3">
        <v>75261</v>
      </c>
      <c r="D166" s="3">
        <v>80022</v>
      </c>
      <c r="E166" s="3">
        <v>1</v>
      </c>
      <c r="F166" s="3">
        <v>125</v>
      </c>
      <c r="G166" s="3">
        <v>85</v>
      </c>
      <c r="H166" s="3">
        <v>126.59</v>
      </c>
      <c r="I166" s="3"/>
      <c r="J166" s="3">
        <v>29.11</v>
      </c>
      <c r="K166" s="5">
        <v>155.69999999999999</v>
      </c>
    </row>
    <row r="167" spans="1:11" x14ac:dyDescent="0.3">
      <c r="A167" s="2">
        <v>43052</v>
      </c>
      <c r="B167" s="2" t="str">
        <f t="shared" si="2"/>
        <v>Nov</v>
      </c>
      <c r="C167" s="3">
        <v>75261</v>
      </c>
      <c r="D167" s="3">
        <v>32804</v>
      </c>
      <c r="E167" s="3">
        <v>1</v>
      </c>
      <c r="F167" s="3">
        <v>342</v>
      </c>
      <c r="G167" s="3">
        <v>65</v>
      </c>
      <c r="H167" s="3">
        <v>126.59</v>
      </c>
      <c r="I167" s="3"/>
      <c r="J167" s="3">
        <v>29.11</v>
      </c>
      <c r="K167" s="5">
        <v>155.69999999999999</v>
      </c>
    </row>
    <row r="168" spans="1:11" x14ac:dyDescent="0.3">
      <c r="A168" s="2">
        <v>43053</v>
      </c>
      <c r="B168" s="2" t="str">
        <f t="shared" si="2"/>
        <v>Nov</v>
      </c>
      <c r="C168" s="3">
        <v>75261</v>
      </c>
      <c r="D168" s="3">
        <v>92708</v>
      </c>
      <c r="E168" s="3">
        <v>1</v>
      </c>
      <c r="F168" s="3">
        <v>462</v>
      </c>
      <c r="G168" s="3">
        <v>65</v>
      </c>
      <c r="H168" s="3">
        <v>115.06</v>
      </c>
      <c r="I168" s="3">
        <v>57.53</v>
      </c>
      <c r="J168" s="3">
        <v>26.46</v>
      </c>
      <c r="K168" s="5">
        <v>206.59</v>
      </c>
    </row>
    <row r="169" spans="1:11" x14ac:dyDescent="0.3">
      <c r="A169" s="2">
        <v>43053</v>
      </c>
      <c r="B169" s="2" t="str">
        <f t="shared" si="2"/>
        <v>Nov</v>
      </c>
      <c r="C169" s="3">
        <v>75261</v>
      </c>
      <c r="D169" s="3">
        <v>94546</v>
      </c>
      <c r="E169" s="3">
        <v>1</v>
      </c>
      <c r="F169" s="3">
        <v>110</v>
      </c>
      <c r="G169" s="3">
        <v>85</v>
      </c>
      <c r="H169" s="3">
        <v>124.73</v>
      </c>
      <c r="I169" s="3"/>
      <c r="J169" s="3">
        <v>28.69</v>
      </c>
      <c r="K169" s="5">
        <v>161.6</v>
      </c>
    </row>
    <row r="170" spans="1:11" x14ac:dyDescent="0.3">
      <c r="A170" s="2">
        <v>43053</v>
      </c>
      <c r="B170" s="2" t="str">
        <f t="shared" si="2"/>
        <v>Nov</v>
      </c>
      <c r="C170" s="3">
        <v>75261</v>
      </c>
      <c r="D170" s="3">
        <v>84120</v>
      </c>
      <c r="E170" s="3">
        <v>1</v>
      </c>
      <c r="F170" s="3">
        <v>181</v>
      </c>
      <c r="G170" s="3">
        <v>250</v>
      </c>
      <c r="H170" s="3">
        <v>168.16</v>
      </c>
      <c r="I170" s="3"/>
      <c r="J170" s="3">
        <v>39.01</v>
      </c>
      <c r="K170" s="5">
        <v>207.17</v>
      </c>
    </row>
    <row r="171" spans="1:11" x14ac:dyDescent="0.3">
      <c r="A171" s="2">
        <v>43054</v>
      </c>
      <c r="B171" s="2" t="str">
        <f t="shared" si="2"/>
        <v>Nov</v>
      </c>
      <c r="C171" s="3">
        <v>90660</v>
      </c>
      <c r="D171" s="3">
        <v>92879</v>
      </c>
      <c r="E171" s="3">
        <v>4</v>
      </c>
      <c r="F171" s="3">
        <v>6010</v>
      </c>
      <c r="G171" s="3">
        <v>65</v>
      </c>
      <c r="H171" s="3">
        <v>150.83000000000001</v>
      </c>
      <c r="I171" s="3"/>
      <c r="J171" s="3">
        <v>46.45</v>
      </c>
      <c r="K171" s="5">
        <v>283.06</v>
      </c>
    </row>
    <row r="172" spans="1:11" x14ac:dyDescent="0.3">
      <c r="A172" s="2">
        <v>43055</v>
      </c>
      <c r="B172" s="2" t="str">
        <f t="shared" si="2"/>
        <v>Nov</v>
      </c>
      <c r="C172" s="3">
        <v>75261</v>
      </c>
      <c r="D172" s="3">
        <v>91710</v>
      </c>
      <c r="E172" s="3">
        <v>1</v>
      </c>
      <c r="F172" s="3">
        <v>220</v>
      </c>
      <c r="G172" s="3">
        <v>65</v>
      </c>
      <c r="H172" s="3">
        <v>124.68</v>
      </c>
      <c r="I172" s="3"/>
      <c r="J172" s="3">
        <v>28.93</v>
      </c>
      <c r="K172" s="5">
        <v>161.78</v>
      </c>
    </row>
    <row r="173" spans="1:11" x14ac:dyDescent="0.3">
      <c r="A173" s="2">
        <v>43055</v>
      </c>
      <c r="B173" s="2" t="str">
        <f t="shared" si="2"/>
        <v>Nov</v>
      </c>
      <c r="C173" s="3">
        <v>75261</v>
      </c>
      <c r="D173" s="3">
        <v>98020</v>
      </c>
      <c r="E173" s="3">
        <v>1</v>
      </c>
      <c r="F173" s="3">
        <v>522</v>
      </c>
      <c r="G173" s="3">
        <v>65</v>
      </c>
      <c r="H173" s="3">
        <v>133.4</v>
      </c>
      <c r="I173" s="3"/>
      <c r="J173" s="3">
        <v>30.94</v>
      </c>
      <c r="K173" s="5">
        <v>279.33999999999997</v>
      </c>
    </row>
    <row r="174" spans="1:11" x14ac:dyDescent="0.3">
      <c r="A174" s="2">
        <v>43056</v>
      </c>
      <c r="B174" s="2" t="str">
        <f t="shared" si="2"/>
        <v>Nov</v>
      </c>
      <c r="C174" s="3">
        <v>75261</v>
      </c>
      <c r="D174" s="3">
        <v>30168</v>
      </c>
      <c r="E174" s="3">
        <v>1</v>
      </c>
      <c r="F174" s="3">
        <v>1024</v>
      </c>
      <c r="G174" s="3">
        <v>65</v>
      </c>
      <c r="H174" s="3">
        <v>136.83000000000001</v>
      </c>
      <c r="I174" s="3"/>
      <c r="J174" s="3">
        <v>31.74</v>
      </c>
      <c r="K174" s="5">
        <v>168.57</v>
      </c>
    </row>
    <row r="175" spans="1:11" x14ac:dyDescent="0.3">
      <c r="A175" s="2">
        <v>43056</v>
      </c>
      <c r="B175" s="2" t="str">
        <f t="shared" si="2"/>
        <v>Nov</v>
      </c>
      <c r="C175" s="3">
        <v>75261</v>
      </c>
      <c r="D175" s="3">
        <v>66105</v>
      </c>
      <c r="E175" s="3">
        <v>1</v>
      </c>
      <c r="F175" s="3">
        <v>1590</v>
      </c>
      <c r="G175" s="3">
        <v>65</v>
      </c>
      <c r="H175" s="3">
        <v>179.63</v>
      </c>
      <c r="I175" s="3"/>
      <c r="J175" s="3">
        <v>41.67</v>
      </c>
      <c r="K175" s="5">
        <v>221.3</v>
      </c>
    </row>
    <row r="176" spans="1:11" x14ac:dyDescent="0.3">
      <c r="A176" s="2">
        <v>43061</v>
      </c>
      <c r="B176" s="2" t="str">
        <f t="shared" si="2"/>
        <v>Nov</v>
      </c>
      <c r="C176" s="3">
        <v>75261</v>
      </c>
      <c r="D176" s="3">
        <v>80301</v>
      </c>
      <c r="E176" s="3">
        <v>1</v>
      </c>
      <c r="F176" s="3">
        <v>122</v>
      </c>
      <c r="G176" s="3">
        <v>85</v>
      </c>
      <c r="H176" s="3">
        <v>126.53</v>
      </c>
      <c r="I176" s="3">
        <v>50</v>
      </c>
      <c r="J176" s="3">
        <v>29.35</v>
      </c>
      <c r="K176" s="5">
        <v>205.88</v>
      </c>
    </row>
    <row r="177" spans="1:11" x14ac:dyDescent="0.3">
      <c r="A177" s="2">
        <v>43067</v>
      </c>
      <c r="B177" s="2" t="str">
        <f t="shared" si="2"/>
        <v>Nov</v>
      </c>
      <c r="C177" s="3">
        <v>75261</v>
      </c>
      <c r="D177" s="3">
        <v>84120</v>
      </c>
      <c r="E177" s="3">
        <v>1</v>
      </c>
      <c r="F177" s="3">
        <v>528</v>
      </c>
      <c r="G177" s="3">
        <v>65</v>
      </c>
      <c r="H177" s="3">
        <v>126.53</v>
      </c>
      <c r="I177" s="3"/>
      <c r="J177" s="3">
        <v>29.35</v>
      </c>
      <c r="K177" s="5">
        <v>155.88</v>
      </c>
    </row>
    <row r="178" spans="1:11" x14ac:dyDescent="0.3">
      <c r="A178" s="2">
        <v>43067</v>
      </c>
      <c r="B178" s="2" t="str">
        <f t="shared" si="2"/>
        <v>Nov</v>
      </c>
      <c r="C178" s="3">
        <v>75261</v>
      </c>
      <c r="D178" s="3">
        <v>46516</v>
      </c>
      <c r="E178" s="3">
        <v>1</v>
      </c>
      <c r="F178" s="3">
        <v>706</v>
      </c>
      <c r="G178" s="3">
        <v>65</v>
      </c>
      <c r="H178" s="3">
        <v>130.29</v>
      </c>
      <c r="I178" s="3"/>
      <c r="J178" s="3">
        <v>30.22</v>
      </c>
      <c r="K178" s="5">
        <v>160.51</v>
      </c>
    </row>
    <row r="179" spans="1:11" x14ac:dyDescent="0.3">
      <c r="A179" s="2">
        <v>43067</v>
      </c>
      <c r="B179" s="2" t="str">
        <f t="shared" si="2"/>
        <v>Nov</v>
      </c>
      <c r="C179" s="3">
        <v>75261</v>
      </c>
      <c r="D179" s="3">
        <v>91744</v>
      </c>
      <c r="E179" s="3">
        <v>1</v>
      </c>
      <c r="F179" s="3">
        <v>845</v>
      </c>
      <c r="G179" s="3">
        <v>65</v>
      </c>
      <c r="H179" s="3">
        <v>155.62</v>
      </c>
      <c r="I179" s="3"/>
      <c r="J179" s="3">
        <v>36.1</v>
      </c>
      <c r="K179" s="5">
        <v>199.34</v>
      </c>
    </row>
    <row r="180" spans="1:11" x14ac:dyDescent="0.3">
      <c r="A180" s="2">
        <v>43067</v>
      </c>
      <c r="B180" s="2" t="str">
        <f t="shared" si="2"/>
        <v>Nov</v>
      </c>
      <c r="C180" s="3">
        <v>75261</v>
      </c>
      <c r="D180" s="3">
        <v>93446</v>
      </c>
      <c r="E180" s="3">
        <v>2</v>
      </c>
      <c r="F180" s="3">
        <v>1019</v>
      </c>
      <c r="G180" s="3">
        <v>65</v>
      </c>
      <c r="H180" s="3">
        <v>163.25</v>
      </c>
      <c r="I180" s="3">
        <v>54.31</v>
      </c>
      <c r="J180" s="3">
        <v>37.869999999999997</v>
      </c>
      <c r="K180" s="5">
        <v>262.55</v>
      </c>
    </row>
    <row r="181" spans="1:11" x14ac:dyDescent="0.3">
      <c r="A181" s="2">
        <v>43068</v>
      </c>
      <c r="B181" s="2" t="str">
        <f t="shared" si="2"/>
        <v>Nov</v>
      </c>
      <c r="C181" s="3">
        <v>75261</v>
      </c>
      <c r="D181" s="3">
        <v>95824</v>
      </c>
      <c r="E181" s="3">
        <v>1</v>
      </c>
      <c r="F181" s="3">
        <v>378</v>
      </c>
      <c r="G181" s="3">
        <v>65</v>
      </c>
      <c r="H181" s="3">
        <v>124.68</v>
      </c>
      <c r="I181" s="3"/>
      <c r="J181" s="3">
        <v>28.93</v>
      </c>
      <c r="K181" s="5">
        <v>161.78</v>
      </c>
    </row>
    <row r="182" spans="1:11" x14ac:dyDescent="0.3">
      <c r="A182" s="2">
        <v>43068</v>
      </c>
      <c r="B182" s="2" t="str">
        <f t="shared" si="2"/>
        <v>Nov</v>
      </c>
      <c r="C182" s="3">
        <v>92618</v>
      </c>
      <c r="D182" s="3">
        <v>75261</v>
      </c>
      <c r="E182" s="3">
        <v>2</v>
      </c>
      <c r="F182" s="3">
        <v>520</v>
      </c>
      <c r="G182" s="3">
        <v>70</v>
      </c>
      <c r="H182" s="3">
        <v>128.32</v>
      </c>
      <c r="I182" s="3"/>
      <c r="J182" s="3">
        <v>29.77</v>
      </c>
      <c r="K182" s="5">
        <v>166.18</v>
      </c>
    </row>
    <row r="183" spans="1:11" x14ac:dyDescent="0.3">
      <c r="A183" s="2">
        <v>43068</v>
      </c>
      <c r="B183" s="2" t="str">
        <f t="shared" si="2"/>
        <v>Nov</v>
      </c>
      <c r="C183" s="3">
        <v>75261</v>
      </c>
      <c r="D183" s="3">
        <v>93446</v>
      </c>
      <c r="E183" s="3">
        <v>1</v>
      </c>
      <c r="F183" s="3">
        <v>780</v>
      </c>
      <c r="G183" s="3">
        <v>65</v>
      </c>
      <c r="H183" s="3">
        <v>148.87</v>
      </c>
      <c r="I183" s="3">
        <v>55.09</v>
      </c>
      <c r="J183" s="3">
        <v>34.53</v>
      </c>
      <c r="K183" s="5">
        <v>245.71</v>
      </c>
    </row>
    <row r="184" spans="1:11" x14ac:dyDescent="0.3">
      <c r="A184" s="2">
        <v>43069</v>
      </c>
      <c r="B184" s="2" t="str">
        <f t="shared" si="2"/>
        <v>Nov</v>
      </c>
      <c r="C184" s="3">
        <v>75261</v>
      </c>
      <c r="D184" s="3">
        <v>17022</v>
      </c>
      <c r="E184" s="3">
        <v>1</v>
      </c>
      <c r="F184" s="3">
        <v>462</v>
      </c>
      <c r="G184" s="3">
        <v>65</v>
      </c>
      <c r="H184" s="3">
        <v>126.53</v>
      </c>
      <c r="I184" s="3"/>
      <c r="J184" s="3">
        <v>29.35</v>
      </c>
      <c r="K184" s="5">
        <v>155.88</v>
      </c>
    </row>
    <row r="185" spans="1:11" x14ac:dyDescent="0.3">
      <c r="A185" s="2">
        <v>43069</v>
      </c>
      <c r="B185" s="2" t="str">
        <f t="shared" si="2"/>
        <v>Nov</v>
      </c>
      <c r="C185" s="3">
        <v>75261</v>
      </c>
      <c r="D185" s="3">
        <v>76065</v>
      </c>
      <c r="E185" s="3">
        <v>1</v>
      </c>
      <c r="F185" s="3">
        <v>540</v>
      </c>
      <c r="G185" s="3">
        <v>65</v>
      </c>
      <c r="H185" s="3">
        <v>126.53</v>
      </c>
      <c r="I185" s="3"/>
      <c r="J185" s="3">
        <v>29.35</v>
      </c>
      <c r="K185" s="5">
        <v>155.88</v>
      </c>
    </row>
    <row r="186" spans="1:11" x14ac:dyDescent="0.3">
      <c r="A186" s="2">
        <v>43069</v>
      </c>
      <c r="B186" s="2" t="str">
        <f t="shared" si="2"/>
        <v>Nov</v>
      </c>
      <c r="C186" s="3">
        <v>75261</v>
      </c>
      <c r="D186" s="3">
        <v>97124</v>
      </c>
      <c r="E186" s="3">
        <v>1</v>
      </c>
      <c r="F186" s="3">
        <v>450</v>
      </c>
      <c r="G186" s="3">
        <v>65</v>
      </c>
      <c r="H186" s="3">
        <v>129.32</v>
      </c>
      <c r="I186" s="3"/>
      <c r="J186" s="3">
        <v>30</v>
      </c>
      <c r="K186" s="5">
        <v>159.32</v>
      </c>
    </row>
    <row r="187" spans="1:11" x14ac:dyDescent="0.3">
      <c r="A187" s="2">
        <v>43069</v>
      </c>
      <c r="B187" s="2" t="str">
        <f t="shared" si="2"/>
        <v>Nov</v>
      </c>
      <c r="C187" s="3">
        <v>75261</v>
      </c>
      <c r="D187" s="3">
        <v>30168</v>
      </c>
      <c r="E187" s="3">
        <v>1</v>
      </c>
      <c r="F187" s="3">
        <v>241</v>
      </c>
      <c r="G187" s="3">
        <v>65</v>
      </c>
      <c r="H187" s="3">
        <v>136.19</v>
      </c>
      <c r="I187" s="3"/>
      <c r="J187" s="3">
        <v>31.59</v>
      </c>
      <c r="K187" s="5">
        <v>167.78</v>
      </c>
    </row>
    <row r="188" spans="1:11" x14ac:dyDescent="0.3">
      <c r="A188" s="2">
        <v>43069</v>
      </c>
      <c r="B188" s="2" t="str">
        <f t="shared" si="2"/>
        <v>Nov</v>
      </c>
      <c r="C188" s="3">
        <v>75261</v>
      </c>
      <c r="D188" s="3">
        <v>48193</v>
      </c>
      <c r="E188" s="3">
        <v>1</v>
      </c>
      <c r="F188" s="3">
        <v>264</v>
      </c>
      <c r="G188" s="3">
        <v>65</v>
      </c>
      <c r="H188" s="3">
        <v>136.19</v>
      </c>
      <c r="I188" s="3"/>
      <c r="J188" s="3">
        <v>31.59</v>
      </c>
      <c r="K188" s="5">
        <v>167.78</v>
      </c>
    </row>
    <row r="189" spans="1:11" x14ac:dyDescent="0.3">
      <c r="A189" s="2">
        <v>43076</v>
      </c>
      <c r="B189" s="2" t="str">
        <f t="shared" si="2"/>
        <v>Dec</v>
      </c>
      <c r="C189" s="3">
        <v>75261</v>
      </c>
      <c r="D189" s="3">
        <v>90248</v>
      </c>
      <c r="E189" s="3">
        <v>1</v>
      </c>
      <c r="F189" s="3">
        <v>123</v>
      </c>
      <c r="G189" s="3">
        <v>85</v>
      </c>
      <c r="H189" s="3">
        <v>124.68</v>
      </c>
      <c r="I189" s="3"/>
      <c r="J189" s="3">
        <v>28.93</v>
      </c>
      <c r="K189" s="5">
        <v>161.78</v>
      </c>
    </row>
    <row r="190" spans="1:11" x14ac:dyDescent="0.3">
      <c r="A190" s="2">
        <v>43076</v>
      </c>
      <c r="B190" s="2" t="str">
        <f t="shared" si="2"/>
        <v>Dec</v>
      </c>
      <c r="C190" s="3">
        <v>75261</v>
      </c>
      <c r="D190" s="3">
        <v>80401</v>
      </c>
      <c r="E190" s="3">
        <v>1</v>
      </c>
      <c r="F190" s="3">
        <v>125</v>
      </c>
      <c r="G190" s="3">
        <v>85</v>
      </c>
      <c r="H190" s="3">
        <v>126.53</v>
      </c>
      <c r="I190" s="3"/>
      <c r="J190" s="3">
        <v>29.35</v>
      </c>
      <c r="K190" s="5">
        <v>155.88</v>
      </c>
    </row>
    <row r="191" spans="1:11" x14ac:dyDescent="0.3">
      <c r="A191" s="2">
        <v>43076</v>
      </c>
      <c r="B191" s="2" t="str">
        <f t="shared" si="2"/>
        <v>Dec</v>
      </c>
      <c r="C191" s="3">
        <v>75261</v>
      </c>
      <c r="D191" s="3">
        <v>90630</v>
      </c>
      <c r="E191" s="3">
        <v>2</v>
      </c>
      <c r="F191" s="3">
        <v>354</v>
      </c>
      <c r="G191" s="3">
        <v>125</v>
      </c>
      <c r="H191" s="3">
        <v>160.75</v>
      </c>
      <c r="I191" s="3">
        <v>54.44</v>
      </c>
      <c r="J191" s="3">
        <v>37.29</v>
      </c>
      <c r="K191" s="5">
        <v>259.62</v>
      </c>
    </row>
    <row r="192" spans="1:11" x14ac:dyDescent="0.3">
      <c r="A192" s="2">
        <v>43077</v>
      </c>
      <c r="B192" s="2" t="str">
        <f t="shared" si="2"/>
        <v>Dec</v>
      </c>
      <c r="C192" s="3">
        <v>75261</v>
      </c>
      <c r="D192" s="3">
        <v>90630</v>
      </c>
      <c r="E192" s="3">
        <v>1</v>
      </c>
      <c r="F192" s="3">
        <v>212</v>
      </c>
      <c r="G192" s="3">
        <v>65</v>
      </c>
      <c r="H192" s="3">
        <v>115.03</v>
      </c>
      <c r="I192" s="3">
        <v>57.52</v>
      </c>
      <c r="J192" s="3">
        <v>26.69</v>
      </c>
      <c r="K192" s="5">
        <v>206.78</v>
      </c>
    </row>
    <row r="193" spans="1:11" x14ac:dyDescent="0.3">
      <c r="A193" s="2">
        <v>43077</v>
      </c>
      <c r="B193" s="2" t="str">
        <f t="shared" si="2"/>
        <v>Dec</v>
      </c>
      <c r="C193" s="3">
        <v>75261</v>
      </c>
      <c r="D193" s="3">
        <v>94030</v>
      </c>
      <c r="E193" s="3">
        <v>1</v>
      </c>
      <c r="F193" s="3">
        <v>396</v>
      </c>
      <c r="G193" s="3">
        <v>65</v>
      </c>
      <c r="H193" s="3">
        <v>124.68</v>
      </c>
      <c r="I193" s="3"/>
      <c r="J193" s="3">
        <v>28.93</v>
      </c>
      <c r="K193" s="5">
        <v>161.78</v>
      </c>
    </row>
    <row r="194" spans="1:11" x14ac:dyDescent="0.3">
      <c r="A194" s="2">
        <v>43077</v>
      </c>
      <c r="B194" s="2" t="str">
        <f t="shared" si="2"/>
        <v>Dec</v>
      </c>
      <c r="C194" s="3">
        <v>75261</v>
      </c>
      <c r="D194" s="3">
        <v>95206</v>
      </c>
      <c r="E194" s="3">
        <v>1</v>
      </c>
      <c r="F194" s="3">
        <v>324</v>
      </c>
      <c r="G194" s="3">
        <v>65</v>
      </c>
      <c r="H194" s="3">
        <v>124.68</v>
      </c>
      <c r="I194" s="3"/>
      <c r="J194" s="3">
        <v>28.93</v>
      </c>
      <c r="K194" s="5">
        <v>161.78</v>
      </c>
    </row>
    <row r="195" spans="1:11" x14ac:dyDescent="0.3">
      <c r="A195" s="2">
        <v>43080</v>
      </c>
      <c r="B195" s="2" t="str">
        <f t="shared" ref="B195:B258" si="3">TEXT(A195,"MMM")</f>
        <v>Dec</v>
      </c>
      <c r="C195" s="3">
        <v>75261</v>
      </c>
      <c r="D195" s="3">
        <v>84120</v>
      </c>
      <c r="E195" s="3">
        <v>1</v>
      </c>
      <c r="F195" s="3">
        <v>760</v>
      </c>
      <c r="G195" s="3">
        <v>65</v>
      </c>
      <c r="H195" s="3">
        <v>141.5</v>
      </c>
      <c r="I195" s="3"/>
      <c r="J195" s="3">
        <v>32.82</v>
      </c>
      <c r="K195" s="5">
        <v>174.32</v>
      </c>
    </row>
    <row r="196" spans="1:11" x14ac:dyDescent="0.3">
      <c r="A196" s="2">
        <v>43081</v>
      </c>
      <c r="B196" s="2" t="str">
        <f t="shared" si="3"/>
        <v>Dec</v>
      </c>
      <c r="C196" s="3">
        <v>75261</v>
      </c>
      <c r="D196" s="3">
        <v>29605</v>
      </c>
      <c r="E196" s="3">
        <v>1</v>
      </c>
      <c r="F196" s="3">
        <v>475</v>
      </c>
      <c r="G196" s="3">
        <v>65</v>
      </c>
      <c r="H196" s="3">
        <v>126.53</v>
      </c>
      <c r="I196" s="3"/>
      <c r="J196" s="3">
        <v>29.35</v>
      </c>
      <c r="K196" s="5">
        <v>155.88</v>
      </c>
    </row>
    <row r="197" spans="1:11" x14ac:dyDescent="0.3">
      <c r="A197" s="2">
        <v>43082</v>
      </c>
      <c r="B197" s="2" t="str">
        <f t="shared" si="3"/>
        <v>Dec</v>
      </c>
      <c r="C197" s="3">
        <v>75261</v>
      </c>
      <c r="D197" s="3">
        <v>32724</v>
      </c>
      <c r="E197" s="3">
        <v>1</v>
      </c>
      <c r="F197" s="3">
        <v>402</v>
      </c>
      <c r="G197" s="3">
        <v>65</v>
      </c>
      <c r="H197" s="3">
        <v>168.77</v>
      </c>
      <c r="I197" s="3"/>
      <c r="J197" s="3">
        <v>27.11</v>
      </c>
      <c r="K197" s="5">
        <v>195.88</v>
      </c>
    </row>
    <row r="198" spans="1:11" x14ac:dyDescent="0.3">
      <c r="A198" s="2">
        <v>43083</v>
      </c>
      <c r="B198" s="2" t="str">
        <f t="shared" si="3"/>
        <v>Dec</v>
      </c>
      <c r="C198" s="3">
        <v>75261</v>
      </c>
      <c r="D198" s="3">
        <v>30168</v>
      </c>
      <c r="E198" s="3">
        <v>1</v>
      </c>
      <c r="F198" s="3">
        <v>345</v>
      </c>
      <c r="G198" s="3">
        <v>65</v>
      </c>
      <c r="H198" s="3">
        <v>126.53</v>
      </c>
      <c r="I198" s="3"/>
      <c r="J198" s="3">
        <v>29.35</v>
      </c>
      <c r="K198" s="5">
        <v>155.88</v>
      </c>
    </row>
    <row r="199" spans="1:11" x14ac:dyDescent="0.3">
      <c r="A199" s="2">
        <v>43083</v>
      </c>
      <c r="B199" s="2" t="str">
        <f t="shared" si="3"/>
        <v>Dec</v>
      </c>
      <c r="C199" s="3">
        <v>75261</v>
      </c>
      <c r="D199" s="3">
        <v>66105</v>
      </c>
      <c r="E199" s="3">
        <v>1</v>
      </c>
      <c r="F199" s="3">
        <v>520</v>
      </c>
      <c r="G199" s="3">
        <v>65</v>
      </c>
      <c r="H199" s="3">
        <v>126.53</v>
      </c>
      <c r="I199" s="3"/>
      <c r="J199" s="3">
        <v>29.35</v>
      </c>
      <c r="K199" s="5">
        <v>155.88</v>
      </c>
    </row>
    <row r="200" spans="1:11" x14ac:dyDescent="0.3">
      <c r="A200" s="2">
        <v>43083</v>
      </c>
      <c r="B200" s="2" t="str">
        <f t="shared" si="3"/>
        <v>Dec</v>
      </c>
      <c r="C200" s="3">
        <v>75261</v>
      </c>
      <c r="D200" s="3">
        <v>48193</v>
      </c>
      <c r="E200" s="3">
        <v>1</v>
      </c>
      <c r="F200" s="3">
        <v>256</v>
      </c>
      <c r="G200" s="3">
        <v>65</v>
      </c>
      <c r="H200" s="3">
        <v>126.53</v>
      </c>
      <c r="I200" s="3"/>
      <c r="J200" s="3">
        <v>29.35</v>
      </c>
      <c r="K200" s="5">
        <v>155.88</v>
      </c>
    </row>
    <row r="201" spans="1:11" x14ac:dyDescent="0.3">
      <c r="A201" s="2">
        <v>43083</v>
      </c>
      <c r="B201" s="2" t="str">
        <f t="shared" si="3"/>
        <v>Dec</v>
      </c>
      <c r="C201" s="3">
        <v>75261</v>
      </c>
      <c r="D201" s="3">
        <v>28731</v>
      </c>
      <c r="E201" s="3">
        <v>1</v>
      </c>
      <c r="F201" s="3">
        <v>436</v>
      </c>
      <c r="G201" s="3">
        <v>65</v>
      </c>
      <c r="H201" s="3">
        <v>126.53</v>
      </c>
      <c r="I201" s="3"/>
      <c r="J201" s="3">
        <v>29.35</v>
      </c>
      <c r="K201" s="5">
        <v>155.88</v>
      </c>
    </row>
    <row r="202" spans="1:11" x14ac:dyDescent="0.3">
      <c r="A202" s="2">
        <v>43083</v>
      </c>
      <c r="B202" s="2" t="str">
        <f t="shared" si="3"/>
        <v>Dec</v>
      </c>
      <c r="C202" s="3">
        <v>75261</v>
      </c>
      <c r="D202" s="3">
        <v>12020</v>
      </c>
      <c r="E202" s="3">
        <v>1</v>
      </c>
      <c r="F202" s="3">
        <v>275</v>
      </c>
      <c r="G202" s="3">
        <v>65</v>
      </c>
      <c r="H202" s="3">
        <v>126.53</v>
      </c>
      <c r="I202" s="3"/>
      <c r="J202" s="3">
        <v>29.35</v>
      </c>
      <c r="K202" s="5">
        <v>155.88</v>
      </c>
    </row>
    <row r="203" spans="1:11" x14ac:dyDescent="0.3">
      <c r="A203" s="2">
        <v>43083</v>
      </c>
      <c r="B203" s="2" t="str">
        <f t="shared" si="3"/>
        <v>Dec</v>
      </c>
      <c r="C203" s="3">
        <v>75261</v>
      </c>
      <c r="D203" s="3">
        <v>18643</v>
      </c>
      <c r="E203" s="3">
        <v>1</v>
      </c>
      <c r="F203" s="3">
        <v>527</v>
      </c>
      <c r="G203" s="3">
        <v>65</v>
      </c>
      <c r="H203" s="3">
        <v>133.69999999999999</v>
      </c>
      <c r="I203" s="3"/>
      <c r="J203" s="3">
        <v>31.01</v>
      </c>
      <c r="K203" s="5">
        <v>164.71</v>
      </c>
    </row>
    <row r="204" spans="1:11" x14ac:dyDescent="0.3">
      <c r="A204" s="2">
        <v>43083</v>
      </c>
      <c r="B204" s="2" t="str">
        <f t="shared" si="3"/>
        <v>Dec</v>
      </c>
      <c r="C204" s="3">
        <v>75261</v>
      </c>
      <c r="D204" s="3">
        <v>89441</v>
      </c>
      <c r="E204" s="3">
        <v>1</v>
      </c>
      <c r="F204" s="3">
        <v>793</v>
      </c>
      <c r="G204" s="3">
        <v>65</v>
      </c>
      <c r="H204" s="3">
        <v>162.52000000000001</v>
      </c>
      <c r="I204" s="3"/>
      <c r="J204" s="3">
        <v>37.700000000000003</v>
      </c>
      <c r="K204" s="5">
        <v>200.22</v>
      </c>
    </row>
    <row r="205" spans="1:11" x14ac:dyDescent="0.3">
      <c r="A205" s="2">
        <v>43084</v>
      </c>
      <c r="B205" s="2" t="str">
        <f t="shared" si="3"/>
        <v>Dec</v>
      </c>
      <c r="C205" s="3">
        <v>75261</v>
      </c>
      <c r="D205" s="3">
        <v>61615</v>
      </c>
      <c r="E205" s="3">
        <v>1</v>
      </c>
      <c r="F205" s="3">
        <v>269</v>
      </c>
      <c r="G205" s="3">
        <v>65</v>
      </c>
      <c r="H205" s="3">
        <v>121.53</v>
      </c>
      <c r="I205" s="3"/>
      <c r="J205" s="3">
        <v>28.19</v>
      </c>
      <c r="K205" s="5">
        <v>149.72</v>
      </c>
    </row>
    <row r="206" spans="1:11" x14ac:dyDescent="0.3">
      <c r="A206" s="2">
        <v>43084</v>
      </c>
      <c r="B206" s="2" t="str">
        <f t="shared" si="3"/>
        <v>Dec</v>
      </c>
      <c r="C206" s="3">
        <v>75261</v>
      </c>
      <c r="D206" s="3">
        <v>92656</v>
      </c>
      <c r="E206" s="3">
        <v>1</v>
      </c>
      <c r="F206" s="3">
        <v>585</v>
      </c>
      <c r="G206" s="3">
        <v>65</v>
      </c>
      <c r="H206" s="3">
        <v>124.68</v>
      </c>
      <c r="I206" s="3"/>
      <c r="J206" s="3">
        <v>28.93</v>
      </c>
      <c r="K206" s="5">
        <v>161.78</v>
      </c>
    </row>
    <row r="207" spans="1:11" x14ac:dyDescent="0.3">
      <c r="A207" s="2">
        <v>43084</v>
      </c>
      <c r="B207" s="2" t="str">
        <f t="shared" si="3"/>
        <v>Dec</v>
      </c>
      <c r="C207" s="3">
        <v>75261</v>
      </c>
      <c r="D207" s="3">
        <v>38118</v>
      </c>
      <c r="E207" s="3">
        <v>1</v>
      </c>
      <c r="F207" s="3">
        <v>449</v>
      </c>
      <c r="G207" s="3">
        <v>65</v>
      </c>
      <c r="H207" s="3">
        <v>126.78</v>
      </c>
      <c r="I207" s="3"/>
      <c r="J207" s="3">
        <v>26.78</v>
      </c>
      <c r="K207" s="5">
        <v>153.56</v>
      </c>
    </row>
    <row r="208" spans="1:11" x14ac:dyDescent="0.3">
      <c r="A208" s="2">
        <v>43084</v>
      </c>
      <c r="B208" s="2" t="str">
        <f t="shared" si="3"/>
        <v>Dec</v>
      </c>
      <c r="C208" s="3">
        <v>75261</v>
      </c>
      <c r="D208" s="3">
        <v>17022</v>
      </c>
      <c r="E208" s="3">
        <v>1</v>
      </c>
      <c r="F208" s="3">
        <v>571</v>
      </c>
      <c r="G208" s="3">
        <v>65</v>
      </c>
      <c r="H208" s="3">
        <v>138.37</v>
      </c>
      <c r="I208" s="3"/>
      <c r="J208" s="3">
        <v>32.1</v>
      </c>
      <c r="K208" s="5">
        <v>170.47</v>
      </c>
    </row>
    <row r="209" spans="1:11" x14ac:dyDescent="0.3">
      <c r="A209" s="2">
        <v>43084</v>
      </c>
      <c r="B209" s="2" t="str">
        <f t="shared" si="3"/>
        <v>Dec</v>
      </c>
      <c r="C209" s="3">
        <v>75261</v>
      </c>
      <c r="D209" s="3">
        <v>90630</v>
      </c>
      <c r="E209" s="3">
        <v>1</v>
      </c>
      <c r="F209" s="3">
        <v>308</v>
      </c>
      <c r="G209" s="3">
        <v>70</v>
      </c>
      <c r="H209" s="3">
        <v>144.09</v>
      </c>
      <c r="I209" s="3">
        <v>44.73</v>
      </c>
      <c r="J209" s="3">
        <v>33.49</v>
      </c>
      <c r="K209" s="5">
        <v>229.91</v>
      </c>
    </row>
    <row r="210" spans="1:11" x14ac:dyDescent="0.3">
      <c r="A210" s="2">
        <v>43088</v>
      </c>
      <c r="B210" s="2" t="str">
        <f t="shared" si="3"/>
        <v>Dec</v>
      </c>
      <c r="C210" s="3">
        <v>75261</v>
      </c>
      <c r="D210" s="3">
        <v>76065</v>
      </c>
      <c r="E210" s="3">
        <v>2</v>
      </c>
      <c r="F210" s="3">
        <v>1290</v>
      </c>
      <c r="G210" s="3">
        <v>65</v>
      </c>
      <c r="H210" s="3">
        <v>126.53</v>
      </c>
      <c r="I210" s="3"/>
      <c r="J210" s="3">
        <v>29.35</v>
      </c>
      <c r="K210" s="5">
        <v>155.88</v>
      </c>
    </row>
    <row r="211" spans="1:11" x14ac:dyDescent="0.3">
      <c r="A211" s="2">
        <v>43088</v>
      </c>
      <c r="B211" s="2" t="str">
        <f t="shared" si="3"/>
        <v>Dec</v>
      </c>
      <c r="C211" s="3">
        <v>75261</v>
      </c>
      <c r="D211" s="3">
        <v>83716</v>
      </c>
      <c r="E211" s="3">
        <v>1</v>
      </c>
      <c r="F211" s="3">
        <v>325</v>
      </c>
      <c r="G211" s="3">
        <v>65</v>
      </c>
      <c r="H211" s="3">
        <v>126.53</v>
      </c>
      <c r="I211" s="3"/>
      <c r="J211" s="3">
        <v>29.35</v>
      </c>
      <c r="K211" s="5">
        <v>155.88</v>
      </c>
    </row>
    <row r="212" spans="1:11" x14ac:dyDescent="0.3">
      <c r="A212" s="2">
        <v>43088</v>
      </c>
      <c r="B212" s="2" t="str">
        <f t="shared" si="3"/>
        <v>Dec</v>
      </c>
      <c r="C212" s="3">
        <v>75261</v>
      </c>
      <c r="D212" s="3">
        <v>46705</v>
      </c>
      <c r="E212" s="3">
        <v>1</v>
      </c>
      <c r="F212" s="3">
        <v>900</v>
      </c>
      <c r="G212" s="3">
        <v>65</v>
      </c>
      <c r="H212" s="3">
        <v>156.18</v>
      </c>
      <c r="I212" s="3"/>
      <c r="J212" s="3">
        <v>36.08</v>
      </c>
      <c r="K212" s="5">
        <v>192.26</v>
      </c>
    </row>
    <row r="213" spans="1:11" x14ac:dyDescent="0.3">
      <c r="A213" s="2">
        <v>43088</v>
      </c>
      <c r="B213" s="2" t="str">
        <f t="shared" si="3"/>
        <v>Dec</v>
      </c>
      <c r="C213" s="3">
        <v>75261</v>
      </c>
      <c r="D213" s="3">
        <v>90745</v>
      </c>
      <c r="E213" s="3">
        <v>1</v>
      </c>
      <c r="F213" s="3">
        <v>1229</v>
      </c>
      <c r="G213" s="3">
        <v>65</v>
      </c>
      <c r="H213" s="3">
        <v>178.87</v>
      </c>
      <c r="I213" s="3"/>
      <c r="J213" s="3">
        <v>41.5</v>
      </c>
      <c r="K213" s="5">
        <v>231.48</v>
      </c>
    </row>
    <row r="214" spans="1:11" x14ac:dyDescent="0.3">
      <c r="A214" s="2">
        <v>43090</v>
      </c>
      <c r="B214" s="2" t="str">
        <f t="shared" si="3"/>
        <v>Dec</v>
      </c>
      <c r="C214" s="3">
        <v>75261</v>
      </c>
      <c r="D214" s="3">
        <v>40229</v>
      </c>
      <c r="E214" s="3">
        <v>1</v>
      </c>
      <c r="F214" s="3">
        <v>417</v>
      </c>
      <c r="G214" s="3">
        <v>65</v>
      </c>
      <c r="H214" s="3">
        <v>126.56</v>
      </c>
      <c r="I214" s="3"/>
      <c r="J214" s="3">
        <v>29.23</v>
      </c>
      <c r="K214" s="5">
        <v>155.79</v>
      </c>
    </row>
    <row r="215" spans="1:11" x14ac:dyDescent="0.3">
      <c r="A215" s="2">
        <v>43090</v>
      </c>
      <c r="B215" s="2" t="str">
        <f t="shared" si="3"/>
        <v>Dec</v>
      </c>
      <c r="C215" s="3">
        <v>75261</v>
      </c>
      <c r="D215" s="3">
        <v>84120</v>
      </c>
      <c r="E215" s="3">
        <v>1</v>
      </c>
      <c r="F215" s="3">
        <v>391</v>
      </c>
      <c r="G215" s="3">
        <v>65</v>
      </c>
      <c r="H215" s="3">
        <v>126.56</v>
      </c>
      <c r="I215" s="3"/>
      <c r="J215" s="3">
        <v>29.23</v>
      </c>
      <c r="K215" s="5">
        <v>155.79</v>
      </c>
    </row>
    <row r="216" spans="1:11" x14ac:dyDescent="0.3">
      <c r="A216" s="2">
        <v>43091</v>
      </c>
      <c r="B216" s="2" t="str">
        <f t="shared" si="3"/>
        <v>Dec</v>
      </c>
      <c r="C216" s="3">
        <v>75261</v>
      </c>
      <c r="D216" s="3">
        <v>27616</v>
      </c>
      <c r="E216" s="3">
        <v>1</v>
      </c>
      <c r="F216" s="3">
        <v>265</v>
      </c>
      <c r="G216" s="3">
        <v>65</v>
      </c>
      <c r="H216" s="3">
        <v>126.56</v>
      </c>
      <c r="I216" s="3"/>
      <c r="J216" s="3">
        <v>29.23</v>
      </c>
      <c r="K216" s="5">
        <v>155.79</v>
      </c>
    </row>
    <row r="217" spans="1:11" x14ac:dyDescent="0.3">
      <c r="A217" s="2">
        <v>43091</v>
      </c>
      <c r="B217" s="2" t="str">
        <f t="shared" si="3"/>
        <v>Dec</v>
      </c>
      <c r="C217" s="3">
        <v>75261</v>
      </c>
      <c r="D217" s="3">
        <v>1109</v>
      </c>
      <c r="E217" s="3">
        <v>1</v>
      </c>
      <c r="F217" s="3">
        <v>363</v>
      </c>
      <c r="G217" s="3">
        <v>65</v>
      </c>
      <c r="H217" s="3">
        <v>126.56</v>
      </c>
      <c r="I217" s="3"/>
      <c r="J217" s="3">
        <v>29.23</v>
      </c>
      <c r="K217" s="5">
        <v>155.79</v>
      </c>
    </row>
    <row r="218" spans="1:11" x14ac:dyDescent="0.3">
      <c r="A218" s="2">
        <v>43097</v>
      </c>
      <c r="B218" s="2" t="str">
        <f t="shared" si="3"/>
        <v>Dec</v>
      </c>
      <c r="C218" s="3">
        <v>75261</v>
      </c>
      <c r="D218" s="3">
        <v>92543</v>
      </c>
      <c r="E218" s="3">
        <v>1</v>
      </c>
      <c r="F218" s="3">
        <v>122</v>
      </c>
      <c r="G218" s="3">
        <v>85</v>
      </c>
      <c r="H218" s="3">
        <v>124.71</v>
      </c>
      <c r="I218" s="3"/>
      <c r="J218" s="3">
        <v>28.81</v>
      </c>
      <c r="K218" s="5">
        <v>161.69999999999999</v>
      </c>
    </row>
    <row r="219" spans="1:11" x14ac:dyDescent="0.3">
      <c r="A219" s="2">
        <v>43097</v>
      </c>
      <c r="B219" s="2" t="str">
        <f t="shared" si="3"/>
        <v>Dec</v>
      </c>
      <c r="C219" s="3">
        <v>75261</v>
      </c>
      <c r="D219" s="3">
        <v>7644</v>
      </c>
      <c r="E219" s="3">
        <v>1</v>
      </c>
      <c r="F219" s="3">
        <v>122</v>
      </c>
      <c r="G219" s="3">
        <v>85</v>
      </c>
      <c r="H219" s="3">
        <v>126.56</v>
      </c>
      <c r="I219" s="3"/>
      <c r="J219" s="3">
        <v>29.23</v>
      </c>
      <c r="K219" s="5">
        <v>155.79</v>
      </c>
    </row>
    <row r="220" spans="1:11" x14ac:dyDescent="0.3">
      <c r="A220" s="2">
        <v>43097</v>
      </c>
      <c r="B220" s="2" t="str">
        <f t="shared" si="3"/>
        <v>Dec</v>
      </c>
      <c r="C220" s="3">
        <v>75261</v>
      </c>
      <c r="D220" s="3">
        <v>71227</v>
      </c>
      <c r="E220" s="3">
        <v>1</v>
      </c>
      <c r="F220" s="3">
        <v>670</v>
      </c>
      <c r="G220" s="3">
        <v>65</v>
      </c>
      <c r="H220" s="3">
        <v>126.56</v>
      </c>
      <c r="I220" s="3"/>
      <c r="J220" s="3">
        <v>29.23</v>
      </c>
      <c r="K220" s="5">
        <v>155.79</v>
      </c>
    </row>
    <row r="221" spans="1:11" x14ac:dyDescent="0.3">
      <c r="A221" s="2">
        <v>43097</v>
      </c>
      <c r="B221" s="2" t="str">
        <f t="shared" si="3"/>
        <v>Dec</v>
      </c>
      <c r="C221" s="3">
        <v>75261</v>
      </c>
      <c r="D221" s="3">
        <v>40229</v>
      </c>
      <c r="E221" s="3">
        <v>1</v>
      </c>
      <c r="F221" s="3">
        <v>439</v>
      </c>
      <c r="G221" s="3">
        <v>65</v>
      </c>
      <c r="H221" s="3">
        <v>126.56</v>
      </c>
      <c r="I221" s="3"/>
      <c r="J221" s="3">
        <v>29.23</v>
      </c>
      <c r="K221" s="5">
        <v>155.79</v>
      </c>
    </row>
    <row r="222" spans="1:11" x14ac:dyDescent="0.3">
      <c r="A222" s="2">
        <v>43097</v>
      </c>
      <c r="B222" s="2" t="str">
        <f t="shared" si="3"/>
        <v>Dec</v>
      </c>
      <c r="C222" s="3">
        <v>75261</v>
      </c>
      <c r="D222" s="3">
        <v>91723</v>
      </c>
      <c r="E222" s="3">
        <v>1</v>
      </c>
      <c r="F222" s="3">
        <v>742</v>
      </c>
      <c r="G222" s="3">
        <v>65</v>
      </c>
      <c r="H222" s="3">
        <v>140.77000000000001</v>
      </c>
      <c r="I222" s="3"/>
      <c r="J222" s="3">
        <v>32.520000000000003</v>
      </c>
      <c r="K222" s="5">
        <v>181.14</v>
      </c>
    </row>
    <row r="223" spans="1:11" x14ac:dyDescent="0.3">
      <c r="A223" s="2">
        <v>43097</v>
      </c>
      <c r="B223" s="2" t="str">
        <f t="shared" si="3"/>
        <v>Dec</v>
      </c>
      <c r="C223" s="3">
        <v>75261</v>
      </c>
      <c r="D223" s="3">
        <v>43551</v>
      </c>
      <c r="E223" s="3">
        <v>1</v>
      </c>
      <c r="F223" s="3">
        <v>966</v>
      </c>
      <c r="G223" s="3">
        <v>65</v>
      </c>
      <c r="H223" s="3">
        <v>159.4</v>
      </c>
      <c r="I223" s="3"/>
      <c r="J223" s="3">
        <v>36.82</v>
      </c>
      <c r="K223" s="5">
        <v>196.22</v>
      </c>
    </row>
    <row r="224" spans="1:11" x14ac:dyDescent="0.3">
      <c r="A224" s="2">
        <v>43097</v>
      </c>
      <c r="B224" s="2" t="str">
        <f t="shared" si="3"/>
        <v>Dec</v>
      </c>
      <c r="C224" s="3">
        <v>75261</v>
      </c>
      <c r="D224" s="3">
        <v>91744</v>
      </c>
      <c r="E224" s="3">
        <v>1</v>
      </c>
      <c r="F224" s="3">
        <v>1217</v>
      </c>
      <c r="G224" s="3">
        <v>65</v>
      </c>
      <c r="H224" s="3">
        <v>164.5</v>
      </c>
      <c r="I224" s="3"/>
      <c r="J224" s="3">
        <v>38</v>
      </c>
      <c r="K224" s="5">
        <v>215.2</v>
      </c>
    </row>
    <row r="225" spans="1:11" x14ac:dyDescent="0.3">
      <c r="A225" s="2">
        <v>43098</v>
      </c>
      <c r="B225" s="2" t="str">
        <f t="shared" si="3"/>
        <v>Dec</v>
      </c>
      <c r="C225" s="3">
        <v>75261</v>
      </c>
      <c r="D225" s="3">
        <v>78728</v>
      </c>
      <c r="E225" s="3">
        <v>1</v>
      </c>
      <c r="F225" s="3">
        <v>490</v>
      </c>
      <c r="G225" s="3">
        <v>65</v>
      </c>
      <c r="H225" s="3">
        <v>94.37</v>
      </c>
      <c r="I225" s="3">
        <v>25.02</v>
      </c>
      <c r="J225" s="3">
        <v>21.89</v>
      </c>
      <c r="K225" s="5">
        <v>166.3</v>
      </c>
    </row>
    <row r="226" spans="1:11" x14ac:dyDescent="0.3">
      <c r="A226" s="2">
        <v>43098</v>
      </c>
      <c r="B226" s="2" t="str">
        <f t="shared" si="3"/>
        <v>Dec</v>
      </c>
      <c r="C226" s="3">
        <v>75261</v>
      </c>
      <c r="D226" s="3">
        <v>76065</v>
      </c>
      <c r="E226" s="3">
        <v>1</v>
      </c>
      <c r="F226" s="3">
        <v>1318</v>
      </c>
      <c r="G226" s="3">
        <v>65</v>
      </c>
      <c r="H226" s="3">
        <v>106.59</v>
      </c>
      <c r="I226" s="3"/>
      <c r="J226" s="3">
        <v>24.72</v>
      </c>
      <c r="K226" s="5">
        <v>131.31</v>
      </c>
    </row>
    <row r="227" spans="1:11" x14ac:dyDescent="0.3">
      <c r="A227" s="2">
        <v>43098</v>
      </c>
      <c r="B227" s="2" t="str">
        <f t="shared" si="3"/>
        <v>Dec</v>
      </c>
      <c r="C227" s="3">
        <v>75261</v>
      </c>
      <c r="D227" s="3">
        <v>92879</v>
      </c>
      <c r="E227" s="3">
        <v>1</v>
      </c>
      <c r="F227" s="3">
        <v>477</v>
      </c>
      <c r="G227" s="3">
        <v>65</v>
      </c>
      <c r="H227" s="3">
        <v>124.71</v>
      </c>
      <c r="I227" s="3"/>
      <c r="J227" s="3">
        <v>28.81</v>
      </c>
      <c r="K227" s="5">
        <v>161.69999999999999</v>
      </c>
    </row>
    <row r="228" spans="1:11" x14ac:dyDescent="0.3">
      <c r="A228" s="2">
        <v>43098</v>
      </c>
      <c r="B228" s="2" t="str">
        <f t="shared" si="3"/>
        <v>Dec</v>
      </c>
      <c r="C228" s="3">
        <v>75261</v>
      </c>
      <c r="D228" s="3">
        <v>48193</v>
      </c>
      <c r="E228" s="3">
        <v>1</v>
      </c>
      <c r="F228" s="3">
        <v>333</v>
      </c>
      <c r="G228" s="3">
        <v>65</v>
      </c>
      <c r="H228" s="3">
        <v>126.56</v>
      </c>
      <c r="I228" s="3"/>
      <c r="J228" s="3">
        <v>29.23</v>
      </c>
      <c r="K228" s="5">
        <v>155.79</v>
      </c>
    </row>
    <row r="229" spans="1:11" x14ac:dyDescent="0.3">
      <c r="A229" s="2">
        <v>43098</v>
      </c>
      <c r="B229" s="2" t="str">
        <f t="shared" si="3"/>
        <v>Dec</v>
      </c>
      <c r="C229" s="3">
        <v>75261</v>
      </c>
      <c r="D229" s="3">
        <v>28731</v>
      </c>
      <c r="E229" s="3">
        <v>1</v>
      </c>
      <c r="F229" s="3">
        <v>495</v>
      </c>
      <c r="G229" s="3">
        <v>65</v>
      </c>
      <c r="H229" s="3">
        <v>126.56</v>
      </c>
      <c r="I229" s="3"/>
      <c r="J229" s="3">
        <v>29.23</v>
      </c>
      <c r="K229" s="5">
        <v>155.79</v>
      </c>
    </row>
    <row r="230" spans="1:11" x14ac:dyDescent="0.3">
      <c r="A230" s="2">
        <v>43098</v>
      </c>
      <c r="B230" s="2" t="str">
        <f t="shared" si="3"/>
        <v>Dec</v>
      </c>
      <c r="C230" s="3">
        <v>75261</v>
      </c>
      <c r="D230" s="3">
        <v>48071</v>
      </c>
      <c r="E230" s="3">
        <v>1</v>
      </c>
      <c r="F230" s="3">
        <v>344</v>
      </c>
      <c r="G230" s="3">
        <v>65</v>
      </c>
      <c r="H230" s="3">
        <v>126.56</v>
      </c>
      <c r="I230" s="3"/>
      <c r="J230" s="3">
        <v>29.23</v>
      </c>
      <c r="K230" s="5">
        <v>155.79</v>
      </c>
    </row>
    <row r="231" spans="1:11" x14ac:dyDescent="0.3">
      <c r="A231" s="2">
        <v>43098</v>
      </c>
      <c r="B231" s="2" t="str">
        <f t="shared" si="3"/>
        <v>Dec</v>
      </c>
      <c r="C231" s="3">
        <v>75261</v>
      </c>
      <c r="D231" s="3">
        <v>29609</v>
      </c>
      <c r="E231" s="3">
        <v>1</v>
      </c>
      <c r="F231" s="3">
        <v>303</v>
      </c>
      <c r="G231" s="3">
        <v>65</v>
      </c>
      <c r="H231" s="3">
        <v>126.56</v>
      </c>
      <c r="I231" s="3"/>
      <c r="J231" s="3">
        <v>29.23</v>
      </c>
      <c r="K231" s="5">
        <v>155.79</v>
      </c>
    </row>
    <row r="232" spans="1:11" x14ac:dyDescent="0.3">
      <c r="A232" s="2">
        <v>43098</v>
      </c>
      <c r="B232" s="2" t="str">
        <f t="shared" si="3"/>
        <v>Dec</v>
      </c>
      <c r="C232" s="3">
        <v>75261</v>
      </c>
      <c r="D232" s="3">
        <v>22153</v>
      </c>
      <c r="E232" s="3">
        <v>1</v>
      </c>
      <c r="F232" s="3">
        <v>219</v>
      </c>
      <c r="G232" s="3">
        <v>65</v>
      </c>
      <c r="H232" s="3">
        <v>126.56</v>
      </c>
      <c r="I232" s="3"/>
      <c r="J232" s="3">
        <v>29.23</v>
      </c>
      <c r="K232" s="5">
        <v>155.79</v>
      </c>
    </row>
    <row r="233" spans="1:11" x14ac:dyDescent="0.3">
      <c r="A233" s="2">
        <v>43098</v>
      </c>
      <c r="B233" s="2" t="str">
        <f t="shared" si="3"/>
        <v>Dec</v>
      </c>
      <c r="C233" s="3">
        <v>75261</v>
      </c>
      <c r="D233" s="3">
        <v>17022</v>
      </c>
      <c r="E233" s="3">
        <v>1</v>
      </c>
      <c r="F233" s="3">
        <v>488</v>
      </c>
      <c r="G233" s="3">
        <v>65</v>
      </c>
      <c r="H233" s="3">
        <v>126.56</v>
      </c>
      <c r="I233" s="3"/>
      <c r="J233" s="3">
        <v>29.23</v>
      </c>
      <c r="K233" s="5">
        <v>155.79</v>
      </c>
    </row>
    <row r="234" spans="1:11" x14ac:dyDescent="0.3">
      <c r="A234" s="2">
        <v>43098</v>
      </c>
      <c r="B234" s="2" t="str">
        <f t="shared" si="3"/>
        <v>Dec</v>
      </c>
      <c r="C234" s="3">
        <v>75261</v>
      </c>
      <c r="D234" s="3">
        <v>18643</v>
      </c>
      <c r="E234" s="3">
        <v>1</v>
      </c>
      <c r="F234" s="3">
        <v>484</v>
      </c>
      <c r="G234" s="3">
        <v>65</v>
      </c>
      <c r="H234" s="3">
        <v>128.74</v>
      </c>
      <c r="I234" s="3"/>
      <c r="J234" s="3">
        <v>29.75</v>
      </c>
      <c r="K234" s="5">
        <v>158.49</v>
      </c>
    </row>
    <row r="235" spans="1:11" x14ac:dyDescent="0.3">
      <c r="A235" s="2">
        <v>43098</v>
      </c>
      <c r="B235" s="2" t="str">
        <f t="shared" si="3"/>
        <v>Dec</v>
      </c>
      <c r="C235" s="3">
        <v>75261</v>
      </c>
      <c r="D235" s="3">
        <v>97124</v>
      </c>
      <c r="E235" s="3">
        <v>1</v>
      </c>
      <c r="F235" s="3">
        <v>410</v>
      </c>
      <c r="G235" s="3">
        <v>65</v>
      </c>
      <c r="H235" s="3">
        <v>129.35</v>
      </c>
      <c r="I235" s="3"/>
      <c r="J235" s="3">
        <v>29.87</v>
      </c>
      <c r="K235" s="5">
        <v>159.22</v>
      </c>
    </row>
    <row r="236" spans="1:11" x14ac:dyDescent="0.3">
      <c r="A236" s="2">
        <v>43098</v>
      </c>
      <c r="B236" s="2" t="str">
        <f t="shared" si="3"/>
        <v>Dec</v>
      </c>
      <c r="C236" s="3">
        <v>75261</v>
      </c>
      <c r="D236" s="3">
        <v>12020</v>
      </c>
      <c r="E236" s="3">
        <v>1</v>
      </c>
      <c r="F236" s="3">
        <v>417</v>
      </c>
      <c r="G236" s="3">
        <v>65</v>
      </c>
      <c r="H236" s="3">
        <v>130.09</v>
      </c>
      <c r="I236" s="3"/>
      <c r="J236" s="3">
        <v>30.06</v>
      </c>
      <c r="K236" s="5">
        <v>160.15</v>
      </c>
    </row>
    <row r="237" spans="1:11" x14ac:dyDescent="0.3">
      <c r="A237" s="2">
        <v>43098</v>
      </c>
      <c r="B237" s="2" t="str">
        <f t="shared" si="3"/>
        <v>Dec</v>
      </c>
      <c r="C237" s="3">
        <v>75261</v>
      </c>
      <c r="D237" s="3">
        <v>19440</v>
      </c>
      <c r="E237" s="3">
        <v>1</v>
      </c>
      <c r="F237" s="3">
        <v>515</v>
      </c>
      <c r="G237" s="3">
        <v>65</v>
      </c>
      <c r="H237" s="3">
        <v>131.51</v>
      </c>
      <c r="I237" s="3"/>
      <c r="J237" s="3">
        <v>30.39</v>
      </c>
      <c r="K237" s="5">
        <v>161.9</v>
      </c>
    </row>
    <row r="238" spans="1:11" x14ac:dyDescent="0.3">
      <c r="A238" s="2">
        <v>43098</v>
      </c>
      <c r="B238" s="2" t="str">
        <f t="shared" si="3"/>
        <v>Dec</v>
      </c>
      <c r="C238" s="3">
        <v>75261</v>
      </c>
      <c r="D238" s="3">
        <v>91744</v>
      </c>
      <c r="E238" s="3">
        <v>1</v>
      </c>
      <c r="F238" s="3">
        <v>1070</v>
      </c>
      <c r="G238" s="3">
        <v>65</v>
      </c>
      <c r="H238" s="3">
        <v>148.94</v>
      </c>
      <c r="I238" s="3"/>
      <c r="J238" s="3">
        <v>34.409999999999997</v>
      </c>
      <c r="K238" s="5">
        <v>196.43</v>
      </c>
    </row>
    <row r="239" spans="1:11" x14ac:dyDescent="0.3">
      <c r="A239" s="2">
        <v>43098</v>
      </c>
      <c r="B239" s="2" t="str">
        <f t="shared" si="3"/>
        <v>Dec</v>
      </c>
      <c r="C239" s="3">
        <v>75261</v>
      </c>
      <c r="D239" s="3">
        <v>38118</v>
      </c>
      <c r="E239" s="3">
        <v>1</v>
      </c>
      <c r="F239" s="3">
        <v>1423</v>
      </c>
      <c r="G239" s="3">
        <v>65</v>
      </c>
      <c r="H239" s="3">
        <v>149.86000000000001</v>
      </c>
      <c r="I239" s="3"/>
      <c r="J239" s="3">
        <v>34.61</v>
      </c>
      <c r="K239" s="5">
        <v>184.47</v>
      </c>
    </row>
    <row r="240" spans="1:11" x14ac:dyDescent="0.3">
      <c r="A240" s="2">
        <v>43098</v>
      </c>
      <c r="B240" s="2" t="str">
        <f t="shared" si="3"/>
        <v>Dec</v>
      </c>
      <c r="C240" s="3">
        <v>75261</v>
      </c>
      <c r="D240" s="3">
        <v>89441</v>
      </c>
      <c r="E240" s="3">
        <v>1</v>
      </c>
      <c r="F240" s="3">
        <v>752</v>
      </c>
      <c r="G240" s="3">
        <v>65</v>
      </c>
      <c r="H240" s="3">
        <v>156.04</v>
      </c>
      <c r="I240" s="3"/>
      <c r="J240" s="3">
        <v>36.04</v>
      </c>
      <c r="K240" s="5">
        <v>192.08</v>
      </c>
    </row>
    <row r="241" spans="1:11" x14ac:dyDescent="0.3">
      <c r="A241" s="2">
        <v>43098</v>
      </c>
      <c r="B241" s="2" t="str">
        <f t="shared" si="3"/>
        <v>Dec</v>
      </c>
      <c r="C241" s="3">
        <v>75261</v>
      </c>
      <c r="D241" s="3">
        <v>94030</v>
      </c>
      <c r="E241" s="3">
        <v>1</v>
      </c>
      <c r="F241" s="3">
        <v>890</v>
      </c>
      <c r="G241" s="3">
        <v>65</v>
      </c>
      <c r="H241" s="3">
        <v>156.91999999999999</v>
      </c>
      <c r="I241" s="3"/>
      <c r="J241" s="3">
        <v>36.25</v>
      </c>
      <c r="K241" s="5">
        <v>206.04</v>
      </c>
    </row>
    <row r="242" spans="1:11" x14ac:dyDescent="0.3">
      <c r="A242" s="2">
        <v>43098</v>
      </c>
      <c r="B242" s="2" t="str">
        <f t="shared" si="3"/>
        <v>Dec</v>
      </c>
      <c r="C242" s="3">
        <v>75261</v>
      </c>
      <c r="D242" s="3">
        <v>83716</v>
      </c>
      <c r="E242" s="3">
        <v>1</v>
      </c>
      <c r="F242" s="3">
        <v>792</v>
      </c>
      <c r="G242" s="3">
        <v>65</v>
      </c>
      <c r="H242" s="3">
        <v>157.66</v>
      </c>
      <c r="I242" s="3"/>
      <c r="J242" s="3">
        <v>36.409999999999997</v>
      </c>
      <c r="K242" s="5">
        <v>194.07</v>
      </c>
    </row>
    <row r="243" spans="1:11" x14ac:dyDescent="0.3">
      <c r="A243" s="2">
        <v>43012</v>
      </c>
      <c r="B243" s="2" t="str">
        <f t="shared" si="3"/>
        <v>Oct</v>
      </c>
      <c r="C243" s="3">
        <v>75261</v>
      </c>
      <c r="D243" s="3">
        <v>90630</v>
      </c>
      <c r="E243" s="3">
        <v>1</v>
      </c>
      <c r="F243" s="3">
        <v>523</v>
      </c>
      <c r="G243" s="3">
        <v>85</v>
      </c>
      <c r="H243" s="3">
        <v>180.27</v>
      </c>
      <c r="I243" s="3"/>
      <c r="J243" s="3">
        <v>29.9</v>
      </c>
      <c r="K243" s="5">
        <v>217.24</v>
      </c>
    </row>
    <row r="244" spans="1:11" x14ac:dyDescent="0.3">
      <c r="A244" s="2">
        <v>43041</v>
      </c>
      <c r="B244" s="2" t="str">
        <f t="shared" si="3"/>
        <v>Nov</v>
      </c>
      <c r="C244" s="3">
        <v>90814</v>
      </c>
      <c r="D244" s="3">
        <v>75261</v>
      </c>
      <c r="E244" s="3">
        <v>1</v>
      </c>
      <c r="F244" s="3">
        <v>416</v>
      </c>
      <c r="G244" s="3">
        <v>125</v>
      </c>
      <c r="H244" s="3">
        <v>180.86</v>
      </c>
      <c r="I244" s="3"/>
      <c r="J244" s="3">
        <v>41.06</v>
      </c>
      <c r="K244" s="5">
        <v>282.47000000000003</v>
      </c>
    </row>
    <row r="245" spans="1:11" x14ac:dyDescent="0.3">
      <c r="A245" s="2">
        <v>43031</v>
      </c>
      <c r="B245" s="2" t="str">
        <f t="shared" si="3"/>
        <v>Oct</v>
      </c>
      <c r="C245" s="3">
        <v>75261</v>
      </c>
      <c r="D245" s="3" t="s">
        <v>17</v>
      </c>
      <c r="E245" s="3">
        <v>1</v>
      </c>
      <c r="F245" s="3">
        <v>207</v>
      </c>
      <c r="G245" s="3">
        <v>65</v>
      </c>
      <c r="H245" s="3">
        <v>181.7</v>
      </c>
      <c r="I245" s="3"/>
      <c r="J245" s="3">
        <v>40.880000000000003</v>
      </c>
      <c r="K245" s="5">
        <v>257.95</v>
      </c>
    </row>
    <row r="246" spans="1:11" x14ac:dyDescent="0.3">
      <c r="A246" s="2">
        <v>43083</v>
      </c>
      <c r="B246" s="2" t="str">
        <f t="shared" si="3"/>
        <v>Dec</v>
      </c>
      <c r="C246" s="3">
        <v>75261</v>
      </c>
      <c r="D246" s="3">
        <v>21237</v>
      </c>
      <c r="E246" s="3">
        <v>1</v>
      </c>
      <c r="F246" s="3">
        <v>827</v>
      </c>
      <c r="G246" s="3">
        <v>65</v>
      </c>
      <c r="H246" s="3">
        <v>182.44</v>
      </c>
      <c r="I246" s="3"/>
      <c r="J246" s="3">
        <v>42.32</v>
      </c>
      <c r="K246" s="5">
        <v>224.76</v>
      </c>
    </row>
    <row r="247" spans="1:11" x14ac:dyDescent="0.3">
      <c r="A247" s="2">
        <v>43083</v>
      </c>
      <c r="B247" s="2" t="str">
        <f t="shared" si="3"/>
        <v>Dec</v>
      </c>
      <c r="C247" s="3">
        <v>75261</v>
      </c>
      <c r="D247" s="3">
        <v>91744</v>
      </c>
      <c r="E247" s="3">
        <v>1</v>
      </c>
      <c r="F247" s="3">
        <v>1272</v>
      </c>
      <c r="G247" s="3">
        <v>65</v>
      </c>
      <c r="H247" s="3">
        <v>183.98</v>
      </c>
      <c r="I247" s="3"/>
      <c r="J247" s="3">
        <v>42.68</v>
      </c>
      <c r="K247" s="5">
        <v>237.7</v>
      </c>
    </row>
    <row r="248" spans="1:11" x14ac:dyDescent="0.3">
      <c r="A248" s="2">
        <v>42873</v>
      </c>
      <c r="B248" s="2" t="str">
        <f t="shared" si="3"/>
        <v>May</v>
      </c>
      <c r="C248" s="3">
        <v>75261</v>
      </c>
      <c r="D248" s="3" t="s">
        <v>11</v>
      </c>
      <c r="E248" s="3">
        <v>1</v>
      </c>
      <c r="F248" s="3">
        <v>105</v>
      </c>
      <c r="G248" s="3">
        <v>60</v>
      </c>
      <c r="H248" s="3">
        <v>183.99</v>
      </c>
      <c r="I248" s="3"/>
      <c r="J248" s="3">
        <v>22.81</v>
      </c>
      <c r="K248" s="5">
        <v>243.6</v>
      </c>
    </row>
    <row r="249" spans="1:11" x14ac:dyDescent="0.3">
      <c r="A249" s="2">
        <v>42943</v>
      </c>
      <c r="B249" s="2" t="str">
        <f t="shared" si="3"/>
        <v>Jul</v>
      </c>
      <c r="C249" s="3">
        <v>75261</v>
      </c>
      <c r="D249" s="3" t="s">
        <v>16</v>
      </c>
      <c r="E249" s="3">
        <v>1</v>
      </c>
      <c r="F249" s="3">
        <v>250</v>
      </c>
      <c r="G249" s="3">
        <v>65</v>
      </c>
      <c r="H249" s="3">
        <v>184.12</v>
      </c>
      <c r="I249" s="3"/>
      <c r="J249" s="3">
        <v>21.91</v>
      </c>
      <c r="K249" s="5">
        <v>242.85</v>
      </c>
    </row>
    <row r="250" spans="1:11" x14ac:dyDescent="0.3">
      <c r="A250" s="2">
        <v>42927</v>
      </c>
      <c r="B250" s="2" t="str">
        <f t="shared" si="3"/>
        <v>Jul</v>
      </c>
      <c r="C250" s="3">
        <v>75261</v>
      </c>
      <c r="D250" s="3" t="s">
        <v>9</v>
      </c>
      <c r="E250" s="3">
        <v>1</v>
      </c>
      <c r="F250" s="3">
        <v>446</v>
      </c>
      <c r="G250" s="3">
        <v>60</v>
      </c>
      <c r="H250" s="3">
        <v>184.17</v>
      </c>
      <c r="I250" s="3"/>
      <c r="J250" s="3">
        <v>21.55</v>
      </c>
      <c r="K250" s="5">
        <v>242.55</v>
      </c>
    </row>
    <row r="251" spans="1:11" x14ac:dyDescent="0.3">
      <c r="A251" s="2">
        <v>43082</v>
      </c>
      <c r="B251" s="2" t="str">
        <f t="shared" si="3"/>
        <v>Dec</v>
      </c>
      <c r="C251" s="3">
        <v>75261</v>
      </c>
      <c r="D251" s="3">
        <v>90631</v>
      </c>
      <c r="E251" s="3">
        <v>3</v>
      </c>
      <c r="F251" s="3">
        <v>2177</v>
      </c>
      <c r="G251" s="3">
        <v>65</v>
      </c>
      <c r="H251" s="3">
        <v>184.62</v>
      </c>
      <c r="I251" s="3"/>
      <c r="J251" s="3">
        <v>48.01</v>
      </c>
      <c r="K251" s="5">
        <v>253.8</v>
      </c>
    </row>
    <row r="252" spans="1:11" x14ac:dyDescent="0.3">
      <c r="A252" s="2">
        <v>42814</v>
      </c>
      <c r="B252" s="2" t="str">
        <f t="shared" si="3"/>
        <v>Mar</v>
      </c>
      <c r="C252" s="3">
        <v>75261</v>
      </c>
      <c r="D252" s="3">
        <v>32837</v>
      </c>
      <c r="E252" s="3">
        <v>1</v>
      </c>
      <c r="F252" s="3">
        <v>1417</v>
      </c>
      <c r="G252" s="3">
        <v>60</v>
      </c>
      <c r="H252" s="3">
        <v>184.69</v>
      </c>
      <c r="I252" s="3"/>
      <c r="J252" s="3">
        <v>39.520000000000003</v>
      </c>
      <c r="K252" s="5">
        <v>224.21</v>
      </c>
    </row>
    <row r="253" spans="1:11" x14ac:dyDescent="0.3">
      <c r="A253" s="2">
        <v>42963</v>
      </c>
      <c r="B253" s="2" t="str">
        <f t="shared" si="3"/>
        <v>Aug</v>
      </c>
      <c r="C253" s="3">
        <v>75261</v>
      </c>
      <c r="D253" s="3">
        <v>46705</v>
      </c>
      <c r="E253" s="3">
        <v>1</v>
      </c>
      <c r="F253" s="3">
        <v>1219</v>
      </c>
      <c r="G253" s="3">
        <v>65</v>
      </c>
      <c r="H253" s="3">
        <v>184.94</v>
      </c>
      <c r="I253" s="3"/>
      <c r="J253" s="3">
        <v>39.94</v>
      </c>
      <c r="K253" s="5">
        <v>224.88</v>
      </c>
    </row>
    <row r="254" spans="1:11" x14ac:dyDescent="0.3">
      <c r="A254" s="2">
        <v>42793</v>
      </c>
      <c r="B254" s="2" t="str">
        <f t="shared" si="3"/>
        <v>Feb</v>
      </c>
      <c r="C254" s="3">
        <v>75261</v>
      </c>
      <c r="D254" s="3">
        <v>43551</v>
      </c>
      <c r="E254" s="3">
        <v>1</v>
      </c>
      <c r="F254" s="3">
        <v>1042</v>
      </c>
      <c r="G254" s="3">
        <v>60</v>
      </c>
      <c r="H254" s="3">
        <v>185.32</v>
      </c>
      <c r="I254" s="3"/>
      <c r="J254" s="3">
        <v>22.97</v>
      </c>
      <c r="K254" s="5">
        <v>208.29</v>
      </c>
    </row>
    <row r="255" spans="1:11" x14ac:dyDescent="0.3">
      <c r="A255" s="2">
        <v>43000</v>
      </c>
      <c r="B255" s="2" t="str">
        <f t="shared" si="3"/>
        <v>Sep</v>
      </c>
      <c r="C255" s="3">
        <v>75261</v>
      </c>
      <c r="D255" s="3">
        <v>29609</v>
      </c>
      <c r="E255" s="3">
        <v>1</v>
      </c>
      <c r="F255" s="3">
        <v>1437</v>
      </c>
      <c r="G255" s="3">
        <v>65</v>
      </c>
      <c r="H255" s="3">
        <v>185.51</v>
      </c>
      <c r="I255" s="3"/>
      <c r="J255" s="3">
        <v>41.73</v>
      </c>
      <c r="K255" s="5">
        <v>227.24</v>
      </c>
    </row>
    <row r="256" spans="1:11" x14ac:dyDescent="0.3">
      <c r="A256" s="2">
        <v>42997</v>
      </c>
      <c r="B256" s="2" t="str">
        <f t="shared" si="3"/>
        <v>Sep</v>
      </c>
      <c r="C256" s="3">
        <v>75261</v>
      </c>
      <c r="D256" s="3">
        <v>46705</v>
      </c>
      <c r="E256" s="3">
        <v>2</v>
      </c>
      <c r="F256" s="3">
        <v>1250</v>
      </c>
      <c r="G256" s="3">
        <v>65</v>
      </c>
      <c r="H256" s="3">
        <v>188.42</v>
      </c>
      <c r="I256" s="3"/>
      <c r="J256" s="3">
        <v>42.4</v>
      </c>
      <c r="K256" s="5">
        <v>230.82</v>
      </c>
    </row>
    <row r="257" spans="1:11" x14ac:dyDescent="0.3">
      <c r="A257" s="2">
        <v>42912</v>
      </c>
      <c r="B257" s="2" t="str">
        <f t="shared" si="3"/>
        <v>Jun</v>
      </c>
      <c r="C257" s="3">
        <v>75261</v>
      </c>
      <c r="D257" s="3">
        <v>80301</v>
      </c>
      <c r="E257" s="3">
        <v>1</v>
      </c>
      <c r="F257" s="3">
        <v>669</v>
      </c>
      <c r="G257" s="3">
        <v>60</v>
      </c>
      <c r="H257" s="3">
        <v>188.57</v>
      </c>
      <c r="I257" s="3"/>
      <c r="J257" s="3">
        <v>22.25</v>
      </c>
      <c r="K257" s="5">
        <v>210.82</v>
      </c>
    </row>
    <row r="258" spans="1:11" x14ac:dyDescent="0.3">
      <c r="A258" s="2">
        <v>42886</v>
      </c>
      <c r="B258" s="2" t="str">
        <f t="shared" si="3"/>
        <v>May</v>
      </c>
      <c r="C258" s="3">
        <v>75261</v>
      </c>
      <c r="D258" s="3">
        <v>83716</v>
      </c>
      <c r="E258" s="3">
        <v>1</v>
      </c>
      <c r="F258" s="3">
        <v>494</v>
      </c>
      <c r="G258" s="3">
        <v>60</v>
      </c>
      <c r="H258" s="3">
        <v>189.27</v>
      </c>
      <c r="I258" s="3"/>
      <c r="J258" s="3">
        <v>23.09</v>
      </c>
      <c r="K258" s="5">
        <v>212.36</v>
      </c>
    </row>
    <row r="259" spans="1:11" x14ac:dyDescent="0.3">
      <c r="A259" s="2">
        <v>43070</v>
      </c>
      <c r="B259" s="2" t="str">
        <f t="shared" ref="B259:B322" si="4">TEXT(A259,"MMM")</f>
        <v>Dec</v>
      </c>
      <c r="C259" s="3">
        <v>75261</v>
      </c>
      <c r="D259" s="3">
        <v>92879</v>
      </c>
      <c r="E259" s="3">
        <v>1</v>
      </c>
      <c r="F259" s="3">
        <v>277</v>
      </c>
      <c r="G259" s="3">
        <v>65</v>
      </c>
      <c r="H259" s="3">
        <v>189.65</v>
      </c>
      <c r="I259" s="3"/>
      <c r="J259" s="3">
        <v>39.979999999999997</v>
      </c>
      <c r="K259" s="5">
        <v>238.24</v>
      </c>
    </row>
    <row r="260" spans="1:11" x14ac:dyDescent="0.3">
      <c r="A260" s="2">
        <v>42934</v>
      </c>
      <c r="B260" s="2" t="str">
        <f t="shared" si="4"/>
        <v>Jul</v>
      </c>
      <c r="C260" s="3">
        <v>91733</v>
      </c>
      <c r="D260" s="3">
        <v>75261</v>
      </c>
      <c r="E260" s="3">
        <v>2</v>
      </c>
      <c r="F260" s="3">
        <v>1200</v>
      </c>
      <c r="G260" s="3">
        <v>65</v>
      </c>
      <c r="H260" s="3">
        <v>191.26</v>
      </c>
      <c r="I260" s="3"/>
      <c r="J260" s="3">
        <v>40.17</v>
      </c>
      <c r="K260" s="5">
        <v>335.63</v>
      </c>
    </row>
    <row r="261" spans="1:11" x14ac:dyDescent="0.3">
      <c r="A261" s="2">
        <v>42803</v>
      </c>
      <c r="B261" s="2" t="str">
        <f t="shared" si="4"/>
        <v>Mar</v>
      </c>
      <c r="C261" s="3">
        <v>75261</v>
      </c>
      <c r="D261" s="3">
        <v>37917</v>
      </c>
      <c r="E261" s="3">
        <v>1</v>
      </c>
      <c r="F261" s="3">
        <v>1313</v>
      </c>
      <c r="G261" s="3">
        <v>60</v>
      </c>
      <c r="H261" s="3">
        <v>191.37</v>
      </c>
      <c r="I261" s="3"/>
      <c r="J261" s="3">
        <v>23.92</v>
      </c>
      <c r="K261" s="5">
        <v>215.29</v>
      </c>
    </row>
    <row r="262" spans="1:11" x14ac:dyDescent="0.3">
      <c r="A262" s="2">
        <v>43003</v>
      </c>
      <c r="B262" s="2" t="str">
        <f t="shared" si="4"/>
        <v>Sep</v>
      </c>
      <c r="C262" s="3">
        <v>75261</v>
      </c>
      <c r="D262" s="3">
        <v>43551</v>
      </c>
      <c r="E262" s="3">
        <v>1</v>
      </c>
      <c r="F262" s="3">
        <v>1230</v>
      </c>
      <c r="G262" s="3">
        <v>65</v>
      </c>
      <c r="H262" s="3">
        <v>193.56</v>
      </c>
      <c r="I262" s="3"/>
      <c r="J262" s="3">
        <v>43.54</v>
      </c>
      <c r="K262" s="5">
        <v>237.1</v>
      </c>
    </row>
    <row r="263" spans="1:11" x14ac:dyDescent="0.3">
      <c r="A263" s="2">
        <v>42790</v>
      </c>
      <c r="B263" s="2" t="str">
        <f t="shared" si="4"/>
        <v>Feb</v>
      </c>
      <c r="C263" s="3">
        <v>75261</v>
      </c>
      <c r="D263" s="3">
        <v>71227</v>
      </c>
      <c r="E263" s="3">
        <v>2</v>
      </c>
      <c r="F263" s="3">
        <v>1646</v>
      </c>
      <c r="G263" s="3">
        <v>60</v>
      </c>
      <c r="H263" s="3">
        <v>194.51</v>
      </c>
      <c r="I263" s="3"/>
      <c r="J263" s="3">
        <v>24.13</v>
      </c>
      <c r="K263" s="5">
        <v>218.64</v>
      </c>
    </row>
    <row r="264" spans="1:11" x14ac:dyDescent="0.3">
      <c r="A264" s="2">
        <v>43070</v>
      </c>
      <c r="B264" s="2" t="str">
        <f t="shared" si="4"/>
        <v>Dec</v>
      </c>
      <c r="C264" s="3">
        <v>75261</v>
      </c>
      <c r="D264" s="3">
        <v>90745</v>
      </c>
      <c r="E264" s="3">
        <v>1</v>
      </c>
      <c r="F264" s="3">
        <v>512</v>
      </c>
      <c r="G264" s="3">
        <v>65</v>
      </c>
      <c r="H264" s="3">
        <v>195.05</v>
      </c>
      <c r="I264" s="3"/>
      <c r="J264" s="3">
        <v>41.12</v>
      </c>
      <c r="K264" s="5">
        <v>244.72</v>
      </c>
    </row>
    <row r="265" spans="1:11" x14ac:dyDescent="0.3">
      <c r="A265" s="2">
        <v>42852</v>
      </c>
      <c r="B265" s="2" t="str">
        <f t="shared" si="4"/>
        <v>Apr</v>
      </c>
      <c r="C265" s="3">
        <v>75261</v>
      </c>
      <c r="D265" s="3">
        <v>21237</v>
      </c>
      <c r="E265" s="3">
        <v>1</v>
      </c>
      <c r="F265" s="3">
        <v>474</v>
      </c>
      <c r="G265" s="3">
        <v>125</v>
      </c>
      <c r="H265" s="3">
        <v>195.31</v>
      </c>
      <c r="I265" s="3"/>
      <c r="J265" s="3">
        <v>42.18</v>
      </c>
      <c r="K265" s="5">
        <v>237.49</v>
      </c>
    </row>
    <row r="266" spans="1:11" x14ac:dyDescent="0.3">
      <c r="A266" s="2">
        <v>43039</v>
      </c>
      <c r="B266" s="2" t="str">
        <f t="shared" si="4"/>
        <v>Oct</v>
      </c>
      <c r="C266" s="3">
        <v>75261</v>
      </c>
      <c r="D266" s="3">
        <v>12065</v>
      </c>
      <c r="E266" s="3">
        <v>1</v>
      </c>
      <c r="F266" s="3">
        <v>842</v>
      </c>
      <c r="G266" s="3">
        <v>65</v>
      </c>
      <c r="H266" s="3">
        <v>195.97</v>
      </c>
      <c r="I266" s="3"/>
      <c r="J266" s="3">
        <v>44.3</v>
      </c>
      <c r="K266" s="5">
        <v>240.27</v>
      </c>
    </row>
    <row r="267" spans="1:11" x14ac:dyDescent="0.3">
      <c r="A267" s="2">
        <v>43056</v>
      </c>
      <c r="B267" s="2" t="str">
        <f t="shared" si="4"/>
        <v>Nov</v>
      </c>
      <c r="C267" s="3">
        <v>75261</v>
      </c>
      <c r="D267" s="3">
        <v>40229</v>
      </c>
      <c r="E267" s="3">
        <v>1</v>
      </c>
      <c r="F267" s="3">
        <v>1395</v>
      </c>
      <c r="G267" s="3">
        <v>65</v>
      </c>
      <c r="H267" s="3">
        <v>196.35</v>
      </c>
      <c r="I267" s="3"/>
      <c r="J267" s="3">
        <v>45.55</v>
      </c>
      <c r="K267" s="5">
        <v>241.9</v>
      </c>
    </row>
    <row r="268" spans="1:11" x14ac:dyDescent="0.3">
      <c r="A268" s="2">
        <v>43026</v>
      </c>
      <c r="B268" s="2" t="str">
        <f t="shared" si="4"/>
        <v>Oct</v>
      </c>
      <c r="C268" s="3">
        <v>75261</v>
      </c>
      <c r="D268" s="3">
        <v>92590</v>
      </c>
      <c r="E268" s="3">
        <v>1</v>
      </c>
      <c r="F268" s="3">
        <v>1377</v>
      </c>
      <c r="G268" s="3">
        <v>65</v>
      </c>
      <c r="H268" s="3">
        <v>196.95</v>
      </c>
      <c r="I268" s="3"/>
      <c r="J268" s="3">
        <v>44.32</v>
      </c>
      <c r="K268" s="5">
        <v>249.75</v>
      </c>
    </row>
    <row r="269" spans="1:11" x14ac:dyDescent="0.3">
      <c r="A269" s="2">
        <v>43077</v>
      </c>
      <c r="B269" s="2" t="str">
        <f t="shared" si="4"/>
        <v>Dec</v>
      </c>
      <c r="C269" s="3">
        <v>75261</v>
      </c>
      <c r="D269" s="3">
        <v>40229</v>
      </c>
      <c r="E269" s="3">
        <v>2</v>
      </c>
      <c r="F269" s="3">
        <v>1428</v>
      </c>
      <c r="G269" s="3">
        <v>65</v>
      </c>
      <c r="H269" s="3">
        <v>197.18</v>
      </c>
      <c r="I269" s="3"/>
      <c r="J269" s="3">
        <v>45.74</v>
      </c>
      <c r="K269" s="5">
        <v>242.92</v>
      </c>
    </row>
    <row r="270" spans="1:11" x14ac:dyDescent="0.3">
      <c r="A270" s="2">
        <v>43005</v>
      </c>
      <c r="B270" s="2" t="str">
        <f t="shared" si="4"/>
        <v>Sep</v>
      </c>
      <c r="C270" s="3">
        <v>75261</v>
      </c>
      <c r="D270" s="3">
        <v>40229</v>
      </c>
      <c r="E270" s="3">
        <v>1</v>
      </c>
      <c r="F270" s="3">
        <v>1439</v>
      </c>
      <c r="G270" s="3">
        <v>65</v>
      </c>
      <c r="H270" s="3">
        <v>198.62</v>
      </c>
      <c r="I270" s="3"/>
      <c r="J270" s="3">
        <v>44.7</v>
      </c>
      <c r="K270" s="5">
        <v>243.32</v>
      </c>
    </row>
    <row r="271" spans="1:11" x14ac:dyDescent="0.3">
      <c r="A271" s="2">
        <v>43039</v>
      </c>
      <c r="B271" s="2" t="str">
        <f t="shared" si="4"/>
        <v>Oct</v>
      </c>
      <c r="C271" s="3">
        <v>75261</v>
      </c>
      <c r="D271" s="3">
        <v>94030</v>
      </c>
      <c r="E271" s="3">
        <v>1</v>
      </c>
      <c r="F271" s="3">
        <v>1175</v>
      </c>
      <c r="G271" s="3">
        <v>65</v>
      </c>
      <c r="H271" s="3">
        <v>199.04</v>
      </c>
      <c r="I271" s="3"/>
      <c r="J271" s="3">
        <v>44.98</v>
      </c>
      <c r="K271" s="5">
        <v>251.21</v>
      </c>
    </row>
    <row r="272" spans="1:11" x14ac:dyDescent="0.3">
      <c r="A272" s="2">
        <v>43089</v>
      </c>
      <c r="B272" s="2" t="str">
        <f t="shared" si="4"/>
        <v>Dec</v>
      </c>
      <c r="C272" s="3">
        <v>75261</v>
      </c>
      <c r="D272" s="3">
        <v>94030</v>
      </c>
      <c r="E272" s="3">
        <v>1</v>
      </c>
      <c r="F272" s="3">
        <v>1351</v>
      </c>
      <c r="G272" s="3">
        <v>65</v>
      </c>
      <c r="H272" s="3">
        <v>199.27</v>
      </c>
      <c r="I272" s="3"/>
      <c r="J272" s="3">
        <v>46.03</v>
      </c>
      <c r="K272" s="5">
        <v>257.39999999999998</v>
      </c>
    </row>
    <row r="273" spans="1:11" x14ac:dyDescent="0.3">
      <c r="A273" s="2">
        <v>42943</v>
      </c>
      <c r="B273" s="2" t="str">
        <f t="shared" si="4"/>
        <v>Jul</v>
      </c>
      <c r="C273" s="3">
        <v>75261</v>
      </c>
      <c r="D273" s="3">
        <v>89506</v>
      </c>
      <c r="E273" s="3">
        <v>1</v>
      </c>
      <c r="F273" s="3">
        <v>1250</v>
      </c>
      <c r="G273" s="3">
        <v>65</v>
      </c>
      <c r="H273" s="3">
        <v>199.59</v>
      </c>
      <c r="I273" s="3">
        <v>53.11</v>
      </c>
      <c r="J273" s="3">
        <v>42.11</v>
      </c>
      <c r="K273" s="5">
        <v>294.81</v>
      </c>
    </row>
    <row r="274" spans="1:11" x14ac:dyDescent="0.3">
      <c r="A274" s="2">
        <v>42860</v>
      </c>
      <c r="B274" s="2" t="str">
        <f t="shared" si="4"/>
        <v>May</v>
      </c>
      <c r="C274" s="3">
        <v>75261</v>
      </c>
      <c r="D274" s="3">
        <v>29609</v>
      </c>
      <c r="E274" s="3">
        <v>2</v>
      </c>
      <c r="F274" s="3">
        <v>2177</v>
      </c>
      <c r="G274" s="3">
        <v>60</v>
      </c>
      <c r="H274" s="3">
        <v>199.81</v>
      </c>
      <c r="I274" s="3"/>
      <c r="J274" s="3">
        <v>42.96</v>
      </c>
      <c r="K274" s="5">
        <v>242.77</v>
      </c>
    </row>
    <row r="275" spans="1:11" x14ac:dyDescent="0.3">
      <c r="A275" s="2">
        <v>43070</v>
      </c>
      <c r="B275" s="2" t="str">
        <f t="shared" si="4"/>
        <v>Dec</v>
      </c>
      <c r="C275" s="3">
        <v>75261</v>
      </c>
      <c r="D275" s="3">
        <v>93706</v>
      </c>
      <c r="E275" s="3">
        <v>1</v>
      </c>
      <c r="F275" s="3">
        <v>396</v>
      </c>
      <c r="G275" s="3">
        <v>65</v>
      </c>
      <c r="H275" s="3">
        <v>202.1</v>
      </c>
      <c r="I275" s="3"/>
      <c r="J275" s="3">
        <v>42.6</v>
      </c>
      <c r="K275" s="5">
        <v>253.17</v>
      </c>
    </row>
    <row r="276" spans="1:11" x14ac:dyDescent="0.3">
      <c r="A276" s="2">
        <v>43097</v>
      </c>
      <c r="B276" s="2" t="str">
        <f t="shared" si="4"/>
        <v>Dec</v>
      </c>
      <c r="C276" s="3">
        <v>75261</v>
      </c>
      <c r="D276" s="3">
        <v>92879</v>
      </c>
      <c r="E276" s="3">
        <v>2</v>
      </c>
      <c r="F276" s="3">
        <v>2462</v>
      </c>
      <c r="G276" s="3">
        <v>65</v>
      </c>
      <c r="H276" s="3">
        <v>202.85</v>
      </c>
      <c r="I276" s="3"/>
      <c r="J276" s="3">
        <v>52.74</v>
      </c>
      <c r="K276" s="5">
        <v>288.26</v>
      </c>
    </row>
    <row r="277" spans="1:11" x14ac:dyDescent="0.3">
      <c r="A277" s="2">
        <v>42892</v>
      </c>
      <c r="B277" s="2" t="str">
        <f t="shared" si="4"/>
        <v>Jun</v>
      </c>
      <c r="C277" s="3">
        <v>75261</v>
      </c>
      <c r="D277" s="3">
        <v>33014</v>
      </c>
      <c r="E277" s="3">
        <v>1</v>
      </c>
      <c r="F277" s="3">
        <v>781</v>
      </c>
      <c r="G277" s="3">
        <v>60</v>
      </c>
      <c r="H277" s="3">
        <v>203.05</v>
      </c>
      <c r="I277" s="3"/>
      <c r="J277" s="3">
        <v>41.46</v>
      </c>
      <c r="K277" s="5">
        <v>244.51</v>
      </c>
    </row>
    <row r="278" spans="1:11" x14ac:dyDescent="0.3">
      <c r="A278" s="2">
        <v>43019</v>
      </c>
      <c r="B278" s="2" t="str">
        <f t="shared" si="4"/>
        <v>Oct</v>
      </c>
      <c r="C278" s="3">
        <v>75261</v>
      </c>
      <c r="D278" s="3">
        <v>91744</v>
      </c>
      <c r="E278" s="3">
        <v>1</v>
      </c>
      <c r="F278" s="3">
        <v>1429</v>
      </c>
      <c r="G278" s="3">
        <v>65</v>
      </c>
      <c r="H278" s="3">
        <v>203.08</v>
      </c>
      <c r="I278" s="3"/>
      <c r="J278" s="3">
        <v>45.69</v>
      </c>
      <c r="K278" s="5">
        <v>257.19</v>
      </c>
    </row>
    <row r="279" spans="1:11" x14ac:dyDescent="0.3">
      <c r="A279" s="2">
        <v>43025</v>
      </c>
      <c r="B279" s="2" t="str">
        <f t="shared" si="4"/>
        <v>Oct</v>
      </c>
      <c r="C279" s="3">
        <v>75261</v>
      </c>
      <c r="D279" s="3">
        <v>18643</v>
      </c>
      <c r="E279" s="3">
        <v>1</v>
      </c>
      <c r="F279" s="3">
        <v>1132</v>
      </c>
      <c r="G279" s="3">
        <v>65</v>
      </c>
      <c r="H279" s="3">
        <v>211.02</v>
      </c>
      <c r="I279" s="3"/>
      <c r="J279" s="3">
        <v>47.47</v>
      </c>
      <c r="K279" s="5">
        <v>258.49</v>
      </c>
    </row>
    <row r="280" spans="1:11" x14ac:dyDescent="0.3">
      <c r="A280" s="2">
        <v>43000</v>
      </c>
      <c r="B280" s="2" t="str">
        <f t="shared" si="4"/>
        <v>Sep</v>
      </c>
      <c r="C280" s="3">
        <v>75261</v>
      </c>
      <c r="D280" s="3">
        <v>93446</v>
      </c>
      <c r="E280" s="3">
        <v>1</v>
      </c>
      <c r="F280" s="3">
        <v>1330</v>
      </c>
      <c r="G280" s="3">
        <v>65</v>
      </c>
      <c r="H280" s="3">
        <v>212.32</v>
      </c>
      <c r="I280" s="3"/>
      <c r="J280" s="3">
        <v>47.78</v>
      </c>
      <c r="K280" s="5">
        <v>267.19</v>
      </c>
    </row>
    <row r="281" spans="1:11" x14ac:dyDescent="0.3">
      <c r="A281" s="2">
        <v>43083</v>
      </c>
      <c r="B281" s="2" t="str">
        <f t="shared" si="4"/>
        <v>Dec</v>
      </c>
      <c r="C281" s="3">
        <v>75261</v>
      </c>
      <c r="D281" s="3">
        <v>93446</v>
      </c>
      <c r="E281" s="3">
        <v>1</v>
      </c>
      <c r="F281" s="3">
        <v>1390</v>
      </c>
      <c r="G281" s="3">
        <v>65</v>
      </c>
      <c r="H281" s="3">
        <v>214.36</v>
      </c>
      <c r="I281" s="3">
        <v>52.28</v>
      </c>
      <c r="J281" s="3">
        <v>49.73</v>
      </c>
      <c r="K281" s="5">
        <v>323.22000000000003</v>
      </c>
    </row>
    <row r="282" spans="1:11" x14ac:dyDescent="0.3">
      <c r="A282" s="2">
        <v>43035</v>
      </c>
      <c r="B282" s="2" t="str">
        <f t="shared" si="4"/>
        <v>Oct</v>
      </c>
      <c r="C282" s="3">
        <v>75261</v>
      </c>
      <c r="D282" s="3">
        <v>53545</v>
      </c>
      <c r="E282" s="3">
        <v>2</v>
      </c>
      <c r="F282" s="3">
        <v>1990</v>
      </c>
      <c r="G282" s="3">
        <v>65</v>
      </c>
      <c r="H282" s="3">
        <v>215</v>
      </c>
      <c r="I282" s="3"/>
      <c r="J282" s="3">
        <v>48.58</v>
      </c>
      <c r="K282" s="5">
        <v>263.58</v>
      </c>
    </row>
    <row r="283" spans="1:11" x14ac:dyDescent="0.3">
      <c r="A283" s="2">
        <v>42870</v>
      </c>
      <c r="B283" s="2" t="str">
        <f t="shared" si="4"/>
        <v>May</v>
      </c>
      <c r="C283" s="3">
        <v>75261</v>
      </c>
      <c r="D283" s="3">
        <v>33018</v>
      </c>
      <c r="E283" s="3">
        <v>2</v>
      </c>
      <c r="F283" s="3">
        <v>1355</v>
      </c>
      <c r="G283" s="3">
        <v>60</v>
      </c>
      <c r="H283" s="3">
        <v>216.58</v>
      </c>
      <c r="I283" s="3"/>
      <c r="J283" s="3">
        <v>46.35</v>
      </c>
      <c r="K283" s="5">
        <v>262.93</v>
      </c>
    </row>
    <row r="284" spans="1:11" x14ac:dyDescent="0.3">
      <c r="A284" s="2">
        <v>42922</v>
      </c>
      <c r="B284" s="2" t="str">
        <f t="shared" si="4"/>
        <v>Jul</v>
      </c>
      <c r="C284" s="3">
        <v>90660</v>
      </c>
      <c r="D284" s="3">
        <v>29605</v>
      </c>
      <c r="E284" s="3">
        <v>1</v>
      </c>
      <c r="F284" s="3">
        <v>450</v>
      </c>
      <c r="G284" s="3">
        <v>60</v>
      </c>
      <c r="H284" s="3">
        <v>217.22</v>
      </c>
      <c r="I284" s="3"/>
      <c r="J284" s="3">
        <v>45.62</v>
      </c>
      <c r="K284" s="5">
        <v>262.83999999999997</v>
      </c>
    </row>
    <row r="285" spans="1:11" x14ac:dyDescent="0.3">
      <c r="A285" s="2">
        <v>42759</v>
      </c>
      <c r="B285" s="2" t="str">
        <f t="shared" si="4"/>
        <v>Jan</v>
      </c>
      <c r="C285" s="3">
        <v>75261</v>
      </c>
      <c r="D285" s="3">
        <v>38118</v>
      </c>
      <c r="E285" s="3">
        <v>5</v>
      </c>
      <c r="F285" s="3">
        <v>6795</v>
      </c>
      <c r="G285" s="3">
        <v>60</v>
      </c>
      <c r="H285" s="3">
        <v>217.93</v>
      </c>
      <c r="I285" s="3"/>
      <c r="J285" s="3">
        <v>47.07</v>
      </c>
      <c r="K285" s="5">
        <v>265</v>
      </c>
    </row>
    <row r="286" spans="1:11" x14ac:dyDescent="0.3">
      <c r="A286" s="2">
        <v>42853</v>
      </c>
      <c r="B286" s="2" t="str">
        <f t="shared" si="4"/>
        <v>Apr</v>
      </c>
      <c r="C286" s="3">
        <v>75261</v>
      </c>
      <c r="D286" s="3">
        <v>38118</v>
      </c>
      <c r="E286" s="3">
        <v>3</v>
      </c>
      <c r="F286" s="3">
        <v>3879</v>
      </c>
      <c r="G286" s="3">
        <v>60</v>
      </c>
      <c r="H286" s="3">
        <v>219.82</v>
      </c>
      <c r="I286" s="3"/>
      <c r="J286" s="3">
        <v>47.48</v>
      </c>
      <c r="K286" s="5">
        <v>267.3</v>
      </c>
    </row>
    <row r="287" spans="1:11" x14ac:dyDescent="0.3">
      <c r="A287" s="2">
        <v>42985</v>
      </c>
      <c r="B287" s="2" t="str">
        <f t="shared" si="4"/>
        <v>Sep</v>
      </c>
      <c r="C287" s="3">
        <v>75261</v>
      </c>
      <c r="D287" s="3">
        <v>43551</v>
      </c>
      <c r="E287" s="3">
        <v>1</v>
      </c>
      <c r="F287" s="3">
        <v>1451</v>
      </c>
      <c r="G287" s="3">
        <v>65</v>
      </c>
      <c r="H287" s="3">
        <v>221.76</v>
      </c>
      <c r="I287" s="3"/>
      <c r="J287" s="3">
        <v>49.68</v>
      </c>
      <c r="K287" s="5">
        <v>271.44</v>
      </c>
    </row>
    <row r="288" spans="1:11" x14ac:dyDescent="0.3">
      <c r="A288" s="2">
        <v>43004</v>
      </c>
      <c r="B288" s="2" t="str">
        <f t="shared" si="4"/>
        <v>Sep</v>
      </c>
      <c r="C288" s="3">
        <v>75261</v>
      </c>
      <c r="D288" s="3">
        <v>94030</v>
      </c>
      <c r="E288" s="3">
        <v>1</v>
      </c>
      <c r="F288" s="3">
        <v>1341</v>
      </c>
      <c r="G288" s="3">
        <v>65</v>
      </c>
      <c r="H288" s="3">
        <v>222.27</v>
      </c>
      <c r="I288" s="3"/>
      <c r="J288" s="3">
        <v>50.01</v>
      </c>
      <c r="K288" s="5">
        <v>279.31</v>
      </c>
    </row>
    <row r="289" spans="1:11" x14ac:dyDescent="0.3">
      <c r="A289" s="2">
        <v>43004</v>
      </c>
      <c r="B289" s="2" t="str">
        <f t="shared" si="4"/>
        <v>Sep</v>
      </c>
      <c r="C289" s="3">
        <v>75261</v>
      </c>
      <c r="D289" s="3">
        <v>94030</v>
      </c>
      <c r="E289" s="3">
        <v>1</v>
      </c>
      <c r="F289" s="3">
        <v>1341</v>
      </c>
      <c r="G289" s="3">
        <v>65</v>
      </c>
      <c r="H289" s="3">
        <v>222.27</v>
      </c>
      <c r="I289" s="3"/>
      <c r="J289" s="3">
        <v>50.01</v>
      </c>
      <c r="K289" s="5">
        <v>279.31</v>
      </c>
    </row>
    <row r="290" spans="1:11" x14ac:dyDescent="0.3">
      <c r="A290" s="2">
        <v>43097</v>
      </c>
      <c r="B290" s="2" t="str">
        <f t="shared" si="4"/>
        <v>Dec</v>
      </c>
      <c r="C290" s="3">
        <v>75261</v>
      </c>
      <c r="D290" s="3">
        <v>33035</v>
      </c>
      <c r="E290" s="3">
        <v>1</v>
      </c>
      <c r="F290" s="3">
        <v>1284</v>
      </c>
      <c r="G290" s="3">
        <v>65</v>
      </c>
      <c r="H290" s="3">
        <v>222.38</v>
      </c>
      <c r="I290" s="3"/>
      <c r="J290" s="3">
        <v>51.36</v>
      </c>
      <c r="K290" s="5">
        <v>273.74</v>
      </c>
    </row>
    <row r="291" spans="1:11" x14ac:dyDescent="0.3">
      <c r="A291" s="2">
        <v>43083</v>
      </c>
      <c r="B291" s="2" t="str">
        <f t="shared" si="4"/>
        <v>Dec</v>
      </c>
      <c r="C291" s="3">
        <v>75261</v>
      </c>
      <c r="D291" s="3">
        <v>22153</v>
      </c>
      <c r="E291" s="3">
        <v>1</v>
      </c>
      <c r="F291" s="3">
        <v>1262</v>
      </c>
      <c r="G291" s="3">
        <v>65</v>
      </c>
      <c r="H291" s="3">
        <v>222.5</v>
      </c>
      <c r="I291" s="3"/>
      <c r="J291" s="3">
        <v>51.62</v>
      </c>
      <c r="K291" s="5">
        <v>274.12</v>
      </c>
    </row>
    <row r="292" spans="1:11" x14ac:dyDescent="0.3">
      <c r="A292" s="2">
        <v>42976</v>
      </c>
      <c r="B292" s="2" t="str">
        <f t="shared" si="4"/>
        <v>Aug</v>
      </c>
      <c r="C292" s="3">
        <v>75261</v>
      </c>
      <c r="D292" s="3">
        <v>28731</v>
      </c>
      <c r="E292" s="3">
        <v>2</v>
      </c>
      <c r="F292" s="3">
        <v>1960</v>
      </c>
      <c r="G292" s="3">
        <v>65</v>
      </c>
      <c r="H292" s="3">
        <v>222.77</v>
      </c>
      <c r="I292" s="3"/>
      <c r="J292" s="3">
        <v>48.11</v>
      </c>
      <c r="K292" s="5">
        <v>270.88</v>
      </c>
    </row>
    <row r="293" spans="1:11" x14ac:dyDescent="0.3">
      <c r="A293" s="2">
        <v>42965</v>
      </c>
      <c r="B293" s="2" t="str">
        <f t="shared" si="4"/>
        <v>Aug</v>
      </c>
      <c r="C293" s="3">
        <v>90660</v>
      </c>
      <c r="D293" s="3">
        <v>12020</v>
      </c>
      <c r="E293" s="3">
        <v>1</v>
      </c>
      <c r="F293" s="3">
        <v>390</v>
      </c>
      <c r="G293" s="3">
        <v>65</v>
      </c>
      <c r="H293" s="3">
        <v>224.7</v>
      </c>
      <c r="I293" s="3">
        <v>50</v>
      </c>
      <c r="J293" s="3">
        <v>27.63</v>
      </c>
      <c r="K293" s="5">
        <v>309.47000000000003</v>
      </c>
    </row>
    <row r="294" spans="1:11" x14ac:dyDescent="0.3">
      <c r="A294" s="2">
        <v>43098</v>
      </c>
      <c r="B294" s="2" t="str">
        <f t="shared" si="4"/>
        <v>Dec</v>
      </c>
      <c r="C294" s="3">
        <v>75261</v>
      </c>
      <c r="D294" s="3">
        <v>93706</v>
      </c>
      <c r="E294" s="3">
        <v>1</v>
      </c>
      <c r="F294" s="3">
        <v>1792</v>
      </c>
      <c r="G294" s="3">
        <v>65</v>
      </c>
      <c r="H294" s="3">
        <v>226.07</v>
      </c>
      <c r="I294" s="3"/>
      <c r="J294" s="3">
        <v>52.22</v>
      </c>
      <c r="K294" s="5">
        <v>290.07</v>
      </c>
    </row>
    <row r="295" spans="1:11" x14ac:dyDescent="0.3">
      <c r="A295" s="2">
        <v>42912</v>
      </c>
      <c r="B295" s="2" t="str">
        <f t="shared" si="4"/>
        <v>Jun</v>
      </c>
      <c r="C295" s="3">
        <v>29334</v>
      </c>
      <c r="D295" s="3">
        <v>90660</v>
      </c>
      <c r="E295" s="3">
        <v>1</v>
      </c>
      <c r="F295" s="3">
        <v>472</v>
      </c>
      <c r="G295" s="3">
        <v>60</v>
      </c>
      <c r="H295" s="3">
        <v>227.32</v>
      </c>
      <c r="I295" s="3"/>
      <c r="J295" s="3">
        <v>47.74</v>
      </c>
      <c r="K295" s="5">
        <v>275.06</v>
      </c>
    </row>
    <row r="296" spans="1:11" x14ac:dyDescent="0.3">
      <c r="A296" s="2">
        <v>43097</v>
      </c>
      <c r="B296" s="2" t="str">
        <f t="shared" si="4"/>
        <v>Dec</v>
      </c>
      <c r="C296" s="3">
        <v>75261</v>
      </c>
      <c r="D296" s="3">
        <v>85009</v>
      </c>
      <c r="E296" s="3">
        <v>1</v>
      </c>
      <c r="F296" s="3">
        <v>2033</v>
      </c>
      <c r="G296" s="3">
        <v>65</v>
      </c>
      <c r="H296" s="3">
        <v>227.4</v>
      </c>
      <c r="I296" s="3"/>
      <c r="J296" s="3">
        <v>33.880000000000003</v>
      </c>
      <c r="K296" s="5">
        <v>267.29000000000002</v>
      </c>
    </row>
    <row r="297" spans="1:11" x14ac:dyDescent="0.3">
      <c r="A297" s="2">
        <v>42899</v>
      </c>
      <c r="B297" s="2" t="str">
        <f t="shared" si="4"/>
        <v>Jun</v>
      </c>
      <c r="C297" s="3">
        <v>75261</v>
      </c>
      <c r="D297" s="3">
        <v>37802</v>
      </c>
      <c r="E297" s="3">
        <v>1</v>
      </c>
      <c r="F297" s="3">
        <v>1470</v>
      </c>
      <c r="G297" s="3">
        <v>60</v>
      </c>
      <c r="H297" s="3">
        <v>228.93</v>
      </c>
      <c r="I297" s="3"/>
      <c r="J297" s="3">
        <v>28.38</v>
      </c>
      <c r="K297" s="5">
        <v>257.31</v>
      </c>
    </row>
    <row r="298" spans="1:11" x14ac:dyDescent="0.3">
      <c r="A298" s="2">
        <v>42880</v>
      </c>
      <c r="B298" s="2" t="str">
        <f t="shared" si="4"/>
        <v>May</v>
      </c>
      <c r="C298" s="3">
        <v>75261</v>
      </c>
      <c r="D298" s="3">
        <v>30168</v>
      </c>
      <c r="E298" s="3">
        <v>1</v>
      </c>
      <c r="F298" s="3">
        <v>1610</v>
      </c>
      <c r="G298" s="3">
        <v>60</v>
      </c>
      <c r="H298" s="3">
        <v>230.04</v>
      </c>
      <c r="I298" s="3"/>
      <c r="J298" s="3">
        <v>28.06</v>
      </c>
      <c r="K298" s="5">
        <v>258.10000000000002</v>
      </c>
    </row>
    <row r="299" spans="1:11" x14ac:dyDescent="0.3">
      <c r="A299" s="2">
        <v>42993</v>
      </c>
      <c r="B299" s="2" t="str">
        <f t="shared" si="4"/>
        <v>Sep</v>
      </c>
      <c r="C299" s="3">
        <v>75261</v>
      </c>
      <c r="D299" s="3">
        <v>48071</v>
      </c>
      <c r="E299" s="3">
        <v>2</v>
      </c>
      <c r="F299" s="3">
        <v>1475</v>
      </c>
      <c r="G299" s="3">
        <v>65</v>
      </c>
      <c r="H299" s="3">
        <v>230.59</v>
      </c>
      <c r="I299" s="3"/>
      <c r="J299" s="3">
        <v>51.89</v>
      </c>
      <c r="K299" s="5">
        <v>282.48</v>
      </c>
    </row>
    <row r="300" spans="1:11" x14ac:dyDescent="0.3">
      <c r="A300" s="2">
        <v>42817</v>
      </c>
      <c r="B300" s="2" t="str">
        <f t="shared" si="4"/>
        <v>Mar</v>
      </c>
      <c r="C300" s="3">
        <v>75261</v>
      </c>
      <c r="D300" s="3">
        <v>53547</v>
      </c>
      <c r="E300" s="3">
        <v>2</v>
      </c>
      <c r="F300" s="3">
        <v>2217</v>
      </c>
      <c r="G300" s="3">
        <v>60</v>
      </c>
      <c r="H300" s="3">
        <v>230.97</v>
      </c>
      <c r="I300" s="3"/>
      <c r="J300" s="3">
        <v>49.19</v>
      </c>
      <c r="K300" s="5">
        <v>280.16000000000003</v>
      </c>
    </row>
    <row r="301" spans="1:11" x14ac:dyDescent="0.3">
      <c r="A301" s="2">
        <v>43010</v>
      </c>
      <c r="B301" s="2" t="str">
        <f t="shared" si="4"/>
        <v>Oct</v>
      </c>
      <c r="C301" s="3">
        <v>75261</v>
      </c>
      <c r="D301" s="3">
        <v>95824</v>
      </c>
      <c r="E301" s="3">
        <v>1</v>
      </c>
      <c r="F301" s="3">
        <v>1427</v>
      </c>
      <c r="G301" s="3">
        <v>65</v>
      </c>
      <c r="H301" s="3">
        <v>234.28</v>
      </c>
      <c r="I301" s="3"/>
      <c r="J301" s="3">
        <v>52.71</v>
      </c>
      <c r="K301" s="5">
        <v>293.95999999999998</v>
      </c>
    </row>
    <row r="302" spans="1:11" x14ac:dyDescent="0.3">
      <c r="A302" s="2">
        <v>43039</v>
      </c>
      <c r="B302" s="2" t="str">
        <f t="shared" si="4"/>
        <v>Oct</v>
      </c>
      <c r="C302" s="3">
        <v>75261</v>
      </c>
      <c r="D302" s="3">
        <v>92879</v>
      </c>
      <c r="E302" s="3">
        <v>2</v>
      </c>
      <c r="F302" s="3">
        <v>2044</v>
      </c>
      <c r="G302" s="3">
        <v>65</v>
      </c>
      <c r="H302" s="3">
        <v>235.8</v>
      </c>
      <c r="I302" s="3"/>
      <c r="J302" s="3">
        <v>53.29</v>
      </c>
      <c r="K302" s="5">
        <v>297.27999999999997</v>
      </c>
    </row>
    <row r="303" spans="1:11" x14ac:dyDescent="0.3">
      <c r="A303" s="2">
        <v>43033</v>
      </c>
      <c r="B303" s="2" t="str">
        <f t="shared" si="4"/>
        <v>Oct</v>
      </c>
      <c r="C303" s="3">
        <v>75261</v>
      </c>
      <c r="D303" s="3">
        <v>40229</v>
      </c>
      <c r="E303" s="3">
        <v>2</v>
      </c>
      <c r="F303" s="3">
        <v>1810</v>
      </c>
      <c r="G303" s="3">
        <v>65</v>
      </c>
      <c r="H303" s="3">
        <v>237.52</v>
      </c>
      <c r="I303" s="3"/>
      <c r="J303" s="3">
        <v>53.69</v>
      </c>
      <c r="K303" s="5">
        <v>291.20999999999998</v>
      </c>
    </row>
    <row r="304" spans="1:11" x14ac:dyDescent="0.3">
      <c r="A304" s="2">
        <v>42970</v>
      </c>
      <c r="B304" s="2" t="str">
        <f t="shared" si="4"/>
        <v>Aug</v>
      </c>
      <c r="C304" s="3">
        <v>75261</v>
      </c>
      <c r="D304" s="3">
        <v>40229</v>
      </c>
      <c r="E304" s="3">
        <v>2</v>
      </c>
      <c r="F304" s="3">
        <v>1838</v>
      </c>
      <c r="G304" s="3">
        <v>65</v>
      </c>
      <c r="H304" s="3">
        <v>237.83</v>
      </c>
      <c r="I304" s="3"/>
      <c r="J304" s="3">
        <v>51.37</v>
      </c>
      <c r="K304" s="5">
        <v>289.2</v>
      </c>
    </row>
    <row r="305" spans="1:11" x14ac:dyDescent="0.3">
      <c r="A305" s="2">
        <v>43026</v>
      </c>
      <c r="B305" s="2" t="str">
        <f t="shared" si="4"/>
        <v>Oct</v>
      </c>
      <c r="C305" s="3">
        <v>75261</v>
      </c>
      <c r="D305" s="3">
        <v>90745</v>
      </c>
      <c r="E305" s="3">
        <v>2</v>
      </c>
      <c r="F305" s="3">
        <v>2067</v>
      </c>
      <c r="G305" s="3">
        <v>65</v>
      </c>
      <c r="H305" s="3">
        <v>238.09</v>
      </c>
      <c r="I305" s="3"/>
      <c r="J305" s="3">
        <v>53.57</v>
      </c>
      <c r="K305" s="5">
        <v>299.83999999999997</v>
      </c>
    </row>
    <row r="306" spans="1:11" x14ac:dyDescent="0.3">
      <c r="A306" s="2">
        <v>43056</v>
      </c>
      <c r="B306" s="2" t="str">
        <f t="shared" si="4"/>
        <v>Nov</v>
      </c>
      <c r="C306" s="3">
        <v>75261</v>
      </c>
      <c r="D306" s="3">
        <v>80204</v>
      </c>
      <c r="E306" s="3">
        <v>3</v>
      </c>
      <c r="F306" s="3">
        <v>2674</v>
      </c>
      <c r="G306" s="3">
        <v>65</v>
      </c>
      <c r="H306" s="3">
        <v>241.25</v>
      </c>
      <c r="I306" s="3"/>
      <c r="J306" s="3">
        <v>55.97</v>
      </c>
      <c r="K306" s="5">
        <v>297.22000000000003</v>
      </c>
    </row>
    <row r="307" spans="1:11" x14ac:dyDescent="0.3">
      <c r="A307" s="2">
        <v>43028</v>
      </c>
      <c r="B307" s="2" t="str">
        <f t="shared" si="4"/>
        <v>Oct</v>
      </c>
      <c r="C307" s="3">
        <v>75261</v>
      </c>
      <c r="D307" s="3">
        <v>38118</v>
      </c>
      <c r="E307" s="3">
        <v>3</v>
      </c>
      <c r="F307" s="3">
        <v>3314</v>
      </c>
      <c r="G307" s="3">
        <v>65</v>
      </c>
      <c r="H307" s="3">
        <v>243.42</v>
      </c>
      <c r="I307" s="3"/>
      <c r="J307" s="3">
        <v>54.78</v>
      </c>
      <c r="K307" s="5">
        <v>298.2</v>
      </c>
    </row>
    <row r="308" spans="1:11" x14ac:dyDescent="0.3">
      <c r="A308" s="2">
        <v>42985</v>
      </c>
      <c r="B308" s="2" t="str">
        <f t="shared" si="4"/>
        <v>Sep</v>
      </c>
      <c r="C308" s="3">
        <v>75261</v>
      </c>
      <c r="D308" s="3">
        <v>29609</v>
      </c>
      <c r="E308" s="3">
        <v>2</v>
      </c>
      <c r="F308" s="3">
        <v>2354</v>
      </c>
      <c r="G308" s="3">
        <v>65</v>
      </c>
      <c r="H308" s="3">
        <v>244.24</v>
      </c>
      <c r="I308" s="3"/>
      <c r="J308" s="3">
        <v>54.72</v>
      </c>
      <c r="K308" s="5">
        <v>298.95999999999998</v>
      </c>
    </row>
    <row r="309" spans="1:11" x14ac:dyDescent="0.3">
      <c r="A309" s="2">
        <v>42822</v>
      </c>
      <c r="B309" s="2" t="str">
        <f t="shared" si="4"/>
        <v>Mar</v>
      </c>
      <c r="C309" s="3">
        <v>75261</v>
      </c>
      <c r="D309" s="3">
        <v>43551</v>
      </c>
      <c r="E309" s="3">
        <v>2</v>
      </c>
      <c r="F309" s="3">
        <v>2475</v>
      </c>
      <c r="G309" s="3">
        <v>60</v>
      </c>
      <c r="H309" s="3">
        <v>244.48</v>
      </c>
      <c r="I309" s="3"/>
      <c r="J309" s="3">
        <v>52.07</v>
      </c>
      <c r="K309" s="5">
        <v>296.55</v>
      </c>
    </row>
    <row r="310" spans="1:11" x14ac:dyDescent="0.3">
      <c r="A310" s="2">
        <v>42940</v>
      </c>
      <c r="B310" s="2" t="str">
        <f t="shared" si="4"/>
        <v>Jul</v>
      </c>
      <c r="C310" s="3">
        <v>75261</v>
      </c>
      <c r="D310" s="3">
        <v>85009</v>
      </c>
      <c r="E310" s="3">
        <v>2</v>
      </c>
      <c r="F310" s="3">
        <v>2213</v>
      </c>
      <c r="G310" s="3">
        <v>65</v>
      </c>
      <c r="H310" s="3">
        <v>245.27</v>
      </c>
      <c r="I310" s="3"/>
      <c r="J310" s="3">
        <v>28.94</v>
      </c>
      <c r="K310" s="5">
        <v>280.17</v>
      </c>
    </row>
    <row r="311" spans="1:11" x14ac:dyDescent="0.3">
      <c r="A311" s="2">
        <v>42950</v>
      </c>
      <c r="B311" s="2" t="str">
        <f t="shared" si="4"/>
        <v>Aug</v>
      </c>
      <c r="C311" s="3">
        <v>75261</v>
      </c>
      <c r="D311" s="3" t="s">
        <v>13</v>
      </c>
      <c r="E311" s="3">
        <v>1</v>
      </c>
      <c r="F311" s="3">
        <v>318</v>
      </c>
      <c r="G311" s="3">
        <v>125</v>
      </c>
      <c r="H311" s="3">
        <v>246.63</v>
      </c>
      <c r="I311" s="3"/>
      <c r="J311" s="3">
        <v>29.35</v>
      </c>
      <c r="K311" s="5">
        <v>376.05</v>
      </c>
    </row>
    <row r="312" spans="1:11" x14ac:dyDescent="0.3">
      <c r="A312" s="2">
        <v>42853</v>
      </c>
      <c r="B312" s="2" t="str">
        <f t="shared" si="4"/>
        <v>Apr</v>
      </c>
      <c r="C312" s="3">
        <v>75261</v>
      </c>
      <c r="D312" s="3">
        <v>27616</v>
      </c>
      <c r="E312" s="3">
        <v>3</v>
      </c>
      <c r="F312" s="3">
        <v>2401</v>
      </c>
      <c r="G312" s="3">
        <v>60</v>
      </c>
      <c r="H312" s="3">
        <v>247.55</v>
      </c>
      <c r="I312" s="3"/>
      <c r="J312" s="3">
        <v>53.47</v>
      </c>
      <c r="K312" s="5">
        <v>301.02</v>
      </c>
    </row>
    <row r="313" spans="1:11" x14ac:dyDescent="0.3">
      <c r="A313" s="2">
        <v>43088</v>
      </c>
      <c r="B313" s="2" t="str">
        <f t="shared" si="4"/>
        <v>Dec</v>
      </c>
      <c r="C313" s="3">
        <v>75261</v>
      </c>
      <c r="D313" s="3">
        <v>93706</v>
      </c>
      <c r="E313" s="3">
        <v>2</v>
      </c>
      <c r="F313" s="3">
        <v>1761</v>
      </c>
      <c r="G313" s="3">
        <v>65</v>
      </c>
      <c r="H313" s="3">
        <v>249.05</v>
      </c>
      <c r="I313" s="3"/>
      <c r="J313" s="3">
        <v>57.79</v>
      </c>
      <c r="K313" s="5">
        <v>317.27</v>
      </c>
    </row>
    <row r="314" spans="1:11" x14ac:dyDescent="0.3">
      <c r="A314" s="2">
        <v>42923</v>
      </c>
      <c r="B314" s="2" t="str">
        <f t="shared" si="4"/>
        <v>Jul</v>
      </c>
      <c r="C314" s="3">
        <v>75261</v>
      </c>
      <c r="D314" s="3">
        <v>46705</v>
      </c>
      <c r="E314" s="3">
        <v>1</v>
      </c>
      <c r="F314" s="3">
        <v>1519</v>
      </c>
      <c r="G314" s="3">
        <v>60</v>
      </c>
      <c r="H314" s="3">
        <v>249.85</v>
      </c>
      <c r="I314" s="3"/>
      <c r="J314" s="3">
        <v>28.99</v>
      </c>
      <c r="K314" s="5">
        <v>278.83999999999997</v>
      </c>
    </row>
    <row r="315" spans="1:11" x14ac:dyDescent="0.3">
      <c r="A315" s="2">
        <v>43097</v>
      </c>
      <c r="B315" s="2" t="str">
        <f t="shared" si="4"/>
        <v>Dec</v>
      </c>
      <c r="C315" s="3">
        <v>75261</v>
      </c>
      <c r="D315" s="3">
        <v>29609</v>
      </c>
      <c r="E315" s="3">
        <v>2</v>
      </c>
      <c r="F315" s="3">
        <v>2430</v>
      </c>
      <c r="G315" s="3">
        <v>65</v>
      </c>
      <c r="H315" s="3">
        <v>250.62</v>
      </c>
      <c r="I315" s="3"/>
      <c r="J315" s="3">
        <v>58.89</v>
      </c>
      <c r="K315" s="5">
        <v>309.51</v>
      </c>
    </row>
    <row r="316" spans="1:11" x14ac:dyDescent="0.3">
      <c r="A316" s="2">
        <v>42809</v>
      </c>
      <c r="B316" s="2" t="str">
        <f t="shared" si="4"/>
        <v>Mar</v>
      </c>
      <c r="C316" s="3">
        <v>75261</v>
      </c>
      <c r="D316" s="3">
        <v>38118</v>
      </c>
      <c r="E316" s="3">
        <v>6</v>
      </c>
      <c r="F316" s="3">
        <v>7536</v>
      </c>
      <c r="G316" s="3">
        <v>60</v>
      </c>
      <c r="H316" s="3">
        <v>251.03</v>
      </c>
      <c r="I316" s="3"/>
      <c r="J316" s="3">
        <v>53.97</v>
      </c>
      <c r="K316" s="5">
        <v>305</v>
      </c>
    </row>
    <row r="317" spans="1:11" x14ac:dyDescent="0.3">
      <c r="A317" s="2">
        <v>43061</v>
      </c>
      <c r="B317" s="2" t="str">
        <f t="shared" si="4"/>
        <v>Nov</v>
      </c>
      <c r="C317" s="3">
        <v>75261</v>
      </c>
      <c r="D317" s="3">
        <v>46705</v>
      </c>
      <c r="E317" s="3">
        <v>1</v>
      </c>
      <c r="F317" s="3">
        <v>1848</v>
      </c>
      <c r="G317" s="3">
        <v>65</v>
      </c>
      <c r="H317" s="3">
        <v>251.15</v>
      </c>
      <c r="I317" s="3"/>
      <c r="J317" s="3">
        <v>58.26</v>
      </c>
      <c r="K317" s="5">
        <v>309.41000000000003</v>
      </c>
    </row>
    <row r="318" spans="1:11" x14ac:dyDescent="0.3">
      <c r="A318" s="2">
        <v>43090</v>
      </c>
      <c r="B318" s="2" t="str">
        <f t="shared" si="4"/>
        <v>Dec</v>
      </c>
      <c r="C318" s="3">
        <v>75261</v>
      </c>
      <c r="D318" s="3">
        <v>53545</v>
      </c>
      <c r="E318" s="3">
        <v>2</v>
      </c>
      <c r="F318" s="3">
        <v>2409</v>
      </c>
      <c r="G318" s="3">
        <v>65</v>
      </c>
      <c r="H318" s="3">
        <v>251.31</v>
      </c>
      <c r="I318" s="3"/>
      <c r="J318" s="3">
        <v>58.05</v>
      </c>
      <c r="K318" s="5">
        <v>309.36</v>
      </c>
    </row>
    <row r="319" spans="1:11" x14ac:dyDescent="0.3">
      <c r="A319" s="2">
        <v>43056</v>
      </c>
      <c r="B319" s="2" t="str">
        <f t="shared" si="4"/>
        <v>Nov</v>
      </c>
      <c r="C319" s="3">
        <v>75261</v>
      </c>
      <c r="D319" s="3">
        <v>99224</v>
      </c>
      <c r="E319" s="3">
        <v>1</v>
      </c>
      <c r="F319" s="3">
        <v>1509</v>
      </c>
      <c r="G319" s="3">
        <v>65</v>
      </c>
      <c r="H319" s="3">
        <v>254.01</v>
      </c>
      <c r="I319" s="3"/>
      <c r="J319" s="3">
        <v>58.93</v>
      </c>
      <c r="K319" s="5">
        <v>312.94</v>
      </c>
    </row>
    <row r="320" spans="1:11" x14ac:dyDescent="0.3">
      <c r="A320" s="2">
        <v>42926</v>
      </c>
      <c r="B320" s="2" t="str">
        <f t="shared" si="4"/>
        <v>Jul</v>
      </c>
      <c r="C320" s="3">
        <v>75261</v>
      </c>
      <c r="D320" s="3">
        <v>38118</v>
      </c>
      <c r="E320" s="3">
        <v>3</v>
      </c>
      <c r="F320" s="3">
        <v>2530</v>
      </c>
      <c r="G320" s="3">
        <v>60</v>
      </c>
      <c r="H320" s="3">
        <v>260.3</v>
      </c>
      <c r="I320" s="3"/>
      <c r="J320" s="3">
        <v>30.45</v>
      </c>
      <c r="K320" s="5">
        <v>290.75</v>
      </c>
    </row>
    <row r="321" spans="1:11" x14ac:dyDescent="0.3">
      <c r="A321" s="2">
        <v>42779</v>
      </c>
      <c r="B321" s="2" t="str">
        <f t="shared" si="4"/>
        <v>Feb</v>
      </c>
      <c r="C321" s="3">
        <v>75261</v>
      </c>
      <c r="D321" s="3">
        <v>89506</v>
      </c>
      <c r="E321" s="3">
        <v>2</v>
      </c>
      <c r="F321" s="3">
        <v>2908</v>
      </c>
      <c r="G321" s="3">
        <v>60</v>
      </c>
      <c r="H321" s="3">
        <v>260.67</v>
      </c>
      <c r="I321" s="3"/>
      <c r="J321" s="3">
        <v>55.78</v>
      </c>
      <c r="K321" s="5">
        <v>316.45</v>
      </c>
    </row>
    <row r="322" spans="1:11" x14ac:dyDescent="0.3">
      <c r="A322" s="2">
        <v>42993</v>
      </c>
      <c r="B322" s="2" t="str">
        <f t="shared" si="4"/>
        <v>Sep</v>
      </c>
      <c r="C322" s="3">
        <v>75261</v>
      </c>
      <c r="D322" s="3">
        <v>84651</v>
      </c>
      <c r="E322" s="3">
        <v>2</v>
      </c>
      <c r="F322" s="3">
        <v>2133</v>
      </c>
      <c r="G322" s="3">
        <v>65</v>
      </c>
      <c r="H322" s="3">
        <v>263.42</v>
      </c>
      <c r="I322" s="3"/>
      <c r="J322" s="3">
        <v>59.54</v>
      </c>
      <c r="K322" s="5">
        <v>322.95999999999998</v>
      </c>
    </row>
    <row r="323" spans="1:11" x14ac:dyDescent="0.3">
      <c r="A323" s="2">
        <v>43025</v>
      </c>
      <c r="B323" s="2" t="str">
        <f t="shared" ref="B323:B386" si="5">TEXT(A323,"MMM")</f>
        <v>Oct</v>
      </c>
      <c r="C323" s="3">
        <v>75261</v>
      </c>
      <c r="D323" s="3">
        <v>89506</v>
      </c>
      <c r="E323" s="3">
        <v>2</v>
      </c>
      <c r="F323" s="3">
        <v>1729</v>
      </c>
      <c r="G323" s="3">
        <v>65</v>
      </c>
      <c r="H323" s="3">
        <v>264.25</v>
      </c>
      <c r="I323" s="3"/>
      <c r="J323" s="3">
        <v>59.46</v>
      </c>
      <c r="K323" s="5">
        <v>323.70999999999998</v>
      </c>
    </row>
    <row r="324" spans="1:11" x14ac:dyDescent="0.3">
      <c r="A324" s="2">
        <v>42956</v>
      </c>
      <c r="B324" s="2" t="str">
        <f t="shared" si="5"/>
        <v>Aug</v>
      </c>
      <c r="C324" s="3">
        <v>75261</v>
      </c>
      <c r="D324" s="3">
        <v>89506</v>
      </c>
      <c r="E324" s="3">
        <v>2</v>
      </c>
      <c r="F324" s="3">
        <v>1757</v>
      </c>
      <c r="G324" s="3">
        <v>60</v>
      </c>
      <c r="H324" s="3">
        <v>264.56</v>
      </c>
      <c r="I324" s="3"/>
      <c r="J324" s="3">
        <v>56.88</v>
      </c>
      <c r="K324" s="5">
        <v>321.44</v>
      </c>
    </row>
    <row r="325" spans="1:11" x14ac:dyDescent="0.3">
      <c r="A325" s="2">
        <v>42947</v>
      </c>
      <c r="B325" s="2" t="str">
        <f t="shared" si="5"/>
        <v>Jul</v>
      </c>
      <c r="C325" s="3">
        <v>75261</v>
      </c>
      <c r="D325" s="3">
        <v>89441</v>
      </c>
      <c r="E325" s="3">
        <v>2</v>
      </c>
      <c r="F325" s="3">
        <v>1912</v>
      </c>
      <c r="G325" s="3">
        <v>65</v>
      </c>
      <c r="H325" s="3">
        <v>264.68</v>
      </c>
      <c r="I325" s="3"/>
      <c r="J325" s="3">
        <v>55.85</v>
      </c>
      <c r="K325" s="5">
        <v>320.52999999999997</v>
      </c>
    </row>
    <row r="326" spans="1:11" x14ac:dyDescent="0.3">
      <c r="A326" s="2">
        <v>42748</v>
      </c>
      <c r="B326" s="2" t="str">
        <f t="shared" si="5"/>
        <v>Jan</v>
      </c>
      <c r="C326" s="3">
        <v>75261</v>
      </c>
      <c r="D326" s="3">
        <v>78758</v>
      </c>
      <c r="E326" s="3">
        <v>3</v>
      </c>
      <c r="F326" s="3">
        <v>3904</v>
      </c>
      <c r="G326" s="3">
        <v>60</v>
      </c>
      <c r="H326" s="3">
        <v>265.27</v>
      </c>
      <c r="I326" s="3"/>
      <c r="J326" s="3">
        <v>33.159999999999997</v>
      </c>
      <c r="K326" s="5">
        <v>298.43</v>
      </c>
    </row>
    <row r="327" spans="1:11" x14ac:dyDescent="0.3">
      <c r="A327" s="2">
        <v>42832</v>
      </c>
      <c r="B327" s="2" t="str">
        <f t="shared" si="5"/>
        <v>Apr</v>
      </c>
      <c r="C327" s="3">
        <v>75261</v>
      </c>
      <c r="D327" s="3">
        <v>49098</v>
      </c>
      <c r="E327" s="3">
        <v>2</v>
      </c>
      <c r="F327" s="3">
        <v>2756</v>
      </c>
      <c r="G327" s="3">
        <v>60</v>
      </c>
      <c r="H327" s="3">
        <v>266.61</v>
      </c>
      <c r="I327" s="3"/>
      <c r="J327" s="3">
        <v>57.05</v>
      </c>
      <c r="K327" s="5">
        <v>323.66000000000003</v>
      </c>
    </row>
    <row r="328" spans="1:11" x14ac:dyDescent="0.3">
      <c r="A328" s="2">
        <v>42843</v>
      </c>
      <c r="B328" s="2" t="str">
        <f t="shared" si="5"/>
        <v>Apr</v>
      </c>
      <c r="C328" s="3">
        <v>75261</v>
      </c>
      <c r="D328" s="3">
        <v>38118</v>
      </c>
      <c r="E328" s="3">
        <v>6</v>
      </c>
      <c r="F328" s="3">
        <v>8469</v>
      </c>
      <c r="G328" s="3">
        <v>60</v>
      </c>
      <c r="H328" s="3">
        <v>269.14</v>
      </c>
      <c r="I328" s="3"/>
      <c r="J328" s="3">
        <v>57.86</v>
      </c>
      <c r="K328" s="5">
        <v>327</v>
      </c>
    </row>
    <row r="329" spans="1:11" x14ac:dyDescent="0.3">
      <c r="A329" s="2">
        <v>42901</v>
      </c>
      <c r="B329" s="2" t="str">
        <f t="shared" si="5"/>
        <v>Jun</v>
      </c>
      <c r="C329" s="3">
        <v>75261</v>
      </c>
      <c r="D329" s="3">
        <v>29609</v>
      </c>
      <c r="E329" s="3">
        <v>1</v>
      </c>
      <c r="F329" s="3">
        <v>1770</v>
      </c>
      <c r="G329" s="3">
        <v>60</v>
      </c>
      <c r="H329" s="3">
        <v>270.35000000000002</v>
      </c>
      <c r="I329" s="3"/>
      <c r="J329" s="3">
        <v>54.39</v>
      </c>
      <c r="K329" s="5">
        <v>324.74</v>
      </c>
    </row>
    <row r="330" spans="1:11" x14ac:dyDescent="0.3">
      <c r="A330" s="2">
        <v>43028</v>
      </c>
      <c r="B330" s="2" t="str">
        <f t="shared" si="5"/>
        <v>Oct</v>
      </c>
      <c r="C330" s="3">
        <v>75261</v>
      </c>
      <c r="D330" s="3">
        <v>46705</v>
      </c>
      <c r="E330" s="3">
        <v>2</v>
      </c>
      <c r="F330" s="3">
        <v>2202</v>
      </c>
      <c r="G330" s="3">
        <v>65</v>
      </c>
      <c r="H330" s="3">
        <v>273.02999999999997</v>
      </c>
      <c r="I330" s="3"/>
      <c r="J330" s="3">
        <v>61.44</v>
      </c>
      <c r="K330" s="5">
        <v>334.47</v>
      </c>
    </row>
    <row r="331" spans="1:11" x14ac:dyDescent="0.3">
      <c r="A331" s="2">
        <v>43005</v>
      </c>
      <c r="B331" s="2" t="str">
        <f t="shared" si="5"/>
        <v>Sep</v>
      </c>
      <c r="C331" s="3">
        <v>75261</v>
      </c>
      <c r="D331" s="3">
        <v>93446</v>
      </c>
      <c r="E331" s="3">
        <v>3</v>
      </c>
      <c r="F331" s="3">
        <v>2134</v>
      </c>
      <c r="G331" s="3">
        <v>65</v>
      </c>
      <c r="H331" s="3">
        <v>273.95</v>
      </c>
      <c r="I331" s="3">
        <v>51.75</v>
      </c>
      <c r="J331" s="3">
        <v>61.64</v>
      </c>
      <c r="K331" s="5">
        <v>394.13</v>
      </c>
    </row>
    <row r="332" spans="1:11" x14ac:dyDescent="0.3">
      <c r="A332" s="2">
        <v>43019</v>
      </c>
      <c r="B332" s="2" t="str">
        <f t="shared" si="5"/>
        <v>Oct</v>
      </c>
      <c r="C332" s="3">
        <v>75261</v>
      </c>
      <c r="D332" s="3">
        <v>29609</v>
      </c>
      <c r="E332" s="3">
        <v>3</v>
      </c>
      <c r="F332" s="3">
        <v>2727</v>
      </c>
      <c r="G332" s="3">
        <v>65</v>
      </c>
      <c r="H332" s="3">
        <v>277.08999999999997</v>
      </c>
      <c r="I332" s="3"/>
      <c r="J332" s="3">
        <v>62.35</v>
      </c>
      <c r="K332" s="5">
        <v>339.44</v>
      </c>
    </row>
    <row r="333" spans="1:11" x14ac:dyDescent="0.3">
      <c r="A333" s="2">
        <v>42990</v>
      </c>
      <c r="B333" s="2" t="str">
        <f t="shared" si="5"/>
        <v>Sep</v>
      </c>
      <c r="C333" s="3">
        <v>75261</v>
      </c>
      <c r="D333" s="3">
        <v>83716</v>
      </c>
      <c r="E333" s="3">
        <v>2</v>
      </c>
      <c r="F333" s="3">
        <v>2225</v>
      </c>
      <c r="G333" s="3">
        <v>65</v>
      </c>
      <c r="H333" s="3">
        <v>280.31</v>
      </c>
      <c r="I333" s="3"/>
      <c r="J333" s="3">
        <v>63.06</v>
      </c>
      <c r="K333" s="5">
        <v>343.37</v>
      </c>
    </row>
    <row r="334" spans="1:11" x14ac:dyDescent="0.3">
      <c r="A334" s="2">
        <v>42793</v>
      </c>
      <c r="B334" s="2" t="str">
        <f t="shared" si="5"/>
        <v>Feb</v>
      </c>
      <c r="C334" s="3">
        <v>75261</v>
      </c>
      <c r="D334" s="3">
        <v>29609</v>
      </c>
      <c r="E334" s="3">
        <v>2</v>
      </c>
      <c r="F334" s="3">
        <v>1945</v>
      </c>
      <c r="G334" s="3">
        <v>60</v>
      </c>
      <c r="H334" s="3">
        <v>281.81</v>
      </c>
      <c r="I334" s="3"/>
      <c r="J334" s="3">
        <v>34.94</v>
      </c>
      <c r="K334" s="5">
        <v>316.75</v>
      </c>
    </row>
    <row r="335" spans="1:11" x14ac:dyDescent="0.3">
      <c r="A335" s="2">
        <v>43007</v>
      </c>
      <c r="B335" s="2" t="str">
        <f t="shared" si="5"/>
        <v>Sep</v>
      </c>
      <c r="C335" s="3">
        <v>75261</v>
      </c>
      <c r="D335" s="3">
        <v>53545</v>
      </c>
      <c r="E335" s="3">
        <v>3</v>
      </c>
      <c r="F335" s="3">
        <v>2349</v>
      </c>
      <c r="G335" s="3">
        <v>65</v>
      </c>
      <c r="H335" s="3">
        <v>283.81</v>
      </c>
      <c r="I335" s="3"/>
      <c r="J335" s="3">
        <v>63.86</v>
      </c>
      <c r="K335" s="5">
        <v>347.67</v>
      </c>
    </row>
    <row r="336" spans="1:11" x14ac:dyDescent="0.3">
      <c r="A336" s="2">
        <v>42943</v>
      </c>
      <c r="B336" s="2" t="str">
        <f t="shared" si="5"/>
        <v>Jul</v>
      </c>
      <c r="C336" s="3">
        <v>75261</v>
      </c>
      <c r="D336" s="3">
        <v>89506</v>
      </c>
      <c r="E336" s="3">
        <v>1</v>
      </c>
      <c r="F336" s="3">
        <v>1410</v>
      </c>
      <c r="G336" s="3">
        <v>65</v>
      </c>
      <c r="H336" s="3">
        <v>284.23</v>
      </c>
      <c r="I336" s="3"/>
      <c r="J336" s="3">
        <v>59.97</v>
      </c>
      <c r="K336" s="5">
        <v>344.2</v>
      </c>
    </row>
    <row r="337" spans="1:11" x14ac:dyDescent="0.3">
      <c r="A337" s="2">
        <v>43005</v>
      </c>
      <c r="B337" s="2" t="str">
        <f t="shared" si="5"/>
        <v>Sep</v>
      </c>
      <c r="C337" s="3">
        <v>75261</v>
      </c>
      <c r="D337" s="3">
        <v>93446</v>
      </c>
      <c r="E337" s="3">
        <v>2</v>
      </c>
      <c r="F337" s="3">
        <v>2217</v>
      </c>
      <c r="G337" s="3">
        <v>65</v>
      </c>
      <c r="H337" s="3">
        <v>284.60000000000002</v>
      </c>
      <c r="I337" s="3"/>
      <c r="J337" s="3">
        <v>64.03</v>
      </c>
      <c r="K337" s="5">
        <v>355.42</v>
      </c>
    </row>
    <row r="338" spans="1:11" x14ac:dyDescent="0.3">
      <c r="A338" s="2">
        <v>43005</v>
      </c>
      <c r="B338" s="2" t="str">
        <f t="shared" si="5"/>
        <v>Sep</v>
      </c>
      <c r="C338" s="3">
        <v>75261</v>
      </c>
      <c r="D338" s="3">
        <v>93446</v>
      </c>
      <c r="E338" s="3">
        <v>2</v>
      </c>
      <c r="F338" s="3">
        <v>2217</v>
      </c>
      <c r="G338" s="3">
        <v>65</v>
      </c>
      <c r="H338" s="3">
        <v>284.60000000000002</v>
      </c>
      <c r="I338" s="3"/>
      <c r="J338" s="3">
        <v>64.03</v>
      </c>
      <c r="K338" s="5">
        <v>355.42</v>
      </c>
    </row>
    <row r="339" spans="1:11" x14ac:dyDescent="0.3">
      <c r="A339" s="2">
        <v>42880</v>
      </c>
      <c r="B339" s="2" t="str">
        <f t="shared" si="5"/>
        <v>May</v>
      </c>
      <c r="C339" s="3">
        <v>75261</v>
      </c>
      <c r="D339" s="3">
        <v>53545</v>
      </c>
      <c r="E339" s="3">
        <v>1</v>
      </c>
      <c r="F339" s="3">
        <v>1833</v>
      </c>
      <c r="G339" s="3">
        <v>60</v>
      </c>
      <c r="H339" s="3">
        <v>287</v>
      </c>
      <c r="I339" s="3"/>
      <c r="J339" s="3">
        <v>35.01</v>
      </c>
      <c r="K339" s="5">
        <v>322.01</v>
      </c>
    </row>
    <row r="340" spans="1:11" x14ac:dyDescent="0.3">
      <c r="A340" s="2">
        <v>43026</v>
      </c>
      <c r="B340" s="2" t="str">
        <f t="shared" si="5"/>
        <v>Oct</v>
      </c>
      <c r="C340" s="3">
        <v>75261</v>
      </c>
      <c r="D340" s="3">
        <v>90631</v>
      </c>
      <c r="E340" s="3">
        <v>2</v>
      </c>
      <c r="F340" s="3">
        <v>2553</v>
      </c>
      <c r="G340" s="3">
        <v>65</v>
      </c>
      <c r="H340" s="3">
        <v>287.43</v>
      </c>
      <c r="I340" s="3"/>
      <c r="J340" s="3">
        <v>64.680000000000007</v>
      </c>
      <c r="K340" s="5">
        <v>360.1</v>
      </c>
    </row>
    <row r="341" spans="1:11" x14ac:dyDescent="0.3">
      <c r="A341" s="2">
        <v>42985</v>
      </c>
      <c r="B341" s="2" t="str">
        <f t="shared" si="5"/>
        <v>Sep</v>
      </c>
      <c r="C341" s="3">
        <v>75261</v>
      </c>
      <c r="D341" s="3">
        <v>89506</v>
      </c>
      <c r="E341" s="3">
        <v>2</v>
      </c>
      <c r="F341" s="3">
        <v>2198</v>
      </c>
      <c r="G341" s="3">
        <v>65</v>
      </c>
      <c r="H341" s="3">
        <v>287.55</v>
      </c>
      <c r="I341" s="3"/>
      <c r="J341" s="3">
        <v>64.41</v>
      </c>
      <c r="K341" s="5">
        <v>351.96</v>
      </c>
    </row>
    <row r="342" spans="1:11" x14ac:dyDescent="0.3">
      <c r="A342" s="2">
        <v>43069</v>
      </c>
      <c r="B342" s="2" t="str">
        <f t="shared" si="5"/>
        <v>Nov</v>
      </c>
      <c r="C342" s="3">
        <v>75261</v>
      </c>
      <c r="D342" s="3">
        <v>71227</v>
      </c>
      <c r="E342" s="3">
        <v>4</v>
      </c>
      <c r="F342" s="3">
        <v>5908</v>
      </c>
      <c r="G342" s="3">
        <v>65</v>
      </c>
      <c r="H342" s="3">
        <v>290.52</v>
      </c>
      <c r="I342" s="3"/>
      <c r="J342" s="3">
        <v>67.400000000000006</v>
      </c>
      <c r="K342" s="5">
        <v>357.92</v>
      </c>
    </row>
    <row r="343" spans="1:11" x14ac:dyDescent="0.3">
      <c r="A343" s="2">
        <v>43000</v>
      </c>
      <c r="B343" s="2" t="str">
        <f t="shared" si="5"/>
        <v>Sep</v>
      </c>
      <c r="C343" s="3">
        <v>75261</v>
      </c>
      <c r="D343" s="3">
        <v>48071</v>
      </c>
      <c r="E343" s="3">
        <v>2</v>
      </c>
      <c r="F343" s="3">
        <v>2285</v>
      </c>
      <c r="G343" s="3">
        <v>65</v>
      </c>
      <c r="H343" s="3">
        <v>290.64999999999998</v>
      </c>
      <c r="I343" s="3"/>
      <c r="J343" s="3">
        <v>65.400000000000006</v>
      </c>
      <c r="K343" s="5">
        <v>356.05</v>
      </c>
    </row>
    <row r="344" spans="1:11" x14ac:dyDescent="0.3">
      <c r="A344" s="2">
        <v>42852</v>
      </c>
      <c r="B344" s="2" t="str">
        <f t="shared" si="5"/>
        <v>Apr</v>
      </c>
      <c r="C344" s="3">
        <v>75261</v>
      </c>
      <c r="D344" s="3">
        <v>28731</v>
      </c>
      <c r="E344" s="3">
        <v>5</v>
      </c>
      <c r="F344" s="3">
        <v>5468</v>
      </c>
      <c r="G344" s="3">
        <v>60</v>
      </c>
      <c r="H344" s="3">
        <v>291.12</v>
      </c>
      <c r="I344" s="3"/>
      <c r="J344" s="3">
        <v>62.88</v>
      </c>
      <c r="K344" s="5">
        <v>354</v>
      </c>
    </row>
    <row r="345" spans="1:11" x14ac:dyDescent="0.3">
      <c r="A345" s="2">
        <v>43098</v>
      </c>
      <c r="B345" s="2" t="str">
        <f t="shared" si="5"/>
        <v>Dec</v>
      </c>
      <c r="C345" s="3">
        <v>75261</v>
      </c>
      <c r="D345" s="3">
        <v>90745</v>
      </c>
      <c r="E345" s="3">
        <v>2</v>
      </c>
      <c r="F345" s="3">
        <v>2591</v>
      </c>
      <c r="G345" s="3">
        <v>65</v>
      </c>
      <c r="H345" s="3">
        <v>291.70999999999998</v>
      </c>
      <c r="I345" s="3"/>
      <c r="J345" s="3">
        <v>67.39</v>
      </c>
      <c r="K345" s="5">
        <v>369.39</v>
      </c>
    </row>
    <row r="346" spans="1:11" x14ac:dyDescent="0.3">
      <c r="A346" s="2">
        <v>43060</v>
      </c>
      <c r="B346" s="2" t="str">
        <f t="shared" si="5"/>
        <v>Nov</v>
      </c>
      <c r="C346" s="3">
        <v>75261</v>
      </c>
      <c r="D346" s="3">
        <v>91744</v>
      </c>
      <c r="E346" s="3">
        <v>2</v>
      </c>
      <c r="F346" s="3">
        <v>2603</v>
      </c>
      <c r="G346" s="3">
        <v>65</v>
      </c>
      <c r="H346" s="3">
        <v>293.05</v>
      </c>
      <c r="I346" s="3"/>
      <c r="J346" s="3">
        <v>67.989999999999995</v>
      </c>
      <c r="K346" s="5">
        <v>371.33</v>
      </c>
    </row>
    <row r="347" spans="1:11" x14ac:dyDescent="0.3">
      <c r="A347" s="2">
        <v>43028</v>
      </c>
      <c r="B347" s="2" t="str">
        <f t="shared" si="5"/>
        <v>Oct</v>
      </c>
      <c r="C347" s="3">
        <v>75261</v>
      </c>
      <c r="D347" s="3">
        <v>83716</v>
      </c>
      <c r="E347" s="3">
        <v>2</v>
      </c>
      <c r="F347" s="3">
        <v>2351</v>
      </c>
      <c r="G347" s="3">
        <v>65</v>
      </c>
      <c r="H347" s="3">
        <v>295.95999999999998</v>
      </c>
      <c r="I347" s="3"/>
      <c r="J347" s="3">
        <v>66.599999999999994</v>
      </c>
      <c r="K347" s="5">
        <v>362.56</v>
      </c>
    </row>
    <row r="348" spans="1:11" x14ac:dyDescent="0.3">
      <c r="A348" s="2">
        <v>42802</v>
      </c>
      <c r="B348" s="2" t="str">
        <f t="shared" si="5"/>
        <v>Mar</v>
      </c>
      <c r="C348" s="3">
        <v>75261</v>
      </c>
      <c r="D348" s="3">
        <v>61554</v>
      </c>
      <c r="E348" s="3">
        <v>3</v>
      </c>
      <c r="F348" s="3">
        <v>2414</v>
      </c>
      <c r="G348" s="3">
        <v>60</v>
      </c>
      <c r="H348" s="3">
        <v>296.2</v>
      </c>
      <c r="I348" s="3"/>
      <c r="J348" s="3">
        <v>37.03</v>
      </c>
      <c r="K348" s="5">
        <v>333.23</v>
      </c>
    </row>
    <row r="349" spans="1:11" x14ac:dyDescent="0.3">
      <c r="A349" s="2">
        <v>42761</v>
      </c>
      <c r="B349" s="2" t="str">
        <f t="shared" si="5"/>
        <v>Jan</v>
      </c>
      <c r="C349" s="3">
        <v>75261</v>
      </c>
      <c r="D349" s="3">
        <v>53547</v>
      </c>
      <c r="E349" s="3">
        <v>2</v>
      </c>
      <c r="F349" s="3">
        <v>3025</v>
      </c>
      <c r="G349" s="3">
        <v>60</v>
      </c>
      <c r="H349" s="3">
        <v>297.25</v>
      </c>
      <c r="I349" s="3"/>
      <c r="J349" s="3">
        <v>63.76</v>
      </c>
      <c r="K349" s="5">
        <v>361.01</v>
      </c>
    </row>
    <row r="350" spans="1:11" x14ac:dyDescent="0.3">
      <c r="A350" s="2">
        <v>42930</v>
      </c>
      <c r="B350" s="2" t="str">
        <f t="shared" si="5"/>
        <v>Jul</v>
      </c>
      <c r="C350" s="3">
        <v>75261</v>
      </c>
      <c r="D350" s="3">
        <v>32808</v>
      </c>
      <c r="E350" s="3">
        <v>2</v>
      </c>
      <c r="F350" s="3">
        <v>712</v>
      </c>
      <c r="G350" s="3">
        <v>125</v>
      </c>
      <c r="H350" s="3">
        <v>297.49</v>
      </c>
      <c r="I350" s="3"/>
      <c r="J350" s="3">
        <v>59.14</v>
      </c>
      <c r="K350" s="5">
        <v>368.63</v>
      </c>
    </row>
    <row r="351" spans="1:11" x14ac:dyDescent="0.3">
      <c r="A351" s="2">
        <v>43069</v>
      </c>
      <c r="B351" s="2" t="str">
        <f t="shared" si="5"/>
        <v>Nov</v>
      </c>
      <c r="C351" s="3">
        <v>75261</v>
      </c>
      <c r="D351" s="3">
        <v>53545</v>
      </c>
      <c r="E351" s="3">
        <v>3</v>
      </c>
      <c r="F351" s="3">
        <v>2916</v>
      </c>
      <c r="G351" s="3">
        <v>65</v>
      </c>
      <c r="H351" s="3">
        <v>298.94</v>
      </c>
      <c r="I351" s="3"/>
      <c r="J351" s="3">
        <v>69.36</v>
      </c>
      <c r="K351" s="5">
        <v>368.3</v>
      </c>
    </row>
    <row r="352" spans="1:11" x14ac:dyDescent="0.3">
      <c r="A352" s="2">
        <v>43089</v>
      </c>
      <c r="B352" s="2" t="str">
        <f t="shared" si="5"/>
        <v>Dec</v>
      </c>
      <c r="C352" s="3">
        <v>75261</v>
      </c>
      <c r="D352" s="3">
        <v>18643</v>
      </c>
      <c r="E352" s="3">
        <v>2</v>
      </c>
      <c r="F352" s="3">
        <v>1830</v>
      </c>
      <c r="G352" s="3">
        <v>65</v>
      </c>
      <c r="H352" s="3">
        <v>303.08999999999997</v>
      </c>
      <c r="I352" s="3"/>
      <c r="J352" s="3">
        <v>70.319999999999993</v>
      </c>
      <c r="K352" s="5">
        <v>384.91</v>
      </c>
    </row>
    <row r="353" spans="1:11" x14ac:dyDescent="0.3">
      <c r="A353" s="2">
        <v>43090</v>
      </c>
      <c r="B353" s="2" t="str">
        <f t="shared" si="5"/>
        <v>Dec</v>
      </c>
      <c r="C353" s="3">
        <v>75261</v>
      </c>
      <c r="D353" s="3">
        <v>19006</v>
      </c>
      <c r="E353" s="3">
        <v>3</v>
      </c>
      <c r="F353" s="3">
        <v>1963</v>
      </c>
      <c r="G353" s="3">
        <v>65</v>
      </c>
      <c r="H353" s="3">
        <v>303.08999999999997</v>
      </c>
      <c r="I353" s="3"/>
      <c r="J353" s="3">
        <v>70.319999999999993</v>
      </c>
      <c r="K353" s="5">
        <v>384.91</v>
      </c>
    </row>
    <row r="354" spans="1:11" x14ac:dyDescent="0.3">
      <c r="A354" s="2">
        <v>42818</v>
      </c>
      <c r="B354" s="2" t="str">
        <f t="shared" si="5"/>
        <v>Mar</v>
      </c>
      <c r="C354" s="3">
        <v>75261</v>
      </c>
      <c r="D354" s="3">
        <v>89506</v>
      </c>
      <c r="E354" s="3">
        <v>2</v>
      </c>
      <c r="F354" s="3">
        <v>2353</v>
      </c>
      <c r="G354" s="3">
        <v>60</v>
      </c>
      <c r="H354" s="3">
        <v>303.99</v>
      </c>
      <c r="I354" s="3"/>
      <c r="J354" s="3">
        <v>64.75</v>
      </c>
      <c r="K354" s="5">
        <v>368.74</v>
      </c>
    </row>
    <row r="355" spans="1:11" x14ac:dyDescent="0.3">
      <c r="A355" s="2">
        <v>42997</v>
      </c>
      <c r="B355" s="2" t="str">
        <f t="shared" si="5"/>
        <v>Sep</v>
      </c>
      <c r="C355" s="3">
        <v>75261</v>
      </c>
      <c r="D355" s="3">
        <v>83716</v>
      </c>
      <c r="E355" s="3">
        <v>2</v>
      </c>
      <c r="F355" s="3">
        <v>2427</v>
      </c>
      <c r="G355" s="3">
        <v>65</v>
      </c>
      <c r="H355" s="3">
        <v>305.52999999999997</v>
      </c>
      <c r="I355" s="3"/>
      <c r="J355" s="3">
        <v>69.05</v>
      </c>
      <c r="K355" s="5">
        <v>374.58</v>
      </c>
    </row>
    <row r="356" spans="1:11" x14ac:dyDescent="0.3">
      <c r="A356" s="2">
        <v>43005</v>
      </c>
      <c r="B356" s="2" t="str">
        <f t="shared" si="5"/>
        <v>Sep</v>
      </c>
      <c r="C356" s="3">
        <v>75261</v>
      </c>
      <c r="D356" s="3">
        <v>97124</v>
      </c>
      <c r="E356" s="3">
        <v>1</v>
      </c>
      <c r="F356" s="3">
        <v>1816</v>
      </c>
      <c r="G356" s="3">
        <v>65</v>
      </c>
      <c r="H356" s="3">
        <v>305.60000000000002</v>
      </c>
      <c r="I356" s="3"/>
      <c r="J356" s="3">
        <v>68.760000000000005</v>
      </c>
      <c r="K356" s="5">
        <v>374.36</v>
      </c>
    </row>
    <row r="357" spans="1:11" x14ac:dyDescent="0.3">
      <c r="A357" s="2">
        <v>42852</v>
      </c>
      <c r="B357" s="2" t="str">
        <f t="shared" si="5"/>
        <v>Apr</v>
      </c>
      <c r="C357" s="3">
        <v>75261</v>
      </c>
      <c r="D357" s="3">
        <v>89506</v>
      </c>
      <c r="E357" s="3">
        <v>3</v>
      </c>
      <c r="F357" s="3">
        <v>2175</v>
      </c>
      <c r="G357" s="3">
        <v>60</v>
      </c>
      <c r="H357" s="3">
        <v>306.37</v>
      </c>
      <c r="I357" s="3"/>
      <c r="J357" s="3">
        <v>66.17</v>
      </c>
      <c r="K357" s="5">
        <v>372.54</v>
      </c>
    </row>
    <row r="358" spans="1:11" x14ac:dyDescent="0.3">
      <c r="A358" s="2">
        <v>42886</v>
      </c>
      <c r="B358" s="2" t="str">
        <f t="shared" si="5"/>
        <v>May</v>
      </c>
      <c r="C358" s="3">
        <v>75261</v>
      </c>
      <c r="D358" s="3">
        <v>84120</v>
      </c>
      <c r="E358" s="3">
        <v>2</v>
      </c>
      <c r="F358" s="3">
        <v>2002</v>
      </c>
      <c r="G358" s="3">
        <v>60</v>
      </c>
      <c r="H358" s="3">
        <v>308.86</v>
      </c>
      <c r="I358" s="3"/>
      <c r="J358" s="3">
        <v>37.69</v>
      </c>
      <c r="K358" s="5">
        <v>346.55</v>
      </c>
    </row>
    <row r="359" spans="1:11" x14ac:dyDescent="0.3">
      <c r="A359" s="2">
        <v>43061</v>
      </c>
      <c r="B359" s="2" t="str">
        <f t="shared" si="5"/>
        <v>Nov</v>
      </c>
      <c r="C359" s="3">
        <v>75261</v>
      </c>
      <c r="D359" s="3">
        <v>89506</v>
      </c>
      <c r="E359" s="3">
        <v>2</v>
      </c>
      <c r="F359" s="3">
        <v>2328</v>
      </c>
      <c r="G359" s="3">
        <v>65</v>
      </c>
      <c r="H359" s="3">
        <v>309.47000000000003</v>
      </c>
      <c r="I359" s="3"/>
      <c r="J359" s="3">
        <v>71.8</v>
      </c>
      <c r="K359" s="5">
        <v>381.27</v>
      </c>
    </row>
    <row r="360" spans="1:11" x14ac:dyDescent="0.3">
      <c r="A360" s="2">
        <v>42962</v>
      </c>
      <c r="B360" s="2" t="str">
        <f t="shared" si="5"/>
        <v>Aug</v>
      </c>
      <c r="C360" s="3">
        <v>75261</v>
      </c>
      <c r="D360" s="3">
        <v>48071</v>
      </c>
      <c r="E360" s="3">
        <v>2</v>
      </c>
      <c r="F360" s="3">
        <v>2316</v>
      </c>
      <c r="G360" s="3">
        <v>65</v>
      </c>
      <c r="H360" s="3">
        <v>309.61</v>
      </c>
      <c r="I360" s="3"/>
      <c r="J360" s="3">
        <v>66.56</v>
      </c>
      <c r="K360" s="5">
        <v>376.17</v>
      </c>
    </row>
    <row r="361" spans="1:11" x14ac:dyDescent="0.3">
      <c r="A361" s="2">
        <v>42859</v>
      </c>
      <c r="B361" s="2" t="str">
        <f t="shared" si="5"/>
        <v>May</v>
      </c>
      <c r="C361" s="3">
        <v>75261</v>
      </c>
      <c r="D361" s="3">
        <v>40229</v>
      </c>
      <c r="E361" s="3">
        <v>3</v>
      </c>
      <c r="F361" s="3">
        <v>3941</v>
      </c>
      <c r="G361" s="3">
        <v>60</v>
      </c>
      <c r="H361" s="3">
        <v>311.26</v>
      </c>
      <c r="I361" s="3"/>
      <c r="J361" s="3">
        <v>66.92</v>
      </c>
      <c r="K361" s="5">
        <v>378.18</v>
      </c>
    </row>
    <row r="362" spans="1:11" x14ac:dyDescent="0.3">
      <c r="A362" s="2">
        <v>43082</v>
      </c>
      <c r="B362" s="2" t="str">
        <f t="shared" si="5"/>
        <v>Dec</v>
      </c>
      <c r="C362" s="3">
        <v>75261</v>
      </c>
      <c r="D362" s="3">
        <v>48071</v>
      </c>
      <c r="E362" s="3">
        <v>2</v>
      </c>
      <c r="F362" s="3">
        <v>2457</v>
      </c>
      <c r="G362" s="3">
        <v>65</v>
      </c>
      <c r="H362" s="3">
        <v>312.54000000000002</v>
      </c>
      <c r="I362" s="3"/>
      <c r="J362" s="3">
        <v>72.510000000000005</v>
      </c>
      <c r="K362" s="5">
        <v>385.05</v>
      </c>
    </row>
    <row r="363" spans="1:11" x14ac:dyDescent="0.3">
      <c r="A363" s="2">
        <v>43091</v>
      </c>
      <c r="B363" s="2" t="str">
        <f t="shared" si="5"/>
        <v>Dec</v>
      </c>
      <c r="C363" s="3">
        <v>75261</v>
      </c>
      <c r="D363" s="3">
        <v>38118</v>
      </c>
      <c r="E363" s="3">
        <v>6</v>
      </c>
      <c r="F363" s="3">
        <v>7336</v>
      </c>
      <c r="G363" s="3">
        <v>65</v>
      </c>
      <c r="H363" s="3">
        <v>314.94</v>
      </c>
      <c r="I363" s="3"/>
      <c r="J363" s="3">
        <v>73.06</v>
      </c>
      <c r="K363" s="5">
        <v>388</v>
      </c>
    </row>
    <row r="364" spans="1:11" x14ac:dyDescent="0.3">
      <c r="A364" s="2">
        <v>42859</v>
      </c>
      <c r="B364" s="2" t="str">
        <f t="shared" si="5"/>
        <v>May</v>
      </c>
      <c r="C364" s="3">
        <v>75261</v>
      </c>
      <c r="D364" s="3">
        <v>60106</v>
      </c>
      <c r="E364" s="3">
        <v>2</v>
      </c>
      <c r="F364" s="3">
        <v>3502</v>
      </c>
      <c r="G364" s="3">
        <v>60</v>
      </c>
      <c r="H364" s="3">
        <v>317</v>
      </c>
      <c r="I364" s="3"/>
      <c r="J364" s="3">
        <v>68.150000000000006</v>
      </c>
      <c r="K364" s="5">
        <v>385.15</v>
      </c>
    </row>
    <row r="365" spans="1:11" x14ac:dyDescent="0.3">
      <c r="A365" s="2">
        <v>42788</v>
      </c>
      <c r="B365" s="2" t="str">
        <f t="shared" si="5"/>
        <v>Feb</v>
      </c>
      <c r="C365" s="3">
        <v>75261</v>
      </c>
      <c r="D365" s="3">
        <v>38118</v>
      </c>
      <c r="E365" s="3">
        <v>9</v>
      </c>
      <c r="F365" s="3">
        <v>11699</v>
      </c>
      <c r="G365" s="3">
        <v>60</v>
      </c>
      <c r="H365" s="3">
        <v>317.7</v>
      </c>
      <c r="I365" s="3"/>
      <c r="J365" s="3">
        <v>68.3</v>
      </c>
      <c r="K365" s="5">
        <v>386</v>
      </c>
    </row>
    <row r="366" spans="1:11" x14ac:dyDescent="0.3">
      <c r="A366" s="2">
        <v>43091</v>
      </c>
      <c r="B366" s="2" t="str">
        <f t="shared" si="5"/>
        <v>Dec</v>
      </c>
      <c r="C366" s="3">
        <v>75261</v>
      </c>
      <c r="D366" s="3">
        <v>8810</v>
      </c>
      <c r="E366" s="3">
        <v>2</v>
      </c>
      <c r="F366" s="3">
        <v>2444</v>
      </c>
      <c r="G366" s="3">
        <v>65</v>
      </c>
      <c r="H366" s="3">
        <v>319.18</v>
      </c>
      <c r="I366" s="3"/>
      <c r="J366" s="3">
        <v>73.73</v>
      </c>
      <c r="K366" s="5">
        <v>392.91</v>
      </c>
    </row>
    <row r="367" spans="1:11" x14ac:dyDescent="0.3">
      <c r="A367" s="2">
        <v>43069</v>
      </c>
      <c r="B367" s="2" t="str">
        <f t="shared" si="5"/>
        <v>Nov</v>
      </c>
      <c r="C367" s="3">
        <v>75261</v>
      </c>
      <c r="D367" s="3" t="s">
        <v>19</v>
      </c>
      <c r="E367" s="3">
        <v>1</v>
      </c>
      <c r="F367" s="3">
        <v>1042</v>
      </c>
      <c r="G367" s="3">
        <v>65</v>
      </c>
      <c r="H367" s="3">
        <v>319.54000000000002</v>
      </c>
      <c r="I367" s="3"/>
      <c r="J367" s="3">
        <v>47.93</v>
      </c>
      <c r="K367" s="5">
        <v>622.72</v>
      </c>
    </row>
    <row r="368" spans="1:11" x14ac:dyDescent="0.3">
      <c r="A368" s="2">
        <v>42761</v>
      </c>
      <c r="B368" s="2" t="str">
        <f t="shared" si="5"/>
        <v>Jan</v>
      </c>
      <c r="C368" s="3">
        <v>75261</v>
      </c>
      <c r="D368" s="3">
        <v>60106</v>
      </c>
      <c r="E368" s="3">
        <v>4</v>
      </c>
      <c r="F368" s="3">
        <v>6868</v>
      </c>
      <c r="G368" s="3">
        <v>60</v>
      </c>
      <c r="H368" s="3">
        <v>320.72000000000003</v>
      </c>
      <c r="I368" s="3"/>
      <c r="J368" s="3">
        <v>69.28</v>
      </c>
      <c r="K368" s="5">
        <v>390</v>
      </c>
    </row>
    <row r="369" spans="1:11" x14ac:dyDescent="0.3">
      <c r="A369" s="2">
        <v>42852</v>
      </c>
      <c r="B369" s="2" t="str">
        <f t="shared" si="5"/>
        <v>Apr</v>
      </c>
      <c r="C369" s="3">
        <v>75261</v>
      </c>
      <c r="D369" s="3">
        <v>53545</v>
      </c>
      <c r="E369" s="3">
        <v>3</v>
      </c>
      <c r="F369" s="3">
        <v>3397</v>
      </c>
      <c r="G369" s="3">
        <v>60</v>
      </c>
      <c r="H369" s="3">
        <v>325.37</v>
      </c>
      <c r="I369" s="3"/>
      <c r="J369" s="3">
        <v>70.28</v>
      </c>
      <c r="K369" s="5">
        <v>395.65</v>
      </c>
    </row>
    <row r="370" spans="1:11" x14ac:dyDescent="0.3">
      <c r="A370" s="2">
        <v>43039</v>
      </c>
      <c r="B370" s="2" t="str">
        <f t="shared" si="5"/>
        <v>Oct</v>
      </c>
      <c r="C370" s="3">
        <v>75261</v>
      </c>
      <c r="D370" s="3">
        <v>61554</v>
      </c>
      <c r="E370" s="3">
        <v>3</v>
      </c>
      <c r="F370" s="3">
        <v>3323</v>
      </c>
      <c r="G370" s="3">
        <v>65</v>
      </c>
      <c r="H370" s="3">
        <v>330.81</v>
      </c>
      <c r="I370" s="3"/>
      <c r="J370" s="3">
        <v>74.760000000000005</v>
      </c>
      <c r="K370" s="5">
        <v>405.57</v>
      </c>
    </row>
    <row r="371" spans="1:11" x14ac:dyDescent="0.3">
      <c r="A371" s="2">
        <v>43077</v>
      </c>
      <c r="B371" s="2" t="str">
        <f t="shared" si="5"/>
        <v>Dec</v>
      </c>
      <c r="C371" s="3">
        <v>75261</v>
      </c>
      <c r="D371" s="3">
        <v>90745</v>
      </c>
      <c r="E371" s="3">
        <v>3</v>
      </c>
      <c r="F371" s="3">
        <v>3308</v>
      </c>
      <c r="G371" s="3">
        <v>65</v>
      </c>
      <c r="H371" s="3">
        <v>331.89</v>
      </c>
      <c r="I371" s="3"/>
      <c r="J371" s="3">
        <v>77</v>
      </c>
      <c r="K371" s="5">
        <v>418.09</v>
      </c>
    </row>
    <row r="372" spans="1:11" x14ac:dyDescent="0.3">
      <c r="A372" s="2">
        <v>43014</v>
      </c>
      <c r="B372" s="2" t="str">
        <f t="shared" si="5"/>
        <v>Oct</v>
      </c>
      <c r="C372" s="3">
        <v>75261</v>
      </c>
      <c r="D372" s="3">
        <v>46705</v>
      </c>
      <c r="E372" s="3">
        <v>5</v>
      </c>
      <c r="F372" s="3">
        <v>2465</v>
      </c>
      <c r="G372" s="3">
        <v>70</v>
      </c>
      <c r="H372" s="3">
        <v>332.2</v>
      </c>
      <c r="I372" s="3"/>
      <c r="J372" s="3">
        <v>75.069999999999993</v>
      </c>
      <c r="K372" s="5">
        <v>407.27</v>
      </c>
    </row>
    <row r="373" spans="1:11" x14ac:dyDescent="0.3">
      <c r="A373" s="2">
        <v>42818</v>
      </c>
      <c r="B373" s="2" t="str">
        <f t="shared" si="5"/>
        <v>Mar</v>
      </c>
      <c r="C373" s="3">
        <v>75261</v>
      </c>
      <c r="D373" s="3">
        <v>85009</v>
      </c>
      <c r="E373" s="3">
        <v>2</v>
      </c>
      <c r="F373" s="3">
        <v>3520</v>
      </c>
      <c r="G373" s="3">
        <v>60</v>
      </c>
      <c r="H373" s="3">
        <v>335.47</v>
      </c>
      <c r="I373" s="3"/>
      <c r="J373" s="3">
        <v>71.45</v>
      </c>
      <c r="K373" s="5">
        <v>406.92</v>
      </c>
    </row>
    <row r="374" spans="1:11" x14ac:dyDescent="0.3">
      <c r="A374" s="2">
        <v>42793</v>
      </c>
      <c r="B374" s="2" t="str">
        <f t="shared" si="5"/>
        <v>Feb</v>
      </c>
      <c r="C374" s="3">
        <v>75261</v>
      </c>
      <c r="D374" s="3">
        <v>66105</v>
      </c>
      <c r="E374" s="3">
        <v>3</v>
      </c>
      <c r="F374" s="3">
        <v>3966</v>
      </c>
      <c r="G374" s="3">
        <v>60</v>
      </c>
      <c r="H374" s="3">
        <v>335.88</v>
      </c>
      <c r="I374" s="3"/>
      <c r="J374" s="3">
        <v>41.65</v>
      </c>
      <c r="K374" s="5">
        <v>377.53</v>
      </c>
    </row>
    <row r="375" spans="1:11" x14ac:dyDescent="0.3">
      <c r="A375" s="2">
        <v>43047</v>
      </c>
      <c r="B375" s="2" t="str">
        <f t="shared" si="5"/>
        <v>Nov</v>
      </c>
      <c r="C375" s="3">
        <v>75261</v>
      </c>
      <c r="D375" s="3">
        <v>49098</v>
      </c>
      <c r="E375" s="3">
        <v>2</v>
      </c>
      <c r="F375" s="3">
        <v>2678</v>
      </c>
      <c r="G375" s="3">
        <v>65</v>
      </c>
      <c r="H375" s="3">
        <v>340</v>
      </c>
      <c r="I375" s="3"/>
      <c r="J375" s="3">
        <v>78.2</v>
      </c>
      <c r="K375" s="5">
        <v>418.2</v>
      </c>
    </row>
    <row r="376" spans="1:11" x14ac:dyDescent="0.3">
      <c r="A376" s="2">
        <v>42880</v>
      </c>
      <c r="B376" s="2" t="str">
        <f t="shared" si="5"/>
        <v>May</v>
      </c>
      <c r="C376" s="3">
        <v>75261</v>
      </c>
      <c r="D376" s="3">
        <v>38118</v>
      </c>
      <c r="E376" s="3">
        <v>6</v>
      </c>
      <c r="F376" s="3">
        <v>8932</v>
      </c>
      <c r="G376" s="3">
        <v>60</v>
      </c>
      <c r="H376" s="3">
        <v>341.63</v>
      </c>
      <c r="I376" s="3"/>
      <c r="J376" s="3">
        <v>47.49</v>
      </c>
      <c r="K376" s="5">
        <v>389.12</v>
      </c>
    </row>
    <row r="377" spans="1:11" x14ac:dyDescent="0.3">
      <c r="A377" s="2">
        <v>42908</v>
      </c>
      <c r="B377" s="2" t="str">
        <f t="shared" si="5"/>
        <v>Jun</v>
      </c>
      <c r="C377" s="3">
        <v>75261</v>
      </c>
      <c r="D377" s="3">
        <v>28731</v>
      </c>
      <c r="E377" s="3">
        <v>2</v>
      </c>
      <c r="F377" s="3">
        <v>3349</v>
      </c>
      <c r="G377" s="3">
        <v>60</v>
      </c>
      <c r="H377" s="3">
        <v>342.08</v>
      </c>
      <c r="I377" s="3"/>
      <c r="J377" s="3">
        <v>71.84</v>
      </c>
      <c r="K377" s="5">
        <v>413.92</v>
      </c>
    </row>
    <row r="378" spans="1:11" x14ac:dyDescent="0.3">
      <c r="A378" s="2">
        <v>43035</v>
      </c>
      <c r="B378" s="2" t="str">
        <f t="shared" si="5"/>
        <v>Oct</v>
      </c>
      <c r="C378" s="3">
        <v>75261</v>
      </c>
      <c r="D378" s="3">
        <v>12020</v>
      </c>
      <c r="E378" s="3">
        <v>2</v>
      </c>
      <c r="F378" s="3">
        <v>2132</v>
      </c>
      <c r="G378" s="3">
        <v>65</v>
      </c>
      <c r="H378" s="3">
        <v>346.52</v>
      </c>
      <c r="I378" s="3"/>
      <c r="J378" s="3">
        <v>78.31</v>
      </c>
      <c r="K378" s="5">
        <v>424.83</v>
      </c>
    </row>
    <row r="379" spans="1:11" x14ac:dyDescent="0.3">
      <c r="A379" s="2">
        <v>42760</v>
      </c>
      <c r="B379" s="2" t="str">
        <f t="shared" si="5"/>
        <v>Jan</v>
      </c>
      <c r="C379" s="3">
        <v>75261</v>
      </c>
      <c r="D379" s="3">
        <v>21237</v>
      </c>
      <c r="E379" s="3">
        <v>2</v>
      </c>
      <c r="F379" s="3">
        <v>2848</v>
      </c>
      <c r="G379" s="3">
        <v>60</v>
      </c>
      <c r="H379" s="3">
        <v>348.27</v>
      </c>
      <c r="I379" s="3"/>
      <c r="J379" s="3">
        <v>74.7</v>
      </c>
      <c r="K379" s="5">
        <v>422.97</v>
      </c>
    </row>
    <row r="380" spans="1:11" x14ac:dyDescent="0.3">
      <c r="A380" s="2">
        <v>42909</v>
      </c>
      <c r="B380" s="2" t="str">
        <f t="shared" si="5"/>
        <v>Jun</v>
      </c>
      <c r="C380" s="3">
        <v>75261</v>
      </c>
      <c r="D380" s="3">
        <v>32808</v>
      </c>
      <c r="E380" s="3">
        <v>1</v>
      </c>
      <c r="F380" s="3">
        <v>1756</v>
      </c>
      <c r="G380" s="3">
        <v>60</v>
      </c>
      <c r="H380" s="3">
        <v>348.92</v>
      </c>
      <c r="I380" s="3"/>
      <c r="J380" s="3">
        <v>42.22</v>
      </c>
      <c r="K380" s="5">
        <v>391.14</v>
      </c>
    </row>
    <row r="381" spans="1:11" x14ac:dyDescent="0.3">
      <c r="A381" s="2">
        <v>43060</v>
      </c>
      <c r="B381" s="2" t="str">
        <f t="shared" si="5"/>
        <v>Nov</v>
      </c>
      <c r="C381" s="3">
        <v>75261</v>
      </c>
      <c r="D381" s="3">
        <v>18643</v>
      </c>
      <c r="E381" s="3">
        <v>2</v>
      </c>
      <c r="F381" s="3">
        <v>2225</v>
      </c>
      <c r="G381" s="3">
        <v>65</v>
      </c>
      <c r="H381" s="3">
        <v>349.58</v>
      </c>
      <c r="I381" s="3"/>
      <c r="J381" s="3">
        <v>81.099999999999994</v>
      </c>
      <c r="K381" s="5">
        <v>430.68</v>
      </c>
    </row>
    <row r="382" spans="1:11" x14ac:dyDescent="0.3">
      <c r="A382" s="2">
        <v>42761</v>
      </c>
      <c r="B382" s="2" t="str">
        <f t="shared" si="5"/>
        <v>Jan</v>
      </c>
      <c r="C382" s="3">
        <v>75261</v>
      </c>
      <c r="D382" s="3">
        <v>28731</v>
      </c>
      <c r="E382" s="3">
        <v>4</v>
      </c>
      <c r="F382" s="3">
        <v>6975</v>
      </c>
      <c r="G382" s="3">
        <v>60</v>
      </c>
      <c r="H382" s="3">
        <v>350.33</v>
      </c>
      <c r="I382" s="3"/>
      <c r="J382" s="3">
        <v>75.67</v>
      </c>
      <c r="K382" s="5">
        <v>426</v>
      </c>
    </row>
    <row r="383" spans="1:11" x14ac:dyDescent="0.3">
      <c r="A383" s="2">
        <v>42814</v>
      </c>
      <c r="B383" s="2" t="str">
        <f t="shared" si="5"/>
        <v>Mar</v>
      </c>
      <c r="C383" s="3">
        <v>75261</v>
      </c>
      <c r="D383" s="3">
        <v>48071</v>
      </c>
      <c r="E383" s="3">
        <v>3</v>
      </c>
      <c r="F383" s="3">
        <v>3686</v>
      </c>
      <c r="G383" s="3">
        <v>60</v>
      </c>
      <c r="H383" s="3">
        <v>351.28</v>
      </c>
      <c r="I383" s="3"/>
      <c r="J383" s="3">
        <v>75.180000000000007</v>
      </c>
      <c r="K383" s="5">
        <v>426.46</v>
      </c>
    </row>
    <row r="384" spans="1:11" x14ac:dyDescent="0.3">
      <c r="A384" s="2">
        <v>43070</v>
      </c>
      <c r="B384" s="2" t="str">
        <f t="shared" si="5"/>
        <v>Dec</v>
      </c>
      <c r="C384" s="3">
        <v>75261</v>
      </c>
      <c r="D384" s="3">
        <v>22153</v>
      </c>
      <c r="E384" s="3">
        <v>1</v>
      </c>
      <c r="F384" s="3">
        <v>863</v>
      </c>
      <c r="G384" s="3">
        <v>65</v>
      </c>
      <c r="H384" s="3">
        <v>355.65</v>
      </c>
      <c r="I384" s="3"/>
      <c r="J384" s="3">
        <v>74.97</v>
      </c>
      <c r="K384" s="5">
        <v>430.62</v>
      </c>
    </row>
    <row r="385" spans="1:11" x14ac:dyDescent="0.3">
      <c r="A385" s="2">
        <v>42965</v>
      </c>
      <c r="B385" s="2" t="str">
        <f t="shared" si="5"/>
        <v>Aug</v>
      </c>
      <c r="C385" s="3">
        <v>75261</v>
      </c>
      <c r="D385" s="3">
        <v>83716</v>
      </c>
      <c r="E385" s="3">
        <v>2</v>
      </c>
      <c r="F385" s="3">
        <v>2827</v>
      </c>
      <c r="G385" s="3">
        <v>65</v>
      </c>
      <c r="H385" s="3">
        <v>355.89</v>
      </c>
      <c r="I385" s="3"/>
      <c r="J385" s="3">
        <v>76.88</v>
      </c>
      <c r="K385" s="5">
        <v>432.77</v>
      </c>
    </row>
    <row r="386" spans="1:11" x14ac:dyDescent="0.3">
      <c r="A386" s="2">
        <v>42817</v>
      </c>
      <c r="B386" s="2" t="str">
        <f t="shared" si="5"/>
        <v>Mar</v>
      </c>
      <c r="C386" s="3">
        <v>75261</v>
      </c>
      <c r="D386" s="3">
        <v>93446</v>
      </c>
      <c r="E386" s="3">
        <v>2</v>
      </c>
      <c r="F386" s="3">
        <v>2380</v>
      </c>
      <c r="G386" s="3">
        <v>60</v>
      </c>
      <c r="H386" s="3">
        <v>356.15</v>
      </c>
      <c r="I386" s="3"/>
      <c r="J386" s="3">
        <v>75.87</v>
      </c>
      <c r="K386" s="5">
        <v>432.02</v>
      </c>
    </row>
    <row r="387" spans="1:11" x14ac:dyDescent="0.3">
      <c r="A387" s="2">
        <v>42793</v>
      </c>
      <c r="B387" s="2" t="str">
        <f t="shared" ref="B387:B450" si="6">TEXT(A387,"MMM")</f>
        <v>Feb</v>
      </c>
      <c r="C387" s="3">
        <v>75261</v>
      </c>
      <c r="D387" s="3">
        <v>30071</v>
      </c>
      <c r="E387" s="3">
        <v>5</v>
      </c>
      <c r="F387" s="3">
        <v>6103</v>
      </c>
      <c r="G387" s="3">
        <v>60</v>
      </c>
      <c r="H387" s="3">
        <v>360.08</v>
      </c>
      <c r="I387" s="3"/>
      <c r="J387" s="3">
        <v>77.42</v>
      </c>
      <c r="K387" s="5">
        <v>437.5</v>
      </c>
    </row>
    <row r="388" spans="1:11" x14ac:dyDescent="0.3">
      <c r="A388" s="2">
        <v>43097</v>
      </c>
      <c r="B388" s="2" t="str">
        <f t="shared" si="6"/>
        <v>Dec</v>
      </c>
      <c r="C388" s="3">
        <v>75261</v>
      </c>
      <c r="D388" s="3">
        <v>27616</v>
      </c>
      <c r="E388" s="3">
        <v>2</v>
      </c>
      <c r="F388" s="3">
        <v>3085</v>
      </c>
      <c r="G388" s="3">
        <v>65</v>
      </c>
      <c r="H388" s="3">
        <v>363.25</v>
      </c>
      <c r="I388" s="3"/>
      <c r="J388" s="3">
        <v>85.36</v>
      </c>
      <c r="K388" s="5">
        <v>448.61</v>
      </c>
    </row>
    <row r="389" spans="1:11" x14ac:dyDescent="0.3">
      <c r="A389" s="2">
        <v>42817</v>
      </c>
      <c r="B389" s="2" t="str">
        <f t="shared" si="6"/>
        <v>Mar</v>
      </c>
      <c r="C389" s="3">
        <v>75261</v>
      </c>
      <c r="D389" s="3">
        <v>49098</v>
      </c>
      <c r="E389" s="3">
        <v>3</v>
      </c>
      <c r="F389" s="3">
        <v>3624</v>
      </c>
      <c r="G389" s="3">
        <v>60</v>
      </c>
      <c r="H389" s="3">
        <v>364.45</v>
      </c>
      <c r="I389" s="3"/>
      <c r="J389" s="3">
        <v>77.63</v>
      </c>
      <c r="K389" s="5">
        <v>442.08</v>
      </c>
    </row>
    <row r="390" spans="1:11" x14ac:dyDescent="0.3">
      <c r="A390" s="2">
        <v>43013</v>
      </c>
      <c r="B390" s="2" t="str">
        <f t="shared" si="6"/>
        <v>Oct</v>
      </c>
      <c r="C390" s="3">
        <v>75261</v>
      </c>
      <c r="D390" s="3">
        <v>21237</v>
      </c>
      <c r="E390" s="3">
        <v>2</v>
      </c>
      <c r="F390" s="3">
        <v>2433</v>
      </c>
      <c r="G390" s="3">
        <v>65</v>
      </c>
      <c r="H390" s="3">
        <v>365.8</v>
      </c>
      <c r="I390" s="3"/>
      <c r="J390" s="3">
        <v>82.67</v>
      </c>
      <c r="K390" s="5">
        <v>448.47</v>
      </c>
    </row>
    <row r="391" spans="1:11" x14ac:dyDescent="0.3">
      <c r="A391" s="2">
        <v>42789</v>
      </c>
      <c r="B391" s="2" t="str">
        <f t="shared" si="6"/>
        <v>Feb</v>
      </c>
      <c r="C391" s="3">
        <v>75261</v>
      </c>
      <c r="D391" s="3">
        <v>28731</v>
      </c>
      <c r="E391" s="3">
        <v>4</v>
      </c>
      <c r="F391" s="3">
        <v>7178</v>
      </c>
      <c r="G391" s="3">
        <v>60</v>
      </c>
      <c r="H391" s="3">
        <v>371.4</v>
      </c>
      <c r="I391" s="3"/>
      <c r="J391" s="3">
        <v>79.849999999999994</v>
      </c>
      <c r="K391" s="5">
        <v>451.25</v>
      </c>
    </row>
    <row r="392" spans="1:11" x14ac:dyDescent="0.3">
      <c r="A392" s="2">
        <v>43038</v>
      </c>
      <c r="B392" s="2" t="str">
        <f t="shared" si="6"/>
        <v>Oct</v>
      </c>
      <c r="C392" s="3">
        <v>75261</v>
      </c>
      <c r="D392" s="3">
        <v>28731</v>
      </c>
      <c r="E392" s="3">
        <v>3</v>
      </c>
      <c r="F392" s="3">
        <v>3510</v>
      </c>
      <c r="G392" s="3">
        <v>65</v>
      </c>
      <c r="H392" s="3">
        <v>374.91</v>
      </c>
      <c r="I392" s="3"/>
      <c r="J392" s="3">
        <v>86.97</v>
      </c>
      <c r="K392" s="5">
        <v>461.88</v>
      </c>
    </row>
    <row r="393" spans="1:11" x14ac:dyDescent="0.3">
      <c r="A393" s="2">
        <v>43038</v>
      </c>
      <c r="B393" s="2" t="str">
        <f t="shared" si="6"/>
        <v>Oct</v>
      </c>
      <c r="C393" s="3">
        <v>75261</v>
      </c>
      <c r="D393" s="3">
        <v>38118</v>
      </c>
      <c r="E393" s="3">
        <v>4</v>
      </c>
      <c r="F393" s="3">
        <v>6127</v>
      </c>
      <c r="G393" s="3">
        <v>65</v>
      </c>
      <c r="H393" s="3">
        <v>379.21</v>
      </c>
      <c r="I393" s="3"/>
      <c r="J393" s="3">
        <v>85.7</v>
      </c>
      <c r="K393" s="5">
        <v>464.91</v>
      </c>
    </row>
    <row r="394" spans="1:11" x14ac:dyDescent="0.3">
      <c r="A394" s="2">
        <v>42803</v>
      </c>
      <c r="B394" s="2" t="str">
        <f t="shared" si="6"/>
        <v>Mar</v>
      </c>
      <c r="C394" s="3">
        <v>75261</v>
      </c>
      <c r="D394" s="3">
        <v>40229</v>
      </c>
      <c r="E394" s="3">
        <v>3</v>
      </c>
      <c r="F394" s="3">
        <v>2997</v>
      </c>
      <c r="G394" s="3">
        <v>60</v>
      </c>
      <c r="H394" s="3">
        <v>384.55</v>
      </c>
      <c r="I394" s="3"/>
      <c r="J394" s="3">
        <v>48.07</v>
      </c>
      <c r="K394" s="5">
        <v>432.62</v>
      </c>
    </row>
    <row r="395" spans="1:11" x14ac:dyDescent="0.3">
      <c r="A395" s="2">
        <v>43014</v>
      </c>
      <c r="B395" s="2" t="str">
        <f t="shared" si="6"/>
        <v>Oct</v>
      </c>
      <c r="C395" s="3">
        <v>75261</v>
      </c>
      <c r="D395" s="3">
        <v>83716</v>
      </c>
      <c r="E395" s="3">
        <v>4</v>
      </c>
      <c r="F395" s="3">
        <v>2432</v>
      </c>
      <c r="G395" s="3">
        <v>70</v>
      </c>
      <c r="H395" s="3">
        <v>386.38</v>
      </c>
      <c r="I395" s="3"/>
      <c r="J395" s="3">
        <v>87.32</v>
      </c>
      <c r="K395" s="5">
        <v>473.7</v>
      </c>
    </row>
    <row r="396" spans="1:11" x14ac:dyDescent="0.3">
      <c r="A396" s="2">
        <v>42863</v>
      </c>
      <c r="B396" s="2" t="str">
        <f t="shared" si="6"/>
        <v>May</v>
      </c>
      <c r="C396" s="3">
        <v>75261</v>
      </c>
      <c r="D396" s="3">
        <v>48071</v>
      </c>
      <c r="E396" s="3">
        <v>3</v>
      </c>
      <c r="F396" s="3">
        <v>3844</v>
      </c>
      <c r="G396" s="3">
        <v>60</v>
      </c>
      <c r="H396" s="3">
        <v>387.63</v>
      </c>
      <c r="I396" s="3"/>
      <c r="J396" s="3">
        <v>83.34</v>
      </c>
      <c r="K396" s="5">
        <v>470.97</v>
      </c>
    </row>
    <row r="397" spans="1:11" x14ac:dyDescent="0.3">
      <c r="A397" s="2">
        <v>42965</v>
      </c>
      <c r="B397" s="2" t="str">
        <f t="shared" si="6"/>
        <v>Aug</v>
      </c>
      <c r="C397" s="3">
        <v>75261</v>
      </c>
      <c r="D397" s="3">
        <v>38118</v>
      </c>
      <c r="E397" s="3">
        <v>5</v>
      </c>
      <c r="F397" s="3">
        <v>6308</v>
      </c>
      <c r="G397" s="3">
        <v>65</v>
      </c>
      <c r="H397" s="3">
        <v>390.43</v>
      </c>
      <c r="I397" s="3"/>
      <c r="J397" s="3">
        <v>84.33</v>
      </c>
      <c r="K397" s="5">
        <v>474.76</v>
      </c>
    </row>
    <row r="398" spans="1:11" x14ac:dyDescent="0.3">
      <c r="A398" s="2">
        <v>42867</v>
      </c>
      <c r="B398" s="2" t="str">
        <f t="shared" si="6"/>
        <v>May</v>
      </c>
      <c r="C398" s="3">
        <v>75261</v>
      </c>
      <c r="D398" s="3">
        <v>89506</v>
      </c>
      <c r="E398" s="3">
        <v>3</v>
      </c>
      <c r="F398" s="3">
        <v>2751</v>
      </c>
      <c r="G398" s="3">
        <v>60</v>
      </c>
      <c r="H398" s="3">
        <v>390.6</v>
      </c>
      <c r="I398" s="3"/>
      <c r="J398" s="3">
        <v>83.59</v>
      </c>
      <c r="K398" s="5">
        <v>474.19</v>
      </c>
    </row>
    <row r="399" spans="1:11" x14ac:dyDescent="0.3">
      <c r="A399" s="2">
        <v>42846</v>
      </c>
      <c r="B399" s="2" t="str">
        <f t="shared" si="6"/>
        <v>Apr</v>
      </c>
      <c r="C399" s="3">
        <v>75261</v>
      </c>
      <c r="D399" s="3">
        <v>49098</v>
      </c>
      <c r="E399" s="3">
        <v>4</v>
      </c>
      <c r="F399" s="3">
        <v>4354</v>
      </c>
      <c r="G399" s="3">
        <v>60</v>
      </c>
      <c r="H399" s="3">
        <v>395.09</v>
      </c>
      <c r="I399" s="3"/>
      <c r="J399" s="3">
        <v>85.34</v>
      </c>
      <c r="K399" s="5">
        <v>480.43</v>
      </c>
    </row>
    <row r="400" spans="1:11" x14ac:dyDescent="0.3">
      <c r="A400" s="2">
        <v>42858</v>
      </c>
      <c r="B400" s="2" t="str">
        <f t="shared" si="6"/>
        <v>May</v>
      </c>
      <c r="C400" s="3">
        <v>75261</v>
      </c>
      <c r="D400" s="3">
        <v>49098</v>
      </c>
      <c r="E400" s="3">
        <v>4</v>
      </c>
      <c r="F400" s="3">
        <v>4357</v>
      </c>
      <c r="G400" s="3">
        <v>60</v>
      </c>
      <c r="H400" s="3">
        <v>395.09</v>
      </c>
      <c r="I400" s="3"/>
      <c r="J400" s="3">
        <v>85.34</v>
      </c>
      <c r="K400" s="5">
        <v>480.43</v>
      </c>
    </row>
    <row r="401" spans="1:11" x14ac:dyDescent="0.3">
      <c r="A401" s="2">
        <v>42863</v>
      </c>
      <c r="B401" s="2" t="str">
        <f t="shared" si="6"/>
        <v>May</v>
      </c>
      <c r="C401" s="3">
        <v>75261</v>
      </c>
      <c r="D401" s="3" t="s">
        <v>10</v>
      </c>
      <c r="E401" s="3">
        <v>2</v>
      </c>
      <c r="F401" s="3">
        <v>1940</v>
      </c>
      <c r="G401" s="3">
        <v>60</v>
      </c>
      <c r="H401" s="3">
        <v>399.08</v>
      </c>
      <c r="I401" s="3">
        <v>74.75</v>
      </c>
      <c r="J401" s="3">
        <v>49.88</v>
      </c>
      <c r="K401" s="5">
        <v>563.21</v>
      </c>
    </row>
    <row r="402" spans="1:11" x14ac:dyDescent="0.3">
      <c r="A402" s="2">
        <v>42880</v>
      </c>
      <c r="B402" s="2" t="str">
        <f t="shared" si="6"/>
        <v>May</v>
      </c>
      <c r="C402" s="3">
        <v>75261</v>
      </c>
      <c r="D402" s="3">
        <v>76065</v>
      </c>
      <c r="E402" s="3">
        <v>12</v>
      </c>
      <c r="F402" s="3">
        <v>16767</v>
      </c>
      <c r="G402" s="3">
        <v>60</v>
      </c>
      <c r="H402" s="3">
        <v>399.47</v>
      </c>
      <c r="I402" s="3"/>
      <c r="J402" s="3">
        <v>55.53</v>
      </c>
      <c r="K402" s="5">
        <v>455</v>
      </c>
    </row>
    <row r="403" spans="1:11" x14ac:dyDescent="0.3">
      <c r="A403" s="2">
        <v>42843</v>
      </c>
      <c r="B403" s="2" t="str">
        <f t="shared" si="6"/>
        <v>Apr</v>
      </c>
      <c r="C403" s="3">
        <v>75261</v>
      </c>
      <c r="D403" s="3">
        <v>78758</v>
      </c>
      <c r="E403" s="3">
        <v>6</v>
      </c>
      <c r="F403" s="3">
        <v>7595</v>
      </c>
      <c r="G403" s="3">
        <v>60</v>
      </c>
      <c r="H403" s="3">
        <v>402.47</v>
      </c>
      <c r="I403" s="3"/>
      <c r="J403" s="3">
        <v>86.53</v>
      </c>
      <c r="K403" s="5">
        <v>489</v>
      </c>
    </row>
    <row r="404" spans="1:11" x14ac:dyDescent="0.3">
      <c r="A404" s="2">
        <v>42843</v>
      </c>
      <c r="B404" s="2" t="str">
        <f t="shared" si="6"/>
        <v>Apr</v>
      </c>
      <c r="C404" s="3">
        <v>75261</v>
      </c>
      <c r="D404" s="3">
        <v>78758</v>
      </c>
      <c r="E404" s="3">
        <v>6</v>
      </c>
      <c r="F404" s="3">
        <v>7595</v>
      </c>
      <c r="G404" s="3">
        <v>60</v>
      </c>
      <c r="H404" s="3">
        <v>403.13</v>
      </c>
      <c r="I404" s="3"/>
      <c r="J404" s="3">
        <v>86.67</v>
      </c>
      <c r="K404" s="5">
        <v>489.8</v>
      </c>
    </row>
    <row r="405" spans="1:11" x14ac:dyDescent="0.3">
      <c r="A405" s="2">
        <v>43097</v>
      </c>
      <c r="B405" s="2" t="str">
        <f t="shared" si="6"/>
        <v>Dec</v>
      </c>
      <c r="C405" s="3">
        <v>75261</v>
      </c>
      <c r="D405" s="3">
        <v>21237</v>
      </c>
      <c r="E405" s="3">
        <v>3</v>
      </c>
      <c r="F405" s="3">
        <v>3107</v>
      </c>
      <c r="G405" s="3">
        <v>65</v>
      </c>
      <c r="H405" s="3">
        <v>403.42</v>
      </c>
      <c r="I405" s="3"/>
      <c r="J405" s="3">
        <v>93.18</v>
      </c>
      <c r="K405" s="5">
        <v>545.91</v>
      </c>
    </row>
    <row r="406" spans="1:11" x14ac:dyDescent="0.3">
      <c r="A406" s="2">
        <v>42993</v>
      </c>
      <c r="B406" s="2" t="str">
        <f t="shared" si="6"/>
        <v>Sep</v>
      </c>
      <c r="C406" s="3">
        <v>75261</v>
      </c>
      <c r="D406" s="3">
        <v>40391</v>
      </c>
      <c r="E406" s="3">
        <v>5</v>
      </c>
      <c r="F406" s="3">
        <v>5171</v>
      </c>
      <c r="G406" s="3">
        <v>65</v>
      </c>
      <c r="H406" s="3">
        <v>407.28</v>
      </c>
      <c r="I406" s="3"/>
      <c r="J406" s="3">
        <v>92.05</v>
      </c>
      <c r="K406" s="5">
        <v>499.33</v>
      </c>
    </row>
    <row r="407" spans="1:11" x14ac:dyDescent="0.3">
      <c r="A407" s="2">
        <v>43061</v>
      </c>
      <c r="B407" s="2" t="str">
        <f t="shared" si="6"/>
        <v>Nov</v>
      </c>
      <c r="C407" s="3">
        <v>75261</v>
      </c>
      <c r="D407" s="3">
        <v>38118</v>
      </c>
      <c r="E407" s="3">
        <v>11</v>
      </c>
      <c r="F407" s="3">
        <v>14835</v>
      </c>
      <c r="G407" s="3">
        <v>65</v>
      </c>
      <c r="H407" s="3">
        <v>410.92</v>
      </c>
      <c r="I407" s="3"/>
      <c r="J407" s="3">
        <v>95.33</v>
      </c>
      <c r="K407" s="5">
        <v>506.25</v>
      </c>
    </row>
    <row r="408" spans="1:11" x14ac:dyDescent="0.3">
      <c r="A408" s="2">
        <v>42935</v>
      </c>
      <c r="B408" s="2" t="str">
        <f t="shared" si="6"/>
        <v>Jul</v>
      </c>
      <c r="C408" s="3">
        <v>75261</v>
      </c>
      <c r="D408" s="3">
        <v>40229</v>
      </c>
      <c r="E408" s="3">
        <v>4</v>
      </c>
      <c r="F408" s="3">
        <v>5640</v>
      </c>
      <c r="G408" s="3">
        <v>65</v>
      </c>
      <c r="H408" s="3">
        <v>412.31</v>
      </c>
      <c r="I408" s="3"/>
      <c r="J408" s="3">
        <v>82.46</v>
      </c>
      <c r="K408" s="5">
        <v>512.27</v>
      </c>
    </row>
    <row r="409" spans="1:11" x14ac:dyDescent="0.3">
      <c r="A409" s="2">
        <v>42900</v>
      </c>
      <c r="B409" s="2" t="str">
        <f t="shared" si="6"/>
        <v>Jun</v>
      </c>
      <c r="C409" s="3">
        <v>75261</v>
      </c>
      <c r="D409" s="3">
        <v>38118</v>
      </c>
      <c r="E409" s="3">
        <v>5</v>
      </c>
      <c r="F409" s="3">
        <v>6912</v>
      </c>
      <c r="G409" s="3">
        <v>60</v>
      </c>
      <c r="H409" s="3">
        <v>413.57</v>
      </c>
      <c r="I409" s="3"/>
      <c r="J409" s="3">
        <v>87.68</v>
      </c>
      <c r="K409" s="5">
        <v>501.25</v>
      </c>
    </row>
    <row r="410" spans="1:11" x14ac:dyDescent="0.3">
      <c r="A410" s="2">
        <v>43098</v>
      </c>
      <c r="B410" s="2" t="str">
        <f t="shared" si="6"/>
        <v>Dec</v>
      </c>
      <c r="C410" s="3">
        <v>75261</v>
      </c>
      <c r="D410" s="3">
        <v>93446</v>
      </c>
      <c r="E410" s="3">
        <v>3</v>
      </c>
      <c r="F410" s="3">
        <v>2613</v>
      </c>
      <c r="G410" s="3">
        <v>65</v>
      </c>
      <c r="H410" s="3">
        <v>414.49</v>
      </c>
      <c r="I410" s="3">
        <v>51.75</v>
      </c>
      <c r="J410" s="3">
        <v>95.75</v>
      </c>
      <c r="K410" s="5">
        <v>572.28</v>
      </c>
    </row>
    <row r="411" spans="1:11" x14ac:dyDescent="0.3">
      <c r="A411" s="2">
        <v>43007</v>
      </c>
      <c r="B411" s="2" t="str">
        <f t="shared" si="6"/>
        <v>Sep</v>
      </c>
      <c r="C411" s="3">
        <v>75261</v>
      </c>
      <c r="D411" s="3">
        <v>28731</v>
      </c>
      <c r="E411" s="3">
        <v>4</v>
      </c>
      <c r="F411" s="3">
        <v>5080</v>
      </c>
      <c r="G411" s="3">
        <v>65</v>
      </c>
      <c r="H411" s="3">
        <v>421.67</v>
      </c>
      <c r="I411" s="3"/>
      <c r="J411" s="3">
        <v>95.3</v>
      </c>
      <c r="K411" s="5">
        <v>516.97</v>
      </c>
    </row>
    <row r="412" spans="1:11" x14ac:dyDescent="0.3">
      <c r="A412" s="2">
        <v>42758</v>
      </c>
      <c r="B412" s="2" t="str">
        <f t="shared" si="6"/>
        <v>Jan</v>
      </c>
      <c r="C412" s="3">
        <v>75261</v>
      </c>
      <c r="D412" s="3">
        <v>46705</v>
      </c>
      <c r="E412" s="3">
        <v>2</v>
      </c>
      <c r="F412" s="3">
        <v>3028</v>
      </c>
      <c r="G412" s="3">
        <v>60</v>
      </c>
      <c r="H412" s="3">
        <v>423.37</v>
      </c>
      <c r="I412" s="3"/>
      <c r="J412" s="3">
        <v>52.92</v>
      </c>
      <c r="K412" s="5">
        <v>476.29</v>
      </c>
    </row>
    <row r="413" spans="1:11" x14ac:dyDescent="0.3">
      <c r="A413" s="2">
        <v>43097</v>
      </c>
      <c r="B413" s="2" t="str">
        <f t="shared" si="6"/>
        <v>Dec</v>
      </c>
      <c r="C413" s="3">
        <v>75261</v>
      </c>
      <c r="D413" s="3">
        <v>32218</v>
      </c>
      <c r="E413" s="3">
        <v>3</v>
      </c>
      <c r="F413" s="3">
        <v>3781</v>
      </c>
      <c r="G413" s="3">
        <v>65</v>
      </c>
      <c r="H413" s="3">
        <v>423.49</v>
      </c>
      <c r="I413" s="3"/>
      <c r="J413" s="3">
        <v>97.83</v>
      </c>
      <c r="K413" s="5">
        <v>521.32000000000005</v>
      </c>
    </row>
    <row r="414" spans="1:11" x14ac:dyDescent="0.3">
      <c r="A414" s="2">
        <v>43073</v>
      </c>
      <c r="B414" s="2" t="str">
        <f t="shared" si="6"/>
        <v>Dec</v>
      </c>
      <c r="C414" s="3">
        <v>75261</v>
      </c>
      <c r="D414" s="3">
        <v>85009</v>
      </c>
      <c r="E414" s="3">
        <v>3</v>
      </c>
      <c r="F414" s="3">
        <v>5286</v>
      </c>
      <c r="G414" s="3">
        <v>65</v>
      </c>
      <c r="H414" s="3">
        <v>424.63</v>
      </c>
      <c r="I414" s="3"/>
      <c r="J414" s="3">
        <v>98.51</v>
      </c>
      <c r="K414" s="5">
        <v>523.14</v>
      </c>
    </row>
    <row r="415" spans="1:11" x14ac:dyDescent="0.3">
      <c r="A415" s="2">
        <v>43056</v>
      </c>
      <c r="B415" s="2" t="str">
        <f t="shared" si="6"/>
        <v>Nov</v>
      </c>
      <c r="C415" s="3">
        <v>75261</v>
      </c>
      <c r="D415" s="3">
        <v>48193</v>
      </c>
      <c r="E415" s="3">
        <v>2</v>
      </c>
      <c r="F415" s="3">
        <v>3185</v>
      </c>
      <c r="G415" s="3">
        <v>65</v>
      </c>
      <c r="H415" s="3">
        <v>425.8</v>
      </c>
      <c r="I415" s="3"/>
      <c r="J415" s="3">
        <v>98.79</v>
      </c>
      <c r="K415" s="5">
        <v>524.59</v>
      </c>
    </row>
    <row r="416" spans="1:11" x14ac:dyDescent="0.3">
      <c r="A416" s="2">
        <v>43040</v>
      </c>
      <c r="B416" s="2" t="str">
        <f t="shared" si="6"/>
        <v>Nov</v>
      </c>
      <c r="C416" s="3">
        <v>75261</v>
      </c>
      <c r="D416" s="3">
        <v>32808</v>
      </c>
      <c r="E416" s="3">
        <v>3</v>
      </c>
      <c r="F416" s="3">
        <v>3405</v>
      </c>
      <c r="G416" s="3">
        <v>65</v>
      </c>
      <c r="H416" s="3">
        <v>428.89</v>
      </c>
      <c r="I416" s="3"/>
      <c r="J416" s="3">
        <v>99.5</v>
      </c>
      <c r="K416" s="5">
        <v>528.39</v>
      </c>
    </row>
    <row r="417" spans="1:11" x14ac:dyDescent="0.3">
      <c r="A417" s="2">
        <v>43097</v>
      </c>
      <c r="B417" s="2" t="str">
        <f t="shared" si="6"/>
        <v>Dec</v>
      </c>
      <c r="C417" s="3">
        <v>75261</v>
      </c>
      <c r="D417" s="3">
        <v>93446</v>
      </c>
      <c r="E417" s="3">
        <v>4</v>
      </c>
      <c r="F417" s="3">
        <v>3969</v>
      </c>
      <c r="G417" s="3">
        <v>65</v>
      </c>
      <c r="H417" s="3">
        <v>435.47</v>
      </c>
      <c r="I417" s="3">
        <v>51.75</v>
      </c>
      <c r="J417" s="3">
        <v>100.59</v>
      </c>
      <c r="K417" s="5">
        <v>599.02</v>
      </c>
    </row>
    <row r="418" spans="1:11" x14ac:dyDescent="0.3">
      <c r="A418" s="2">
        <v>42934</v>
      </c>
      <c r="B418" s="2" t="str">
        <f t="shared" si="6"/>
        <v>Jul</v>
      </c>
      <c r="C418" s="3">
        <v>75261</v>
      </c>
      <c r="D418" s="3">
        <v>84120</v>
      </c>
      <c r="E418" s="3">
        <v>2</v>
      </c>
      <c r="F418" s="3">
        <v>2666</v>
      </c>
      <c r="G418" s="3">
        <v>65</v>
      </c>
      <c r="H418" s="3">
        <v>436.37</v>
      </c>
      <c r="I418" s="3"/>
      <c r="J418" s="3">
        <v>51.5</v>
      </c>
      <c r="K418" s="5">
        <v>387.87</v>
      </c>
    </row>
    <row r="419" spans="1:11" x14ac:dyDescent="0.3">
      <c r="A419" s="2">
        <v>43019</v>
      </c>
      <c r="B419" s="2" t="str">
        <f t="shared" si="6"/>
        <v>Oct</v>
      </c>
      <c r="C419" s="3">
        <v>75261</v>
      </c>
      <c r="D419" s="3">
        <v>92879</v>
      </c>
      <c r="E419" s="3">
        <v>7</v>
      </c>
      <c r="F419" s="3">
        <v>3934</v>
      </c>
      <c r="G419" s="3">
        <v>65</v>
      </c>
      <c r="H419" s="3">
        <v>442.91</v>
      </c>
      <c r="I419" s="3"/>
      <c r="J419" s="3">
        <v>99.66</v>
      </c>
      <c r="K419" s="5">
        <v>550.55999999999995</v>
      </c>
    </row>
    <row r="420" spans="1:11" x14ac:dyDescent="0.3">
      <c r="A420" s="2">
        <v>43041</v>
      </c>
      <c r="B420" s="2" t="str">
        <f t="shared" si="6"/>
        <v>Nov</v>
      </c>
      <c r="C420" s="3">
        <v>90630</v>
      </c>
      <c r="D420" s="3" t="s">
        <v>18</v>
      </c>
      <c r="E420" s="3">
        <v>1</v>
      </c>
      <c r="F420" s="3">
        <v>1200</v>
      </c>
      <c r="G420" s="3">
        <v>70</v>
      </c>
      <c r="H420" s="3">
        <v>445.94</v>
      </c>
      <c r="I420" s="3"/>
      <c r="J420" s="3">
        <v>62.88</v>
      </c>
      <c r="K420" s="5">
        <v>626.70000000000005</v>
      </c>
    </row>
    <row r="421" spans="1:11" x14ac:dyDescent="0.3">
      <c r="A421" s="2">
        <v>43042</v>
      </c>
      <c r="B421" s="2" t="str">
        <f t="shared" si="6"/>
        <v>Nov</v>
      </c>
      <c r="C421" s="3">
        <v>75261</v>
      </c>
      <c r="D421" s="3">
        <v>91744</v>
      </c>
      <c r="E421" s="3">
        <v>3</v>
      </c>
      <c r="F421" s="3">
        <v>3970</v>
      </c>
      <c r="G421" s="3">
        <v>65</v>
      </c>
      <c r="H421" s="3">
        <v>446.96</v>
      </c>
      <c r="I421" s="3"/>
      <c r="J421" s="3">
        <v>101.46</v>
      </c>
      <c r="K421" s="5">
        <v>556.41</v>
      </c>
    </row>
    <row r="422" spans="1:11" x14ac:dyDescent="0.3">
      <c r="A422" s="2">
        <v>42793</v>
      </c>
      <c r="B422" s="2" t="str">
        <f t="shared" si="6"/>
        <v>Feb</v>
      </c>
      <c r="C422" s="3">
        <v>75261</v>
      </c>
      <c r="D422" s="3">
        <v>53545</v>
      </c>
      <c r="E422" s="3">
        <v>3</v>
      </c>
      <c r="F422" s="3">
        <v>3150</v>
      </c>
      <c r="G422" s="3">
        <v>60</v>
      </c>
      <c r="H422" s="3">
        <v>447.18</v>
      </c>
      <c r="I422" s="3"/>
      <c r="J422" s="3">
        <v>55.45</v>
      </c>
      <c r="K422" s="5">
        <v>502.63</v>
      </c>
    </row>
    <row r="423" spans="1:11" x14ac:dyDescent="0.3">
      <c r="A423" s="2">
        <v>43096</v>
      </c>
      <c r="B423" s="2" t="str">
        <f t="shared" si="6"/>
        <v>Dec</v>
      </c>
      <c r="C423" s="3">
        <v>75261</v>
      </c>
      <c r="D423" s="3">
        <v>90670</v>
      </c>
      <c r="E423" s="3">
        <v>6</v>
      </c>
      <c r="F423" s="3">
        <v>11515</v>
      </c>
      <c r="G423" s="3">
        <v>65</v>
      </c>
      <c r="H423" s="3">
        <v>448.05</v>
      </c>
      <c r="I423" s="3"/>
      <c r="J423" s="3">
        <v>103.95</v>
      </c>
      <c r="K423" s="5">
        <v>552</v>
      </c>
    </row>
    <row r="424" spans="1:11" x14ac:dyDescent="0.3">
      <c r="A424" s="2">
        <v>42935</v>
      </c>
      <c r="B424" s="2" t="str">
        <f t="shared" si="6"/>
        <v>Jul</v>
      </c>
      <c r="C424" s="3">
        <v>75261</v>
      </c>
      <c r="D424" s="3">
        <v>1109</v>
      </c>
      <c r="E424" s="3">
        <v>2</v>
      </c>
      <c r="F424" s="3">
        <v>2357</v>
      </c>
      <c r="G424" s="3">
        <v>65</v>
      </c>
      <c r="H424" s="3">
        <v>448.84</v>
      </c>
      <c r="I424" s="3"/>
      <c r="J424" s="3">
        <v>89.5</v>
      </c>
      <c r="K424" s="5">
        <v>538.34</v>
      </c>
    </row>
    <row r="425" spans="1:11" x14ac:dyDescent="0.3">
      <c r="A425" s="2">
        <v>43039</v>
      </c>
      <c r="B425" s="2" t="str">
        <f t="shared" si="6"/>
        <v>Oct</v>
      </c>
      <c r="C425" s="3">
        <v>75261</v>
      </c>
      <c r="D425" s="3">
        <v>19006</v>
      </c>
      <c r="E425" s="3">
        <v>3</v>
      </c>
      <c r="F425" s="3">
        <v>2721</v>
      </c>
      <c r="G425" s="3">
        <v>65</v>
      </c>
      <c r="H425" s="3">
        <v>452.72</v>
      </c>
      <c r="I425" s="3"/>
      <c r="J425" s="3">
        <v>102.32</v>
      </c>
      <c r="K425" s="5">
        <v>555.04</v>
      </c>
    </row>
    <row r="426" spans="1:11" x14ac:dyDescent="0.3">
      <c r="A426" s="2">
        <v>43034</v>
      </c>
      <c r="B426" s="2" t="str">
        <f t="shared" si="6"/>
        <v>Oct</v>
      </c>
      <c r="C426" s="3">
        <v>75261</v>
      </c>
      <c r="D426" s="3">
        <v>93446</v>
      </c>
      <c r="E426" s="3">
        <v>3</v>
      </c>
      <c r="F426" s="3">
        <v>3552</v>
      </c>
      <c r="G426" s="3">
        <v>65</v>
      </c>
      <c r="H426" s="3">
        <v>455.99</v>
      </c>
      <c r="I426" s="3"/>
      <c r="J426" s="3">
        <v>103.05</v>
      </c>
      <c r="K426" s="5">
        <v>565.83000000000004</v>
      </c>
    </row>
    <row r="427" spans="1:11" x14ac:dyDescent="0.3">
      <c r="A427" s="2">
        <v>43069</v>
      </c>
      <c r="B427" s="2" t="str">
        <f t="shared" si="6"/>
        <v>Nov</v>
      </c>
      <c r="C427" s="3">
        <v>75261</v>
      </c>
      <c r="D427" s="3">
        <v>89506</v>
      </c>
      <c r="E427" s="3">
        <v>1</v>
      </c>
      <c r="F427" s="3">
        <v>1435</v>
      </c>
      <c r="G427" s="3">
        <v>65</v>
      </c>
      <c r="H427" s="3">
        <v>457.67</v>
      </c>
      <c r="I427" s="3"/>
      <c r="J427" s="3">
        <v>96.47</v>
      </c>
      <c r="K427" s="5">
        <v>554.14</v>
      </c>
    </row>
    <row r="428" spans="1:11" x14ac:dyDescent="0.3">
      <c r="A428" s="2">
        <v>43000</v>
      </c>
      <c r="B428" s="2" t="str">
        <f t="shared" si="6"/>
        <v>Sep</v>
      </c>
      <c r="C428" s="3">
        <v>75261</v>
      </c>
      <c r="D428" s="3">
        <v>61554</v>
      </c>
      <c r="E428" s="3">
        <v>3</v>
      </c>
      <c r="F428" s="3">
        <v>3110</v>
      </c>
      <c r="G428" s="3">
        <v>65</v>
      </c>
      <c r="H428" s="3">
        <v>457.85</v>
      </c>
      <c r="I428" s="3"/>
      <c r="J428" s="3">
        <v>103.02</v>
      </c>
      <c r="K428" s="5">
        <v>560.87</v>
      </c>
    </row>
    <row r="429" spans="1:11" x14ac:dyDescent="0.3">
      <c r="A429" s="2">
        <v>43098</v>
      </c>
      <c r="B429" s="2" t="str">
        <f t="shared" si="6"/>
        <v>Dec</v>
      </c>
      <c r="C429" s="3">
        <v>75261</v>
      </c>
      <c r="D429" s="3">
        <v>32808</v>
      </c>
      <c r="E429" s="3">
        <v>3</v>
      </c>
      <c r="F429" s="3">
        <v>4752</v>
      </c>
      <c r="G429" s="3">
        <v>65</v>
      </c>
      <c r="H429" s="3">
        <v>458.19</v>
      </c>
      <c r="I429" s="3"/>
      <c r="J429" s="3">
        <v>105.85</v>
      </c>
      <c r="K429" s="5">
        <v>564.04</v>
      </c>
    </row>
    <row r="430" spans="1:11" x14ac:dyDescent="0.3">
      <c r="A430" s="2">
        <v>43089</v>
      </c>
      <c r="B430" s="2" t="str">
        <f t="shared" si="6"/>
        <v>Dec</v>
      </c>
      <c r="C430" s="3">
        <v>75261</v>
      </c>
      <c r="D430" s="3">
        <v>28731</v>
      </c>
      <c r="E430" s="3">
        <v>4</v>
      </c>
      <c r="F430" s="3">
        <v>5526</v>
      </c>
      <c r="G430" s="3">
        <v>65</v>
      </c>
      <c r="H430" s="3">
        <v>458.7</v>
      </c>
      <c r="I430" s="3"/>
      <c r="J430" s="3">
        <v>105.96</v>
      </c>
      <c r="K430" s="5">
        <v>564.66</v>
      </c>
    </row>
    <row r="431" spans="1:11" x14ac:dyDescent="0.3">
      <c r="A431" s="2">
        <v>43073</v>
      </c>
      <c r="B431" s="2" t="str">
        <f t="shared" si="6"/>
        <v>Dec</v>
      </c>
      <c r="C431" s="3">
        <v>75261</v>
      </c>
      <c r="D431" s="3">
        <v>85009</v>
      </c>
      <c r="E431" s="3">
        <v>3</v>
      </c>
      <c r="F431" s="3">
        <v>5286</v>
      </c>
      <c r="G431" s="3">
        <v>65</v>
      </c>
      <c r="H431" s="3">
        <v>460.66</v>
      </c>
      <c r="I431" s="3"/>
      <c r="J431" s="3">
        <v>106.87</v>
      </c>
      <c r="K431" s="5">
        <v>567.53</v>
      </c>
    </row>
    <row r="432" spans="1:11" x14ac:dyDescent="0.3">
      <c r="A432" s="2">
        <v>42984</v>
      </c>
      <c r="B432" s="2" t="str">
        <f t="shared" si="6"/>
        <v>Sep</v>
      </c>
      <c r="C432" s="3">
        <v>75261</v>
      </c>
      <c r="D432" s="3" t="s">
        <v>10</v>
      </c>
      <c r="E432" s="3">
        <v>2</v>
      </c>
      <c r="F432" s="3">
        <v>2140</v>
      </c>
      <c r="G432" s="3">
        <v>65</v>
      </c>
      <c r="H432" s="3">
        <v>467.45</v>
      </c>
      <c r="I432" s="3"/>
      <c r="J432" s="3">
        <v>65.45</v>
      </c>
      <c r="K432" s="5">
        <v>572.4</v>
      </c>
    </row>
    <row r="433" spans="1:11" x14ac:dyDescent="0.3">
      <c r="A433" s="2">
        <v>42753</v>
      </c>
      <c r="B433" s="2" t="str">
        <f t="shared" si="6"/>
        <v>Jan</v>
      </c>
      <c r="C433" s="3">
        <v>75261</v>
      </c>
      <c r="D433" s="3">
        <v>33404</v>
      </c>
      <c r="E433" s="3">
        <v>3</v>
      </c>
      <c r="F433" s="3">
        <v>2459</v>
      </c>
      <c r="G433" s="3">
        <v>60</v>
      </c>
      <c r="H433" s="3">
        <v>467.76</v>
      </c>
      <c r="I433" s="3"/>
      <c r="J433" s="3">
        <v>101.04</v>
      </c>
      <c r="K433" s="5">
        <v>568.79999999999995</v>
      </c>
    </row>
    <row r="434" spans="1:11" x14ac:dyDescent="0.3">
      <c r="A434" s="2">
        <v>42782</v>
      </c>
      <c r="B434" s="2" t="str">
        <f t="shared" si="6"/>
        <v>Feb</v>
      </c>
      <c r="C434" s="3">
        <v>75261</v>
      </c>
      <c r="D434" s="3">
        <v>49098</v>
      </c>
      <c r="E434" s="3">
        <v>6</v>
      </c>
      <c r="F434" s="3">
        <v>8558</v>
      </c>
      <c r="G434" s="3">
        <v>60</v>
      </c>
      <c r="H434" s="3">
        <v>468.11</v>
      </c>
      <c r="I434" s="3"/>
      <c r="J434" s="3">
        <v>100.64</v>
      </c>
      <c r="K434" s="5">
        <v>568.75</v>
      </c>
    </row>
    <row r="435" spans="1:11" x14ac:dyDescent="0.3">
      <c r="A435" s="2">
        <v>42793</v>
      </c>
      <c r="B435" s="2" t="str">
        <f t="shared" si="6"/>
        <v>Feb</v>
      </c>
      <c r="C435" s="3">
        <v>75261</v>
      </c>
      <c r="D435" s="3">
        <v>49098</v>
      </c>
      <c r="E435" s="3">
        <v>6</v>
      </c>
      <c r="F435" s="3">
        <v>8448</v>
      </c>
      <c r="G435" s="3">
        <v>60</v>
      </c>
      <c r="H435" s="3">
        <v>468.11</v>
      </c>
      <c r="I435" s="3"/>
      <c r="J435" s="3">
        <v>100.64</v>
      </c>
      <c r="K435" s="5">
        <v>568.75</v>
      </c>
    </row>
    <row r="436" spans="1:11" x14ac:dyDescent="0.3">
      <c r="A436" s="2">
        <v>43091</v>
      </c>
      <c r="B436" s="2" t="str">
        <f t="shared" si="6"/>
        <v>Dec</v>
      </c>
      <c r="C436" s="3">
        <v>75261</v>
      </c>
      <c r="D436" s="3">
        <v>46705</v>
      </c>
      <c r="E436" s="3">
        <v>3</v>
      </c>
      <c r="F436" s="3">
        <v>4342</v>
      </c>
      <c r="G436" s="3">
        <v>65</v>
      </c>
      <c r="H436" s="3">
        <v>468.51</v>
      </c>
      <c r="I436" s="3"/>
      <c r="J436" s="3">
        <v>108.23</v>
      </c>
      <c r="K436" s="5">
        <v>576.74</v>
      </c>
    </row>
    <row r="437" spans="1:11" x14ac:dyDescent="0.3">
      <c r="A437" s="2">
        <v>42817</v>
      </c>
      <c r="B437" s="2" t="str">
        <f t="shared" si="6"/>
        <v>Mar</v>
      </c>
      <c r="C437" s="3">
        <v>75261</v>
      </c>
      <c r="D437" s="3">
        <v>28731</v>
      </c>
      <c r="E437" s="3">
        <v>5</v>
      </c>
      <c r="F437" s="3">
        <v>7581</v>
      </c>
      <c r="G437" s="3">
        <v>60</v>
      </c>
      <c r="H437" s="3">
        <v>469.14</v>
      </c>
      <c r="I437" s="3"/>
      <c r="J437" s="3">
        <v>100.86</v>
      </c>
      <c r="K437" s="5">
        <v>570</v>
      </c>
    </row>
    <row r="438" spans="1:11" x14ac:dyDescent="0.3">
      <c r="A438" s="2">
        <v>42843</v>
      </c>
      <c r="B438" s="2" t="str">
        <f t="shared" si="6"/>
        <v>Apr</v>
      </c>
      <c r="C438" s="3">
        <v>75261</v>
      </c>
      <c r="D438" s="3">
        <v>46705</v>
      </c>
      <c r="E438" s="3">
        <v>5</v>
      </c>
      <c r="F438" s="3">
        <v>5943</v>
      </c>
      <c r="G438" s="3">
        <v>60</v>
      </c>
      <c r="H438" s="3">
        <v>469.14</v>
      </c>
      <c r="I438" s="3"/>
      <c r="J438" s="3">
        <v>100.86</v>
      </c>
      <c r="K438" s="5">
        <v>570</v>
      </c>
    </row>
    <row r="439" spans="1:11" x14ac:dyDescent="0.3">
      <c r="A439" s="2">
        <v>42761</v>
      </c>
      <c r="B439" s="2" t="str">
        <f t="shared" si="6"/>
        <v>Jan</v>
      </c>
      <c r="C439" s="3">
        <v>75261</v>
      </c>
      <c r="D439" s="3">
        <v>49098</v>
      </c>
      <c r="E439" s="3">
        <v>6</v>
      </c>
      <c r="F439" s="3">
        <v>7174</v>
      </c>
      <c r="G439" s="3">
        <v>60</v>
      </c>
      <c r="H439" s="3">
        <v>473.68</v>
      </c>
      <c r="I439" s="3"/>
      <c r="J439" s="3">
        <v>102.32</v>
      </c>
      <c r="K439" s="5">
        <v>576</v>
      </c>
    </row>
    <row r="440" spans="1:11" x14ac:dyDescent="0.3">
      <c r="A440" s="2">
        <v>42807</v>
      </c>
      <c r="B440" s="2" t="str">
        <f t="shared" si="6"/>
        <v>Mar</v>
      </c>
      <c r="C440" s="3">
        <v>75261</v>
      </c>
      <c r="D440" s="3">
        <v>89506</v>
      </c>
      <c r="E440" s="3">
        <v>3</v>
      </c>
      <c r="F440" s="3">
        <v>2465</v>
      </c>
      <c r="G440" s="3">
        <v>60</v>
      </c>
      <c r="H440" s="3">
        <v>476.68</v>
      </c>
      <c r="I440" s="3"/>
      <c r="J440" s="3">
        <v>59.58</v>
      </c>
      <c r="K440" s="5">
        <v>541.26</v>
      </c>
    </row>
    <row r="441" spans="1:11" x14ac:dyDescent="0.3">
      <c r="A441" s="2">
        <v>43031</v>
      </c>
      <c r="B441" s="2" t="str">
        <f t="shared" si="6"/>
        <v>Oct</v>
      </c>
      <c r="C441" s="3">
        <v>75261</v>
      </c>
      <c r="D441" s="3">
        <v>49098</v>
      </c>
      <c r="E441" s="3">
        <v>3</v>
      </c>
      <c r="F441" s="3">
        <v>4450</v>
      </c>
      <c r="G441" s="3">
        <v>65</v>
      </c>
      <c r="H441" s="3">
        <v>481.27</v>
      </c>
      <c r="I441" s="3"/>
      <c r="J441" s="3">
        <v>109.25</v>
      </c>
      <c r="K441" s="5">
        <v>590.52</v>
      </c>
    </row>
    <row r="442" spans="1:11" x14ac:dyDescent="0.3">
      <c r="A442" s="2">
        <v>42744</v>
      </c>
      <c r="B442" s="2" t="str">
        <f t="shared" si="6"/>
        <v>Jan</v>
      </c>
      <c r="C442" s="3">
        <v>75261</v>
      </c>
      <c r="D442" s="3">
        <v>91744</v>
      </c>
      <c r="E442" s="3">
        <v>5</v>
      </c>
      <c r="F442" s="3">
        <v>5814</v>
      </c>
      <c r="G442" s="3">
        <v>60</v>
      </c>
      <c r="H442" s="3">
        <v>482.3</v>
      </c>
      <c r="I442" s="3"/>
      <c r="J442" s="3">
        <v>103.7</v>
      </c>
      <c r="K442" s="5">
        <v>586</v>
      </c>
    </row>
    <row r="443" spans="1:11" x14ac:dyDescent="0.3">
      <c r="A443" s="2">
        <v>42899</v>
      </c>
      <c r="B443" s="2" t="str">
        <f t="shared" si="6"/>
        <v>Jun</v>
      </c>
      <c r="C443" s="3">
        <v>75261</v>
      </c>
      <c r="D443" s="3">
        <v>49098</v>
      </c>
      <c r="E443" s="3">
        <v>2</v>
      </c>
      <c r="F443" s="3">
        <v>3390</v>
      </c>
      <c r="G443" s="3">
        <v>60</v>
      </c>
      <c r="H443" s="3">
        <v>482.47</v>
      </c>
      <c r="I443" s="3"/>
      <c r="J443" s="3">
        <v>103.25</v>
      </c>
      <c r="K443" s="5">
        <v>585.72</v>
      </c>
    </row>
    <row r="444" spans="1:11" x14ac:dyDescent="0.3">
      <c r="A444" s="2">
        <v>42769</v>
      </c>
      <c r="B444" s="2" t="str">
        <f t="shared" si="6"/>
        <v>Feb</v>
      </c>
      <c r="C444" s="3">
        <v>75261</v>
      </c>
      <c r="D444" s="3">
        <v>48071</v>
      </c>
      <c r="E444" s="3">
        <v>3</v>
      </c>
      <c r="F444" s="3">
        <v>3151</v>
      </c>
      <c r="G444" s="3">
        <v>60</v>
      </c>
      <c r="H444" s="3">
        <v>483.28</v>
      </c>
      <c r="I444" s="3"/>
      <c r="J444" s="3">
        <v>103.42</v>
      </c>
      <c r="K444" s="5">
        <v>586.70000000000005</v>
      </c>
    </row>
    <row r="445" spans="1:11" x14ac:dyDescent="0.3">
      <c r="A445" s="2">
        <v>42947</v>
      </c>
      <c r="B445" s="2" t="str">
        <f t="shared" si="6"/>
        <v>Jul</v>
      </c>
      <c r="C445" s="3">
        <v>75261</v>
      </c>
      <c r="D445" s="3">
        <v>32808</v>
      </c>
      <c r="E445" s="3">
        <v>6</v>
      </c>
      <c r="F445" s="3">
        <v>4990</v>
      </c>
      <c r="G445" s="3">
        <v>65</v>
      </c>
      <c r="H445" s="3">
        <v>484.85</v>
      </c>
      <c r="I445" s="3"/>
      <c r="J445" s="3">
        <v>102.3</v>
      </c>
      <c r="K445" s="5">
        <v>587.15</v>
      </c>
    </row>
    <row r="446" spans="1:11" x14ac:dyDescent="0.3">
      <c r="A446" s="2">
        <v>42880</v>
      </c>
      <c r="B446" s="2" t="str">
        <f t="shared" si="6"/>
        <v>May</v>
      </c>
      <c r="C446" s="3">
        <v>75261</v>
      </c>
      <c r="D446" s="3">
        <v>48071</v>
      </c>
      <c r="E446" s="3">
        <v>2</v>
      </c>
      <c r="F446" s="3">
        <v>3018</v>
      </c>
      <c r="G446" s="3">
        <v>65</v>
      </c>
      <c r="H446" s="3">
        <v>484.9</v>
      </c>
      <c r="I446" s="3"/>
      <c r="J446" s="3">
        <v>101.83</v>
      </c>
      <c r="K446" s="5">
        <v>586.73</v>
      </c>
    </row>
    <row r="447" spans="1:11" x14ac:dyDescent="0.3">
      <c r="A447" s="2">
        <v>43055</v>
      </c>
      <c r="B447" s="2" t="str">
        <f t="shared" si="6"/>
        <v>Nov</v>
      </c>
      <c r="C447" s="3">
        <v>75261</v>
      </c>
      <c r="D447" s="3">
        <v>95620</v>
      </c>
      <c r="E447" s="3">
        <v>3</v>
      </c>
      <c r="F447" s="3">
        <v>3553</v>
      </c>
      <c r="G447" s="3">
        <v>65</v>
      </c>
      <c r="H447" s="3">
        <v>486.39</v>
      </c>
      <c r="I447" s="3"/>
      <c r="J447" s="3">
        <v>112.84</v>
      </c>
      <c r="K447" s="5">
        <v>606.02</v>
      </c>
    </row>
    <row r="448" spans="1:11" x14ac:dyDescent="0.3">
      <c r="A448" s="2">
        <v>42880</v>
      </c>
      <c r="B448" s="2" t="str">
        <f t="shared" si="6"/>
        <v>May</v>
      </c>
      <c r="C448" s="3">
        <v>75261</v>
      </c>
      <c r="D448" s="3">
        <v>28731</v>
      </c>
      <c r="E448" s="3">
        <v>2</v>
      </c>
      <c r="F448" s="3">
        <v>3428</v>
      </c>
      <c r="G448" s="3">
        <v>65</v>
      </c>
      <c r="H448" s="3">
        <v>489.22</v>
      </c>
      <c r="I448" s="3"/>
      <c r="J448" s="3">
        <v>102.74</v>
      </c>
      <c r="K448" s="5">
        <v>591.96</v>
      </c>
    </row>
    <row r="449" spans="1:11" x14ac:dyDescent="0.3">
      <c r="A449" s="2">
        <v>43032</v>
      </c>
      <c r="B449" s="2" t="str">
        <f t="shared" si="6"/>
        <v>Oct</v>
      </c>
      <c r="C449" s="3">
        <v>75261</v>
      </c>
      <c r="D449" s="3">
        <v>92879</v>
      </c>
      <c r="E449" s="3">
        <v>4</v>
      </c>
      <c r="F449" s="3">
        <v>4741</v>
      </c>
      <c r="G449" s="3">
        <v>65</v>
      </c>
      <c r="H449" s="3">
        <v>490.12</v>
      </c>
      <c r="I449" s="3"/>
      <c r="J449" s="3">
        <v>110.27</v>
      </c>
      <c r="K449" s="5">
        <v>608.38</v>
      </c>
    </row>
    <row r="450" spans="1:11" x14ac:dyDescent="0.3">
      <c r="A450" s="2">
        <v>42992</v>
      </c>
      <c r="B450" s="2" t="str">
        <f t="shared" si="6"/>
        <v>Sep</v>
      </c>
      <c r="C450" s="3">
        <v>75261</v>
      </c>
      <c r="D450" s="3">
        <v>49098</v>
      </c>
      <c r="E450" s="3">
        <v>4</v>
      </c>
      <c r="F450" s="3">
        <v>5175</v>
      </c>
      <c r="G450" s="3">
        <v>65</v>
      </c>
      <c r="H450" s="3">
        <v>498.12</v>
      </c>
      <c r="I450" s="3"/>
      <c r="J450" s="3">
        <v>112.57</v>
      </c>
      <c r="K450" s="5">
        <v>610.69000000000005</v>
      </c>
    </row>
    <row r="451" spans="1:11" x14ac:dyDescent="0.3">
      <c r="A451" s="2">
        <v>43033</v>
      </c>
      <c r="B451" s="2" t="str">
        <f t="shared" ref="B451:B514" si="7">TEXT(A451,"MMM")</f>
        <v>Oct</v>
      </c>
      <c r="C451" s="3">
        <v>75261</v>
      </c>
      <c r="D451" s="3">
        <v>93446</v>
      </c>
      <c r="E451" s="3">
        <v>3</v>
      </c>
      <c r="F451" s="3">
        <v>3884</v>
      </c>
      <c r="G451" s="3">
        <v>65</v>
      </c>
      <c r="H451" s="3">
        <v>498.61</v>
      </c>
      <c r="I451" s="3">
        <v>51.75</v>
      </c>
      <c r="J451" s="3">
        <v>112.69</v>
      </c>
      <c r="K451" s="5">
        <v>669.84</v>
      </c>
    </row>
    <row r="452" spans="1:11" x14ac:dyDescent="0.3">
      <c r="A452" s="2">
        <v>43084</v>
      </c>
      <c r="B452" s="2" t="str">
        <f t="shared" si="7"/>
        <v>Dec</v>
      </c>
      <c r="C452" s="3">
        <v>75261</v>
      </c>
      <c r="D452" s="3">
        <v>95206</v>
      </c>
      <c r="E452" s="3">
        <v>4</v>
      </c>
      <c r="F452" s="3">
        <v>3826</v>
      </c>
      <c r="G452" s="3">
        <v>65</v>
      </c>
      <c r="H452" s="3">
        <v>500.54</v>
      </c>
      <c r="I452" s="3"/>
      <c r="J452" s="3">
        <v>116.13</v>
      </c>
      <c r="K452" s="5">
        <v>623.46</v>
      </c>
    </row>
    <row r="453" spans="1:11" x14ac:dyDescent="0.3">
      <c r="A453" s="2">
        <v>42793</v>
      </c>
      <c r="B453" s="2" t="str">
        <f t="shared" si="7"/>
        <v>Feb</v>
      </c>
      <c r="C453" s="3">
        <v>75261</v>
      </c>
      <c r="D453" s="3">
        <v>89441</v>
      </c>
      <c r="E453" s="3">
        <v>4</v>
      </c>
      <c r="F453" s="3">
        <v>6856</v>
      </c>
      <c r="G453" s="3">
        <v>60</v>
      </c>
      <c r="H453" s="3">
        <v>502.06</v>
      </c>
      <c r="I453" s="3"/>
      <c r="J453" s="3">
        <v>107.94</v>
      </c>
      <c r="K453" s="5">
        <v>610</v>
      </c>
    </row>
    <row r="454" spans="1:11" x14ac:dyDescent="0.3">
      <c r="A454" s="2">
        <v>42832</v>
      </c>
      <c r="B454" s="2" t="str">
        <f t="shared" si="7"/>
        <v>Apr</v>
      </c>
      <c r="C454" s="3">
        <v>75261</v>
      </c>
      <c r="D454" s="3">
        <v>48071</v>
      </c>
      <c r="E454" s="3">
        <v>4</v>
      </c>
      <c r="F454" s="3">
        <v>5761</v>
      </c>
      <c r="G454" s="3">
        <v>60</v>
      </c>
      <c r="H454" s="3">
        <v>502.47</v>
      </c>
      <c r="I454" s="3"/>
      <c r="J454" s="3">
        <v>107.53</v>
      </c>
      <c r="K454" s="5">
        <v>610</v>
      </c>
    </row>
    <row r="455" spans="1:11" x14ac:dyDescent="0.3">
      <c r="A455" s="2">
        <v>43088</v>
      </c>
      <c r="B455" s="2" t="str">
        <f t="shared" si="7"/>
        <v>Dec</v>
      </c>
      <c r="C455" s="3">
        <v>75261</v>
      </c>
      <c r="D455" s="3">
        <v>89506</v>
      </c>
      <c r="E455" s="3">
        <v>4</v>
      </c>
      <c r="F455" s="3">
        <v>3843</v>
      </c>
      <c r="G455" s="3">
        <v>65</v>
      </c>
      <c r="H455" s="3">
        <v>502.76</v>
      </c>
      <c r="I455" s="3"/>
      <c r="J455" s="3">
        <v>116.64</v>
      </c>
      <c r="K455" s="5">
        <v>619.4</v>
      </c>
    </row>
    <row r="456" spans="1:11" x14ac:dyDescent="0.3">
      <c r="A456" s="2">
        <v>42766</v>
      </c>
      <c r="B456" s="2" t="str">
        <f t="shared" si="7"/>
        <v>Jan</v>
      </c>
      <c r="C456" s="3">
        <v>75261</v>
      </c>
      <c r="D456" s="3">
        <v>27616</v>
      </c>
      <c r="E456" s="3">
        <v>5</v>
      </c>
      <c r="F456" s="3">
        <v>7747</v>
      </c>
      <c r="G456" s="3">
        <v>60</v>
      </c>
      <c r="H456" s="3">
        <v>505.76</v>
      </c>
      <c r="I456" s="3"/>
      <c r="J456" s="3">
        <v>109.24</v>
      </c>
      <c r="K456" s="5">
        <v>615</v>
      </c>
    </row>
    <row r="457" spans="1:11" x14ac:dyDescent="0.3">
      <c r="A457" s="2">
        <v>42958</v>
      </c>
      <c r="B457" s="2" t="str">
        <f t="shared" si="7"/>
        <v>Aug</v>
      </c>
      <c r="C457" s="3">
        <v>75261</v>
      </c>
      <c r="D457" s="3">
        <v>49098</v>
      </c>
      <c r="E457" s="3">
        <v>4</v>
      </c>
      <c r="F457" s="3">
        <v>5292</v>
      </c>
      <c r="G457" s="3">
        <v>65</v>
      </c>
      <c r="H457" s="3">
        <v>509.38</v>
      </c>
      <c r="I457" s="3"/>
      <c r="J457" s="3">
        <v>109.51</v>
      </c>
      <c r="K457" s="5">
        <v>618.89</v>
      </c>
    </row>
    <row r="458" spans="1:11" x14ac:dyDescent="0.3">
      <c r="A458" s="2">
        <v>42817</v>
      </c>
      <c r="B458" s="2" t="str">
        <f t="shared" si="7"/>
        <v>Mar</v>
      </c>
      <c r="C458" s="3">
        <v>75261</v>
      </c>
      <c r="D458" s="3">
        <v>89441</v>
      </c>
      <c r="E458" s="3">
        <v>4</v>
      </c>
      <c r="F458" s="3">
        <v>6171</v>
      </c>
      <c r="G458" s="3">
        <v>60</v>
      </c>
      <c r="H458" s="3">
        <v>510.29</v>
      </c>
      <c r="I458" s="3"/>
      <c r="J458" s="3">
        <v>109.71</v>
      </c>
      <c r="K458" s="5">
        <v>620</v>
      </c>
    </row>
    <row r="459" spans="1:11" x14ac:dyDescent="0.3">
      <c r="A459" s="2">
        <v>43082</v>
      </c>
      <c r="B459" s="2" t="str">
        <f t="shared" si="7"/>
        <v>Dec</v>
      </c>
      <c r="C459" s="3">
        <v>75261</v>
      </c>
      <c r="D459" s="3">
        <v>95620</v>
      </c>
      <c r="E459" s="3">
        <v>3</v>
      </c>
      <c r="F459" s="3">
        <v>3729</v>
      </c>
      <c r="G459" s="3">
        <v>65</v>
      </c>
      <c r="H459" s="3">
        <v>510.49</v>
      </c>
      <c r="I459" s="3"/>
      <c r="J459" s="3">
        <v>118.43</v>
      </c>
      <c r="K459" s="5">
        <v>635.71</v>
      </c>
    </row>
    <row r="460" spans="1:11" x14ac:dyDescent="0.3">
      <c r="A460" s="2">
        <v>42933</v>
      </c>
      <c r="B460" s="2" t="str">
        <f t="shared" si="7"/>
        <v>Jul</v>
      </c>
      <c r="C460" s="3">
        <v>75261</v>
      </c>
      <c r="D460" s="3" t="s">
        <v>15</v>
      </c>
      <c r="E460" s="3">
        <v>1</v>
      </c>
      <c r="F460" s="3">
        <v>812</v>
      </c>
      <c r="G460" s="3">
        <v>125</v>
      </c>
      <c r="H460" s="3">
        <v>513.04999999999995</v>
      </c>
      <c r="I460" s="3"/>
      <c r="J460" s="3">
        <v>60.54</v>
      </c>
      <c r="K460" s="5">
        <v>608.09</v>
      </c>
    </row>
    <row r="461" spans="1:11" x14ac:dyDescent="0.3">
      <c r="A461" s="2">
        <v>43069</v>
      </c>
      <c r="B461" s="2" t="str">
        <f t="shared" si="7"/>
        <v>Nov</v>
      </c>
      <c r="C461" s="3">
        <v>75261</v>
      </c>
      <c r="D461" s="3">
        <v>29609</v>
      </c>
      <c r="E461" s="3">
        <v>4</v>
      </c>
      <c r="F461" s="3">
        <v>5752</v>
      </c>
      <c r="G461" s="3">
        <v>65</v>
      </c>
      <c r="H461" s="3">
        <v>516.02</v>
      </c>
      <c r="I461" s="3"/>
      <c r="J461" s="3">
        <v>119.71</v>
      </c>
      <c r="K461" s="5">
        <v>635.73</v>
      </c>
    </row>
    <row r="462" spans="1:11" x14ac:dyDescent="0.3">
      <c r="A462" s="2">
        <v>42977</v>
      </c>
      <c r="B462" s="2" t="str">
        <f t="shared" si="7"/>
        <v>Aug</v>
      </c>
      <c r="C462" s="3">
        <v>75261</v>
      </c>
      <c r="D462" s="3">
        <v>89441</v>
      </c>
      <c r="E462" s="3">
        <v>3</v>
      </c>
      <c r="F462" s="3">
        <v>3951</v>
      </c>
      <c r="G462" s="3">
        <v>65</v>
      </c>
      <c r="H462" s="3">
        <v>516.89</v>
      </c>
      <c r="I462" s="3"/>
      <c r="J462" s="3">
        <v>111.65</v>
      </c>
      <c r="K462" s="5">
        <v>628.54</v>
      </c>
    </row>
    <row r="463" spans="1:11" x14ac:dyDescent="0.3">
      <c r="A463" s="2">
        <v>42853</v>
      </c>
      <c r="B463" s="2" t="str">
        <f t="shared" si="7"/>
        <v>Apr</v>
      </c>
      <c r="C463" s="3">
        <v>75261</v>
      </c>
      <c r="D463" s="3">
        <v>46705</v>
      </c>
      <c r="E463" s="3">
        <v>4</v>
      </c>
      <c r="F463" s="3">
        <v>5326</v>
      </c>
      <c r="G463" s="3">
        <v>60</v>
      </c>
      <c r="H463" s="3">
        <v>520.15</v>
      </c>
      <c r="I463" s="3"/>
      <c r="J463" s="3">
        <v>112.35</v>
      </c>
      <c r="K463" s="5">
        <v>632.5</v>
      </c>
    </row>
    <row r="464" spans="1:11" x14ac:dyDescent="0.3">
      <c r="A464" s="2">
        <v>42787</v>
      </c>
      <c r="B464" s="2" t="str">
        <f t="shared" si="7"/>
        <v>Feb</v>
      </c>
      <c r="C464" s="3">
        <v>75261</v>
      </c>
      <c r="D464" s="3">
        <v>46705</v>
      </c>
      <c r="E464" s="3">
        <v>3</v>
      </c>
      <c r="F464" s="3">
        <v>3729</v>
      </c>
      <c r="G464" s="3">
        <v>60</v>
      </c>
      <c r="H464" s="3">
        <v>521.38</v>
      </c>
      <c r="I464" s="3"/>
      <c r="J464" s="3">
        <v>64.650000000000006</v>
      </c>
      <c r="K464" s="5">
        <v>586.03</v>
      </c>
    </row>
    <row r="465" spans="1:11" x14ac:dyDescent="0.3">
      <c r="A465" s="2">
        <v>43069</v>
      </c>
      <c r="B465" s="2" t="str">
        <f t="shared" si="7"/>
        <v>Nov</v>
      </c>
      <c r="C465" s="3">
        <v>75261</v>
      </c>
      <c r="D465" s="3">
        <v>28731</v>
      </c>
      <c r="E465" s="3">
        <v>6</v>
      </c>
      <c r="F465" s="3">
        <v>7843</v>
      </c>
      <c r="G465" s="3">
        <v>65</v>
      </c>
      <c r="H465" s="3">
        <v>529.63</v>
      </c>
      <c r="I465" s="3"/>
      <c r="J465" s="3">
        <v>122.87</v>
      </c>
      <c r="K465" s="5">
        <v>652.5</v>
      </c>
    </row>
    <row r="466" spans="1:11" x14ac:dyDescent="0.3">
      <c r="A466" s="2">
        <v>42976</v>
      </c>
      <c r="B466" s="2" t="str">
        <f t="shared" si="7"/>
        <v>Aug</v>
      </c>
      <c r="C466" s="3">
        <v>75261</v>
      </c>
      <c r="D466" s="3">
        <v>32808</v>
      </c>
      <c r="E466" s="3">
        <v>4</v>
      </c>
      <c r="F466" s="3">
        <v>5414</v>
      </c>
      <c r="G466" s="3">
        <v>65</v>
      </c>
      <c r="H466" s="3">
        <v>530.09</v>
      </c>
      <c r="I466" s="3"/>
      <c r="J466" s="3">
        <v>114.51</v>
      </c>
      <c r="K466" s="5">
        <v>644.6</v>
      </c>
    </row>
    <row r="467" spans="1:11" x14ac:dyDescent="0.3">
      <c r="A467" s="2">
        <v>42879</v>
      </c>
      <c r="B467" s="2" t="str">
        <f t="shared" si="7"/>
        <v>May</v>
      </c>
      <c r="C467" s="3">
        <v>75261</v>
      </c>
      <c r="D467" s="3">
        <v>46705</v>
      </c>
      <c r="E467" s="3">
        <v>3</v>
      </c>
      <c r="F467" s="3">
        <v>3923</v>
      </c>
      <c r="G467" s="3">
        <v>60</v>
      </c>
      <c r="H467" s="3">
        <v>531</v>
      </c>
      <c r="I467" s="3"/>
      <c r="J467" s="3">
        <v>64.78</v>
      </c>
      <c r="K467" s="5">
        <v>595.78</v>
      </c>
    </row>
    <row r="468" spans="1:11" x14ac:dyDescent="0.3">
      <c r="A468" s="2">
        <v>42905</v>
      </c>
      <c r="B468" s="2" t="str">
        <f t="shared" si="7"/>
        <v>Jun</v>
      </c>
      <c r="C468" s="3">
        <v>75261</v>
      </c>
      <c r="D468" s="3">
        <v>46705</v>
      </c>
      <c r="E468" s="3">
        <v>3</v>
      </c>
      <c r="F468" s="3">
        <v>4440</v>
      </c>
      <c r="G468" s="3">
        <v>60</v>
      </c>
      <c r="H468" s="3">
        <v>531</v>
      </c>
      <c r="I468" s="3"/>
      <c r="J468" s="3">
        <v>64.25</v>
      </c>
      <c r="K468" s="5">
        <v>595.25</v>
      </c>
    </row>
    <row r="469" spans="1:11" x14ac:dyDescent="0.3">
      <c r="A469" s="2">
        <v>42997</v>
      </c>
      <c r="B469" s="2" t="str">
        <f t="shared" si="7"/>
        <v>Sep</v>
      </c>
      <c r="C469" s="3">
        <v>75261</v>
      </c>
      <c r="D469" s="3">
        <v>38118</v>
      </c>
      <c r="E469" s="3">
        <v>6</v>
      </c>
      <c r="F469" s="3">
        <v>9664</v>
      </c>
      <c r="G469" s="3">
        <v>65</v>
      </c>
      <c r="H469" s="3">
        <v>531.70000000000005</v>
      </c>
      <c r="I469" s="3"/>
      <c r="J469" s="3">
        <v>120.69</v>
      </c>
      <c r="K469" s="5">
        <v>652.39</v>
      </c>
    </row>
    <row r="470" spans="1:11" x14ac:dyDescent="0.3">
      <c r="A470" s="2">
        <v>43067</v>
      </c>
      <c r="B470" s="2" t="str">
        <f t="shared" si="7"/>
        <v>Nov</v>
      </c>
      <c r="C470" s="3">
        <v>75261</v>
      </c>
      <c r="D470" s="3">
        <v>49098</v>
      </c>
      <c r="E470" s="3">
        <v>4</v>
      </c>
      <c r="F470" s="3">
        <v>5576</v>
      </c>
      <c r="G470" s="3">
        <v>65</v>
      </c>
      <c r="H470" s="3">
        <v>536.72</v>
      </c>
      <c r="I470" s="3"/>
      <c r="J470" s="3">
        <v>124.52</v>
      </c>
      <c r="K470" s="5">
        <v>661.24</v>
      </c>
    </row>
    <row r="471" spans="1:11" x14ac:dyDescent="0.3">
      <c r="A471" s="2">
        <v>43012</v>
      </c>
      <c r="B471" s="2" t="str">
        <f t="shared" si="7"/>
        <v>Oct</v>
      </c>
      <c r="C471" s="3">
        <v>75261</v>
      </c>
      <c r="D471" s="3">
        <v>95620</v>
      </c>
      <c r="E471" s="3">
        <v>3</v>
      </c>
      <c r="F471" s="3">
        <v>3925</v>
      </c>
      <c r="G471" s="3">
        <v>65</v>
      </c>
      <c r="H471" s="3">
        <v>537.30999999999995</v>
      </c>
      <c r="I471" s="3"/>
      <c r="J471" s="3">
        <v>121.43</v>
      </c>
      <c r="K471" s="5">
        <v>665.53</v>
      </c>
    </row>
    <row r="472" spans="1:11" x14ac:dyDescent="0.3">
      <c r="A472" s="2">
        <v>43031</v>
      </c>
      <c r="B472" s="2" t="str">
        <f t="shared" si="7"/>
        <v>Oct</v>
      </c>
      <c r="C472" s="3">
        <v>75261</v>
      </c>
      <c r="D472" s="3">
        <v>32218</v>
      </c>
      <c r="E472" s="3">
        <v>5</v>
      </c>
      <c r="F472" s="3">
        <v>5810</v>
      </c>
      <c r="G472" s="3">
        <v>65</v>
      </c>
      <c r="H472" s="3">
        <v>540.6</v>
      </c>
      <c r="I472" s="3"/>
      <c r="J472" s="3">
        <v>122.72</v>
      </c>
      <c r="K472" s="5">
        <v>663.32</v>
      </c>
    </row>
    <row r="473" spans="1:11" x14ac:dyDescent="0.3">
      <c r="A473" s="2">
        <v>43088</v>
      </c>
      <c r="B473" s="2" t="str">
        <f t="shared" si="7"/>
        <v>Dec</v>
      </c>
      <c r="C473" s="3">
        <v>75261</v>
      </c>
      <c r="D473" s="3">
        <v>19440</v>
      </c>
      <c r="E473" s="3">
        <v>4</v>
      </c>
      <c r="F473" s="3">
        <v>3597</v>
      </c>
      <c r="G473" s="3">
        <v>65</v>
      </c>
      <c r="H473" s="3">
        <v>545.12</v>
      </c>
      <c r="I473" s="3"/>
      <c r="J473" s="3">
        <v>126.47</v>
      </c>
      <c r="K473" s="5">
        <v>683.09</v>
      </c>
    </row>
    <row r="474" spans="1:11" x14ac:dyDescent="0.3">
      <c r="A474" s="2">
        <v>43006</v>
      </c>
      <c r="B474" s="2" t="str">
        <f t="shared" si="7"/>
        <v>Sep</v>
      </c>
      <c r="C474" s="3">
        <v>75261</v>
      </c>
      <c r="D474" s="3">
        <v>49098</v>
      </c>
      <c r="E474" s="3">
        <v>4</v>
      </c>
      <c r="F474" s="3">
        <v>5718</v>
      </c>
      <c r="G474" s="3">
        <v>65</v>
      </c>
      <c r="H474" s="3">
        <v>550.39</v>
      </c>
      <c r="I474" s="3"/>
      <c r="J474" s="3">
        <v>123.84</v>
      </c>
      <c r="K474" s="5">
        <v>674.23</v>
      </c>
    </row>
    <row r="475" spans="1:11" x14ac:dyDescent="0.3">
      <c r="A475" s="2">
        <v>42871</v>
      </c>
      <c r="B475" s="2" t="str">
        <f t="shared" si="7"/>
        <v>May</v>
      </c>
      <c r="C475" s="3">
        <v>75261</v>
      </c>
      <c r="D475" s="3">
        <v>84120</v>
      </c>
      <c r="E475" s="3">
        <v>3</v>
      </c>
      <c r="F475" s="3">
        <v>4302</v>
      </c>
      <c r="G475" s="3">
        <v>60</v>
      </c>
      <c r="H475" s="3">
        <v>552.78</v>
      </c>
      <c r="I475" s="3"/>
      <c r="J475" s="3">
        <v>118.3</v>
      </c>
      <c r="K475" s="5">
        <v>671.08</v>
      </c>
    </row>
    <row r="476" spans="1:11" x14ac:dyDescent="0.3">
      <c r="A476" s="2">
        <v>42978</v>
      </c>
      <c r="B476" s="2" t="str">
        <f t="shared" si="7"/>
        <v>Aug</v>
      </c>
      <c r="C476" s="3">
        <v>75261</v>
      </c>
      <c r="D476" s="3">
        <v>32218</v>
      </c>
      <c r="E476" s="3">
        <v>4</v>
      </c>
      <c r="F476" s="3">
        <v>5976</v>
      </c>
      <c r="G476" s="3">
        <v>65</v>
      </c>
      <c r="H476" s="3">
        <v>556.04999999999995</v>
      </c>
      <c r="I476" s="3"/>
      <c r="J476" s="3">
        <v>120.11</v>
      </c>
      <c r="K476" s="5">
        <v>676.16</v>
      </c>
    </row>
    <row r="477" spans="1:11" x14ac:dyDescent="0.3">
      <c r="A477" s="2">
        <v>43089</v>
      </c>
      <c r="B477" s="2" t="str">
        <f t="shared" si="7"/>
        <v>Dec</v>
      </c>
      <c r="C477" s="3">
        <v>75261</v>
      </c>
      <c r="D477" s="3">
        <v>93446</v>
      </c>
      <c r="E477" s="3">
        <v>5</v>
      </c>
      <c r="F477" s="3">
        <v>4632</v>
      </c>
      <c r="G477" s="3">
        <v>65</v>
      </c>
      <c r="H477" s="3">
        <v>558.04</v>
      </c>
      <c r="I477" s="3">
        <v>51.75</v>
      </c>
      <c r="J477" s="3">
        <v>128.9</v>
      </c>
      <c r="K477" s="5">
        <v>745.48</v>
      </c>
    </row>
    <row r="478" spans="1:11" x14ac:dyDescent="0.3">
      <c r="A478" s="2">
        <v>43082</v>
      </c>
      <c r="B478" s="2" t="str">
        <f t="shared" si="7"/>
        <v>Dec</v>
      </c>
      <c r="C478" s="3">
        <v>75261</v>
      </c>
      <c r="D478" s="3">
        <v>49098</v>
      </c>
      <c r="E478" s="3">
        <v>6</v>
      </c>
      <c r="F478" s="3">
        <v>7822</v>
      </c>
      <c r="G478" s="3">
        <v>65</v>
      </c>
      <c r="H478" s="3">
        <v>559.04999999999995</v>
      </c>
      <c r="I478" s="3"/>
      <c r="J478" s="3">
        <v>129.69999999999999</v>
      </c>
      <c r="K478" s="5">
        <v>688.75</v>
      </c>
    </row>
    <row r="479" spans="1:11" x14ac:dyDescent="0.3">
      <c r="A479" s="2">
        <v>42914</v>
      </c>
      <c r="B479" s="2" t="str">
        <f t="shared" si="7"/>
        <v>Jun</v>
      </c>
      <c r="C479" s="3">
        <v>75261</v>
      </c>
      <c r="D479" s="3">
        <v>48071</v>
      </c>
      <c r="E479" s="3">
        <v>4</v>
      </c>
      <c r="F479" s="3">
        <v>4563</v>
      </c>
      <c r="G479" s="3">
        <v>60</v>
      </c>
      <c r="H479" s="3">
        <v>564.51</v>
      </c>
      <c r="I479" s="3"/>
      <c r="J479" s="3">
        <v>117.98</v>
      </c>
      <c r="K479" s="5">
        <v>682.49</v>
      </c>
    </row>
    <row r="480" spans="1:11" x14ac:dyDescent="0.3">
      <c r="A480" s="2">
        <v>42977</v>
      </c>
      <c r="B480" s="2" t="str">
        <f t="shared" si="7"/>
        <v>Aug</v>
      </c>
      <c r="C480" s="3">
        <v>75261</v>
      </c>
      <c r="D480" s="3">
        <v>49098</v>
      </c>
      <c r="E480" s="3">
        <v>2</v>
      </c>
      <c r="F480" s="3">
        <v>5893</v>
      </c>
      <c r="G480" s="3">
        <v>65</v>
      </c>
      <c r="H480" s="3">
        <v>567.23</v>
      </c>
      <c r="I480" s="3"/>
      <c r="J480" s="3">
        <v>122.52</v>
      </c>
      <c r="K480" s="5">
        <v>689.75</v>
      </c>
    </row>
    <row r="481" spans="1:11" x14ac:dyDescent="0.3">
      <c r="A481" s="2">
        <v>42787</v>
      </c>
      <c r="B481" s="2" t="str">
        <f t="shared" si="7"/>
        <v>Feb</v>
      </c>
      <c r="C481" s="3">
        <v>75261</v>
      </c>
      <c r="D481" s="3">
        <v>83716</v>
      </c>
      <c r="E481" s="3">
        <v>4</v>
      </c>
      <c r="F481" s="3">
        <v>5560</v>
      </c>
      <c r="G481" s="3">
        <v>60</v>
      </c>
      <c r="H481" s="3">
        <v>568.22</v>
      </c>
      <c r="I481" s="3"/>
      <c r="J481" s="3">
        <v>122.17</v>
      </c>
      <c r="K481" s="5">
        <v>690.39</v>
      </c>
    </row>
    <row r="482" spans="1:11" x14ac:dyDescent="0.3">
      <c r="A482" s="2">
        <v>42852</v>
      </c>
      <c r="B482" s="2" t="str">
        <f t="shared" si="7"/>
        <v>Apr</v>
      </c>
      <c r="C482" s="3">
        <v>75261</v>
      </c>
      <c r="D482" s="3">
        <v>83716</v>
      </c>
      <c r="E482" s="3">
        <v>3</v>
      </c>
      <c r="F482" s="3">
        <v>4110</v>
      </c>
      <c r="G482" s="3">
        <v>60</v>
      </c>
      <c r="H482" s="3">
        <v>568.72</v>
      </c>
      <c r="I482" s="3"/>
      <c r="J482" s="3">
        <v>122.84</v>
      </c>
      <c r="K482" s="5">
        <v>691.56</v>
      </c>
    </row>
    <row r="483" spans="1:11" x14ac:dyDescent="0.3">
      <c r="A483" s="2">
        <v>43038</v>
      </c>
      <c r="B483" s="2" t="str">
        <f t="shared" si="7"/>
        <v>Oct</v>
      </c>
      <c r="C483" s="3">
        <v>75261</v>
      </c>
      <c r="D483" s="3">
        <v>89506</v>
      </c>
      <c r="E483" s="3">
        <v>4</v>
      </c>
      <c r="F483" s="3">
        <v>4961</v>
      </c>
      <c r="G483" s="3">
        <v>65</v>
      </c>
      <c r="H483" s="3">
        <v>568.73</v>
      </c>
      <c r="I483" s="3"/>
      <c r="J483" s="3">
        <v>128.54</v>
      </c>
      <c r="K483" s="5">
        <v>697.27</v>
      </c>
    </row>
    <row r="484" spans="1:11" x14ac:dyDescent="0.3">
      <c r="A484" s="2">
        <v>43038</v>
      </c>
      <c r="B484" s="2" t="str">
        <f t="shared" si="7"/>
        <v>Oct</v>
      </c>
      <c r="C484" s="3">
        <v>75261</v>
      </c>
      <c r="D484" s="3">
        <v>46705</v>
      </c>
      <c r="E484" s="3">
        <v>4</v>
      </c>
      <c r="F484" s="3">
        <v>6071</v>
      </c>
      <c r="G484" s="3">
        <v>65</v>
      </c>
      <c r="H484" s="3">
        <v>568.86</v>
      </c>
      <c r="I484" s="3"/>
      <c r="J484" s="3">
        <v>128.56</v>
      </c>
      <c r="K484" s="5">
        <v>697.42</v>
      </c>
    </row>
    <row r="485" spans="1:11" x14ac:dyDescent="0.3">
      <c r="A485" s="2">
        <v>43033</v>
      </c>
      <c r="B485" s="2" t="str">
        <f t="shared" si="7"/>
        <v>Oct</v>
      </c>
      <c r="C485" s="3">
        <v>75261</v>
      </c>
      <c r="D485" s="3">
        <v>90745</v>
      </c>
      <c r="E485" s="3">
        <v>5</v>
      </c>
      <c r="F485" s="3">
        <v>5804</v>
      </c>
      <c r="G485" s="3">
        <v>65</v>
      </c>
      <c r="H485" s="3">
        <v>568.92999999999995</v>
      </c>
      <c r="I485" s="3"/>
      <c r="J485" s="3">
        <v>128.58000000000001</v>
      </c>
      <c r="K485" s="5">
        <v>705.5</v>
      </c>
    </row>
    <row r="486" spans="1:11" x14ac:dyDescent="0.3">
      <c r="A486" s="2">
        <v>42893</v>
      </c>
      <c r="B486" s="2" t="str">
        <f t="shared" si="7"/>
        <v>Jun</v>
      </c>
      <c r="C486" s="3">
        <v>75261</v>
      </c>
      <c r="D486" s="3">
        <v>48071</v>
      </c>
      <c r="E486" s="3">
        <v>3</v>
      </c>
      <c r="F486" s="3">
        <v>3600</v>
      </c>
      <c r="G486" s="3">
        <v>65</v>
      </c>
      <c r="H486" s="3">
        <v>578.4</v>
      </c>
      <c r="I486" s="3"/>
      <c r="J486" s="3">
        <v>121.46</v>
      </c>
      <c r="K486" s="5">
        <v>699.86</v>
      </c>
    </row>
    <row r="487" spans="1:11" x14ac:dyDescent="0.3">
      <c r="A487" s="2">
        <v>42864</v>
      </c>
      <c r="B487" s="2" t="str">
        <f t="shared" si="7"/>
        <v>May</v>
      </c>
      <c r="C487" s="3">
        <v>75261</v>
      </c>
      <c r="D487" s="3">
        <v>49098</v>
      </c>
      <c r="E487" s="3">
        <v>6</v>
      </c>
      <c r="F487" s="3">
        <v>8100</v>
      </c>
      <c r="G487" s="3">
        <v>60</v>
      </c>
      <c r="H487" s="3">
        <v>581.83000000000004</v>
      </c>
      <c r="I487" s="3"/>
      <c r="J487" s="3">
        <v>125.67</v>
      </c>
      <c r="K487" s="5">
        <v>707.5</v>
      </c>
    </row>
    <row r="488" spans="1:11" x14ac:dyDescent="0.3">
      <c r="A488" s="2">
        <v>42821</v>
      </c>
      <c r="B488" s="2" t="str">
        <f t="shared" si="7"/>
        <v>Mar</v>
      </c>
      <c r="C488" s="3">
        <v>75261</v>
      </c>
      <c r="D488" s="3" t="s">
        <v>8</v>
      </c>
      <c r="E488" s="3">
        <v>3</v>
      </c>
      <c r="F488" s="3">
        <v>2866</v>
      </c>
      <c r="G488" s="3">
        <v>60</v>
      </c>
      <c r="H488" s="3">
        <v>585.58000000000004</v>
      </c>
      <c r="I488" s="3"/>
      <c r="J488" s="3">
        <v>125.9</v>
      </c>
      <c r="K488" s="5">
        <v>711.48</v>
      </c>
    </row>
    <row r="489" spans="1:11" x14ac:dyDescent="0.3">
      <c r="A489" s="2">
        <v>42748</v>
      </c>
      <c r="B489" s="2" t="str">
        <f t="shared" si="7"/>
        <v>Jan</v>
      </c>
      <c r="C489" s="3">
        <v>75261</v>
      </c>
      <c r="D489" s="3">
        <v>49098</v>
      </c>
      <c r="E489" s="3">
        <v>8</v>
      </c>
      <c r="F489" s="3">
        <v>10611</v>
      </c>
      <c r="G489" s="3">
        <v>60</v>
      </c>
      <c r="H489" s="3">
        <v>586.17999999999995</v>
      </c>
      <c r="I489" s="3"/>
      <c r="J489" s="3">
        <v>126.62</v>
      </c>
      <c r="K489" s="5">
        <v>712.8</v>
      </c>
    </row>
    <row r="490" spans="1:11" x14ac:dyDescent="0.3">
      <c r="A490" s="2">
        <v>42964</v>
      </c>
      <c r="B490" s="2" t="str">
        <f t="shared" si="7"/>
        <v>Aug</v>
      </c>
      <c r="C490" s="3">
        <v>75261</v>
      </c>
      <c r="D490" s="3">
        <v>80204</v>
      </c>
      <c r="E490" s="3">
        <v>5</v>
      </c>
      <c r="F490" s="3">
        <v>7811</v>
      </c>
      <c r="G490" s="3">
        <v>65</v>
      </c>
      <c r="H490" s="3">
        <v>587.19000000000005</v>
      </c>
      <c r="I490" s="3"/>
      <c r="J490" s="3">
        <v>126.83</v>
      </c>
      <c r="K490" s="5">
        <v>714.02</v>
      </c>
    </row>
    <row r="491" spans="1:11" x14ac:dyDescent="0.3">
      <c r="A491" s="2">
        <v>43090</v>
      </c>
      <c r="B491" s="2" t="str">
        <f t="shared" si="7"/>
        <v>Dec</v>
      </c>
      <c r="C491" s="3">
        <v>75261</v>
      </c>
      <c r="D491" s="3">
        <v>12020</v>
      </c>
      <c r="E491" s="3">
        <v>2</v>
      </c>
      <c r="F491" s="3">
        <v>3618</v>
      </c>
      <c r="G491" s="3">
        <v>65</v>
      </c>
      <c r="H491" s="3">
        <v>588.03</v>
      </c>
      <c r="I491" s="3"/>
      <c r="J491" s="3">
        <v>135.84</v>
      </c>
      <c r="K491" s="5">
        <v>723.87</v>
      </c>
    </row>
    <row r="492" spans="1:11" x14ac:dyDescent="0.3">
      <c r="A492" s="2">
        <v>43069</v>
      </c>
      <c r="B492" s="2" t="str">
        <f t="shared" si="7"/>
        <v>Nov</v>
      </c>
      <c r="C492" s="3">
        <v>75261</v>
      </c>
      <c r="D492" s="3">
        <v>21237</v>
      </c>
      <c r="E492" s="3">
        <v>4</v>
      </c>
      <c r="F492" s="3">
        <v>4149</v>
      </c>
      <c r="G492" s="3">
        <v>65</v>
      </c>
      <c r="H492" s="3">
        <v>596.67999999999995</v>
      </c>
      <c r="I492" s="3"/>
      <c r="J492" s="3">
        <v>138.43</v>
      </c>
      <c r="K492" s="5">
        <v>735.11</v>
      </c>
    </row>
    <row r="493" spans="1:11" x14ac:dyDescent="0.3">
      <c r="A493" s="2">
        <v>43069</v>
      </c>
      <c r="B493" s="2" t="str">
        <f t="shared" si="7"/>
        <v>Nov</v>
      </c>
      <c r="C493" s="3">
        <v>75261</v>
      </c>
      <c r="D493" s="3">
        <v>19440</v>
      </c>
      <c r="E493" s="3">
        <v>4</v>
      </c>
      <c r="F493" s="3">
        <v>3829</v>
      </c>
      <c r="G493" s="3">
        <v>65</v>
      </c>
      <c r="H493" s="3">
        <v>601.59</v>
      </c>
      <c r="I493" s="3"/>
      <c r="J493" s="3">
        <v>139.56</v>
      </c>
      <c r="K493" s="5">
        <v>741.15</v>
      </c>
    </row>
    <row r="494" spans="1:11" x14ac:dyDescent="0.3">
      <c r="A494" s="2">
        <v>43028</v>
      </c>
      <c r="B494" s="2" t="str">
        <f t="shared" si="7"/>
        <v>Oct</v>
      </c>
      <c r="C494" s="3">
        <v>75261</v>
      </c>
      <c r="D494" s="3">
        <v>17022</v>
      </c>
      <c r="E494" s="3">
        <v>4</v>
      </c>
      <c r="F494" s="3">
        <v>4917</v>
      </c>
      <c r="G494" s="3">
        <v>65</v>
      </c>
      <c r="H494" s="3">
        <v>603.05999999999995</v>
      </c>
      <c r="I494" s="3"/>
      <c r="J494" s="3">
        <v>135.69</v>
      </c>
      <c r="K494" s="5">
        <v>738.75</v>
      </c>
    </row>
    <row r="495" spans="1:11" x14ac:dyDescent="0.3">
      <c r="A495" s="2">
        <v>42809</v>
      </c>
      <c r="B495" s="2" t="str">
        <f t="shared" si="7"/>
        <v>Mar</v>
      </c>
      <c r="C495" s="3">
        <v>75261</v>
      </c>
      <c r="D495" s="3">
        <v>46705</v>
      </c>
      <c r="E495" s="3">
        <v>7</v>
      </c>
      <c r="F495" s="3">
        <v>8542</v>
      </c>
      <c r="G495" s="3">
        <v>60</v>
      </c>
      <c r="H495" s="3">
        <v>608.02</v>
      </c>
      <c r="I495" s="3"/>
      <c r="J495" s="3">
        <v>130.72999999999999</v>
      </c>
      <c r="K495" s="5">
        <v>738.75</v>
      </c>
    </row>
    <row r="496" spans="1:11" x14ac:dyDescent="0.3">
      <c r="A496" s="2">
        <v>43053</v>
      </c>
      <c r="B496" s="2" t="str">
        <f t="shared" si="7"/>
        <v>Nov</v>
      </c>
      <c r="C496" s="3">
        <v>90660</v>
      </c>
      <c r="D496" s="3">
        <v>75261</v>
      </c>
      <c r="E496" s="3">
        <v>4</v>
      </c>
      <c r="F496" s="3">
        <v>6010</v>
      </c>
      <c r="G496" s="3">
        <v>65</v>
      </c>
      <c r="H496" s="3">
        <v>613.54</v>
      </c>
      <c r="I496" s="3"/>
      <c r="J496" s="3">
        <v>141.12</v>
      </c>
      <c r="K496" s="5">
        <v>761.45</v>
      </c>
    </row>
    <row r="497" spans="1:11" x14ac:dyDescent="0.3">
      <c r="A497" s="2">
        <v>42807</v>
      </c>
      <c r="B497" s="2" t="str">
        <f t="shared" si="7"/>
        <v>Mar</v>
      </c>
      <c r="C497" s="3">
        <v>75261</v>
      </c>
      <c r="D497" s="3">
        <v>17022</v>
      </c>
      <c r="E497" s="3">
        <v>7</v>
      </c>
      <c r="F497" s="3">
        <v>10745</v>
      </c>
      <c r="G497" s="3">
        <v>60</v>
      </c>
      <c r="H497" s="3">
        <v>616.26</v>
      </c>
      <c r="I497" s="3"/>
      <c r="J497" s="3">
        <v>132.49</v>
      </c>
      <c r="K497" s="5">
        <v>748.75</v>
      </c>
    </row>
    <row r="498" spans="1:11" x14ac:dyDescent="0.3">
      <c r="A498" s="2">
        <v>43004</v>
      </c>
      <c r="B498" s="2" t="str">
        <f t="shared" si="7"/>
        <v>Sep</v>
      </c>
      <c r="C498" s="3">
        <v>75261</v>
      </c>
      <c r="D498" s="3">
        <v>89506</v>
      </c>
      <c r="E498" s="3">
        <v>5</v>
      </c>
      <c r="F498" s="3">
        <v>5574</v>
      </c>
      <c r="G498" s="3">
        <v>65</v>
      </c>
      <c r="H498" s="3">
        <v>634.02</v>
      </c>
      <c r="I498" s="3"/>
      <c r="J498" s="3">
        <v>142.66</v>
      </c>
      <c r="K498" s="5">
        <v>776.68</v>
      </c>
    </row>
    <row r="499" spans="1:11" x14ac:dyDescent="0.3">
      <c r="A499" s="2">
        <v>43091</v>
      </c>
      <c r="B499" s="2" t="str">
        <f t="shared" si="7"/>
        <v>Dec</v>
      </c>
      <c r="C499" s="3">
        <v>75261</v>
      </c>
      <c r="D499" s="3">
        <v>83716</v>
      </c>
      <c r="E499" s="3">
        <v>3</v>
      </c>
      <c r="F499" s="3">
        <v>5822</v>
      </c>
      <c r="G499" s="3">
        <v>65</v>
      </c>
      <c r="H499" s="3">
        <v>637.33000000000004</v>
      </c>
      <c r="I499" s="3"/>
      <c r="J499" s="3">
        <v>147.22</v>
      </c>
      <c r="K499" s="5">
        <v>784.55</v>
      </c>
    </row>
    <row r="500" spans="1:11" x14ac:dyDescent="0.3">
      <c r="A500" s="2">
        <v>43069</v>
      </c>
      <c r="B500" s="2" t="str">
        <f t="shared" si="7"/>
        <v>Nov</v>
      </c>
      <c r="C500" s="3">
        <v>75261</v>
      </c>
      <c r="D500" s="3">
        <v>43551</v>
      </c>
      <c r="E500" s="3">
        <v>4</v>
      </c>
      <c r="F500" s="3">
        <v>5985</v>
      </c>
      <c r="G500" s="3">
        <v>65</v>
      </c>
      <c r="H500" s="3">
        <v>639.27</v>
      </c>
      <c r="I500" s="3"/>
      <c r="J500" s="3">
        <v>148.32</v>
      </c>
      <c r="K500" s="5">
        <v>787.59</v>
      </c>
    </row>
    <row r="501" spans="1:11" x14ac:dyDescent="0.3">
      <c r="A501" s="2">
        <v>42853</v>
      </c>
      <c r="B501" s="2" t="str">
        <f t="shared" si="7"/>
        <v>Apr</v>
      </c>
      <c r="C501" s="3">
        <v>75261</v>
      </c>
      <c r="D501" s="3">
        <v>17022</v>
      </c>
      <c r="E501" s="3">
        <v>5</v>
      </c>
      <c r="F501" s="3">
        <v>6943</v>
      </c>
      <c r="G501" s="3">
        <v>60</v>
      </c>
      <c r="H501" s="3">
        <v>644.53</v>
      </c>
      <c r="I501" s="3"/>
      <c r="J501" s="3">
        <v>139.22</v>
      </c>
      <c r="K501" s="5">
        <v>783.75</v>
      </c>
    </row>
    <row r="502" spans="1:11" x14ac:dyDescent="0.3">
      <c r="A502" s="2">
        <v>42905</v>
      </c>
      <c r="B502" s="2" t="str">
        <f t="shared" si="7"/>
        <v>Jun</v>
      </c>
      <c r="C502" s="3">
        <v>75261</v>
      </c>
      <c r="D502" s="3">
        <v>89506</v>
      </c>
      <c r="E502" s="3">
        <v>2</v>
      </c>
      <c r="F502" s="3">
        <v>3485</v>
      </c>
      <c r="G502" s="3">
        <v>60</v>
      </c>
      <c r="H502" s="3">
        <v>646.73</v>
      </c>
      <c r="I502" s="3"/>
      <c r="J502" s="3">
        <v>80.2</v>
      </c>
      <c r="K502" s="5">
        <v>731.93</v>
      </c>
    </row>
    <row r="503" spans="1:11" x14ac:dyDescent="0.3">
      <c r="A503" s="2">
        <v>42906</v>
      </c>
      <c r="B503" s="2" t="str">
        <f t="shared" si="7"/>
        <v>Jun</v>
      </c>
      <c r="C503" s="3">
        <v>75261</v>
      </c>
      <c r="D503" s="3">
        <v>48328</v>
      </c>
      <c r="E503" s="3">
        <v>4</v>
      </c>
      <c r="F503" s="3">
        <v>5586</v>
      </c>
      <c r="G503" s="3">
        <v>60</v>
      </c>
      <c r="H503" s="3">
        <v>657.87</v>
      </c>
      <c r="I503" s="3"/>
      <c r="J503" s="3">
        <v>140.13</v>
      </c>
      <c r="K503" s="5">
        <v>798</v>
      </c>
    </row>
    <row r="504" spans="1:11" x14ac:dyDescent="0.3">
      <c r="A504" s="2">
        <v>43038</v>
      </c>
      <c r="B504" s="2" t="str">
        <f t="shared" si="7"/>
        <v>Oct</v>
      </c>
      <c r="C504" s="3">
        <v>75261</v>
      </c>
      <c r="D504" s="3">
        <v>83716</v>
      </c>
      <c r="E504" s="3">
        <v>5</v>
      </c>
      <c r="F504" s="3">
        <v>6028</v>
      </c>
      <c r="G504" s="3">
        <v>65</v>
      </c>
      <c r="H504" s="3">
        <v>659.87</v>
      </c>
      <c r="I504" s="3"/>
      <c r="J504" s="3">
        <v>149.13</v>
      </c>
      <c r="K504" s="5">
        <v>809</v>
      </c>
    </row>
    <row r="505" spans="1:11" x14ac:dyDescent="0.3">
      <c r="A505" s="2">
        <v>43019</v>
      </c>
      <c r="B505" s="2" t="str">
        <f t="shared" si="7"/>
        <v>Oct</v>
      </c>
      <c r="C505" s="3">
        <v>75261</v>
      </c>
      <c r="D505" s="3">
        <v>93446</v>
      </c>
      <c r="E505" s="3">
        <v>7</v>
      </c>
      <c r="F505" s="3">
        <v>5967</v>
      </c>
      <c r="G505" s="3">
        <v>65</v>
      </c>
      <c r="H505" s="3">
        <v>665.96</v>
      </c>
      <c r="I505" s="3">
        <v>51.75</v>
      </c>
      <c r="J505" s="3">
        <v>149.85</v>
      </c>
      <c r="K505" s="5">
        <v>874.35</v>
      </c>
    </row>
    <row r="506" spans="1:11" x14ac:dyDescent="0.3">
      <c r="A506" s="2">
        <v>42758</v>
      </c>
      <c r="B506" s="2" t="str">
        <f t="shared" si="7"/>
        <v>Jan</v>
      </c>
      <c r="C506" s="3">
        <v>75261</v>
      </c>
      <c r="D506" s="3">
        <v>83716</v>
      </c>
      <c r="E506" s="3">
        <v>3</v>
      </c>
      <c r="F506" s="3">
        <v>5287</v>
      </c>
      <c r="G506" s="3">
        <v>60</v>
      </c>
      <c r="H506" s="3">
        <v>673.03</v>
      </c>
      <c r="I506" s="3"/>
      <c r="J506" s="3">
        <v>145.37</v>
      </c>
      <c r="K506" s="5">
        <v>818.4</v>
      </c>
    </row>
    <row r="507" spans="1:11" x14ac:dyDescent="0.3">
      <c r="A507" s="2">
        <v>42745</v>
      </c>
      <c r="B507" s="2" t="str">
        <f t="shared" si="7"/>
        <v>Jan</v>
      </c>
      <c r="C507" s="3">
        <v>75261</v>
      </c>
      <c r="D507" s="3">
        <v>48071</v>
      </c>
      <c r="E507" s="3">
        <v>3</v>
      </c>
      <c r="F507" s="3">
        <v>3575</v>
      </c>
      <c r="G507" s="3">
        <v>60</v>
      </c>
      <c r="H507" s="3">
        <v>675.6</v>
      </c>
      <c r="I507" s="3"/>
      <c r="J507" s="3">
        <v>84.46</v>
      </c>
      <c r="K507" s="5">
        <v>760.06</v>
      </c>
    </row>
    <row r="508" spans="1:11" x14ac:dyDescent="0.3">
      <c r="A508" s="2">
        <v>43004</v>
      </c>
      <c r="B508" s="2" t="str">
        <f t="shared" si="7"/>
        <v>Sep</v>
      </c>
      <c r="C508" s="3">
        <v>75261</v>
      </c>
      <c r="D508" s="3">
        <v>90745</v>
      </c>
      <c r="E508" s="3">
        <v>5</v>
      </c>
      <c r="F508" s="3">
        <v>6621</v>
      </c>
      <c r="G508" s="3">
        <v>65</v>
      </c>
      <c r="H508" s="3">
        <v>675.9</v>
      </c>
      <c r="I508" s="3"/>
      <c r="J508" s="3">
        <v>152.08000000000001</v>
      </c>
      <c r="K508" s="5">
        <v>834.77</v>
      </c>
    </row>
    <row r="509" spans="1:11" x14ac:dyDescent="0.3">
      <c r="A509" s="2">
        <v>43076</v>
      </c>
      <c r="B509" s="2" t="str">
        <f t="shared" si="7"/>
        <v>Dec</v>
      </c>
      <c r="C509" s="3">
        <v>75261</v>
      </c>
      <c r="D509" s="3">
        <v>32808</v>
      </c>
      <c r="E509" s="3">
        <v>4</v>
      </c>
      <c r="F509" s="3">
        <v>6912</v>
      </c>
      <c r="G509" s="3">
        <v>65</v>
      </c>
      <c r="H509" s="3">
        <v>676.76</v>
      </c>
      <c r="I509" s="3"/>
      <c r="J509" s="3">
        <v>157.01</v>
      </c>
      <c r="K509" s="5">
        <v>833.77</v>
      </c>
    </row>
    <row r="510" spans="1:11" x14ac:dyDescent="0.3">
      <c r="A510" s="2">
        <v>42898</v>
      </c>
      <c r="B510" s="2" t="str">
        <f t="shared" si="7"/>
        <v>Jun</v>
      </c>
      <c r="C510" s="3">
        <v>75261</v>
      </c>
      <c r="D510" s="3">
        <v>33014</v>
      </c>
      <c r="E510" s="3">
        <v>4</v>
      </c>
      <c r="F510" s="3">
        <v>4099</v>
      </c>
      <c r="G510" s="3">
        <v>60</v>
      </c>
      <c r="H510" s="3">
        <v>677.59</v>
      </c>
      <c r="I510" s="3"/>
      <c r="J510" s="3">
        <v>137.94999999999999</v>
      </c>
      <c r="K510" s="5">
        <v>815.54</v>
      </c>
    </row>
    <row r="511" spans="1:11" x14ac:dyDescent="0.3">
      <c r="A511" s="2">
        <v>42905</v>
      </c>
      <c r="B511" s="2" t="str">
        <f t="shared" si="7"/>
        <v>Jun</v>
      </c>
      <c r="C511" s="3">
        <v>75261</v>
      </c>
      <c r="D511" s="3">
        <v>33014</v>
      </c>
      <c r="E511" s="3">
        <v>4</v>
      </c>
      <c r="F511" s="3">
        <v>4114</v>
      </c>
      <c r="G511" s="3">
        <v>60</v>
      </c>
      <c r="H511" s="3">
        <v>677.59</v>
      </c>
      <c r="I511" s="3"/>
      <c r="J511" s="3">
        <v>136.33000000000001</v>
      </c>
      <c r="K511" s="5">
        <v>813.92</v>
      </c>
    </row>
    <row r="512" spans="1:11" x14ac:dyDescent="0.3">
      <c r="A512" s="2">
        <v>42760</v>
      </c>
      <c r="B512" s="2" t="str">
        <f t="shared" si="7"/>
        <v>Jan</v>
      </c>
      <c r="C512" s="3">
        <v>75261</v>
      </c>
      <c r="D512" s="3">
        <v>49098</v>
      </c>
      <c r="E512" s="3">
        <v>3</v>
      </c>
      <c r="F512" s="3">
        <v>4201</v>
      </c>
      <c r="G512" s="3">
        <v>60</v>
      </c>
      <c r="H512" s="3">
        <v>683.02</v>
      </c>
      <c r="I512" s="3"/>
      <c r="J512" s="3">
        <v>85.38</v>
      </c>
      <c r="K512" s="5">
        <v>768.4</v>
      </c>
    </row>
    <row r="513" spans="1:11" x14ac:dyDescent="0.3">
      <c r="A513" s="2">
        <v>42787</v>
      </c>
      <c r="B513" s="2" t="str">
        <f t="shared" si="7"/>
        <v>Feb</v>
      </c>
      <c r="C513" s="3">
        <v>75261</v>
      </c>
      <c r="D513" s="3">
        <v>49098</v>
      </c>
      <c r="E513" s="3">
        <v>4</v>
      </c>
      <c r="F513" s="3">
        <v>4847</v>
      </c>
      <c r="G513" s="3">
        <v>60</v>
      </c>
      <c r="H513" s="3">
        <v>683.02</v>
      </c>
      <c r="I513" s="3"/>
      <c r="J513" s="3">
        <v>84.7</v>
      </c>
      <c r="K513" s="5">
        <v>767.72</v>
      </c>
    </row>
    <row r="514" spans="1:11" x14ac:dyDescent="0.3">
      <c r="A514" s="2">
        <v>42970</v>
      </c>
      <c r="B514" s="2" t="str">
        <f t="shared" si="7"/>
        <v>Aug</v>
      </c>
      <c r="C514" s="3">
        <v>75261</v>
      </c>
      <c r="D514" s="3">
        <v>49098</v>
      </c>
      <c r="E514" s="3">
        <v>6</v>
      </c>
      <c r="F514" s="3">
        <v>7197</v>
      </c>
      <c r="G514" s="3">
        <v>65</v>
      </c>
      <c r="H514" s="3">
        <v>692.75</v>
      </c>
      <c r="I514" s="3"/>
      <c r="J514" s="3">
        <v>149.63999999999999</v>
      </c>
      <c r="K514" s="5">
        <v>842.39</v>
      </c>
    </row>
    <row r="515" spans="1:11" x14ac:dyDescent="0.3">
      <c r="A515" s="2">
        <v>42879</v>
      </c>
      <c r="B515" s="2" t="str">
        <f t="shared" ref="B515:B578" si="8">TEXT(A515,"MMM")</f>
        <v>May</v>
      </c>
      <c r="C515" s="3">
        <v>75261</v>
      </c>
      <c r="D515" s="3">
        <v>49098</v>
      </c>
      <c r="E515" s="3">
        <v>6</v>
      </c>
      <c r="F515" s="3">
        <v>9179</v>
      </c>
      <c r="G515" s="3">
        <v>60</v>
      </c>
      <c r="H515" s="3">
        <v>694.54</v>
      </c>
      <c r="I515" s="3"/>
      <c r="J515" s="3">
        <v>150.02000000000001</v>
      </c>
      <c r="K515" s="5">
        <v>844.56</v>
      </c>
    </row>
    <row r="516" spans="1:11" x14ac:dyDescent="0.3">
      <c r="A516" s="2">
        <v>43038</v>
      </c>
      <c r="B516" s="2" t="str">
        <f t="shared" si="8"/>
        <v>Oct</v>
      </c>
      <c r="C516" s="3">
        <v>75261</v>
      </c>
      <c r="D516" s="3">
        <v>89441</v>
      </c>
      <c r="E516" s="3">
        <v>4</v>
      </c>
      <c r="F516" s="3">
        <v>6115</v>
      </c>
      <c r="G516" s="3">
        <v>65</v>
      </c>
      <c r="H516" s="3">
        <v>695.57</v>
      </c>
      <c r="I516" s="3"/>
      <c r="J516" s="3">
        <v>161.37</v>
      </c>
      <c r="K516" s="5">
        <v>856.94</v>
      </c>
    </row>
    <row r="517" spans="1:11" x14ac:dyDescent="0.3">
      <c r="A517" s="2">
        <v>42986</v>
      </c>
      <c r="B517" s="2" t="str">
        <f t="shared" si="8"/>
        <v>Sep</v>
      </c>
      <c r="C517" s="3">
        <v>75261</v>
      </c>
      <c r="D517" s="3">
        <v>5855</v>
      </c>
      <c r="E517" s="3">
        <v>3</v>
      </c>
      <c r="F517" s="3">
        <v>4180</v>
      </c>
      <c r="G517" s="3">
        <v>65</v>
      </c>
      <c r="H517" s="3">
        <v>698.63</v>
      </c>
      <c r="I517" s="3"/>
      <c r="J517" s="3">
        <v>156.49</v>
      </c>
      <c r="K517" s="5">
        <v>855.12</v>
      </c>
    </row>
    <row r="518" spans="1:11" x14ac:dyDescent="0.3">
      <c r="A518" s="2">
        <v>42793</v>
      </c>
      <c r="B518" s="2" t="str">
        <f t="shared" si="8"/>
        <v>Feb</v>
      </c>
      <c r="C518" s="3">
        <v>75261</v>
      </c>
      <c r="D518" s="3">
        <v>48193</v>
      </c>
      <c r="E518" s="3">
        <v>3</v>
      </c>
      <c r="F518" s="3">
        <v>3953</v>
      </c>
      <c r="G518" s="3">
        <v>60</v>
      </c>
      <c r="H518" s="3">
        <v>700.76</v>
      </c>
      <c r="I518" s="3"/>
      <c r="J518" s="3">
        <v>86.89</v>
      </c>
      <c r="K518" s="5">
        <v>787.65</v>
      </c>
    </row>
    <row r="519" spans="1:11" x14ac:dyDescent="0.3">
      <c r="A519" s="2">
        <v>42886</v>
      </c>
      <c r="B519" s="2" t="str">
        <f t="shared" si="8"/>
        <v>May</v>
      </c>
      <c r="C519" s="3">
        <v>75261</v>
      </c>
      <c r="D519" s="3">
        <v>33014</v>
      </c>
      <c r="E519" s="3">
        <v>4</v>
      </c>
      <c r="F519" s="3">
        <v>5451</v>
      </c>
      <c r="G519" s="3">
        <v>60</v>
      </c>
      <c r="H519" s="3">
        <v>712.25</v>
      </c>
      <c r="I519" s="3"/>
      <c r="J519" s="3">
        <v>99</v>
      </c>
      <c r="K519" s="5">
        <v>811.25</v>
      </c>
    </row>
    <row r="520" spans="1:11" x14ac:dyDescent="0.3">
      <c r="A520" s="2">
        <v>42937</v>
      </c>
      <c r="B520" s="2" t="str">
        <f t="shared" si="8"/>
        <v>Jul</v>
      </c>
      <c r="C520" s="3">
        <v>75261</v>
      </c>
      <c r="D520" s="3">
        <v>49098</v>
      </c>
      <c r="E520" s="3">
        <v>5</v>
      </c>
      <c r="F520" s="3">
        <v>6206</v>
      </c>
      <c r="G520" s="3">
        <v>65</v>
      </c>
      <c r="H520" s="3">
        <v>714.48</v>
      </c>
      <c r="I520" s="3"/>
      <c r="J520" s="3">
        <v>150.75</v>
      </c>
      <c r="K520" s="5">
        <v>865.23</v>
      </c>
    </row>
    <row r="521" spans="1:11" x14ac:dyDescent="0.3">
      <c r="A521" s="2">
        <v>43003</v>
      </c>
      <c r="B521" s="2" t="str">
        <f t="shared" si="8"/>
        <v>Sep</v>
      </c>
      <c r="C521" s="3">
        <v>75261</v>
      </c>
      <c r="D521" s="3">
        <v>93446</v>
      </c>
      <c r="E521" s="3">
        <v>6</v>
      </c>
      <c r="F521" s="3">
        <v>6450</v>
      </c>
      <c r="G521" s="3">
        <v>65</v>
      </c>
      <c r="H521" s="3">
        <v>719.87</v>
      </c>
      <c r="I521" s="3">
        <v>51.75</v>
      </c>
      <c r="J521" s="3">
        <v>162.69</v>
      </c>
      <c r="K521" s="5">
        <v>941.1</v>
      </c>
    </row>
    <row r="522" spans="1:11" x14ac:dyDescent="0.3">
      <c r="A522" s="2">
        <v>42745</v>
      </c>
      <c r="B522" s="2" t="str">
        <f t="shared" si="8"/>
        <v>Jan</v>
      </c>
      <c r="C522" s="3">
        <v>75261</v>
      </c>
      <c r="D522" s="3">
        <v>49098</v>
      </c>
      <c r="E522" s="3">
        <v>10</v>
      </c>
      <c r="F522" s="3">
        <v>13480</v>
      </c>
      <c r="G522" s="3">
        <v>60</v>
      </c>
      <c r="H522" s="3">
        <v>721.6</v>
      </c>
      <c r="I522" s="3"/>
      <c r="J522" s="3">
        <v>155.13999999999999</v>
      </c>
      <c r="K522" s="5">
        <v>876.74</v>
      </c>
    </row>
    <row r="523" spans="1:11" x14ac:dyDescent="0.3">
      <c r="A523" s="2">
        <v>42839</v>
      </c>
      <c r="B523" s="2" t="str">
        <f t="shared" si="8"/>
        <v>Apr</v>
      </c>
      <c r="C523" s="3">
        <v>75261</v>
      </c>
      <c r="D523" s="3">
        <v>49098</v>
      </c>
      <c r="E523" s="3">
        <v>6</v>
      </c>
      <c r="F523" s="3">
        <v>7333</v>
      </c>
      <c r="G523" s="3">
        <v>60</v>
      </c>
      <c r="H523" s="3">
        <v>725.56</v>
      </c>
      <c r="I523" s="3"/>
      <c r="J523" s="3">
        <v>155.99</v>
      </c>
      <c r="K523" s="5">
        <v>881.55</v>
      </c>
    </row>
    <row r="524" spans="1:11" x14ac:dyDescent="0.3">
      <c r="A524" s="2">
        <v>42943</v>
      </c>
      <c r="B524" s="2" t="str">
        <f t="shared" si="8"/>
        <v>Jul</v>
      </c>
      <c r="C524" s="3">
        <v>75261</v>
      </c>
      <c r="D524" s="3">
        <v>49098</v>
      </c>
      <c r="E524" s="3">
        <v>6</v>
      </c>
      <c r="F524" s="3">
        <v>7189</v>
      </c>
      <c r="G524" s="3">
        <v>65</v>
      </c>
      <c r="H524" s="3">
        <v>725.64</v>
      </c>
      <c r="I524" s="3"/>
      <c r="J524" s="3">
        <v>100.86</v>
      </c>
      <c r="K524" s="5">
        <v>826.5</v>
      </c>
    </row>
    <row r="525" spans="1:11" x14ac:dyDescent="0.3">
      <c r="A525" s="2">
        <v>42929</v>
      </c>
      <c r="B525" s="2" t="str">
        <f t="shared" si="8"/>
        <v>Jul</v>
      </c>
      <c r="C525" s="3">
        <v>75261</v>
      </c>
      <c r="D525" s="3">
        <v>49098</v>
      </c>
      <c r="E525" s="3">
        <v>4</v>
      </c>
      <c r="F525" s="3">
        <v>5031</v>
      </c>
      <c r="G525" s="3">
        <v>65</v>
      </c>
      <c r="H525" s="3">
        <v>729.11</v>
      </c>
      <c r="I525" s="3"/>
      <c r="J525" s="3">
        <v>85.31</v>
      </c>
      <c r="K525" s="5">
        <v>814.42</v>
      </c>
    </row>
    <row r="526" spans="1:11" x14ac:dyDescent="0.3">
      <c r="A526" s="2">
        <v>42993</v>
      </c>
      <c r="B526" s="2" t="str">
        <f t="shared" si="8"/>
        <v>Sep</v>
      </c>
      <c r="C526" s="3">
        <v>75261</v>
      </c>
      <c r="D526" s="3">
        <v>22153</v>
      </c>
      <c r="E526" s="3">
        <v>6</v>
      </c>
      <c r="F526" s="3">
        <v>6210</v>
      </c>
      <c r="G526" s="3">
        <v>65</v>
      </c>
      <c r="H526" s="3">
        <v>741.07</v>
      </c>
      <c r="I526" s="3"/>
      <c r="J526" s="3">
        <v>166.74</v>
      </c>
      <c r="K526" s="5">
        <v>907.81</v>
      </c>
    </row>
    <row r="527" spans="1:11" x14ac:dyDescent="0.3">
      <c r="A527" s="2">
        <v>42807</v>
      </c>
      <c r="B527" s="2" t="str">
        <f t="shared" si="8"/>
        <v>Mar</v>
      </c>
      <c r="C527" s="3">
        <v>75261</v>
      </c>
      <c r="D527" s="3">
        <v>19440</v>
      </c>
      <c r="E527" s="3">
        <v>7</v>
      </c>
      <c r="F527" s="3">
        <v>8075</v>
      </c>
      <c r="G527" s="3">
        <v>60</v>
      </c>
      <c r="H527" s="3">
        <v>742.8</v>
      </c>
      <c r="I527" s="3"/>
      <c r="J527" s="3">
        <v>159.69999999999999</v>
      </c>
      <c r="K527" s="5">
        <v>902.5</v>
      </c>
    </row>
    <row r="528" spans="1:11" x14ac:dyDescent="0.3">
      <c r="A528" s="2">
        <v>43055</v>
      </c>
      <c r="B528" s="2" t="str">
        <f t="shared" si="8"/>
        <v>Nov</v>
      </c>
      <c r="C528" s="3">
        <v>75261</v>
      </c>
      <c r="D528" s="3">
        <v>94041</v>
      </c>
      <c r="E528" s="3">
        <v>4</v>
      </c>
      <c r="F528" s="3">
        <v>6417</v>
      </c>
      <c r="G528" s="3">
        <v>65</v>
      </c>
      <c r="H528" s="3">
        <v>750.05</v>
      </c>
      <c r="I528" s="3"/>
      <c r="J528" s="3">
        <v>174.02</v>
      </c>
      <c r="K528" s="5">
        <v>930.86</v>
      </c>
    </row>
    <row r="529" spans="1:11" x14ac:dyDescent="0.3">
      <c r="A529" s="2">
        <v>42761</v>
      </c>
      <c r="B529" s="2" t="str">
        <f t="shared" si="8"/>
        <v>Jan</v>
      </c>
      <c r="C529" s="3">
        <v>75261</v>
      </c>
      <c r="D529" s="3">
        <v>89441</v>
      </c>
      <c r="E529" s="3">
        <v>5</v>
      </c>
      <c r="F529" s="3">
        <v>7083</v>
      </c>
      <c r="G529" s="3">
        <v>60</v>
      </c>
      <c r="H529" s="3">
        <v>750.99</v>
      </c>
      <c r="I529" s="3"/>
      <c r="J529" s="3">
        <v>162.21</v>
      </c>
      <c r="K529" s="5">
        <v>913.2</v>
      </c>
    </row>
    <row r="530" spans="1:11" x14ac:dyDescent="0.3">
      <c r="A530" s="2">
        <v>43097</v>
      </c>
      <c r="B530" s="2" t="str">
        <f t="shared" si="8"/>
        <v>Dec</v>
      </c>
      <c r="C530" s="3">
        <v>75261</v>
      </c>
      <c r="D530" s="3">
        <v>17022</v>
      </c>
      <c r="E530" s="3">
        <v>4</v>
      </c>
      <c r="F530" s="3">
        <v>6472</v>
      </c>
      <c r="G530" s="3">
        <v>65</v>
      </c>
      <c r="H530" s="3">
        <v>753.08</v>
      </c>
      <c r="I530" s="3"/>
      <c r="J530" s="3">
        <v>174.34</v>
      </c>
      <c r="K530" s="5">
        <v>938.92</v>
      </c>
    </row>
    <row r="531" spans="1:11" x14ac:dyDescent="0.3">
      <c r="A531" s="2">
        <v>42745</v>
      </c>
      <c r="B531" s="2" t="str">
        <f t="shared" si="8"/>
        <v>Jan</v>
      </c>
      <c r="C531" s="3">
        <v>75261</v>
      </c>
      <c r="D531" s="3">
        <v>27616</v>
      </c>
      <c r="E531" s="3">
        <v>9</v>
      </c>
      <c r="F531" s="3">
        <v>13048</v>
      </c>
      <c r="G531" s="3">
        <v>60</v>
      </c>
      <c r="H531" s="3">
        <v>765.3</v>
      </c>
      <c r="I531" s="3"/>
      <c r="J531" s="3">
        <v>164.54</v>
      </c>
      <c r="K531" s="5">
        <v>929.84</v>
      </c>
    </row>
    <row r="532" spans="1:11" x14ac:dyDescent="0.3">
      <c r="A532" s="2">
        <v>43038</v>
      </c>
      <c r="B532" s="2" t="str">
        <f t="shared" si="8"/>
        <v>Oct</v>
      </c>
      <c r="C532" s="3">
        <v>75261</v>
      </c>
      <c r="D532" s="3">
        <v>17022</v>
      </c>
      <c r="E532" s="3">
        <v>5</v>
      </c>
      <c r="F532" s="3">
        <v>6382</v>
      </c>
      <c r="G532" s="3">
        <v>65</v>
      </c>
      <c r="H532" s="3">
        <v>769.74</v>
      </c>
      <c r="I532" s="3"/>
      <c r="J532" s="3">
        <v>173.96</v>
      </c>
      <c r="K532" s="5">
        <v>943.7</v>
      </c>
    </row>
    <row r="533" spans="1:11" x14ac:dyDescent="0.3">
      <c r="A533" s="2">
        <v>43069</v>
      </c>
      <c r="B533" s="2" t="str">
        <f t="shared" si="8"/>
        <v>Nov</v>
      </c>
      <c r="C533" s="3">
        <v>75261</v>
      </c>
      <c r="D533" s="3">
        <v>12020</v>
      </c>
      <c r="E533" s="3">
        <v>4</v>
      </c>
      <c r="F533" s="3">
        <v>6060</v>
      </c>
      <c r="G533" s="3">
        <v>65</v>
      </c>
      <c r="H533" s="3">
        <v>781.51</v>
      </c>
      <c r="I533" s="3"/>
      <c r="J533" s="3">
        <v>181.31</v>
      </c>
      <c r="K533" s="5">
        <v>962.82</v>
      </c>
    </row>
    <row r="534" spans="1:11" x14ac:dyDescent="0.3">
      <c r="A534" s="2">
        <v>42965</v>
      </c>
      <c r="B534" s="2" t="str">
        <f t="shared" si="8"/>
        <v>Aug</v>
      </c>
      <c r="C534" s="3">
        <v>90660</v>
      </c>
      <c r="D534" s="3">
        <v>53545</v>
      </c>
      <c r="E534" s="3">
        <v>2</v>
      </c>
      <c r="F534" s="3">
        <v>4055</v>
      </c>
      <c r="G534" s="3">
        <v>65</v>
      </c>
      <c r="H534" s="3">
        <v>786.21</v>
      </c>
      <c r="I534" s="3"/>
      <c r="J534" s="3">
        <v>127.36</v>
      </c>
      <c r="K534" s="5">
        <v>920.36</v>
      </c>
    </row>
    <row r="535" spans="1:11" x14ac:dyDescent="0.3">
      <c r="A535" s="2">
        <v>43069</v>
      </c>
      <c r="B535" s="2" t="str">
        <f t="shared" si="8"/>
        <v>Nov</v>
      </c>
      <c r="C535" s="3">
        <v>75261</v>
      </c>
      <c r="D535" s="3">
        <v>12065</v>
      </c>
      <c r="E535" s="3">
        <v>4</v>
      </c>
      <c r="F535" s="3">
        <v>6097</v>
      </c>
      <c r="G535" s="3">
        <v>65</v>
      </c>
      <c r="H535" s="3">
        <v>786.28</v>
      </c>
      <c r="I535" s="3"/>
      <c r="J535" s="3">
        <v>182.41</v>
      </c>
      <c r="K535" s="5">
        <v>968.69</v>
      </c>
    </row>
    <row r="536" spans="1:11" x14ac:dyDescent="0.3">
      <c r="A536" s="2">
        <v>42965</v>
      </c>
      <c r="B536" s="2" t="str">
        <f t="shared" si="8"/>
        <v>Aug</v>
      </c>
      <c r="C536" s="3">
        <v>75261</v>
      </c>
      <c r="D536" s="3">
        <v>85009</v>
      </c>
      <c r="E536" s="3">
        <v>8</v>
      </c>
      <c r="F536" s="3">
        <v>9463</v>
      </c>
      <c r="G536" s="3">
        <v>65</v>
      </c>
      <c r="H536" s="3">
        <v>788.5</v>
      </c>
      <c r="I536" s="3"/>
      <c r="J536" s="3">
        <v>98.57</v>
      </c>
      <c r="K536" s="5">
        <v>887.07</v>
      </c>
    </row>
    <row r="537" spans="1:11" x14ac:dyDescent="0.3">
      <c r="A537" s="2">
        <v>43081</v>
      </c>
      <c r="B537" s="2" t="str">
        <f t="shared" si="8"/>
        <v>Dec</v>
      </c>
      <c r="C537" s="3">
        <v>75261</v>
      </c>
      <c r="D537" s="3">
        <v>95425</v>
      </c>
      <c r="E537" s="3">
        <v>4</v>
      </c>
      <c r="F537" s="3">
        <v>6481</v>
      </c>
      <c r="G537" s="3">
        <v>65</v>
      </c>
      <c r="H537" s="3">
        <v>793.73</v>
      </c>
      <c r="I537" s="3"/>
      <c r="J537" s="3">
        <v>184.15</v>
      </c>
      <c r="K537" s="5">
        <v>988.17</v>
      </c>
    </row>
    <row r="538" spans="1:11" x14ac:dyDescent="0.3">
      <c r="A538" s="2">
        <v>43038</v>
      </c>
      <c r="B538" s="2" t="str">
        <f t="shared" si="8"/>
        <v>Oct</v>
      </c>
      <c r="C538" s="3">
        <v>75261</v>
      </c>
      <c r="D538" s="3">
        <v>93706</v>
      </c>
      <c r="E538" s="3">
        <v>6</v>
      </c>
      <c r="F538" s="3">
        <v>7562</v>
      </c>
      <c r="G538" s="3">
        <v>65</v>
      </c>
      <c r="H538" s="3">
        <v>809.11</v>
      </c>
      <c r="I538" s="3"/>
      <c r="J538" s="3">
        <v>182.86</v>
      </c>
      <c r="K538" s="5">
        <v>999.96</v>
      </c>
    </row>
    <row r="539" spans="1:11" x14ac:dyDescent="0.3">
      <c r="A539" s="2">
        <v>43039</v>
      </c>
      <c r="B539" s="2" t="str">
        <f t="shared" si="8"/>
        <v>Oct</v>
      </c>
      <c r="C539" s="3">
        <v>75261</v>
      </c>
      <c r="D539" s="3">
        <v>49098</v>
      </c>
      <c r="E539" s="3">
        <v>6</v>
      </c>
      <c r="F539" s="3">
        <v>7688</v>
      </c>
      <c r="G539" s="3">
        <v>65</v>
      </c>
      <c r="H539" s="3">
        <v>811.89</v>
      </c>
      <c r="I539" s="3"/>
      <c r="J539" s="3">
        <v>183.48</v>
      </c>
      <c r="K539" s="5">
        <v>995.37</v>
      </c>
    </row>
    <row r="540" spans="1:11" x14ac:dyDescent="0.3">
      <c r="A540" s="2">
        <v>42894</v>
      </c>
      <c r="B540" s="2" t="str">
        <f t="shared" si="8"/>
        <v>Jun</v>
      </c>
      <c r="C540" s="3">
        <v>75261</v>
      </c>
      <c r="D540" s="3">
        <v>49098</v>
      </c>
      <c r="E540" s="3">
        <v>8</v>
      </c>
      <c r="F540" s="3">
        <v>12113</v>
      </c>
      <c r="G540" s="3">
        <v>60</v>
      </c>
      <c r="H540" s="3">
        <v>817.19</v>
      </c>
      <c r="I540" s="3"/>
      <c r="J540" s="3">
        <v>174.06</v>
      </c>
      <c r="K540" s="5">
        <v>991.25</v>
      </c>
    </row>
    <row r="541" spans="1:11" x14ac:dyDescent="0.3">
      <c r="A541" s="2">
        <v>42912</v>
      </c>
      <c r="B541" s="2" t="str">
        <f t="shared" si="8"/>
        <v>Jun</v>
      </c>
      <c r="C541" s="3">
        <v>75261</v>
      </c>
      <c r="D541" s="3">
        <v>49098</v>
      </c>
      <c r="E541" s="3">
        <v>7</v>
      </c>
      <c r="F541" s="3">
        <v>10629</v>
      </c>
      <c r="G541" s="3">
        <v>60</v>
      </c>
      <c r="H541" s="3">
        <v>826.77</v>
      </c>
      <c r="I541" s="3"/>
      <c r="J541" s="3">
        <v>114.92</v>
      </c>
      <c r="K541" s="5">
        <v>941.69</v>
      </c>
    </row>
    <row r="542" spans="1:11" x14ac:dyDescent="0.3">
      <c r="A542" s="2">
        <v>42842</v>
      </c>
      <c r="B542" s="2" t="str">
        <f t="shared" si="8"/>
        <v>Apr</v>
      </c>
      <c r="C542" s="3">
        <v>75261</v>
      </c>
      <c r="D542" s="3">
        <v>32218</v>
      </c>
      <c r="E542" s="3">
        <v>5</v>
      </c>
      <c r="F542" s="3">
        <v>7053</v>
      </c>
      <c r="G542" s="3">
        <v>60</v>
      </c>
      <c r="H542" s="3">
        <v>865.84</v>
      </c>
      <c r="I542" s="3"/>
      <c r="J542" s="3">
        <v>186.16</v>
      </c>
      <c r="K542" s="5">
        <v>1052</v>
      </c>
    </row>
    <row r="543" spans="1:11" x14ac:dyDescent="0.3">
      <c r="A543" s="2">
        <v>43055</v>
      </c>
      <c r="B543" s="2" t="str">
        <f t="shared" si="8"/>
        <v>Nov</v>
      </c>
      <c r="C543" s="3">
        <v>75261</v>
      </c>
      <c r="D543" s="3">
        <v>95425</v>
      </c>
      <c r="E543" s="3">
        <v>6</v>
      </c>
      <c r="F543" s="3">
        <v>7002</v>
      </c>
      <c r="G543" s="3">
        <v>65</v>
      </c>
      <c r="H543" s="3">
        <v>868.51</v>
      </c>
      <c r="I543" s="3"/>
      <c r="J543" s="3">
        <v>201.49</v>
      </c>
      <c r="K543" s="5">
        <v>1070</v>
      </c>
    </row>
    <row r="544" spans="1:11" x14ac:dyDescent="0.3">
      <c r="A544" s="2">
        <v>43054</v>
      </c>
      <c r="B544" s="2" t="str">
        <f t="shared" si="8"/>
        <v>Nov</v>
      </c>
      <c r="C544" s="3">
        <v>75261</v>
      </c>
      <c r="D544" s="3">
        <v>49098</v>
      </c>
      <c r="E544" s="3">
        <v>8</v>
      </c>
      <c r="F544" s="3">
        <v>10372</v>
      </c>
      <c r="G544" s="3">
        <v>65</v>
      </c>
      <c r="H544" s="3">
        <v>869.52</v>
      </c>
      <c r="I544" s="3"/>
      <c r="J544" s="3">
        <v>120.86</v>
      </c>
      <c r="K544" s="5">
        <v>990.38</v>
      </c>
    </row>
    <row r="545" spans="1:11" x14ac:dyDescent="0.3">
      <c r="A545" s="2">
        <v>42881</v>
      </c>
      <c r="B545" s="2" t="str">
        <f t="shared" si="8"/>
        <v>May</v>
      </c>
      <c r="C545" s="3">
        <v>75261</v>
      </c>
      <c r="D545" s="3">
        <v>89441</v>
      </c>
      <c r="E545" s="3">
        <v>3</v>
      </c>
      <c r="F545" s="3">
        <v>5295</v>
      </c>
      <c r="G545" s="3">
        <v>60</v>
      </c>
      <c r="H545" s="3">
        <v>872.31</v>
      </c>
      <c r="I545" s="3"/>
      <c r="J545" s="3">
        <v>106.42</v>
      </c>
      <c r="K545" s="5">
        <v>983.73</v>
      </c>
    </row>
    <row r="546" spans="1:11" x14ac:dyDescent="0.3">
      <c r="A546" s="2">
        <v>43028</v>
      </c>
      <c r="B546" s="2" t="str">
        <f t="shared" si="8"/>
        <v>Oct</v>
      </c>
      <c r="C546" s="3">
        <v>75261</v>
      </c>
      <c r="D546" s="3">
        <v>93706</v>
      </c>
      <c r="E546" s="3">
        <v>7</v>
      </c>
      <c r="F546" s="3">
        <v>8816</v>
      </c>
      <c r="G546" s="3">
        <v>65</v>
      </c>
      <c r="H546" s="3">
        <v>880.19</v>
      </c>
      <c r="I546" s="3"/>
      <c r="J546" s="3">
        <v>198.04</v>
      </c>
      <c r="K546" s="5">
        <v>1086.22</v>
      </c>
    </row>
    <row r="547" spans="1:11" x14ac:dyDescent="0.3">
      <c r="A547" s="2">
        <v>42923</v>
      </c>
      <c r="B547" s="2" t="str">
        <f t="shared" si="8"/>
        <v>Jul</v>
      </c>
      <c r="C547" s="3">
        <v>75261</v>
      </c>
      <c r="D547" s="3">
        <v>83716</v>
      </c>
      <c r="E547" s="3">
        <v>4</v>
      </c>
      <c r="F547" s="3">
        <v>5632</v>
      </c>
      <c r="G547" s="3">
        <v>60</v>
      </c>
      <c r="H547" s="3">
        <v>882.72</v>
      </c>
      <c r="I547" s="3"/>
      <c r="J547" s="3">
        <v>185.37</v>
      </c>
      <c r="K547" s="5">
        <v>1068.0899999999999</v>
      </c>
    </row>
    <row r="548" spans="1:11" x14ac:dyDescent="0.3">
      <c r="A548" s="2">
        <v>42900</v>
      </c>
      <c r="B548" s="2" t="str">
        <f t="shared" si="8"/>
        <v>Jun</v>
      </c>
      <c r="C548" s="3">
        <v>75261</v>
      </c>
      <c r="D548" s="3">
        <v>83716</v>
      </c>
      <c r="E548" s="3">
        <v>4</v>
      </c>
      <c r="F548" s="3">
        <v>6413</v>
      </c>
      <c r="G548" s="3">
        <v>60</v>
      </c>
      <c r="H548" s="3">
        <v>884.9</v>
      </c>
      <c r="I548" s="3"/>
      <c r="J548" s="3">
        <v>187.6</v>
      </c>
      <c r="K548" s="5">
        <v>1072.5</v>
      </c>
    </row>
    <row r="549" spans="1:11" x14ac:dyDescent="0.3">
      <c r="A549" s="2">
        <v>42865</v>
      </c>
      <c r="B549" s="2" t="str">
        <f t="shared" si="8"/>
        <v>May</v>
      </c>
      <c r="C549" s="3">
        <v>75261</v>
      </c>
      <c r="D549" s="3">
        <v>32218</v>
      </c>
      <c r="E549" s="3">
        <v>5</v>
      </c>
      <c r="F549" s="3">
        <v>8041</v>
      </c>
      <c r="G549" s="3">
        <v>60</v>
      </c>
      <c r="H549" s="3">
        <v>899.47</v>
      </c>
      <c r="I549" s="3"/>
      <c r="J549" s="3">
        <v>194.28</v>
      </c>
      <c r="K549" s="5">
        <v>1093.75</v>
      </c>
    </row>
    <row r="550" spans="1:11" x14ac:dyDescent="0.3">
      <c r="A550" s="2">
        <v>42809</v>
      </c>
      <c r="B550" s="2" t="str">
        <f t="shared" si="8"/>
        <v>Mar</v>
      </c>
      <c r="C550" s="3">
        <v>75261</v>
      </c>
      <c r="D550" s="3">
        <v>83716</v>
      </c>
      <c r="E550" s="3">
        <v>4</v>
      </c>
      <c r="F550" s="3">
        <v>5978</v>
      </c>
      <c r="G550" s="3">
        <v>60</v>
      </c>
      <c r="H550" s="3">
        <v>914.61</v>
      </c>
      <c r="I550" s="3"/>
      <c r="J550" s="3">
        <v>196.64</v>
      </c>
      <c r="K550" s="5">
        <v>1111.25</v>
      </c>
    </row>
    <row r="551" spans="1:11" x14ac:dyDescent="0.3">
      <c r="A551" s="2">
        <v>42909</v>
      </c>
      <c r="B551" s="2" t="str">
        <f t="shared" si="8"/>
        <v>Jun</v>
      </c>
      <c r="C551" s="3">
        <v>75261</v>
      </c>
      <c r="D551" s="3">
        <v>89441</v>
      </c>
      <c r="E551" s="3">
        <v>3</v>
      </c>
      <c r="F551" s="3">
        <v>5629</v>
      </c>
      <c r="G551" s="3">
        <v>60</v>
      </c>
      <c r="H551" s="3">
        <v>927.34</v>
      </c>
      <c r="I551" s="3"/>
      <c r="J551" s="3">
        <v>112.21</v>
      </c>
      <c r="K551" s="5">
        <v>1039.55</v>
      </c>
    </row>
    <row r="552" spans="1:11" x14ac:dyDescent="0.3">
      <c r="A552" s="2">
        <v>42956</v>
      </c>
      <c r="B552" s="2" t="str">
        <f t="shared" si="8"/>
        <v>Aug</v>
      </c>
      <c r="C552" s="3">
        <v>75261</v>
      </c>
      <c r="D552" s="3">
        <v>49098</v>
      </c>
      <c r="E552" s="3">
        <v>12</v>
      </c>
      <c r="F552" s="3">
        <v>16537</v>
      </c>
      <c r="G552" s="3">
        <v>60</v>
      </c>
      <c r="H552" s="3">
        <v>928.01</v>
      </c>
      <c r="I552" s="3"/>
      <c r="J552" s="3">
        <v>128.99</v>
      </c>
      <c r="K552" s="5">
        <v>1057</v>
      </c>
    </row>
    <row r="553" spans="1:11" x14ac:dyDescent="0.3">
      <c r="A553" s="2">
        <v>42990</v>
      </c>
      <c r="B553" s="2" t="str">
        <f t="shared" si="8"/>
        <v>Sep</v>
      </c>
      <c r="C553" s="3">
        <v>75261</v>
      </c>
      <c r="D553" s="3">
        <v>95206</v>
      </c>
      <c r="E553" s="3">
        <v>8</v>
      </c>
      <c r="F553" s="3">
        <v>8489</v>
      </c>
      <c r="G553" s="3">
        <v>65</v>
      </c>
      <c r="H553" s="3">
        <v>932.54</v>
      </c>
      <c r="I553" s="3"/>
      <c r="J553" s="3">
        <v>210.75</v>
      </c>
      <c r="K553" s="5">
        <v>1150.08</v>
      </c>
    </row>
    <row r="554" spans="1:11" x14ac:dyDescent="0.3">
      <c r="A554" s="2">
        <v>43061</v>
      </c>
      <c r="B554" s="2" t="str">
        <f t="shared" si="8"/>
        <v>Nov</v>
      </c>
      <c r="C554" s="3">
        <v>75261</v>
      </c>
      <c r="D554" s="3">
        <v>32808</v>
      </c>
      <c r="E554" s="3">
        <v>4</v>
      </c>
      <c r="F554" s="3">
        <v>5783</v>
      </c>
      <c r="G554" s="3">
        <v>65</v>
      </c>
      <c r="H554" s="3">
        <v>937.48</v>
      </c>
      <c r="I554" s="3"/>
      <c r="J554" s="3">
        <v>217.5</v>
      </c>
      <c r="K554" s="5">
        <v>1154.98</v>
      </c>
    </row>
    <row r="555" spans="1:11" x14ac:dyDescent="0.3">
      <c r="A555" s="2">
        <v>42794</v>
      </c>
      <c r="B555" s="2" t="str">
        <f t="shared" si="8"/>
        <v>Feb</v>
      </c>
      <c r="C555" s="3">
        <v>75261</v>
      </c>
      <c r="D555" s="3">
        <v>32808</v>
      </c>
      <c r="E555" s="3">
        <v>10</v>
      </c>
      <c r="F555" s="3">
        <v>13136</v>
      </c>
      <c r="G555" s="3">
        <v>60</v>
      </c>
      <c r="H555" s="3">
        <v>947.53</v>
      </c>
      <c r="I555" s="3"/>
      <c r="J555" s="3">
        <v>203.72</v>
      </c>
      <c r="K555" s="5">
        <v>1151.25</v>
      </c>
    </row>
    <row r="556" spans="1:11" x14ac:dyDescent="0.3">
      <c r="A556" s="2">
        <v>42877</v>
      </c>
      <c r="B556" s="2" t="str">
        <f t="shared" si="8"/>
        <v>May</v>
      </c>
      <c r="C556" s="3">
        <v>75261</v>
      </c>
      <c r="D556" s="3">
        <v>83716</v>
      </c>
      <c r="E556" s="3">
        <v>4</v>
      </c>
      <c r="F556" s="3">
        <v>6367</v>
      </c>
      <c r="G556" s="3">
        <v>60</v>
      </c>
      <c r="H556" s="3">
        <v>950.54</v>
      </c>
      <c r="I556" s="3"/>
      <c r="J556" s="3">
        <v>202.47</v>
      </c>
      <c r="K556" s="5">
        <v>1153.01</v>
      </c>
    </row>
    <row r="557" spans="1:11" x14ac:dyDescent="0.3">
      <c r="A557" s="2">
        <v>42878</v>
      </c>
      <c r="B557" s="2" t="str">
        <f t="shared" si="8"/>
        <v>May</v>
      </c>
      <c r="C557" s="3">
        <v>75261</v>
      </c>
      <c r="D557" s="3">
        <v>83716</v>
      </c>
      <c r="E557" s="3">
        <v>4</v>
      </c>
      <c r="F557" s="3">
        <v>6367</v>
      </c>
      <c r="G557" s="3">
        <v>60</v>
      </c>
      <c r="H557" s="3">
        <v>950.54</v>
      </c>
      <c r="I557" s="3"/>
      <c r="J557" s="3">
        <v>202.47</v>
      </c>
      <c r="K557" s="5">
        <v>1153.01</v>
      </c>
    </row>
    <row r="558" spans="1:11" x14ac:dyDescent="0.3">
      <c r="A558" s="2">
        <v>43006</v>
      </c>
      <c r="B558" s="2" t="str">
        <f t="shared" si="8"/>
        <v>Sep</v>
      </c>
      <c r="C558" s="3">
        <v>75261</v>
      </c>
      <c r="D558" s="3">
        <v>80204</v>
      </c>
      <c r="E558" s="3">
        <v>8</v>
      </c>
      <c r="F558" s="3">
        <v>13050</v>
      </c>
      <c r="G558" s="3">
        <v>65</v>
      </c>
      <c r="H558" s="3">
        <v>955.49</v>
      </c>
      <c r="I558" s="3"/>
      <c r="J558" s="3">
        <v>132.81</v>
      </c>
      <c r="K558" s="5">
        <v>1088.3</v>
      </c>
    </row>
    <row r="559" spans="1:11" x14ac:dyDescent="0.3">
      <c r="A559" s="2">
        <v>42999</v>
      </c>
      <c r="B559" s="2" t="str">
        <f t="shared" si="8"/>
        <v>Sep</v>
      </c>
      <c r="C559" s="3">
        <v>90660</v>
      </c>
      <c r="D559" s="3">
        <v>75261</v>
      </c>
      <c r="E559" s="3">
        <v>6</v>
      </c>
      <c r="F559" s="3">
        <v>12850</v>
      </c>
      <c r="G559" s="3">
        <v>65</v>
      </c>
      <c r="H559" s="3">
        <v>967.81</v>
      </c>
      <c r="I559" s="3"/>
      <c r="J559" s="3">
        <v>219.69</v>
      </c>
      <c r="K559" s="5">
        <v>1187.5</v>
      </c>
    </row>
    <row r="560" spans="1:11" x14ac:dyDescent="0.3">
      <c r="A560" s="2">
        <v>43066</v>
      </c>
      <c r="B560" s="2" t="str">
        <f t="shared" si="8"/>
        <v>Nov</v>
      </c>
      <c r="C560" s="3">
        <v>75261</v>
      </c>
      <c r="D560" s="3">
        <v>17022</v>
      </c>
      <c r="E560" s="3">
        <v>9</v>
      </c>
      <c r="F560" s="3">
        <v>12723</v>
      </c>
      <c r="G560" s="3">
        <v>65</v>
      </c>
      <c r="H560" s="3">
        <v>969.97</v>
      </c>
      <c r="I560" s="3"/>
      <c r="J560" s="3">
        <v>225.03</v>
      </c>
      <c r="K560" s="5">
        <v>1195</v>
      </c>
    </row>
    <row r="561" spans="1:11" x14ac:dyDescent="0.3">
      <c r="A561" s="2">
        <v>43056</v>
      </c>
      <c r="B561" s="2" t="str">
        <f t="shared" si="8"/>
        <v>Nov</v>
      </c>
      <c r="C561" s="3">
        <v>75261</v>
      </c>
      <c r="D561" s="3">
        <v>19440</v>
      </c>
      <c r="E561" s="3">
        <v>5</v>
      </c>
      <c r="F561" s="3">
        <v>6179</v>
      </c>
      <c r="G561" s="3">
        <v>65</v>
      </c>
      <c r="H561" s="3">
        <v>985.08</v>
      </c>
      <c r="I561" s="3"/>
      <c r="J561" s="3">
        <v>228.54</v>
      </c>
      <c r="K561" s="5">
        <v>1213.6199999999999</v>
      </c>
    </row>
    <row r="562" spans="1:11" x14ac:dyDescent="0.3">
      <c r="A562" s="2">
        <v>42912</v>
      </c>
      <c r="B562" s="2" t="str">
        <f t="shared" si="8"/>
        <v>Jun</v>
      </c>
      <c r="C562" s="3">
        <v>75261</v>
      </c>
      <c r="D562" s="3" t="s">
        <v>12</v>
      </c>
      <c r="E562" s="3">
        <v>4</v>
      </c>
      <c r="F562" s="3">
        <v>5441</v>
      </c>
      <c r="G562" s="3">
        <v>60</v>
      </c>
      <c r="H562" s="3">
        <v>997.05</v>
      </c>
      <c r="I562" s="3"/>
      <c r="J562" s="3">
        <v>120.65</v>
      </c>
      <c r="K562" s="5">
        <v>1152.2</v>
      </c>
    </row>
    <row r="563" spans="1:11" x14ac:dyDescent="0.3">
      <c r="A563" s="2">
        <v>42809</v>
      </c>
      <c r="B563" s="2" t="str">
        <f t="shared" si="8"/>
        <v>Mar</v>
      </c>
      <c r="C563" s="3">
        <v>75261</v>
      </c>
      <c r="D563" s="3">
        <v>32218</v>
      </c>
      <c r="E563" s="3">
        <v>9</v>
      </c>
      <c r="F563" s="3">
        <v>10437</v>
      </c>
      <c r="G563" s="3">
        <v>60</v>
      </c>
      <c r="H563" s="3">
        <v>997.94</v>
      </c>
      <c r="I563" s="3"/>
      <c r="J563" s="3">
        <v>214.56</v>
      </c>
      <c r="K563" s="5">
        <v>1212.5</v>
      </c>
    </row>
    <row r="564" spans="1:11" x14ac:dyDescent="0.3">
      <c r="A564" s="2">
        <v>42759</v>
      </c>
      <c r="B564" s="2" t="str">
        <f t="shared" si="8"/>
        <v>Jan</v>
      </c>
      <c r="C564" s="3">
        <v>75261</v>
      </c>
      <c r="D564" s="3">
        <v>32218</v>
      </c>
      <c r="E564" s="3">
        <v>10</v>
      </c>
      <c r="F564" s="3">
        <v>14770</v>
      </c>
      <c r="G564" s="3">
        <v>60</v>
      </c>
      <c r="H564" s="3">
        <v>1000.39</v>
      </c>
      <c r="I564" s="3"/>
      <c r="J564" s="3">
        <v>216.08</v>
      </c>
      <c r="K564" s="5">
        <v>1216.47</v>
      </c>
    </row>
    <row r="565" spans="1:11" x14ac:dyDescent="0.3">
      <c r="A565" s="2">
        <v>43053</v>
      </c>
      <c r="B565" s="2" t="str">
        <f t="shared" si="8"/>
        <v>Nov</v>
      </c>
      <c r="C565" s="3">
        <v>75261</v>
      </c>
      <c r="D565" s="3">
        <v>32218</v>
      </c>
      <c r="E565" s="3">
        <v>6</v>
      </c>
      <c r="F565" s="3">
        <v>9775</v>
      </c>
      <c r="G565" s="3">
        <v>65</v>
      </c>
      <c r="H565" s="3">
        <v>1063.51</v>
      </c>
      <c r="I565" s="3"/>
      <c r="J565" s="3">
        <v>246.73</v>
      </c>
      <c r="K565" s="5">
        <v>1310.24</v>
      </c>
    </row>
    <row r="566" spans="1:11" x14ac:dyDescent="0.3">
      <c r="A566" s="2">
        <v>42887</v>
      </c>
      <c r="B566" s="2" t="str">
        <f t="shared" si="8"/>
        <v>Jun</v>
      </c>
      <c r="C566" s="3">
        <v>75261</v>
      </c>
      <c r="D566" s="3">
        <v>22182</v>
      </c>
      <c r="E566" s="3">
        <v>7</v>
      </c>
      <c r="F566" s="3">
        <v>9455</v>
      </c>
      <c r="G566" s="3">
        <v>60</v>
      </c>
      <c r="H566" s="3">
        <v>1065.28</v>
      </c>
      <c r="I566" s="3"/>
      <c r="J566" s="3">
        <v>148.07</v>
      </c>
      <c r="K566" s="5">
        <v>1498.35</v>
      </c>
    </row>
    <row r="567" spans="1:11" x14ac:dyDescent="0.3">
      <c r="A567" s="2">
        <v>42934</v>
      </c>
      <c r="B567" s="2" t="str">
        <f t="shared" si="8"/>
        <v>Jul</v>
      </c>
      <c r="C567" s="3">
        <v>75261</v>
      </c>
      <c r="D567" s="3">
        <v>32218</v>
      </c>
      <c r="E567" s="3">
        <v>6</v>
      </c>
      <c r="F567" s="3">
        <v>8454</v>
      </c>
      <c r="G567" s="3">
        <v>65</v>
      </c>
      <c r="H567" s="3">
        <v>1118.29</v>
      </c>
      <c r="I567" s="3"/>
      <c r="J567" s="3">
        <v>238.19</v>
      </c>
      <c r="K567" s="5">
        <v>1356.48</v>
      </c>
    </row>
    <row r="568" spans="1:11" x14ac:dyDescent="0.3">
      <c r="A568" s="2">
        <v>43011</v>
      </c>
      <c r="B568" s="2" t="str">
        <f t="shared" si="8"/>
        <v>Oct</v>
      </c>
      <c r="C568" s="3">
        <v>75261</v>
      </c>
      <c r="D568" s="3">
        <v>95425</v>
      </c>
      <c r="E568" s="3">
        <v>6</v>
      </c>
      <c r="F568" s="3">
        <v>7457</v>
      </c>
      <c r="G568" s="3">
        <v>65</v>
      </c>
      <c r="H568" s="3">
        <v>1127.28</v>
      </c>
      <c r="I568" s="3"/>
      <c r="J568" s="3">
        <v>253.64</v>
      </c>
      <c r="K568" s="5">
        <v>1387.71</v>
      </c>
    </row>
    <row r="569" spans="1:11" x14ac:dyDescent="0.3">
      <c r="A569" s="2">
        <v>43053</v>
      </c>
      <c r="B569" s="2" t="str">
        <f t="shared" si="8"/>
        <v>Nov</v>
      </c>
      <c r="C569" s="3">
        <v>75261</v>
      </c>
      <c r="D569" s="3">
        <v>27616</v>
      </c>
      <c r="E569" s="3">
        <v>10</v>
      </c>
      <c r="F569" s="3">
        <v>15748</v>
      </c>
      <c r="G569" s="3">
        <v>65</v>
      </c>
      <c r="H569" s="3">
        <v>1132.25</v>
      </c>
      <c r="I569" s="3"/>
      <c r="J569" s="3">
        <v>157.38</v>
      </c>
      <c r="K569" s="5">
        <v>1289.6300000000001</v>
      </c>
    </row>
    <row r="570" spans="1:11" x14ac:dyDescent="0.3">
      <c r="A570" s="2">
        <v>43090</v>
      </c>
      <c r="B570" s="2" t="str">
        <f t="shared" si="8"/>
        <v>Dec</v>
      </c>
      <c r="C570" s="3">
        <v>75261</v>
      </c>
      <c r="D570" s="3">
        <v>89441</v>
      </c>
      <c r="E570" s="3">
        <v>6</v>
      </c>
      <c r="F570" s="3">
        <v>8730</v>
      </c>
      <c r="G570" s="3">
        <v>65</v>
      </c>
      <c r="H570" s="3">
        <v>1139.4100000000001</v>
      </c>
      <c r="I570" s="3"/>
      <c r="J570" s="3">
        <v>264.33999999999997</v>
      </c>
      <c r="K570" s="5">
        <v>1403.75</v>
      </c>
    </row>
    <row r="571" spans="1:11" x14ac:dyDescent="0.3">
      <c r="A571" s="2">
        <v>42832</v>
      </c>
      <c r="B571" s="2" t="str">
        <f t="shared" si="8"/>
        <v>Apr</v>
      </c>
      <c r="C571" s="3">
        <v>75261</v>
      </c>
      <c r="D571" s="3">
        <v>27616</v>
      </c>
      <c r="E571" s="3">
        <v>10</v>
      </c>
      <c r="F571" s="3">
        <v>13685</v>
      </c>
      <c r="G571" s="3">
        <v>60</v>
      </c>
      <c r="H571" s="3">
        <v>1150.1300000000001</v>
      </c>
      <c r="I571" s="3"/>
      <c r="J571" s="3">
        <v>159.87</v>
      </c>
      <c r="K571" s="5">
        <v>1310</v>
      </c>
    </row>
    <row r="572" spans="1:11" x14ac:dyDescent="0.3">
      <c r="A572" s="2">
        <v>43007</v>
      </c>
      <c r="B572" s="2" t="str">
        <f t="shared" si="8"/>
        <v>Sep</v>
      </c>
      <c r="C572" s="3">
        <v>75261</v>
      </c>
      <c r="D572" s="3">
        <v>90670</v>
      </c>
      <c r="E572" s="3">
        <v>7</v>
      </c>
      <c r="F572" s="3">
        <v>10993</v>
      </c>
      <c r="G572" s="3">
        <v>65</v>
      </c>
      <c r="H572" s="3">
        <v>1179.6600000000001</v>
      </c>
      <c r="I572" s="3"/>
      <c r="J572" s="3">
        <v>265.42</v>
      </c>
      <c r="K572" s="5">
        <v>1451.87</v>
      </c>
    </row>
    <row r="573" spans="1:11" x14ac:dyDescent="0.3">
      <c r="A573" s="2">
        <v>43097</v>
      </c>
      <c r="B573" s="2" t="str">
        <f t="shared" si="8"/>
        <v>Dec</v>
      </c>
      <c r="C573" s="3">
        <v>75261</v>
      </c>
      <c r="D573" s="3">
        <v>95206</v>
      </c>
      <c r="E573" s="3">
        <v>6</v>
      </c>
      <c r="F573" s="3">
        <v>10406</v>
      </c>
      <c r="G573" s="3">
        <v>65</v>
      </c>
      <c r="H573" s="3">
        <v>1189.1199999999999</v>
      </c>
      <c r="I573" s="3"/>
      <c r="J573" s="3">
        <v>275.88</v>
      </c>
      <c r="K573" s="5">
        <v>1465</v>
      </c>
    </row>
    <row r="574" spans="1:11" x14ac:dyDescent="0.3">
      <c r="A574" s="2">
        <v>42852</v>
      </c>
      <c r="B574" s="2" t="str">
        <f t="shared" si="8"/>
        <v>Apr</v>
      </c>
      <c r="C574" s="3">
        <v>75261</v>
      </c>
      <c r="D574" s="3">
        <v>89441</v>
      </c>
      <c r="E574" s="3">
        <v>8</v>
      </c>
      <c r="F574" s="3">
        <v>10783</v>
      </c>
      <c r="G574" s="3">
        <v>60</v>
      </c>
      <c r="H574" s="3">
        <v>1189.3499999999999</v>
      </c>
      <c r="I574" s="3"/>
      <c r="J574" s="3">
        <v>256.89999999999998</v>
      </c>
      <c r="K574" s="5">
        <v>1446.25</v>
      </c>
    </row>
    <row r="575" spans="1:11" x14ac:dyDescent="0.3">
      <c r="A575" s="2">
        <v>42857</v>
      </c>
      <c r="B575" s="2" t="str">
        <f t="shared" si="8"/>
        <v>May</v>
      </c>
      <c r="C575" s="3">
        <v>75261</v>
      </c>
      <c r="D575" s="3">
        <v>33166</v>
      </c>
      <c r="E575" s="3">
        <v>5</v>
      </c>
      <c r="F575" s="3">
        <v>6943</v>
      </c>
      <c r="G575" s="3">
        <v>60</v>
      </c>
      <c r="H575" s="3">
        <v>1258.22</v>
      </c>
      <c r="I575" s="3"/>
      <c r="J575" s="3">
        <v>271.77999999999997</v>
      </c>
      <c r="K575" s="5">
        <v>1530</v>
      </c>
    </row>
    <row r="576" spans="1:11" x14ac:dyDescent="0.3">
      <c r="A576" s="2">
        <v>43055</v>
      </c>
      <c r="B576" s="2" t="str">
        <f t="shared" si="8"/>
        <v>Nov</v>
      </c>
      <c r="C576" s="3">
        <v>75261</v>
      </c>
      <c r="D576" s="3">
        <v>85009</v>
      </c>
      <c r="E576" s="3">
        <v>8</v>
      </c>
      <c r="F576" s="3">
        <v>14859</v>
      </c>
      <c r="G576" s="3">
        <v>65</v>
      </c>
      <c r="H576" s="3">
        <v>1266.46</v>
      </c>
      <c r="I576" s="3"/>
      <c r="J576" s="3">
        <v>176.04</v>
      </c>
      <c r="K576" s="5">
        <v>1442.5</v>
      </c>
    </row>
    <row r="577" spans="1:11" x14ac:dyDescent="0.3">
      <c r="A577" s="2">
        <v>42832</v>
      </c>
      <c r="B577" s="2" t="str">
        <f t="shared" si="8"/>
        <v>Apr</v>
      </c>
      <c r="C577" s="3">
        <v>75261</v>
      </c>
      <c r="D577" s="3" t="s">
        <v>9</v>
      </c>
      <c r="E577" s="3">
        <v>4</v>
      </c>
      <c r="F577" s="3">
        <v>6915</v>
      </c>
      <c r="G577" s="3">
        <v>60</v>
      </c>
      <c r="H577" s="3">
        <v>1278.5999999999999</v>
      </c>
      <c r="I577" s="3"/>
      <c r="J577" s="3">
        <v>177.73</v>
      </c>
      <c r="K577" s="5">
        <v>1456.33</v>
      </c>
    </row>
    <row r="578" spans="1:11" x14ac:dyDescent="0.3">
      <c r="A578" s="2">
        <v>43033</v>
      </c>
      <c r="B578" s="2" t="str">
        <f t="shared" si="8"/>
        <v>Oct</v>
      </c>
      <c r="C578" s="3">
        <v>75261</v>
      </c>
      <c r="D578" s="3">
        <v>19440</v>
      </c>
      <c r="E578" s="3">
        <v>6</v>
      </c>
      <c r="F578" s="3">
        <v>8103</v>
      </c>
      <c r="G578" s="3">
        <v>65</v>
      </c>
      <c r="H578" s="3">
        <v>1313.66</v>
      </c>
      <c r="I578" s="3"/>
      <c r="J578" s="3">
        <v>296.89</v>
      </c>
      <c r="K578" s="5">
        <v>1610.55</v>
      </c>
    </row>
    <row r="579" spans="1:11" x14ac:dyDescent="0.3">
      <c r="A579" s="2">
        <v>43076</v>
      </c>
      <c r="B579" s="2" t="str">
        <f t="shared" ref="B579:B588" si="9">TEXT(A579,"MMM")</f>
        <v>Dec</v>
      </c>
      <c r="C579" s="3">
        <v>75261</v>
      </c>
      <c r="D579" s="3">
        <v>90745</v>
      </c>
      <c r="E579" s="3">
        <v>18</v>
      </c>
      <c r="F579" s="3">
        <v>22280</v>
      </c>
      <c r="G579" s="3">
        <v>65</v>
      </c>
      <c r="H579" s="3">
        <v>1445.82</v>
      </c>
      <c r="I579" s="3"/>
      <c r="J579" s="3">
        <v>335.43</v>
      </c>
      <c r="K579" s="5">
        <v>1781.25</v>
      </c>
    </row>
    <row r="580" spans="1:11" x14ac:dyDescent="0.3">
      <c r="A580" s="2">
        <v>42871</v>
      </c>
      <c r="B580" s="2" t="str">
        <f t="shared" si="9"/>
        <v>May</v>
      </c>
      <c r="C580" s="3">
        <v>75261</v>
      </c>
      <c r="D580" s="3">
        <v>49098</v>
      </c>
      <c r="E580" s="3">
        <v>11</v>
      </c>
      <c r="F580" s="3">
        <v>14867</v>
      </c>
      <c r="G580" s="3">
        <v>60</v>
      </c>
      <c r="H580" s="3">
        <v>1461.76</v>
      </c>
      <c r="I580" s="3"/>
      <c r="J580" s="3">
        <v>315.74</v>
      </c>
      <c r="K580" s="5">
        <v>1777.5</v>
      </c>
    </row>
    <row r="581" spans="1:11" x14ac:dyDescent="0.3">
      <c r="A581" s="2">
        <v>43098</v>
      </c>
      <c r="B581" s="2" t="str">
        <f t="shared" si="9"/>
        <v>Dec</v>
      </c>
      <c r="C581" s="3">
        <v>75261</v>
      </c>
      <c r="D581" s="3">
        <v>80204</v>
      </c>
      <c r="E581" s="3">
        <v>9</v>
      </c>
      <c r="F581" s="3">
        <v>11270</v>
      </c>
      <c r="G581" s="3">
        <v>65</v>
      </c>
      <c r="H581" s="3">
        <v>1536.77</v>
      </c>
      <c r="I581" s="3"/>
      <c r="J581" s="3">
        <v>213.61</v>
      </c>
      <c r="K581" s="5">
        <v>2022.08</v>
      </c>
    </row>
    <row r="582" spans="1:11" x14ac:dyDescent="0.3">
      <c r="A582" s="2">
        <v>42978</v>
      </c>
      <c r="B582" s="2" t="str">
        <f t="shared" si="9"/>
        <v>Aug</v>
      </c>
      <c r="C582" s="3">
        <v>75261</v>
      </c>
      <c r="D582" s="3">
        <v>27616</v>
      </c>
      <c r="E582" s="3">
        <v>15</v>
      </c>
      <c r="F582" s="3">
        <v>18929</v>
      </c>
      <c r="G582" s="3">
        <v>65</v>
      </c>
      <c r="H582" s="3">
        <v>1619.13</v>
      </c>
      <c r="I582" s="3"/>
      <c r="J582" s="3">
        <v>225.06</v>
      </c>
      <c r="K582" s="5">
        <v>1844.19</v>
      </c>
    </row>
    <row r="583" spans="1:11" x14ac:dyDescent="0.3">
      <c r="A583" s="2">
        <v>42895</v>
      </c>
      <c r="B583" s="2" t="str">
        <f t="shared" si="9"/>
        <v>Jun</v>
      </c>
      <c r="C583" s="3">
        <v>75261</v>
      </c>
      <c r="D583" s="3">
        <v>27616</v>
      </c>
      <c r="E583" s="3">
        <v>12</v>
      </c>
      <c r="F583" s="3">
        <v>18946</v>
      </c>
      <c r="G583" s="3">
        <v>60</v>
      </c>
      <c r="H583" s="3">
        <v>1672.52</v>
      </c>
      <c r="I583" s="3"/>
      <c r="J583" s="3">
        <v>232.48</v>
      </c>
      <c r="K583" s="5">
        <v>1905</v>
      </c>
    </row>
    <row r="584" spans="1:11" x14ac:dyDescent="0.3">
      <c r="A584" s="2">
        <v>42844</v>
      </c>
      <c r="B584" s="2" t="str">
        <f t="shared" si="9"/>
        <v>Apr</v>
      </c>
      <c r="C584" s="3">
        <v>75261</v>
      </c>
      <c r="D584" s="3">
        <v>83716</v>
      </c>
      <c r="E584" s="3">
        <v>7</v>
      </c>
      <c r="F584" s="3">
        <v>8885</v>
      </c>
      <c r="G584" s="3">
        <v>60</v>
      </c>
      <c r="H584" s="3">
        <v>1712.17</v>
      </c>
      <c r="I584" s="3"/>
      <c r="J584" s="3">
        <v>369.83</v>
      </c>
      <c r="K584" s="5">
        <v>2082</v>
      </c>
    </row>
    <row r="585" spans="1:11" x14ac:dyDescent="0.3">
      <c r="A585" s="2">
        <v>43077</v>
      </c>
      <c r="B585" s="2" t="str">
        <f t="shared" si="9"/>
        <v>Dec</v>
      </c>
      <c r="C585" s="3">
        <v>75261</v>
      </c>
      <c r="D585" s="3">
        <v>27616</v>
      </c>
      <c r="E585" s="3">
        <v>12</v>
      </c>
      <c r="F585" s="3">
        <v>18785</v>
      </c>
      <c r="G585" s="3">
        <v>65</v>
      </c>
      <c r="H585" s="3">
        <v>2114.14</v>
      </c>
      <c r="I585" s="3"/>
      <c r="J585" s="3">
        <v>293.86</v>
      </c>
      <c r="K585" s="5">
        <v>2408</v>
      </c>
    </row>
    <row r="586" spans="1:11" x14ac:dyDescent="0.3">
      <c r="A586" s="2">
        <v>42877</v>
      </c>
      <c r="B586" s="2" t="str">
        <f t="shared" si="9"/>
        <v>May</v>
      </c>
      <c r="C586" s="3">
        <v>90660</v>
      </c>
      <c r="D586" s="3">
        <v>75261</v>
      </c>
      <c r="E586" s="3">
        <v>12</v>
      </c>
      <c r="F586" s="3">
        <v>26480</v>
      </c>
      <c r="G586" s="3">
        <v>60</v>
      </c>
      <c r="H586" s="3">
        <v>2140.63</v>
      </c>
      <c r="I586" s="3"/>
      <c r="J586" s="3">
        <v>462.37</v>
      </c>
      <c r="K586" s="5">
        <v>2603</v>
      </c>
    </row>
    <row r="587" spans="1:11" x14ac:dyDescent="0.3">
      <c r="A587" s="2">
        <v>42886</v>
      </c>
      <c r="B587" s="2" t="str">
        <f t="shared" si="9"/>
        <v>May</v>
      </c>
      <c r="C587" s="3">
        <v>75261</v>
      </c>
      <c r="D587" s="3">
        <v>27616</v>
      </c>
      <c r="E587" s="3">
        <v>11</v>
      </c>
      <c r="F587" s="3">
        <v>11569</v>
      </c>
      <c r="G587" s="3">
        <v>60</v>
      </c>
      <c r="H587" s="3">
        <v>2210.27</v>
      </c>
      <c r="I587" s="3"/>
      <c r="J587" s="3">
        <v>307.23</v>
      </c>
      <c r="K587" s="5">
        <v>2517.5</v>
      </c>
    </row>
    <row r="588" spans="1:11" x14ac:dyDescent="0.3">
      <c r="A588" s="2">
        <v>42832</v>
      </c>
      <c r="B588" s="2" t="str">
        <f t="shared" si="9"/>
        <v>Apr</v>
      </c>
      <c r="C588" s="3">
        <v>75261</v>
      </c>
      <c r="D588" s="3" t="s">
        <v>9</v>
      </c>
      <c r="E588" s="3">
        <v>4</v>
      </c>
      <c r="F588" s="3">
        <v>5181</v>
      </c>
      <c r="G588" s="3">
        <v>60</v>
      </c>
      <c r="H588" s="3">
        <v>8921.2000000000007</v>
      </c>
      <c r="I588" s="3"/>
      <c r="J588" s="3">
        <v>1909.14</v>
      </c>
      <c r="K588" s="5">
        <v>11035.3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Rubio, Michael</dc:creator>
  <cp:lastModifiedBy>Rubio, Michael</cp:lastModifiedBy>
  <cp:lastPrinted>2018-04-06T04:58:32Z</cp:lastPrinted>
  <dcterms:created xsi:type="dcterms:W3CDTF">2018-04-06T04:54:17Z</dcterms:created>
  <dcterms:modified xsi:type="dcterms:W3CDTF">2018-04-13T16:21:56Z</dcterms:modified>
</cp:coreProperties>
</file>