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blo\Desktop\PabloDavid\OCS_WORK\StremlitMOPs\"/>
    </mc:Choice>
  </mc:AlternateContent>
  <xr:revisionPtr revIDLastSave="0" documentId="13_ncr:1_{7C026F12-12DC-4AEF-94B6-BE24856D5E01}" xr6:coauthVersionLast="47" xr6:coauthVersionMax="47" xr10:uidLastSave="{00000000-0000-0000-0000-000000000000}"/>
  <bookViews>
    <workbookView xWindow="-110" yWindow="-110" windowWidth="19420" windowHeight="10420" tabRatio="741" xr2:uid="{00000000-000D-0000-FFFF-FFFF00000000}"/>
  </bookViews>
  <sheets>
    <sheet name="Checklist NOC" sheetId="4" r:id="rId1"/>
    <sheet name="Accesos" sheetId="10" r:id="rId2"/>
    <sheet name="Notificaciones" sheetId="5" r:id="rId3"/>
    <sheet name="Plan de pruebas" sheetId="11" r:id="rId4"/>
    <sheet name="Babysitting" sheetId="9" r:id="rId5"/>
    <sheet name="Checklist O&amp;M" sheetId="13" r:id="rId6"/>
    <sheet name="TimeLine" sheetId="3" r:id="rId7"/>
    <sheet name="Diagrama, TSS, Inventario" sheetId="8" r:id="rId8"/>
    <sheet name="Criterios Go - NoGo" sheetId="7" r:id="rId9"/>
    <sheet name="PlanContigencia" sheetId="12" r:id="rId10"/>
    <sheet name="Hoja-desarrollo" sheetId="15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H7" i="3" s="1"/>
  <c r="J7" i="3" s="1"/>
  <c r="H8" i="3" s="1"/>
  <c r="J8" i="3" s="1"/>
  <c r="L18" i="4" l="1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I18" i="4"/>
  <c r="I17" i="4"/>
  <c r="I16" i="4"/>
  <c r="I15" i="4"/>
  <c r="I14" i="4"/>
  <c r="I13" i="4"/>
  <c r="P2" i="15"/>
  <c r="Y2" i="15"/>
  <c r="X2" i="15"/>
  <c r="W2" i="15"/>
  <c r="V2" i="15"/>
  <c r="U2" i="15"/>
  <c r="T2" i="15"/>
  <c r="S2" i="15"/>
  <c r="R2" i="15"/>
  <c r="Q2" i="15"/>
  <c r="O2" i="15"/>
  <c r="N2" i="15"/>
  <c r="M2" i="15"/>
  <c r="F2" i="15"/>
  <c r="B2" i="15"/>
  <c r="A2" i="15"/>
  <c r="E2" i="15"/>
  <c r="D2" i="15"/>
  <c r="C2" i="15"/>
  <c r="J2" i="15" l="1"/>
  <c r="H2" i="15"/>
  <c r="L2" i="15"/>
  <c r="K2" i="15"/>
  <c r="I2" i="15"/>
  <c r="G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Cueva Ramirez Jaime Mauricio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Objetivo, razon o propósito del cambio
</t>
        </r>
      </text>
    </comment>
    <comment ref="B8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Colocar la descripción de la actividad o cambio a implementar
</t>
        </r>
      </text>
    </comment>
    <comment ref="B9" authorId="0" shapeId="0" xr:uid="{00000000-0006-0000-0000-000003000000}">
      <text>
        <r>
          <rPr>
            <sz val="9"/>
            <color indexed="81"/>
            <rFont val="Tahoma"/>
            <family val="2"/>
          </rPr>
          <t>Indicar el detalle de la afectación contemplada por el cambio</t>
        </r>
      </text>
    </comment>
    <comment ref="B1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Colocar directamente en Remedy (luego de  cargar este MOP), el elemento del Acceso y/o contralodora.
Para capas de Core, TX, colocar CI genérico 
</t>
        </r>
      </text>
    </comment>
    <comment ref="B11" authorId="0" shapeId="0" xr:uid="{00000000-0006-0000-0000-000005000000}">
      <text>
        <r>
          <rPr>
            <sz val="9"/>
            <color indexed="81"/>
            <rFont val="Tahoma"/>
            <family val="2"/>
          </rPr>
          <t>Colocar directamente en Remedy (luego de  cargar este MOP) los CIs de los elementos del Acceso y contralodoras
Para capas de Core, TX, colocar los CI genéricos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Colocar las fechas en filas F,G y H en formato AM/PM
</t>
        </r>
      </text>
    </comment>
    <comment ref="B14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Colocar las fechas en filas F,G y H en formato AM/PM
</t>
        </r>
      </text>
    </comment>
    <comment ref="B15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Colocar las fechas en filas F,G y H en formato AM/PM
</t>
        </r>
      </text>
    </comment>
    <comment ref="B16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Colocar las fechas en filas F,G y H en formato AM/PM
</t>
        </r>
      </text>
    </comment>
    <comment ref="B17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Colocar las fechas en filas F,G y H en formato AM/PM
</t>
        </r>
      </text>
    </comment>
    <comment ref="B18" authorId="0" shapeId="0" xr:uid="{00000000-0006-0000-0000-00000B000000}">
      <text>
        <r>
          <rPr>
            <sz val="9"/>
            <color indexed="81"/>
            <rFont val="Tahoma"/>
            <family val="2"/>
          </rPr>
          <t>Colocar las fechas en filas F,G y H en formato AM/PM</t>
        </r>
      </text>
    </comment>
    <comment ref="B19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Colocar numero del PPM, si no existe colocar "NA"
</t>
        </r>
      </text>
    </comment>
    <comment ref="B20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Colocar nombre del responsable de la ventana de mantenimiento (debe ser un N2 de O&amp;M)
</t>
        </r>
      </text>
    </comment>
    <comment ref="B21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Colocar numero celular del responsable de la ventana de mantenimiento (debe ser un N2 de O&amp;M)
</t>
        </r>
      </text>
    </comment>
    <comment ref="B22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Colocar nombre del proveedor y no aplica proveedor, dejar en blanco
</t>
        </r>
      </text>
    </comment>
    <comment ref="B23" authorId="0" shapeId="0" xr:uid="{00000000-0006-0000-0000-000010000000}">
      <text>
        <r>
          <rPr>
            <sz val="9"/>
            <color indexed="81"/>
            <rFont val="Tahoma"/>
            <family val="2"/>
          </rPr>
          <t>Colocar nombre del proveedor que estara en la ventana de mantenimiento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Colocar numero celular del proveedor que estara en ventana de mantenimiento
</t>
        </r>
      </text>
    </comment>
    <comment ref="B25" authorId="0" shapeId="0" xr:uid="{00000000-0006-0000-0000-000012000000}">
      <text>
        <r>
          <rPr>
            <sz val="9"/>
            <color indexed="81"/>
            <rFont val="Tahoma"/>
            <family val="2"/>
          </rPr>
          <t>Colocar correo del proveedor que estara en ventana de mantenimiento</t>
        </r>
      </text>
    </comment>
    <comment ref="B26" authorId="0" shapeId="0" xr:uid="{00000000-0006-0000-0000-000013000000}">
      <text>
        <r>
          <rPr>
            <sz val="9"/>
            <color indexed="81"/>
            <rFont val="Tahoma"/>
            <family val="2"/>
          </rPr>
          <t>Colocar directamente en Remedy (luego de  cargar este MOP).</t>
        </r>
      </text>
    </comment>
    <comment ref="B2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Dar click en link y colocar informacion requerida
</t>
        </r>
      </text>
    </comment>
    <comment ref="B2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Dar click en link y colocar informacion requerida
</t>
        </r>
      </text>
    </comment>
    <comment ref="B29" authorId="0" shapeId="0" xr:uid="{00000000-0006-0000-0000-000016000000}">
      <text>
        <r>
          <rPr>
            <sz val="9"/>
            <color indexed="81"/>
            <rFont val="Tahoma"/>
            <family val="2"/>
          </rPr>
          <t>Colocar directamente en Remedy (luego de  cargar este MOP).</t>
        </r>
      </text>
    </comment>
    <comment ref="B3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Dar click en link y colocar informacion requerida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Dar click en link y colocar informacion requerida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Cueva Ramirez Jaime Mauricio</author>
  </authors>
  <commentList>
    <comment ref="B7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Colocar directamente en Remedy (luego de  cargar este MOP)  campos operational categorization TIER1, TIER2, TIER3
</t>
        </r>
      </text>
    </comment>
    <comment ref="B8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Agregar el timeline de actividades previstas durante el cambio
</t>
        </r>
      </text>
    </comment>
    <comment ref="B10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Dar click en link, colocar informacion requerida e incluir en comentarios al responsable de O&amp;M para aprobacion via Remedy.
</t>
        </r>
      </text>
    </comment>
    <comment ref="B11" authorId="0" shapeId="0" xr:uid="{00000000-0006-0000-0500-000004000000}">
      <text>
        <r>
          <rPr>
            <sz val="9"/>
            <color indexed="81"/>
            <rFont val="Tahoma"/>
            <family val="2"/>
          </rPr>
          <t>Dar click en link, colocar informacion requerida e incluir en comentarios al responsable de O&amp;M para aprobacion via Remedy.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00000000-0006-0000-0500-000005000000}">
      <text>
        <r>
          <rPr>
            <sz val="9"/>
            <color indexed="81"/>
            <rFont val="Tahoma"/>
            <family val="2"/>
          </rPr>
          <t xml:space="preserve">Dar click en link, colocar informacion requerida </t>
        </r>
      </text>
    </comment>
    <comment ref="B13" authorId="0" shapeId="0" xr:uid="{00000000-0006-0000-0500-000006000000}">
      <text>
        <r>
          <rPr>
            <sz val="9"/>
            <color indexed="81"/>
            <rFont val="Tahoma"/>
            <family val="2"/>
          </rPr>
          <t xml:space="preserve">Dar click en link, colocar informacion requerida 
</t>
        </r>
      </text>
    </comment>
    <comment ref="B15" authorId="0" shapeId="0" xr:uid="{00000000-0006-0000-0500-000007000000}">
      <text>
        <r>
          <rPr>
            <sz val="9"/>
            <color indexed="81"/>
            <rFont val="Tahoma"/>
            <family val="2"/>
          </rPr>
          <t xml:space="preserve">Dar click en link, colocar informacion requerida 
</t>
        </r>
      </text>
    </comment>
    <comment ref="B16" authorId="0" shapeId="0" xr:uid="{00000000-0006-0000-0500-000008000000}">
      <text>
        <r>
          <rPr>
            <sz val="9"/>
            <color indexed="81"/>
            <rFont val="Tahoma"/>
            <family val="2"/>
          </rPr>
          <t xml:space="preserve">Dar click en link, colocar informacion requerida 
</t>
        </r>
      </text>
    </comment>
    <comment ref="B17" authorId="0" shapeId="0" xr:uid="{00000000-0006-0000-0500-000009000000}">
      <text>
        <r>
          <rPr>
            <sz val="9"/>
            <color indexed="81"/>
            <rFont val="Tahoma"/>
            <family val="2"/>
          </rPr>
          <t xml:space="preserve">Dar click en link, colocar informacion requerida e incluir en comentarios al responsable de O&amp;M para aprobacion via Remedy.
</t>
        </r>
      </text>
    </comment>
  </commentList>
</comments>
</file>

<file path=xl/sharedStrings.xml><?xml version="1.0" encoding="utf-8"?>
<sst xmlns="http://schemas.openxmlformats.org/spreadsheetml/2006/main" count="359" uniqueCount="193">
  <si>
    <t>REQUISITOS - FASE REVIEW
(Control de calidad de información)</t>
  </si>
  <si>
    <t>Posible afect. &gt; 1% de EEBB (medidas con respecto al parque por tecnología)</t>
  </si>
  <si>
    <t>AM</t>
  </si>
  <si>
    <t>Posible afect. &gt; 1.5% de enlaces fijos (medidos con respecto al parque total)</t>
  </si>
  <si>
    <t>PM</t>
  </si>
  <si>
    <t>CRITERIOS MANDATORIOS PARA CAMBIOS ALTOS</t>
  </si>
  <si>
    <t>Posible afectación en: Interconexión, otras operadoras, ECU911</t>
  </si>
  <si>
    <t>Afectación Galápagos &gt; 1h, interrupciones al SMA (Servicio Móvil Avanzado)</t>
  </si>
  <si>
    <t>No.</t>
  </si>
  <si>
    <t>1.- General</t>
  </si>
  <si>
    <t>Llenado informacion</t>
  </si>
  <si>
    <t>Responsable</t>
  </si>
  <si>
    <t>nombre de campo en remedy</t>
  </si>
  <si>
    <t>Comentarios (si aplica)</t>
  </si>
  <si>
    <t>Objetivo</t>
  </si>
  <si>
    <t>Solicitante</t>
  </si>
  <si>
    <t>notes</t>
  </si>
  <si>
    <t>Nombre de mantenimiento</t>
  </si>
  <si>
    <t>summary</t>
  </si>
  <si>
    <t>Descripción de impacto</t>
  </si>
  <si>
    <t>Ingreso del elemento a la base de inventario</t>
  </si>
  <si>
    <t>ir a relaciones -&gt; busqueda por elemento de configuracion -&gt; seleccionar x CI Name</t>
  </si>
  <si>
    <t>relationship -&gt; CI search -&gt; CI Name</t>
  </si>
  <si>
    <t>Cantidad de varios CI´s afectados (Estaciones base, enlaces de datos, clientes, servicios, gestión, etc)</t>
  </si>
  <si>
    <t>ir a relaciones -&gt; busqueda de CI -&gt; seleccionar x CI Name</t>
  </si>
  <si>
    <t>Site de ejecución</t>
  </si>
  <si>
    <t>ir a change location</t>
  </si>
  <si>
    <t>change location</t>
  </si>
  <si>
    <t>Fecha y hora inicio de mtto</t>
  </si>
  <si>
    <t>Dates -&gt; Request start date</t>
  </si>
  <si>
    <t>Fecha y hora fin de mtto</t>
  </si>
  <si>
    <t>Dates -&gt; Request end date</t>
  </si>
  <si>
    <t>Fecha y hora inicio afectación</t>
  </si>
  <si>
    <t>Datos Custom -&gt; Inicio afectación</t>
  </si>
  <si>
    <t>Fecha y hora fin afectación</t>
  </si>
  <si>
    <t>Datos Custom -&gt; Fin  afectación</t>
  </si>
  <si>
    <t>Fecha y hora inicio rollback</t>
  </si>
  <si>
    <t>Datos Custom -&gt; Inicio rollback</t>
  </si>
  <si>
    <t>Fecha y hora fin rollback</t>
  </si>
  <si>
    <t>Datos Custom -&gt; Fin  rollback</t>
  </si>
  <si>
    <t>PPM (Proyecto)</t>
  </si>
  <si>
    <t>Datos Custom -&gt; PPM</t>
  </si>
  <si>
    <t>Responsable Otecel</t>
  </si>
  <si>
    <t>Aprobador</t>
  </si>
  <si>
    <t>Datos Custom -&gt; Resp. Otecel</t>
  </si>
  <si>
    <t>Telefono Otecel</t>
  </si>
  <si>
    <t>Datos Custom -&gt; Telf. Otecel</t>
  </si>
  <si>
    <t>Proveedor que brindará el soporte</t>
  </si>
  <si>
    <t>Cisco</t>
  </si>
  <si>
    <t>vendor group</t>
  </si>
  <si>
    <t>Responsable Proveedor</t>
  </si>
  <si>
    <t>Enzo Gallia</t>
  </si>
  <si>
    <t>Datos Custom -&gt; Resp. Proveedor</t>
  </si>
  <si>
    <t>Telefono proveedor</t>
  </si>
  <si>
    <t>Datos Custom -&gt; Telf. Proveedor</t>
  </si>
  <si>
    <t>email proveedor</t>
  </si>
  <si>
    <t>requiere campo en nuevo formulario</t>
  </si>
  <si>
    <t>Boletín de Trabajos Programados (BTP)</t>
  </si>
  <si>
    <t xml:space="preserve">ir a Datos BTP en Remedy -&gt; Colocar la informaciòn solicitada </t>
  </si>
  <si>
    <t>requiere campo en módulo de cambios</t>
  </si>
  <si>
    <t>Plan de Pruebas</t>
  </si>
  <si>
    <t>ir a Hoja Plan de pruebas</t>
  </si>
  <si>
    <t>na</t>
  </si>
  <si>
    <t>Autorización Accesos (estaciones, centrales, data center)</t>
  </si>
  <si>
    <t>ir a Hoja de Accesos</t>
  </si>
  <si>
    <t>Notificación Regulatorio, CSD, TI, otras operadoras, etc</t>
  </si>
  <si>
    <t>Ir a Hoja Notificaciones</t>
  </si>
  <si>
    <t>Elementos de red donde se ejecuta el cambio</t>
  </si>
  <si>
    <t>ir a Categorizacion  -&gt; categorizacion operacional -&gt; product categorization tier 1, tier 3</t>
  </si>
  <si>
    <t>categorization</t>
  </si>
  <si>
    <t>Babysitting**</t>
  </si>
  <si>
    <t>Ir a Hoja Babysitting</t>
  </si>
  <si>
    <t>SIGA</t>
  </si>
  <si>
    <t>A)</t>
  </si>
  <si>
    <t>Link de acceso</t>
  </si>
  <si>
    <t>// DOCUWARE</t>
  </si>
  <si>
    <t>Data Center</t>
  </si>
  <si>
    <t>Sitios Nodales</t>
  </si>
  <si>
    <t>Terceros</t>
  </si>
  <si>
    <t>Plan de Pruebas Completo</t>
  </si>
  <si>
    <t>Plan de Pruebas Crítico</t>
  </si>
  <si>
    <t>Regulatorio (afectación otras operadoras, interconexión, SAMM)</t>
  </si>
  <si>
    <t>path información</t>
  </si>
  <si>
    <t>incluir correos, aprobaciones en sharpoint, etc</t>
  </si>
  <si>
    <t>B)</t>
  </si>
  <si>
    <t>CSD</t>
  </si>
  <si>
    <t>C)</t>
  </si>
  <si>
    <t>Tecnologia de la Informacion (TI)</t>
  </si>
  <si>
    <t>D)</t>
  </si>
  <si>
    <t>Otras operadoras</t>
  </si>
  <si>
    <t>Plan de pruebas (incluido rollback)</t>
  </si>
  <si>
    <t>path información/adjuntar archivo</t>
  </si>
  <si>
    <t>Plan de pruebas QA</t>
  </si>
  <si>
    <t>No</t>
  </si>
  <si>
    <t>Plan de pruebas CSD</t>
  </si>
  <si>
    <t>Plan de pruebas Call P</t>
  </si>
  <si>
    <t>Plan de pruebas Drive Test</t>
  </si>
  <si>
    <t>Pruebas de comisionamiento</t>
  </si>
  <si>
    <t>Pruebas de aceptación (ATP)</t>
  </si>
  <si>
    <t>Crosscheck</t>
  </si>
  <si>
    <t>Babysitting</t>
  </si>
  <si>
    <t>Resultados de plan de pruebas</t>
  </si>
  <si>
    <t>Área</t>
  </si>
  <si>
    <t>Acción</t>
  </si>
  <si>
    <t>Frecuencia horario</t>
  </si>
  <si>
    <t>Criterios</t>
  </si>
  <si>
    <t xml:space="preserve">Proveedor </t>
  </si>
  <si>
    <t>Enviar correo a:</t>
  </si>
  <si>
    <t>2pm</t>
  </si>
  <si>
    <t>Revisar el Porcentaje de Call-Drop de las llamadas</t>
  </si>
  <si>
    <t>RED</t>
  </si>
  <si>
    <t>IT</t>
  </si>
  <si>
    <t>etc….</t>
  </si>
  <si>
    <t>Babysitting   Rollback</t>
  </si>
  <si>
    <t>Proveedor</t>
  </si>
  <si>
    <t>CUMPLIMIENTO DE REQUISITOS - FASE BUSINESS
(Control de calidad técnica)</t>
  </si>
  <si>
    <t>1.-General</t>
  </si>
  <si>
    <t>Nombre de campo en remedy</t>
  </si>
  <si>
    <t>Tipo de actividad</t>
  </si>
  <si>
    <t>ir a links -&gt;&gt;categorization -&gt; operational TIER1, TIER2, TIER3</t>
  </si>
  <si>
    <t>llenar campos operational categorization TIER1, TIER2, TIER3</t>
  </si>
  <si>
    <t>Time line</t>
  </si>
  <si>
    <t>ir a Hoja Time Line</t>
  </si>
  <si>
    <t xml:space="preserve"> TSS (Technical Site Survey)</t>
  </si>
  <si>
    <t xml:space="preserve">        - Aprobación de Certificación de cableado</t>
  </si>
  <si>
    <t>ir a Hoja Diagrama, TSS, Inventario</t>
  </si>
  <si>
    <t>SI ES INFORMACION NECESARIA, Y NO ESTÁ, INCLUIR  A RESPONSABLES PARA APROBACION VIA REMEDY</t>
  </si>
  <si>
    <t xml:space="preserve">        - Aprobación de O&amp;M Infraestructura</t>
  </si>
  <si>
    <t>Criterios de GO-NO-GO</t>
  </si>
  <si>
    <t>Ir a Hoja Criterios Go-no-Go</t>
  </si>
  <si>
    <t>Plan de contingencia</t>
  </si>
  <si>
    <t>Ir a Hoja Plan de contingencia</t>
  </si>
  <si>
    <t>2.-Gestión de moniterio, alarmas e inventario</t>
  </si>
  <si>
    <t>Modificación de inventario a través de Site Survey Form (SSF)</t>
  </si>
  <si>
    <t>Implementador</t>
  </si>
  <si>
    <t>Borrado de alarmas activas</t>
  </si>
  <si>
    <t>Implementador/Solicitante</t>
  </si>
  <si>
    <t>Actualización de elementos en sistemas de gestión (incluir actividades en SAV, Xymon</t>
  </si>
  <si>
    <t>Time line de actividades</t>
  </si>
  <si>
    <t>Ejemplo:</t>
  </si>
  <si>
    <t>ID</t>
  </si>
  <si>
    <t xml:space="preserve">Tarea </t>
  </si>
  <si>
    <t>Fase</t>
  </si>
  <si>
    <t>Riesgo</t>
  </si>
  <si>
    <t>Impacto</t>
  </si>
  <si>
    <t>Inicio</t>
  </si>
  <si>
    <t>Duración</t>
  </si>
  <si>
    <t>Terminación</t>
  </si>
  <si>
    <t>Menor</t>
  </si>
  <si>
    <t>ejecución</t>
  </si>
  <si>
    <t>Escalamiento</t>
  </si>
  <si>
    <t>Nombre</t>
  </si>
  <si>
    <t>Teléfono</t>
  </si>
  <si>
    <t>email</t>
  </si>
  <si>
    <t>Compañía</t>
  </si>
  <si>
    <t>Diagrama Topología, ingeniería de la solución</t>
  </si>
  <si>
    <t>path información sharepoint</t>
  </si>
  <si>
    <t>topologías lógicas, físicas, fotografías, informes, estadísticas, etc</t>
  </si>
  <si>
    <t>Zonas de cobertura</t>
  </si>
  <si>
    <t>información de estaciones, sectores, controladoras, tecnología,enlaces de datos fijos etc</t>
  </si>
  <si>
    <t>Actualización de inventario (Netcraker, SSF)</t>
  </si>
  <si>
    <t>link de acceso Site Survey Form</t>
  </si>
  <si>
    <t>Sistema de gestión y monitoreo</t>
  </si>
  <si>
    <t>path al sistema</t>
  </si>
  <si>
    <t>creación, borrado de elementos en los sistemas de gestión</t>
  </si>
  <si>
    <t>E)</t>
  </si>
  <si>
    <t>Requerimientos específicos por tipo de actividad</t>
  </si>
  <si>
    <t>ejemplos…....</t>
  </si>
  <si>
    <t>CHECKLIST PARA EL DESPLIEGUE DE REDES DE TRANSPORTE</t>
  </si>
  <si>
    <t>Checklist\Check_List_Transporte.xlsx</t>
  </si>
  <si>
    <t>alojarlos en:</t>
  </si>
  <si>
    <t>CHECKLIST  TRANSPORTE</t>
  </si>
  <si>
    <t>etc…</t>
  </si>
  <si>
    <t>Criterios de GO</t>
  </si>
  <si>
    <t>1) Ventana dentro del cronograma</t>
  </si>
  <si>
    <t>2) Resultado de las pruebas correctas</t>
  </si>
  <si>
    <t>3) Monitoreo de indicadores dentro de lo normal</t>
  </si>
  <si>
    <t>Describir especificaciones…....</t>
  </si>
  <si>
    <t>Criterior de NO GO (Rollback)</t>
  </si>
  <si>
    <t>1) Ventana fuera del cronograma (se debe evaluar retraso)</t>
  </si>
  <si>
    <t>2) Resultado de las pruebas fallidas</t>
  </si>
  <si>
    <t>3) Monitoreo de indicadores fuera de lo normal</t>
  </si>
  <si>
    <t>Describir especificaciones…...</t>
  </si>
  <si>
    <t>Desvío tráfico</t>
  </si>
  <si>
    <t>Contingencia Rollback</t>
  </si>
  <si>
    <t>Cantidad de CI´s afectados (Estaciones base, enlaces de datos, clientes, servicios, gestión, etc)</t>
  </si>
  <si>
    <t xml:space="preserve">Cierre de la ventana </t>
  </si>
  <si>
    <t>NOC</t>
  </si>
  <si>
    <t>no se espera afectación</t>
  </si>
  <si>
    <t>Validacion de los servicios</t>
  </si>
  <si>
    <t>pruebas</t>
  </si>
  <si>
    <t xml:space="preserve">Configuración 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</si>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</sst>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>
    <font>
      <sz val="11"/>
      <color theme="1"/>
      <name val="Calibri"/>
      <family val="2"/>
      <scheme val="minor"/>
    </font>
    <font>
      <b/>
      <sz val="16"/>
      <color theme="1"/>
      <name val="Trebuchet MS"/>
      <family val="2"/>
    </font>
    <font>
      <b/>
      <sz val="16"/>
      <color rgb="FF002060"/>
      <name val="Trebuchet MS"/>
      <family val="2"/>
    </font>
    <font>
      <b/>
      <sz val="18"/>
      <color theme="0"/>
      <name val="Calibri"/>
      <family val="2"/>
      <scheme val="minor"/>
    </font>
    <font>
      <sz val="10"/>
      <color theme="1"/>
      <name val="Arial Unicode MS"/>
      <family val="2"/>
    </font>
    <font>
      <sz val="14"/>
      <color theme="1"/>
      <name val="Arial Unicode MS"/>
      <family val="2"/>
    </font>
    <font>
      <sz val="9"/>
      <color theme="1"/>
      <name val="Arial Unicode MS"/>
      <family val="2"/>
    </font>
    <font>
      <sz val="8"/>
      <color theme="1"/>
      <name val="Arial Unicode MS"/>
      <family val="2"/>
    </font>
    <font>
      <b/>
      <sz val="11"/>
      <color theme="1"/>
      <name val="Arial Unicode MS"/>
      <family val="2"/>
    </font>
    <font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theme="1"/>
      <name val="Arial Unicode MS"/>
      <family val="2"/>
    </font>
    <font>
      <sz val="14"/>
      <color rgb="FF004B59"/>
      <name val="Arial"/>
      <family val="2"/>
    </font>
    <font>
      <b/>
      <sz val="16"/>
      <color rgb="FF004B59"/>
      <name val="Arial"/>
      <family val="2"/>
    </font>
    <font>
      <sz val="16"/>
      <name val="Arial Unicode MS"/>
      <family val="2"/>
    </font>
    <font>
      <sz val="16"/>
      <color theme="1"/>
      <name val="Arial Unicode MS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 Unicode MS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4" fillId="0" borderId="0"/>
    <xf numFmtId="0" fontId="17" fillId="0" borderId="0" applyNumberFormat="0" applyFill="0" applyBorder="0" applyAlignment="0" applyProtection="0"/>
  </cellStyleXfs>
  <cellXfs count="113">
    <xf numFmtId="0" fontId="0" fillId="0" borderId="0" xfId="0"/>
    <xf numFmtId="0" fontId="5" fillId="0" borderId="0" xfId="1" applyFont="1"/>
    <xf numFmtId="0" fontId="6" fillId="0" borderId="0" xfId="1" applyFont="1"/>
    <xf numFmtId="0" fontId="6" fillId="0" borderId="1" xfId="1" applyFont="1" applyBorder="1"/>
    <xf numFmtId="0" fontId="5" fillId="0" borderId="0" xfId="1" applyFont="1" applyBorder="1"/>
    <xf numFmtId="0" fontId="4" fillId="0" borderId="0" xfId="1" applyBorder="1"/>
    <xf numFmtId="0" fontId="4" fillId="0" borderId="2" xfId="1" applyBorder="1"/>
    <xf numFmtId="0" fontId="4" fillId="0" borderId="0" xfId="1"/>
    <xf numFmtId="0" fontId="7" fillId="0" borderId="2" xfId="1" applyFont="1" applyBorder="1" applyAlignment="1">
      <alignment horizontal="left" indent="2"/>
    </xf>
    <xf numFmtId="0" fontId="4" fillId="0" borderId="0" xfId="1" applyBorder="1" applyAlignment="1">
      <alignment horizontal="left" inden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readingOrder="1"/>
    </xf>
    <xf numFmtId="0" fontId="1" fillId="0" borderId="0" xfId="0" applyFont="1" applyFill="1" applyBorder="1" applyAlignment="1">
      <alignment horizontal="left" vertical="center" readingOrder="1"/>
    </xf>
    <xf numFmtId="0" fontId="1" fillId="0" borderId="0" xfId="0" applyFont="1" applyFill="1" applyBorder="1" applyAlignment="1">
      <alignment horizontal="justify" vertical="center" readingOrder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left" vertical="center" indent="1" readingOrder="1"/>
    </xf>
    <xf numFmtId="20" fontId="4" fillId="0" borderId="2" xfId="1" applyNumberFormat="1" applyBorder="1" applyAlignment="1">
      <alignment horizontal="center" vertical="center"/>
    </xf>
    <xf numFmtId="0" fontId="6" fillId="0" borderId="0" xfId="1" applyFont="1" applyBorder="1"/>
    <xf numFmtId="0" fontId="15" fillId="0" borderId="0" xfId="1" applyFont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17" fillId="0" borderId="0" xfId="2"/>
    <xf numFmtId="0" fontId="1" fillId="0" borderId="0" xfId="0" quotePrefix="1" applyFont="1" applyBorder="1" applyAlignment="1">
      <alignment horizontal="justify" vertical="center" readingOrder="1"/>
    </xf>
    <xf numFmtId="0" fontId="0" fillId="0" borderId="0" xfId="0" applyBorder="1"/>
    <xf numFmtId="0" fontId="16" fillId="0" borderId="0" xfId="0" applyFont="1" applyBorder="1"/>
    <xf numFmtId="0" fontId="1" fillId="0" borderId="0" xfId="0" applyFont="1" applyBorder="1" applyAlignment="1">
      <alignment horizontal="justify" vertical="center" readingOrder="1"/>
    </xf>
    <xf numFmtId="0" fontId="0" fillId="0" borderId="0" xfId="0" applyFont="1" applyBorder="1"/>
    <xf numFmtId="0" fontId="9" fillId="0" borderId="2" xfId="1" applyFont="1" applyBorder="1"/>
    <xf numFmtId="0" fontId="18" fillId="2" borderId="2" xfId="1" applyFont="1" applyFill="1" applyBorder="1"/>
    <xf numFmtId="0" fontId="9" fillId="0" borderId="2" xfId="1" applyFont="1" applyBorder="1" applyAlignment="1">
      <alignment wrapText="1"/>
    </xf>
    <xf numFmtId="0" fontId="9" fillId="0" borderId="2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 wrapText="1"/>
    </xf>
    <xf numFmtId="0" fontId="18" fillId="2" borderId="2" xfId="1" applyFont="1" applyFill="1" applyBorder="1" applyAlignment="1">
      <alignment horizontal="left" vertical="center"/>
    </xf>
    <xf numFmtId="0" fontId="18" fillId="2" borderId="2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0" fontId="9" fillId="5" borderId="2" xfId="1" applyFont="1" applyFill="1" applyBorder="1" applyAlignment="1">
      <alignment wrapText="1"/>
    </xf>
    <xf numFmtId="0" fontId="0" fillId="5" borderId="0" xfId="0" applyFill="1" applyAlignment="1">
      <alignment wrapText="1"/>
    </xf>
    <xf numFmtId="0" fontId="18" fillId="2" borderId="2" xfId="1" applyFont="1" applyFill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6" borderId="0" xfId="0" applyFill="1" applyAlignment="1">
      <alignment wrapText="1"/>
    </xf>
    <xf numFmtId="0" fontId="13" fillId="2" borderId="0" xfId="0" applyFont="1" applyFill="1" applyBorder="1" applyAlignment="1">
      <alignment vertical="center" wrapText="1" readingOrder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Border="1" applyAlignment="1">
      <alignment horizontal="left" vertical="center"/>
    </xf>
    <xf numFmtId="0" fontId="9" fillId="6" borderId="2" xfId="1" applyFont="1" applyFill="1" applyBorder="1" applyAlignment="1">
      <alignment horizontal="left" vertical="center" wrapText="1"/>
    </xf>
    <xf numFmtId="0" fontId="17" fillId="6" borderId="2" xfId="2" applyFill="1" applyBorder="1" applyAlignment="1">
      <alignment horizontal="left" vertical="center" wrapText="1"/>
    </xf>
    <xf numFmtId="0" fontId="18" fillId="2" borderId="3" xfId="1" applyFont="1" applyFill="1" applyBorder="1" applyAlignment="1">
      <alignment horizontal="left" vertical="center"/>
    </xf>
    <xf numFmtId="0" fontId="9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/>
    </xf>
    <xf numFmtId="0" fontId="18" fillId="2" borderId="3" xfId="1" applyFont="1" applyFill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/>
    </xf>
    <xf numFmtId="0" fontId="9" fillId="2" borderId="2" xfId="1" applyFont="1" applyFill="1" applyBorder="1"/>
    <xf numFmtId="21" fontId="0" fillId="0" borderId="0" xfId="0" applyNumberFormat="1" applyBorder="1"/>
    <xf numFmtId="0" fontId="9" fillId="0" borderId="2" xfId="1" applyFont="1" applyBorder="1" applyAlignment="1" applyProtection="1">
      <protection locked="0"/>
    </xf>
    <xf numFmtId="0" fontId="9" fillId="6" borderId="2" xfId="1" applyFont="1" applyFill="1" applyBorder="1" applyAlignment="1" applyProtection="1">
      <protection locked="0"/>
    </xf>
    <xf numFmtId="0" fontId="9" fillId="7" borderId="2" xfId="1" applyFont="1" applyFill="1" applyBorder="1" applyAlignment="1" applyProtection="1">
      <protection locked="0"/>
    </xf>
    <xf numFmtId="0" fontId="17" fillId="0" borderId="2" xfId="2" applyBorder="1" applyAlignment="1" applyProtection="1">
      <protection locked="0"/>
    </xf>
    <xf numFmtId="0" fontId="17" fillId="6" borderId="2" xfId="2" applyFill="1" applyBorder="1" applyAlignment="1" applyProtection="1">
      <protection locked="0"/>
    </xf>
    <xf numFmtId="0" fontId="9" fillId="6" borderId="2" xfId="1" applyNumberFormat="1" applyFont="1" applyFill="1" applyBorder="1" applyAlignment="1"/>
    <xf numFmtId="0" fontId="9" fillId="0" borderId="3" xfId="1" applyFont="1" applyBorder="1"/>
    <xf numFmtId="164" fontId="19" fillId="0" borderId="4" xfId="0" applyNumberFormat="1" applyFont="1" applyBorder="1" applyProtection="1">
      <protection locked="0"/>
    </xf>
    <xf numFmtId="21" fontId="19" fillId="0" borderId="4" xfId="0" applyNumberFormat="1" applyFont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6" borderId="2" xfId="1" applyFont="1" applyFill="1" applyBorder="1" applyProtection="1"/>
    <xf numFmtId="0" fontId="9" fillId="6" borderId="2" xfId="1" applyFont="1" applyFill="1" applyBorder="1" applyAlignment="1" applyProtection="1"/>
    <xf numFmtId="0" fontId="9" fillId="0" borderId="2" xfId="1" applyFont="1" applyBorder="1" applyProtection="1"/>
    <xf numFmtId="0" fontId="9" fillId="0" borderId="2" xfId="1" applyFont="1" applyBorder="1" applyAlignment="1" applyProtection="1">
      <alignment horizontal="left" vertical="center" wrapText="1"/>
    </xf>
    <xf numFmtId="0" fontId="9" fillId="6" borderId="2" xfId="1" applyFont="1" applyFill="1" applyBorder="1" applyAlignment="1" applyProtection="1">
      <alignment horizontal="left" vertical="center" wrapText="1"/>
    </xf>
    <xf numFmtId="0" fontId="9" fillId="0" borderId="2" xfId="1" applyFont="1" applyBorder="1" applyAlignment="1" applyProtection="1">
      <alignment horizontal="left" vertical="center"/>
    </xf>
    <xf numFmtId="0" fontId="0" fillId="0" borderId="0" xfId="0" applyBorder="1" applyProtection="1"/>
    <xf numFmtId="0" fontId="9" fillId="0" borderId="5" xfId="1" applyFont="1" applyFill="1" applyBorder="1"/>
    <xf numFmtId="49" fontId="9" fillId="0" borderId="2" xfId="1" applyNumberFormat="1" applyFont="1" applyBorder="1" applyAlignment="1" applyProtection="1">
      <alignment horizontal="left"/>
      <protection locked="0"/>
    </xf>
    <xf numFmtId="49" fontId="9" fillId="0" borderId="2" xfId="1" applyNumberFormat="1" applyFont="1" applyBorder="1" applyAlignment="1" applyProtection="1">
      <protection locked="0"/>
    </xf>
    <xf numFmtId="49" fontId="0" fillId="0" borderId="0" xfId="0" applyNumberFormat="1" applyAlignment="1">
      <alignment wrapText="1"/>
    </xf>
    <xf numFmtId="0" fontId="22" fillId="4" borderId="1" xfId="1" applyFont="1" applyFill="1" applyBorder="1"/>
    <xf numFmtId="0" fontId="4" fillId="0" borderId="2" xfId="1" applyFont="1" applyBorder="1" applyAlignment="1">
      <alignment horizontal="left" vertical="center" wrapText="1"/>
    </xf>
    <xf numFmtId="0" fontId="17" fillId="0" borderId="2" xfId="2" applyBorder="1" applyAlignment="1">
      <alignment horizontal="center" vertical="center" wrapText="1"/>
    </xf>
    <xf numFmtId="0" fontId="17" fillId="0" borderId="2" xfId="2" applyBorder="1" applyAlignment="1" applyProtection="1">
      <alignment horizontal="center" vertical="center"/>
      <protection locked="0"/>
    </xf>
    <xf numFmtId="0" fontId="9" fillId="0" borderId="3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18" fillId="2" borderId="3" xfId="1" applyFont="1" applyFill="1" applyBorder="1" applyAlignment="1">
      <alignment horizontal="center"/>
    </xf>
    <xf numFmtId="0" fontId="18" fillId="2" borderId="6" xfId="1" applyFont="1" applyFill="1" applyBorder="1" applyAlignment="1">
      <alignment horizontal="center"/>
    </xf>
    <xf numFmtId="0" fontId="18" fillId="2" borderId="7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readingOrder="1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top" wrapText="1" readingOrder="1"/>
    </xf>
    <xf numFmtId="0" fontId="12" fillId="4" borderId="0" xfId="0" applyFont="1" applyFill="1" applyBorder="1" applyAlignment="1">
      <alignment horizontal="left" vertical="center" wrapText="1" readingOrder="1"/>
    </xf>
    <xf numFmtId="0" fontId="14" fillId="0" borderId="0" xfId="1" applyFon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../Content.Outlook/MZ6MB2VD/Checklist/Check_List_Transporte.xlsx" TargetMode="External"/><Relationship Id="rId1" Type="http://schemas.openxmlformats.org/officeDocument/2006/relationships/hyperlink" Target="../Content.Outlook/MZ6MB2VD/Checklist/Check_List_Transporte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L48"/>
  <sheetViews>
    <sheetView showGridLines="0" tabSelected="1" zoomScale="80" zoomScaleNormal="80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G13" sqref="G13"/>
    </sheetView>
  </sheetViews>
  <sheetFormatPr baseColWidth="10" defaultColWidth="11.453125" defaultRowHeight="20.25" customHeight="1"/>
  <cols>
    <col min="1" max="1" width="5.453125" style="38" customWidth="1"/>
    <col min="2" max="2" width="53.7265625" style="38" customWidth="1"/>
    <col min="3" max="3" width="63.1796875" style="57" customWidth="1"/>
    <col min="4" max="4" width="51.453125" style="38" customWidth="1"/>
    <col min="5" max="5" width="42.1796875" style="38" hidden="1" customWidth="1"/>
    <col min="6" max="6" width="21" style="38" customWidth="1"/>
    <col min="7" max="7" width="11.26953125" style="38" bestFit="1" customWidth="1"/>
    <col min="8" max="8" width="11.453125" style="38"/>
    <col min="9" max="12" width="11.453125" style="38" hidden="1" customWidth="1"/>
    <col min="13" max="13" width="11.453125" style="38" customWidth="1"/>
    <col min="14" max="16384" width="11.453125" style="38"/>
  </cols>
  <sheetData>
    <row r="1" spans="1:12" ht="20.25" customHeight="1">
      <c r="B1" s="105" t="s">
        <v>0</v>
      </c>
      <c r="C1" s="51"/>
      <c r="D1" s="106" t="s">
        <v>1</v>
      </c>
      <c r="E1" s="106"/>
      <c r="F1" s="106"/>
      <c r="G1" s="106"/>
      <c r="H1" s="106"/>
      <c r="J1" s="38" t="s">
        <v>2</v>
      </c>
    </row>
    <row r="2" spans="1:12" ht="20">
      <c r="B2" s="105"/>
      <c r="C2" s="51"/>
      <c r="D2" s="106" t="s">
        <v>3</v>
      </c>
      <c r="E2" s="106"/>
      <c r="F2" s="106"/>
      <c r="G2" s="106"/>
      <c r="H2" s="106"/>
      <c r="J2" s="38" t="s">
        <v>4</v>
      </c>
    </row>
    <row r="3" spans="1:12" ht="36.75" customHeight="1">
      <c r="B3" s="105"/>
      <c r="C3" s="51" t="s">
        <v>5</v>
      </c>
      <c r="D3" s="106" t="s">
        <v>6</v>
      </c>
      <c r="E3" s="106"/>
      <c r="F3" s="106"/>
      <c r="G3" s="106"/>
      <c r="H3" s="106"/>
    </row>
    <row r="4" spans="1:12" ht="20">
      <c r="B4" s="105"/>
      <c r="C4" s="51"/>
      <c r="D4" s="106" t="s">
        <v>7</v>
      </c>
      <c r="E4" s="106"/>
      <c r="F4" s="106"/>
      <c r="G4" s="106"/>
      <c r="H4" s="106"/>
    </row>
    <row r="5" spans="1:12" ht="20.25" customHeight="1">
      <c r="B5" s="37"/>
      <c r="C5" s="37"/>
      <c r="D5" s="37"/>
      <c r="E5" s="37"/>
    </row>
    <row r="6" spans="1:12" ht="20.25" customHeight="1">
      <c r="A6" s="43" t="s">
        <v>8</v>
      </c>
      <c r="B6" s="43" t="s">
        <v>9</v>
      </c>
      <c r="C6" s="55" t="s">
        <v>10</v>
      </c>
      <c r="D6" s="43" t="s">
        <v>11</v>
      </c>
      <c r="E6" s="43" t="s">
        <v>12</v>
      </c>
      <c r="F6" s="102" t="s">
        <v>13</v>
      </c>
      <c r="G6" s="103"/>
      <c r="H6" s="104"/>
    </row>
    <row r="7" spans="1:12" ht="20.25" customHeight="1">
      <c r="A7" s="42">
        <v>1</v>
      </c>
      <c r="B7" s="42" t="s">
        <v>14</v>
      </c>
      <c r="C7" s="74"/>
      <c r="D7" s="42" t="s">
        <v>15</v>
      </c>
      <c r="E7" s="42" t="s">
        <v>16</v>
      </c>
      <c r="F7" s="99"/>
      <c r="G7" s="100"/>
      <c r="H7" s="101"/>
    </row>
    <row r="8" spans="1:12" ht="20.25" customHeight="1">
      <c r="A8" s="42">
        <v>2</v>
      </c>
      <c r="B8" s="42" t="s">
        <v>17</v>
      </c>
      <c r="C8" s="74"/>
      <c r="D8" s="42" t="s">
        <v>15</v>
      </c>
      <c r="E8" s="42" t="s">
        <v>18</v>
      </c>
      <c r="F8" s="99"/>
      <c r="G8" s="100"/>
      <c r="H8" s="101"/>
    </row>
    <row r="9" spans="1:12" ht="20.25" customHeight="1">
      <c r="A9" s="42">
        <v>3</v>
      </c>
      <c r="B9" s="42" t="s">
        <v>19</v>
      </c>
      <c r="C9" s="74" t="s">
        <v>188</v>
      </c>
      <c r="D9" s="42" t="s">
        <v>15</v>
      </c>
      <c r="E9" s="42" t="s">
        <v>16</v>
      </c>
      <c r="F9" s="99"/>
      <c r="G9" s="100"/>
      <c r="H9" s="101"/>
    </row>
    <row r="10" spans="1:12" ht="24.75" customHeight="1">
      <c r="A10" s="42">
        <v>4</v>
      </c>
      <c r="B10" s="42" t="s">
        <v>20</v>
      </c>
      <c r="C10" s="84" t="s">
        <v>21</v>
      </c>
      <c r="D10" s="42" t="s">
        <v>15</v>
      </c>
      <c r="E10" s="42" t="s">
        <v>22</v>
      </c>
      <c r="F10" s="99"/>
      <c r="G10" s="100"/>
      <c r="H10" s="101"/>
    </row>
    <row r="11" spans="1:12" ht="31">
      <c r="A11" s="42">
        <v>5</v>
      </c>
      <c r="B11" s="44" t="s">
        <v>23</v>
      </c>
      <c r="C11" s="84" t="s">
        <v>24</v>
      </c>
      <c r="D11" s="42" t="s">
        <v>15</v>
      </c>
      <c r="E11" s="42" t="s">
        <v>22</v>
      </c>
      <c r="F11" s="99"/>
      <c r="G11" s="100"/>
      <c r="H11" s="101"/>
    </row>
    <row r="12" spans="1:12" ht="15.5" hidden="1">
      <c r="A12" s="42">
        <v>6</v>
      </c>
      <c r="B12" s="42" t="s">
        <v>25</v>
      </c>
      <c r="C12" s="85" t="s">
        <v>26</v>
      </c>
      <c r="D12" s="42" t="s">
        <v>15</v>
      </c>
      <c r="E12" s="42" t="s">
        <v>27</v>
      </c>
      <c r="F12" s="39"/>
    </row>
    <row r="13" spans="1:12" ht="20.25" customHeight="1">
      <c r="A13" s="42">
        <v>6</v>
      </c>
      <c r="B13" s="42" t="s">
        <v>28</v>
      </c>
      <c r="C13" s="79"/>
      <c r="D13" s="42" t="s">
        <v>15</v>
      </c>
      <c r="E13" s="80" t="s">
        <v>29</v>
      </c>
      <c r="F13" s="81"/>
      <c r="G13" s="82"/>
      <c r="H13" s="83" t="s">
        <v>2</v>
      </c>
      <c r="I13" s="73" t="str">
        <f>TEXT(G13,"h:mm:ss")</f>
        <v>0:00:00</v>
      </c>
      <c r="J13" s="38">
        <f>MONTH(F13)</f>
        <v>1</v>
      </c>
      <c r="K13" s="38">
        <f>DAY(F13)</f>
        <v>0</v>
      </c>
      <c r="L13" s="38">
        <f>YEAR(F13)</f>
        <v>1900</v>
      </c>
    </row>
    <row r="14" spans="1:12" ht="20.25" customHeight="1">
      <c r="A14" s="42">
        <v>7</v>
      </c>
      <c r="B14" s="42" t="s">
        <v>30</v>
      </c>
      <c r="C14" s="79"/>
      <c r="D14" s="42" t="s">
        <v>15</v>
      </c>
      <c r="E14" s="80" t="s">
        <v>31</v>
      </c>
      <c r="F14" s="81"/>
      <c r="G14" s="82"/>
      <c r="H14" s="83" t="s">
        <v>2</v>
      </c>
      <c r="I14" s="73" t="str">
        <f t="shared" ref="I14:I18" si="0">TEXT(G14,"h:mm:ss")</f>
        <v>0:00:00</v>
      </c>
      <c r="J14" s="38">
        <f t="shared" ref="J14:J18" si="1">MONTH(F14)</f>
        <v>1</v>
      </c>
      <c r="K14" s="38">
        <f t="shared" ref="K14:K18" si="2">DAY(F14)</f>
        <v>0</v>
      </c>
      <c r="L14" s="38">
        <f t="shared" ref="L14:L18" si="3">YEAR(F14)</f>
        <v>1900</v>
      </c>
    </row>
    <row r="15" spans="1:12" ht="20.25" customHeight="1">
      <c r="A15" s="42">
        <v>9</v>
      </c>
      <c r="B15" s="42" t="s">
        <v>32</v>
      </c>
      <c r="C15" s="79"/>
      <c r="D15" s="42" t="s">
        <v>15</v>
      </c>
      <c r="E15" s="80" t="s">
        <v>33</v>
      </c>
      <c r="F15" s="81"/>
      <c r="G15" s="82"/>
      <c r="H15" s="83" t="s">
        <v>2</v>
      </c>
      <c r="I15" s="73" t="str">
        <f>TEXT(G15,"h:mm:ss")</f>
        <v>0:00:00</v>
      </c>
      <c r="J15" s="38">
        <f t="shared" si="1"/>
        <v>1</v>
      </c>
      <c r="K15" s="38">
        <f t="shared" si="2"/>
        <v>0</v>
      </c>
      <c r="L15" s="38">
        <f t="shared" si="3"/>
        <v>1900</v>
      </c>
    </row>
    <row r="16" spans="1:12" ht="20.25" customHeight="1">
      <c r="A16" s="42">
        <v>10</v>
      </c>
      <c r="B16" s="42" t="s">
        <v>34</v>
      </c>
      <c r="C16" s="79"/>
      <c r="D16" s="42" t="s">
        <v>15</v>
      </c>
      <c r="E16" s="80" t="s">
        <v>35</v>
      </c>
      <c r="F16" s="81"/>
      <c r="G16" s="82"/>
      <c r="H16" s="83" t="s">
        <v>2</v>
      </c>
      <c r="I16" s="73" t="str">
        <f>TEXT(G16,"h:mm:ss")</f>
        <v>0:00:00</v>
      </c>
      <c r="J16" s="38">
        <f t="shared" si="1"/>
        <v>1</v>
      </c>
      <c r="K16" s="38">
        <f t="shared" si="2"/>
        <v>0</v>
      </c>
      <c r="L16" s="38">
        <f t="shared" si="3"/>
        <v>1900</v>
      </c>
    </row>
    <row r="17" spans="1:12" ht="20.25" customHeight="1">
      <c r="A17" s="42">
        <v>11</v>
      </c>
      <c r="B17" s="42" t="s">
        <v>36</v>
      </c>
      <c r="C17" s="79"/>
      <c r="D17" s="42" t="s">
        <v>15</v>
      </c>
      <c r="E17" s="80" t="s">
        <v>37</v>
      </c>
      <c r="F17" s="81"/>
      <c r="G17" s="82"/>
      <c r="H17" s="83" t="s">
        <v>2</v>
      </c>
      <c r="I17" s="73" t="str">
        <f t="shared" si="0"/>
        <v>0:00:00</v>
      </c>
      <c r="J17" s="38">
        <f t="shared" si="1"/>
        <v>1</v>
      </c>
      <c r="K17" s="38">
        <f t="shared" si="2"/>
        <v>0</v>
      </c>
      <c r="L17" s="38">
        <f t="shared" si="3"/>
        <v>1900</v>
      </c>
    </row>
    <row r="18" spans="1:12" ht="20.25" customHeight="1">
      <c r="A18" s="42">
        <v>12</v>
      </c>
      <c r="B18" s="42" t="s">
        <v>38</v>
      </c>
      <c r="C18" s="79"/>
      <c r="D18" s="42" t="s">
        <v>15</v>
      </c>
      <c r="E18" s="80" t="s">
        <v>39</v>
      </c>
      <c r="F18" s="81"/>
      <c r="G18" s="82"/>
      <c r="H18" s="83" t="s">
        <v>2</v>
      </c>
      <c r="I18" s="73" t="str">
        <f t="shared" si="0"/>
        <v>0:00:00</v>
      </c>
      <c r="J18" s="38">
        <f t="shared" si="1"/>
        <v>1</v>
      </c>
      <c r="K18" s="38">
        <f t="shared" si="2"/>
        <v>0</v>
      </c>
      <c r="L18" s="38">
        <f t="shared" si="3"/>
        <v>1900</v>
      </c>
    </row>
    <row r="19" spans="1:12" ht="20.25" customHeight="1">
      <c r="A19" s="42">
        <v>13</v>
      </c>
      <c r="B19" s="42" t="s">
        <v>40</v>
      </c>
      <c r="C19" s="92"/>
      <c r="D19" s="42" t="s">
        <v>15</v>
      </c>
      <c r="E19" s="42" t="s">
        <v>41</v>
      </c>
      <c r="F19" s="99"/>
      <c r="G19" s="100"/>
      <c r="H19" s="101"/>
    </row>
    <row r="20" spans="1:12" ht="20.25" customHeight="1">
      <c r="A20" s="42">
        <v>14</v>
      </c>
      <c r="B20" s="42" t="s">
        <v>42</v>
      </c>
      <c r="C20" s="74"/>
      <c r="D20" s="42" t="s">
        <v>43</v>
      </c>
      <c r="E20" s="42" t="s">
        <v>44</v>
      </c>
      <c r="F20" s="99"/>
      <c r="G20" s="100"/>
      <c r="H20" s="101"/>
    </row>
    <row r="21" spans="1:12" ht="20.25" customHeight="1">
      <c r="A21" s="42">
        <v>15</v>
      </c>
      <c r="B21" s="42" t="s">
        <v>45</v>
      </c>
      <c r="C21" s="93"/>
      <c r="D21" s="42" t="s">
        <v>43</v>
      </c>
      <c r="E21" s="42" t="s">
        <v>46</v>
      </c>
      <c r="F21" s="99"/>
      <c r="G21" s="100"/>
      <c r="H21" s="101"/>
    </row>
    <row r="22" spans="1:12" s="90" customFormat="1" ht="20.25" hidden="1" customHeight="1">
      <c r="A22" s="86">
        <v>16</v>
      </c>
      <c r="B22" s="87" t="s">
        <v>47</v>
      </c>
      <c r="C22" s="88" t="s">
        <v>48</v>
      </c>
      <c r="D22" s="89" t="s">
        <v>15</v>
      </c>
      <c r="E22" s="87" t="s">
        <v>49</v>
      </c>
      <c r="F22" s="99"/>
      <c r="G22" s="100"/>
      <c r="H22" s="101"/>
    </row>
    <row r="23" spans="1:12" ht="20.25" customHeight="1">
      <c r="A23" s="42">
        <v>16</v>
      </c>
      <c r="B23" s="42" t="s">
        <v>50</v>
      </c>
      <c r="C23" s="76"/>
      <c r="D23" s="42" t="s">
        <v>15</v>
      </c>
      <c r="E23" s="42" t="s">
        <v>52</v>
      </c>
      <c r="F23" s="99"/>
      <c r="G23" s="100"/>
      <c r="H23" s="101"/>
    </row>
    <row r="24" spans="1:12" ht="20.25" customHeight="1">
      <c r="A24" s="42">
        <v>17</v>
      </c>
      <c r="B24" s="42" t="s">
        <v>53</v>
      </c>
      <c r="C24" s="93"/>
      <c r="D24" s="42" t="s">
        <v>15</v>
      </c>
      <c r="E24" s="42" t="s">
        <v>54</v>
      </c>
      <c r="F24" s="99"/>
      <c r="G24" s="100"/>
      <c r="H24" s="101"/>
    </row>
    <row r="25" spans="1:12" ht="20.25" customHeight="1">
      <c r="A25" s="42">
        <v>18</v>
      </c>
      <c r="B25" s="42" t="s">
        <v>55</v>
      </c>
      <c r="C25" s="77"/>
      <c r="D25" s="42" t="s">
        <v>15</v>
      </c>
      <c r="E25" s="72" t="s">
        <v>56</v>
      </c>
      <c r="F25" s="99"/>
      <c r="G25" s="100"/>
      <c r="H25" s="101"/>
    </row>
    <row r="26" spans="1:12" ht="24" customHeight="1">
      <c r="A26" s="42">
        <v>19</v>
      </c>
      <c r="B26" s="42" t="s">
        <v>57</v>
      </c>
      <c r="C26" s="84" t="s">
        <v>58</v>
      </c>
      <c r="D26" s="42" t="s">
        <v>15</v>
      </c>
      <c r="E26" s="72" t="s">
        <v>59</v>
      </c>
      <c r="F26" s="99"/>
      <c r="G26" s="100"/>
      <c r="H26" s="101"/>
    </row>
    <row r="27" spans="1:12" ht="15.5">
      <c r="A27" s="42">
        <v>20</v>
      </c>
      <c r="B27" s="42" t="s">
        <v>60</v>
      </c>
      <c r="C27" s="78" t="s">
        <v>61</v>
      </c>
      <c r="D27" s="42" t="s">
        <v>15</v>
      </c>
      <c r="E27" s="42" t="s">
        <v>62</v>
      </c>
      <c r="F27" s="99"/>
      <c r="G27" s="100"/>
      <c r="H27" s="101"/>
    </row>
    <row r="28" spans="1:12" ht="15.5">
      <c r="A28" s="42">
        <v>21</v>
      </c>
      <c r="B28" s="42" t="s">
        <v>63</v>
      </c>
      <c r="C28" s="78" t="s">
        <v>64</v>
      </c>
      <c r="D28" s="42" t="s">
        <v>15</v>
      </c>
      <c r="E28" s="42" t="s">
        <v>62</v>
      </c>
      <c r="F28" s="99"/>
      <c r="G28" s="100"/>
      <c r="H28" s="101"/>
    </row>
    <row r="29" spans="1:12" ht="24.75" customHeight="1">
      <c r="A29" s="42">
        <v>22</v>
      </c>
      <c r="B29" s="42" t="s">
        <v>65</v>
      </c>
      <c r="C29" s="78" t="s">
        <v>66</v>
      </c>
      <c r="D29" s="42" t="s">
        <v>15</v>
      </c>
      <c r="E29" s="42" t="s">
        <v>62</v>
      </c>
      <c r="F29" s="99"/>
      <c r="G29" s="100"/>
      <c r="H29" s="101"/>
    </row>
    <row r="30" spans="1:12" ht="20.25" customHeight="1">
      <c r="A30" s="42">
        <v>23</v>
      </c>
      <c r="B30" s="42" t="s">
        <v>67</v>
      </c>
      <c r="C30" s="75" t="s">
        <v>68</v>
      </c>
      <c r="D30" s="42" t="s">
        <v>15</v>
      </c>
      <c r="E30" s="42" t="s">
        <v>69</v>
      </c>
      <c r="F30" s="99"/>
      <c r="G30" s="100"/>
      <c r="H30" s="101"/>
    </row>
    <row r="31" spans="1:12" ht="20.25" customHeight="1">
      <c r="A31" s="42">
        <v>24</v>
      </c>
      <c r="B31" s="42" t="s">
        <v>70</v>
      </c>
      <c r="C31" s="78" t="s">
        <v>71</v>
      </c>
      <c r="D31" s="42" t="s">
        <v>15</v>
      </c>
      <c r="E31" s="42" t="s">
        <v>62</v>
      </c>
      <c r="F31" s="99"/>
      <c r="G31" s="100"/>
      <c r="H31" s="101"/>
    </row>
    <row r="32" spans="1:12" ht="20.25" customHeight="1">
      <c r="A32" s="91"/>
    </row>
    <row r="35" spans="2:3" ht="20.25" customHeight="1">
      <c r="B35" s="40"/>
      <c r="C35" s="40"/>
    </row>
    <row r="46" spans="2:3" ht="20.25" customHeight="1">
      <c r="B46" s="41"/>
      <c r="C46" s="56"/>
    </row>
    <row r="47" spans="2:3" ht="20.25" customHeight="1">
      <c r="B47" s="41"/>
      <c r="C47" s="56"/>
    </row>
    <row r="48" spans="2:3" ht="20.25" customHeight="1">
      <c r="B48" s="41"/>
      <c r="C48" s="56"/>
    </row>
  </sheetData>
  <mergeCells count="24">
    <mergeCell ref="F6:H6"/>
    <mergeCell ref="B1:B4"/>
    <mergeCell ref="D1:H1"/>
    <mergeCell ref="D2:H2"/>
    <mergeCell ref="D4:H4"/>
    <mergeCell ref="D3:H3"/>
    <mergeCell ref="F7:H7"/>
    <mergeCell ref="F8:H8"/>
    <mergeCell ref="F9:H9"/>
    <mergeCell ref="F10:H10"/>
    <mergeCell ref="F11:H11"/>
    <mergeCell ref="F19:H19"/>
    <mergeCell ref="F20:H20"/>
    <mergeCell ref="F21:H21"/>
    <mergeCell ref="F22:H22"/>
    <mergeCell ref="F23:H23"/>
    <mergeCell ref="F29:H29"/>
    <mergeCell ref="F30:H30"/>
    <mergeCell ref="F31:H31"/>
    <mergeCell ref="F24:H24"/>
    <mergeCell ref="F25:H25"/>
    <mergeCell ref="F26:H26"/>
    <mergeCell ref="F27:H27"/>
    <mergeCell ref="F28:H28"/>
  </mergeCells>
  <dataValidations count="1">
    <dataValidation type="list" allowBlank="1" showInputMessage="1" showErrorMessage="1" sqref="H13:H18" xr:uid="{00000000-0002-0000-0000-000000000000}">
      <formula1>$J$1:$J$2</formula1>
    </dataValidation>
  </dataValidations>
  <hyperlinks>
    <hyperlink ref="C27" location="'Plan de pruebas'!A1" display="ir a Hoja Plan de pruebas" xr:uid="{00000000-0004-0000-0000-000000000000}"/>
    <hyperlink ref="C28" location="Accesos!A1" display="ir a Hoja de Accesos" xr:uid="{00000000-0004-0000-0000-000001000000}"/>
    <hyperlink ref="C29" location="Notificaciones!A1" display="Ir a Notificaciones" xr:uid="{00000000-0004-0000-0000-000002000000}"/>
    <hyperlink ref="C31" location="Babysitting!A1" display="Ir a Hoja Babysitting" xr:uid="{00000000-0004-0000-0000-000003000000}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showGridLines="0" zoomScaleNormal="100" workbookViewId="0">
      <selection activeCell="C8" sqref="C8"/>
    </sheetView>
  </sheetViews>
  <sheetFormatPr baseColWidth="10" defaultColWidth="11.453125" defaultRowHeight="12.5"/>
  <cols>
    <col min="1" max="1" width="11.81640625" style="33" customWidth="1"/>
    <col min="2" max="2" width="43.26953125" style="33" customWidth="1"/>
    <col min="3" max="3" width="53.26953125" style="33" customWidth="1"/>
    <col min="4" max="4" width="66.453125" style="35" customWidth="1"/>
    <col min="5" max="16384" width="11.453125" style="33"/>
  </cols>
  <sheetData>
    <row r="1" spans="1:4" ht="38.25" customHeight="1" thickBot="1">
      <c r="A1" s="2"/>
      <c r="C1" s="95" t="s">
        <v>75</v>
      </c>
    </row>
    <row r="2" spans="1:4" s="31" customFormat="1" ht="20">
      <c r="A2" s="31" t="s">
        <v>73</v>
      </c>
      <c r="B2" s="112" t="s">
        <v>130</v>
      </c>
      <c r="C2" s="112"/>
    </row>
    <row r="3" spans="1:4" ht="13">
      <c r="B3" s="32"/>
      <c r="D3" s="33"/>
    </row>
    <row r="4" spans="1:4" ht="13">
      <c r="B4" s="34" t="s">
        <v>183</v>
      </c>
    </row>
    <row r="5" spans="1:4" ht="13">
      <c r="B5" s="34" t="s">
        <v>184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Y2"/>
  <sheetViews>
    <sheetView workbookViewId="0">
      <selection activeCell="H2" sqref="H2"/>
    </sheetView>
  </sheetViews>
  <sheetFormatPr baseColWidth="10" defaultColWidth="18" defaultRowHeight="145.5" customHeight="1"/>
  <sheetData>
    <row r="1" spans="1:25" s="54" customFormat="1" ht="145.5" customHeight="1">
      <c r="A1" s="53" t="s">
        <v>14</v>
      </c>
      <c r="B1" s="53" t="s">
        <v>17</v>
      </c>
      <c r="C1" s="53" t="s">
        <v>19</v>
      </c>
      <c r="D1" s="53" t="s">
        <v>20</v>
      </c>
      <c r="E1" s="53" t="s">
        <v>185</v>
      </c>
      <c r="F1" s="53" t="s">
        <v>25</v>
      </c>
      <c r="G1" s="53" t="s">
        <v>28</v>
      </c>
      <c r="H1" s="53" t="s">
        <v>30</v>
      </c>
      <c r="I1" s="53" t="s">
        <v>32</v>
      </c>
      <c r="J1" s="53" t="s">
        <v>34</v>
      </c>
      <c r="K1" s="53" t="s">
        <v>36</v>
      </c>
      <c r="L1" s="53" t="s">
        <v>38</v>
      </c>
      <c r="M1" s="53" t="s">
        <v>40</v>
      </c>
      <c r="N1" s="53" t="s">
        <v>42</v>
      </c>
      <c r="O1" s="53" t="s">
        <v>45</v>
      </c>
      <c r="P1" s="53" t="s">
        <v>47</v>
      </c>
      <c r="Q1" s="53" t="s">
        <v>50</v>
      </c>
      <c r="R1" s="53" t="s">
        <v>53</v>
      </c>
      <c r="S1" s="53" t="s">
        <v>55</v>
      </c>
      <c r="T1" s="53" t="s">
        <v>57</v>
      </c>
      <c r="U1" s="53" t="s">
        <v>60</v>
      </c>
      <c r="V1" s="53" t="s">
        <v>63</v>
      </c>
      <c r="W1" s="53" t="s">
        <v>65</v>
      </c>
      <c r="X1" s="53" t="s">
        <v>67</v>
      </c>
      <c r="Y1" s="53" t="s">
        <v>100</v>
      </c>
    </row>
    <row r="2" spans="1:25" s="52" customFormat="1" ht="143.25" customHeight="1">
      <c r="A2" s="52">
        <f>'Checklist NOC'!C7</f>
        <v>0</v>
      </c>
      <c r="B2" s="52">
        <f>'Checklist NOC'!C8</f>
        <v>0</v>
      </c>
      <c r="C2" s="52" t="str">
        <f>'Checklist NOC'!C9</f>
        <v>no se espera afectación</v>
      </c>
      <c r="D2" s="58" t="str">
        <f>'Checklist NOC'!C10</f>
        <v>ir a relaciones -&gt; busqueda por elemento de configuracion -&gt; seleccionar x CI Name</v>
      </c>
      <c r="E2" s="58" t="str">
        <f>'Checklist NOC'!C11</f>
        <v>ir a relaciones -&gt; busqueda de CI -&gt; seleccionar x CI Name</v>
      </c>
      <c r="F2" s="58" t="str">
        <f>'Checklist NOC'!C12</f>
        <v>ir a change location</v>
      </c>
      <c r="G2" s="52">
        <f>'Checklist NOC'!C13</f>
        <v>0</v>
      </c>
      <c r="H2" s="52">
        <f>'Checklist NOC'!C14</f>
        <v>0</v>
      </c>
      <c r="I2" s="52">
        <f>'Checklist NOC'!C15</f>
        <v>0</v>
      </c>
      <c r="J2" s="52">
        <f>'Checklist NOC'!C16</f>
        <v>0</v>
      </c>
      <c r="K2" s="52">
        <f>'Checklist NOC'!C17</f>
        <v>0</v>
      </c>
      <c r="L2" s="52">
        <f>'Checklist NOC'!C18</f>
        <v>0</v>
      </c>
      <c r="M2" s="94">
        <f>'Checklist NOC'!C19</f>
        <v>0</v>
      </c>
      <c r="N2" s="52">
        <f>'Checklist NOC'!C20</f>
        <v>0</v>
      </c>
      <c r="O2" s="94">
        <f>'Checklist NOC'!C21</f>
        <v>0</v>
      </c>
      <c r="P2" s="58" t="str">
        <f>'Checklist NOC'!C22</f>
        <v>Cisco</v>
      </c>
      <c r="Q2" s="52">
        <f>'Checklist NOC'!C23</f>
        <v>0</v>
      </c>
      <c r="R2" s="94">
        <f>'Checklist NOC'!C24</f>
        <v>0</v>
      </c>
      <c r="S2" s="52">
        <f>'Checklist NOC'!C25</f>
        <v>0</v>
      </c>
      <c r="T2" s="58" t="str">
        <f>'Checklist NOC'!C26</f>
        <v xml:space="preserve">ir a Datos BTP en Remedy -&gt; Colocar la informaciòn solicitada </v>
      </c>
      <c r="U2" s="58" t="str">
        <f>'Checklist NOC'!C27</f>
        <v>ir a Hoja Plan de pruebas</v>
      </c>
      <c r="V2" s="58" t="str">
        <f>'Checklist NOC'!C28</f>
        <v>ir a Hoja de Accesos</v>
      </c>
      <c r="W2" s="58" t="str">
        <f>'Checklist NOC'!C29</f>
        <v>Ir a Hoja Notificaciones</v>
      </c>
      <c r="X2" s="58" t="str">
        <f>'Checklist NOC'!C30</f>
        <v>ir a Categorizacion  -&gt; categorizacion operacional -&gt; product categorization tier 1, tier 3</v>
      </c>
      <c r="Y2" s="58" t="str">
        <f>'Checklist NOC'!C31</f>
        <v>Ir a Hoja Babysitting</v>
      </c>
    </row>
  </sheetData>
  <sheetProtection algorithmName="SHA-512" hashValue="2NM6fsLMJHoEeHelPLBtBQDV4IDnWHlxPIe/N61xo67/sn6n9fq1OS5v+HgaWx18MbJkNPxM7WPt0smHo01pHA==" saltValue="H3YQ3uu5lKLiKy6zlpvSE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showGridLines="0" workbookViewId="0">
      <selection activeCell="C4" sqref="C4"/>
    </sheetView>
  </sheetViews>
  <sheetFormatPr baseColWidth="10" defaultColWidth="11.453125" defaultRowHeight="11.5"/>
  <cols>
    <col min="1" max="1" width="12.26953125" style="2" customWidth="1"/>
    <col min="2" max="2" width="17.7265625" style="2" customWidth="1"/>
    <col min="3" max="3" width="83.26953125" style="2" customWidth="1"/>
    <col min="4" max="4" width="38.54296875" style="2" customWidth="1"/>
    <col min="5" max="16384" width="11.453125" style="2"/>
  </cols>
  <sheetData>
    <row r="1" spans="1:3" ht="40.5" customHeight="1"/>
    <row r="2" spans="1:3" ht="17.5">
      <c r="B2" s="1" t="s">
        <v>72</v>
      </c>
    </row>
    <row r="3" spans="1:3" ht="12" thickBot="1"/>
    <row r="4" spans="1:3" ht="12" thickBot="1">
      <c r="A4" s="2" t="s">
        <v>73</v>
      </c>
      <c r="B4" s="2" t="s">
        <v>74</v>
      </c>
      <c r="C4" s="95" t="s">
        <v>75</v>
      </c>
    </row>
    <row r="5" spans="1:3" ht="15.5">
      <c r="C5" s="42"/>
    </row>
    <row r="6" spans="1:3" ht="15.5">
      <c r="C6" s="42" t="s">
        <v>76</v>
      </c>
    </row>
    <row r="7" spans="1:3" ht="15.5">
      <c r="C7" s="42" t="s">
        <v>77</v>
      </c>
    </row>
    <row r="8" spans="1:3" ht="15.5">
      <c r="C8" s="42" t="s">
        <v>78</v>
      </c>
    </row>
    <row r="9" spans="1:3" s="30" customFormat="1" ht="17.5">
      <c r="B9" s="4"/>
    </row>
    <row r="10" spans="1:3" s="30" customFormat="1"/>
    <row r="11" spans="1:3" s="30" customFormat="1"/>
    <row r="12" spans="1:3" s="30" customFormat="1"/>
    <row r="13" spans="1:3" s="30" customFormat="1"/>
    <row r="14" spans="1:3" s="30" customFormat="1"/>
    <row r="15" spans="1:3" s="30" customFormat="1" ht="17.5">
      <c r="B15" s="4"/>
    </row>
    <row r="16" spans="1:3" s="30" customFormat="1"/>
    <row r="17" s="30" customFormat="1"/>
    <row r="18" s="30" customFormat="1"/>
    <row r="42" spans="2:2" s="1" customFormat="1" ht="17.5">
      <c r="B42" s="1" t="s">
        <v>79</v>
      </c>
    </row>
    <row r="50" spans="2:2" ht="17.5">
      <c r="B50" s="1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showGridLines="0" workbookViewId="0">
      <selection activeCell="C16" sqref="C16"/>
    </sheetView>
  </sheetViews>
  <sheetFormatPr baseColWidth="10" defaultColWidth="11.453125" defaultRowHeight="11.5"/>
  <cols>
    <col min="1" max="1" width="9.26953125" style="2" customWidth="1"/>
    <col min="2" max="2" width="26.1796875" style="2" customWidth="1"/>
    <col min="3" max="3" width="83.26953125" style="2" customWidth="1"/>
    <col min="4" max="4" width="38.54296875" style="2" customWidth="1"/>
    <col min="5" max="16384" width="11.453125" style="2"/>
  </cols>
  <sheetData>
    <row r="1" spans="1:3" ht="36.75" customHeight="1"/>
    <row r="2" spans="1:3" ht="17.5">
      <c r="A2" s="2" t="s">
        <v>73</v>
      </c>
      <c r="B2" s="1" t="s">
        <v>81</v>
      </c>
    </row>
    <row r="3" spans="1:3" ht="12" thickBot="1"/>
    <row r="4" spans="1:3" ht="12" thickBot="1">
      <c r="B4" s="2" t="s">
        <v>82</v>
      </c>
      <c r="C4" s="95" t="s">
        <v>75</v>
      </c>
    </row>
    <row r="5" spans="1:3">
      <c r="C5" s="2" t="s">
        <v>83</v>
      </c>
    </row>
    <row r="8" spans="1:3" ht="17.5">
      <c r="A8" s="2" t="s">
        <v>84</v>
      </c>
      <c r="B8" s="1" t="s">
        <v>85</v>
      </c>
    </row>
    <row r="9" spans="1:3" ht="12" thickBot="1"/>
    <row r="10" spans="1:3" ht="12" thickBot="1">
      <c r="B10" s="2" t="s">
        <v>82</v>
      </c>
      <c r="C10" s="95" t="s">
        <v>75</v>
      </c>
    </row>
    <row r="11" spans="1:3">
      <c r="C11" s="2" t="s">
        <v>83</v>
      </c>
    </row>
    <row r="14" spans="1:3" ht="17.5">
      <c r="A14" s="2" t="s">
        <v>86</v>
      </c>
      <c r="B14" s="1" t="s">
        <v>87</v>
      </c>
    </row>
    <row r="15" spans="1:3" ht="12" thickBot="1"/>
    <row r="16" spans="1:3" ht="12" thickBot="1">
      <c r="B16" s="2" t="s">
        <v>82</v>
      </c>
      <c r="C16" s="95" t="s">
        <v>75</v>
      </c>
    </row>
    <row r="17" spans="1:3">
      <c r="C17" s="2" t="s">
        <v>83</v>
      </c>
    </row>
    <row r="19" spans="1:3" ht="12" thickBot="1"/>
    <row r="20" spans="1:3" ht="18" thickBot="1">
      <c r="A20" s="2" t="s">
        <v>88</v>
      </c>
      <c r="B20" s="1" t="s">
        <v>89</v>
      </c>
      <c r="C20" s="95" t="s">
        <v>75</v>
      </c>
    </row>
    <row r="22" spans="1:3">
      <c r="B22" s="2" t="s">
        <v>82</v>
      </c>
    </row>
    <row r="23" spans="1:3">
      <c r="C23" s="2" t="s">
        <v>83</v>
      </c>
    </row>
    <row r="41" spans="2:2" s="1" customFormat="1" ht="17.5">
      <c r="B41" s="1" t="s">
        <v>79</v>
      </c>
    </row>
    <row r="49" spans="2:2" ht="17.5">
      <c r="B49" s="1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showGridLines="0" workbookViewId="0">
      <selection activeCell="C7" sqref="C7:C14"/>
    </sheetView>
  </sheetViews>
  <sheetFormatPr baseColWidth="10" defaultColWidth="11.453125" defaultRowHeight="11.5"/>
  <cols>
    <col min="1" max="1" width="11.54296875" style="2" customWidth="1"/>
    <col min="2" max="2" width="44" style="2" bestFit="1" customWidth="1"/>
    <col min="3" max="3" width="83.26953125" style="2" customWidth="1"/>
    <col min="4" max="4" width="38.54296875" style="2" customWidth="1"/>
    <col min="5" max="16384" width="11.453125" style="2"/>
  </cols>
  <sheetData>
    <row r="1" spans="1:3" ht="39" customHeight="1"/>
    <row r="2" spans="1:3" ht="17.5">
      <c r="A2" s="2" t="s">
        <v>73</v>
      </c>
      <c r="B2" s="1" t="s">
        <v>90</v>
      </c>
    </row>
    <row r="3" spans="1:3" ht="12" thickBot="1"/>
    <row r="4" spans="1:3" ht="12" thickBot="1">
      <c r="B4" s="2" t="s">
        <v>91</v>
      </c>
      <c r="C4" s="95" t="s">
        <v>75</v>
      </c>
    </row>
    <row r="7" spans="1:3" ht="12.5">
      <c r="B7" s="6" t="s">
        <v>92</v>
      </c>
      <c r="C7" s="6" t="s">
        <v>93</v>
      </c>
    </row>
    <row r="8" spans="1:3" ht="12.5">
      <c r="B8" s="6" t="s">
        <v>94</v>
      </c>
      <c r="C8" s="6" t="s">
        <v>93</v>
      </c>
    </row>
    <row r="9" spans="1:3" ht="12.5">
      <c r="B9" s="6" t="s">
        <v>95</v>
      </c>
      <c r="C9" s="6" t="s">
        <v>93</v>
      </c>
    </row>
    <row r="10" spans="1:3" ht="12.5">
      <c r="B10" s="6" t="s">
        <v>96</v>
      </c>
      <c r="C10" s="8" t="s">
        <v>93</v>
      </c>
    </row>
    <row r="11" spans="1:3" ht="12.5">
      <c r="B11" s="6" t="s">
        <v>97</v>
      </c>
      <c r="C11" s="8" t="s">
        <v>93</v>
      </c>
    </row>
    <row r="12" spans="1:3" ht="12.5">
      <c r="B12" s="6" t="s">
        <v>98</v>
      </c>
      <c r="C12" s="8" t="s">
        <v>93</v>
      </c>
    </row>
    <row r="13" spans="1:3" ht="12.5">
      <c r="B13" s="6" t="s">
        <v>99</v>
      </c>
      <c r="C13" s="8" t="s">
        <v>93</v>
      </c>
    </row>
    <row r="14" spans="1:3" ht="12.5">
      <c r="B14" s="6" t="s">
        <v>100</v>
      </c>
      <c r="C14" s="8" t="s">
        <v>93</v>
      </c>
    </row>
    <row r="15" spans="1:3" ht="12.5">
      <c r="B15" s="6" t="s">
        <v>101</v>
      </c>
      <c r="C15" s="8"/>
    </row>
    <row r="16" spans="1:3">
      <c r="B16" s="30"/>
      <c r="C16" s="30"/>
    </row>
    <row r="17" spans="2:3">
      <c r="B17" s="30"/>
      <c r="C17" s="30"/>
    </row>
    <row r="18" spans="2:3">
      <c r="B18" s="30"/>
      <c r="C18" s="30"/>
    </row>
    <row r="19" spans="2:3">
      <c r="B19" s="30"/>
      <c r="C19" s="30"/>
    </row>
    <row r="20" spans="2:3">
      <c r="B20" s="30"/>
      <c r="C20" s="30"/>
    </row>
    <row r="42" spans="2:2" s="1" customFormat="1" ht="17.5">
      <c r="B42" s="1" t="s">
        <v>79</v>
      </c>
    </row>
    <row r="50" spans="2:2" ht="17.5">
      <c r="B50" s="1" t="s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showGridLines="0" zoomScaleNormal="100" workbookViewId="0">
      <selection activeCell="F15" sqref="F15"/>
    </sheetView>
  </sheetViews>
  <sheetFormatPr baseColWidth="10" defaultColWidth="11.453125" defaultRowHeight="12.5"/>
  <cols>
    <col min="1" max="1" width="9" style="16" customWidth="1"/>
    <col min="2" max="2" width="26" style="16" bestFit="1" customWidth="1"/>
    <col min="3" max="3" width="35.26953125" style="16" bestFit="1" customWidth="1"/>
    <col min="4" max="4" width="15.1796875" style="16" bestFit="1" customWidth="1"/>
    <col min="5" max="5" width="21.54296875" style="16" bestFit="1" customWidth="1"/>
    <col min="6" max="6" width="46.81640625" style="16" customWidth="1"/>
    <col min="7" max="16384" width="11.453125" style="16"/>
  </cols>
  <sheetData>
    <row r="1" spans="1:6" ht="29.25" customHeight="1" thickBot="1">
      <c r="A1" s="2"/>
      <c r="B1" s="2" t="s">
        <v>91</v>
      </c>
      <c r="C1" s="95" t="s">
        <v>75</v>
      </c>
    </row>
    <row r="2" spans="1:6" s="11" customFormat="1" ht="17.5">
      <c r="A2" s="61" t="s">
        <v>73</v>
      </c>
      <c r="B2" s="60" t="s">
        <v>100</v>
      </c>
      <c r="C2" s="10"/>
      <c r="D2" s="10"/>
      <c r="E2" s="10"/>
      <c r="F2" s="10"/>
    </row>
    <row r="3" spans="1:6" s="11" customFormat="1" ht="17.5">
      <c r="A3" s="61"/>
      <c r="B3" s="10"/>
      <c r="C3" s="10"/>
      <c r="D3" s="10"/>
      <c r="E3" s="10"/>
      <c r="F3" s="10"/>
    </row>
    <row r="4" spans="1:6" s="13" customFormat="1" ht="15.5">
      <c r="A4" s="62"/>
      <c r="B4" s="12" t="s">
        <v>102</v>
      </c>
      <c r="C4" s="12" t="s">
        <v>103</v>
      </c>
      <c r="D4" s="12" t="s">
        <v>11</v>
      </c>
      <c r="E4" s="12" t="s">
        <v>104</v>
      </c>
      <c r="F4" s="12" t="s">
        <v>105</v>
      </c>
    </row>
    <row r="5" spans="1:6" ht="13">
      <c r="A5" s="63"/>
      <c r="B5" s="14" t="s">
        <v>106</v>
      </c>
      <c r="C5" s="19" t="s">
        <v>107</v>
      </c>
      <c r="D5" s="15" t="s">
        <v>51</v>
      </c>
      <c r="E5" s="15" t="s">
        <v>108</v>
      </c>
      <c r="F5" s="15" t="s">
        <v>109</v>
      </c>
    </row>
    <row r="6" spans="1:6" ht="13">
      <c r="A6" s="63"/>
      <c r="B6" s="14" t="s">
        <v>110</v>
      </c>
      <c r="C6" s="19" t="s">
        <v>107</v>
      </c>
      <c r="D6" s="15"/>
      <c r="E6" s="15"/>
      <c r="F6" s="15"/>
    </row>
    <row r="7" spans="1:6" ht="13">
      <c r="A7" s="63"/>
      <c r="B7" s="14" t="s">
        <v>111</v>
      </c>
      <c r="C7" s="19" t="s">
        <v>107</v>
      </c>
      <c r="D7" s="15"/>
      <c r="E7" s="15"/>
      <c r="F7" s="15"/>
    </row>
    <row r="8" spans="1:6" ht="13">
      <c r="A8" s="63"/>
      <c r="B8" s="14" t="s">
        <v>85</v>
      </c>
      <c r="C8" s="19" t="s">
        <v>107</v>
      </c>
      <c r="D8" s="15"/>
      <c r="E8" s="15"/>
      <c r="F8" s="15"/>
    </row>
    <row r="9" spans="1:6" ht="13">
      <c r="A9" s="63"/>
      <c r="B9" s="14" t="s">
        <v>89</v>
      </c>
      <c r="C9" s="19"/>
      <c r="D9" s="15"/>
      <c r="E9" s="15"/>
      <c r="F9" s="15"/>
    </row>
    <row r="10" spans="1:6" ht="13">
      <c r="A10" s="63"/>
      <c r="B10" s="14" t="s">
        <v>112</v>
      </c>
      <c r="C10" s="19"/>
      <c r="D10" s="15"/>
      <c r="E10" s="15"/>
      <c r="F10" s="15"/>
    </row>
    <row r="11" spans="1:6" s="17" customFormat="1">
      <c r="A11" s="64"/>
    </row>
    <row r="12" spans="1:6" s="11" customFormat="1" ht="17.5">
      <c r="A12" s="61" t="s">
        <v>84</v>
      </c>
      <c r="B12" s="10" t="s">
        <v>113</v>
      </c>
      <c r="C12" s="10"/>
      <c r="D12" s="10"/>
      <c r="E12" s="10"/>
      <c r="F12" s="10"/>
    </row>
    <row r="13" spans="1:6" s="10" customFormat="1" ht="17.5"/>
    <row r="14" spans="1:6" s="18" customFormat="1" ht="14">
      <c r="B14" s="12" t="s">
        <v>102</v>
      </c>
      <c r="C14" s="12" t="s">
        <v>103</v>
      </c>
      <c r="D14" s="12" t="s">
        <v>11</v>
      </c>
      <c r="E14" s="12" t="s">
        <v>104</v>
      </c>
      <c r="F14" s="12" t="s">
        <v>105</v>
      </c>
    </row>
    <row r="15" spans="1:6" ht="13">
      <c r="B15" s="14" t="s">
        <v>114</v>
      </c>
      <c r="C15" s="19" t="s">
        <v>107</v>
      </c>
      <c r="D15" s="15"/>
      <c r="E15" s="15"/>
      <c r="F15" s="15"/>
    </row>
    <row r="16" spans="1:6" ht="13">
      <c r="B16" s="14" t="s">
        <v>110</v>
      </c>
      <c r="C16" s="19" t="s">
        <v>107</v>
      </c>
      <c r="D16" s="15"/>
      <c r="E16" s="15"/>
      <c r="F16" s="15"/>
    </row>
    <row r="17" spans="2:6" ht="13">
      <c r="B17" s="14" t="s">
        <v>111</v>
      </c>
      <c r="C17" s="19" t="s">
        <v>107</v>
      </c>
      <c r="D17" s="15"/>
      <c r="E17" s="15"/>
      <c r="F17" s="15"/>
    </row>
    <row r="18" spans="2:6" ht="13">
      <c r="B18" s="14" t="s">
        <v>85</v>
      </c>
      <c r="C18" s="19" t="s">
        <v>107</v>
      </c>
      <c r="D18" s="15"/>
      <c r="E18" s="15"/>
      <c r="F18" s="15"/>
    </row>
    <row r="19" spans="2:6" ht="13">
      <c r="B19" s="14" t="s">
        <v>89</v>
      </c>
      <c r="C19" s="19"/>
      <c r="D19" s="15"/>
      <c r="E19" s="15"/>
      <c r="F19" s="15"/>
    </row>
    <row r="20" spans="2:6" ht="13">
      <c r="B20" s="14" t="s">
        <v>112</v>
      </c>
      <c r="C20" s="19"/>
      <c r="D20" s="15"/>
      <c r="E20" s="15"/>
      <c r="F20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J18"/>
  <sheetViews>
    <sheetView showGridLines="0" topLeftCell="A4" zoomScale="80" zoomScaleNormal="80" workbookViewId="0">
      <selection activeCell="F10" sqref="F10:H11"/>
    </sheetView>
  </sheetViews>
  <sheetFormatPr baseColWidth="10" defaultColWidth="11.453125" defaultRowHeight="20.25" customHeight="1"/>
  <cols>
    <col min="1" max="1" width="5.453125" style="38" customWidth="1"/>
    <col min="2" max="2" width="70.1796875" style="38" customWidth="1"/>
    <col min="3" max="3" width="44.453125" style="38" customWidth="1"/>
    <col min="4" max="4" width="28.54296875" style="38" bestFit="1" customWidth="1"/>
    <col min="5" max="5" width="68" style="38" hidden="1" customWidth="1"/>
    <col min="6" max="7" width="11.453125" style="38"/>
    <col min="8" max="8" width="21.26953125" style="38" customWidth="1"/>
    <col min="9" max="9" width="11.453125" style="38"/>
    <col min="10" max="10" width="21.26953125" style="38" customWidth="1"/>
    <col min="11" max="16384" width="11.453125" style="38"/>
  </cols>
  <sheetData>
    <row r="1" spans="1:10" ht="20.25" customHeight="1">
      <c r="B1" s="105" t="s">
        <v>115</v>
      </c>
      <c r="C1" s="59"/>
      <c r="D1" s="110" t="s">
        <v>1</v>
      </c>
      <c r="E1" s="110"/>
      <c r="F1" s="110"/>
      <c r="G1" s="110"/>
      <c r="H1" s="110"/>
      <c r="I1" s="110"/>
      <c r="J1" s="110"/>
    </row>
    <row r="2" spans="1:10" ht="18" customHeight="1">
      <c r="B2" s="105"/>
      <c r="C2" s="59"/>
      <c r="D2" s="111" t="s">
        <v>3</v>
      </c>
      <c r="E2" s="111"/>
      <c r="F2" s="111"/>
      <c r="G2" s="111"/>
      <c r="H2" s="111"/>
      <c r="I2" s="111"/>
      <c r="J2" s="111"/>
    </row>
    <row r="3" spans="1:10" ht="35.25" customHeight="1">
      <c r="B3" s="105"/>
      <c r="C3" s="59" t="s">
        <v>5</v>
      </c>
      <c r="D3" s="111" t="s">
        <v>6</v>
      </c>
      <c r="E3" s="111"/>
      <c r="F3" s="111"/>
      <c r="G3" s="111"/>
      <c r="H3" s="111"/>
      <c r="I3" s="111"/>
      <c r="J3" s="111"/>
    </row>
    <row r="4" spans="1:10" ht="23.25" customHeight="1">
      <c r="B4" s="105"/>
      <c r="C4" s="59"/>
      <c r="D4" s="111" t="s">
        <v>7</v>
      </c>
      <c r="E4" s="111"/>
      <c r="F4" s="111"/>
      <c r="G4" s="111"/>
      <c r="H4" s="111"/>
      <c r="I4" s="111"/>
      <c r="J4" s="111"/>
    </row>
    <row r="5" spans="1:10" ht="20.25" customHeight="1">
      <c r="B5" s="37"/>
      <c r="C5" s="37"/>
      <c r="D5" s="37"/>
      <c r="E5" s="37"/>
    </row>
    <row r="6" spans="1:10" ht="20.25" customHeight="1">
      <c r="A6" s="47" t="s">
        <v>8</v>
      </c>
      <c r="B6" s="47" t="s">
        <v>116</v>
      </c>
      <c r="C6" s="55" t="s">
        <v>10</v>
      </c>
      <c r="D6" s="47" t="s">
        <v>11</v>
      </c>
      <c r="E6" s="67" t="s">
        <v>117</v>
      </c>
      <c r="F6" s="102" t="s">
        <v>13</v>
      </c>
      <c r="G6" s="103"/>
      <c r="H6" s="104"/>
    </row>
    <row r="7" spans="1:10" ht="35.25" customHeight="1">
      <c r="A7" s="45">
        <v>1</v>
      </c>
      <c r="B7" s="46" t="s">
        <v>118</v>
      </c>
      <c r="C7" s="65" t="s">
        <v>119</v>
      </c>
      <c r="D7" s="45" t="s">
        <v>15</v>
      </c>
      <c r="E7" s="68" t="s">
        <v>120</v>
      </c>
      <c r="F7" s="107"/>
      <c r="G7" s="108"/>
      <c r="H7" s="109"/>
    </row>
    <row r="8" spans="1:10" ht="20.25" customHeight="1">
      <c r="A8" s="45">
        <v>2</v>
      </c>
      <c r="B8" s="46" t="s">
        <v>121</v>
      </c>
      <c r="C8" s="66" t="s">
        <v>122</v>
      </c>
      <c r="D8" s="45" t="s">
        <v>15</v>
      </c>
      <c r="E8" s="68" t="s">
        <v>62</v>
      </c>
      <c r="F8" s="107"/>
      <c r="G8" s="108"/>
      <c r="H8" s="109"/>
    </row>
    <row r="9" spans="1:10" ht="20.25" customHeight="1">
      <c r="A9" s="45">
        <v>3</v>
      </c>
      <c r="B9" s="45" t="s">
        <v>123</v>
      </c>
      <c r="C9" s="66"/>
      <c r="D9" s="45"/>
      <c r="E9" s="69"/>
      <c r="F9" s="107"/>
      <c r="G9" s="108"/>
      <c r="H9" s="109"/>
    </row>
    <row r="10" spans="1:10" ht="31">
      <c r="A10" s="45"/>
      <c r="B10" s="46" t="s">
        <v>124</v>
      </c>
      <c r="C10" s="66" t="s">
        <v>125</v>
      </c>
      <c r="D10" s="45" t="s">
        <v>43</v>
      </c>
      <c r="E10" s="68" t="s">
        <v>126</v>
      </c>
      <c r="F10" s="107"/>
      <c r="G10" s="108"/>
      <c r="H10" s="109"/>
    </row>
    <row r="11" spans="1:10" ht="31">
      <c r="A11" s="45"/>
      <c r="B11" s="46" t="s">
        <v>127</v>
      </c>
      <c r="C11" s="66" t="s">
        <v>125</v>
      </c>
      <c r="D11" s="45" t="s">
        <v>43</v>
      </c>
      <c r="E11" s="68" t="s">
        <v>126</v>
      </c>
      <c r="F11" s="107"/>
      <c r="G11" s="108"/>
      <c r="H11" s="109"/>
    </row>
    <row r="12" spans="1:10" ht="20.25" customHeight="1">
      <c r="A12" s="45">
        <v>5</v>
      </c>
      <c r="B12" s="46" t="s">
        <v>128</v>
      </c>
      <c r="C12" s="66" t="s">
        <v>129</v>
      </c>
      <c r="D12" s="45" t="s">
        <v>15</v>
      </c>
      <c r="E12" s="68" t="s">
        <v>62</v>
      </c>
      <c r="F12" s="107"/>
      <c r="G12" s="108"/>
      <c r="H12" s="109"/>
    </row>
    <row r="13" spans="1:10" ht="20.25" customHeight="1">
      <c r="A13" s="45">
        <v>6</v>
      </c>
      <c r="B13" s="46" t="s">
        <v>130</v>
      </c>
      <c r="C13" s="66" t="s">
        <v>131</v>
      </c>
      <c r="D13" s="45" t="s">
        <v>15</v>
      </c>
      <c r="E13" s="68" t="s">
        <v>62</v>
      </c>
      <c r="F13" s="107"/>
      <c r="G13" s="108"/>
      <c r="H13" s="109"/>
    </row>
    <row r="14" spans="1:10" ht="20.25" customHeight="1">
      <c r="A14" s="47"/>
      <c r="B14" s="48" t="s">
        <v>132</v>
      </c>
      <c r="C14" s="48"/>
      <c r="D14" s="47"/>
      <c r="E14" s="70"/>
      <c r="F14" s="71"/>
    </row>
    <row r="15" spans="1:10" ht="20.25" customHeight="1">
      <c r="A15" s="45">
        <v>1</v>
      </c>
      <c r="B15" s="46" t="s">
        <v>133</v>
      </c>
      <c r="C15" s="66" t="s">
        <v>125</v>
      </c>
      <c r="D15" s="45" t="s">
        <v>134</v>
      </c>
      <c r="E15" s="68" t="s">
        <v>62</v>
      </c>
      <c r="F15" s="107"/>
      <c r="G15" s="108"/>
      <c r="H15" s="109"/>
    </row>
    <row r="16" spans="1:10" ht="20.25" customHeight="1">
      <c r="A16" s="45">
        <v>2</v>
      </c>
      <c r="B16" s="45" t="s">
        <v>135</v>
      </c>
      <c r="C16" s="66" t="s">
        <v>122</v>
      </c>
      <c r="D16" s="45" t="s">
        <v>136</v>
      </c>
      <c r="E16" s="69" t="s">
        <v>62</v>
      </c>
      <c r="F16" s="107"/>
      <c r="G16" s="108"/>
      <c r="H16" s="109"/>
    </row>
    <row r="17" spans="1:8" ht="34.5" customHeight="1">
      <c r="A17" s="45">
        <v>3</v>
      </c>
      <c r="B17" s="46" t="s">
        <v>137</v>
      </c>
      <c r="C17" s="66" t="s">
        <v>125</v>
      </c>
      <c r="D17" s="45" t="s">
        <v>43</v>
      </c>
      <c r="E17" s="68" t="s">
        <v>126</v>
      </c>
      <c r="F17" s="107"/>
      <c r="G17" s="108"/>
      <c r="H17" s="109"/>
    </row>
    <row r="18" spans="1:8" ht="20.25" customHeight="1">
      <c r="F18" s="71"/>
    </row>
  </sheetData>
  <sheetProtection sheet="1" objects="1" scenarios="1"/>
  <mergeCells count="16">
    <mergeCell ref="B1:B4"/>
    <mergeCell ref="F6:H6"/>
    <mergeCell ref="D1:J1"/>
    <mergeCell ref="D2:J2"/>
    <mergeCell ref="D3:J3"/>
    <mergeCell ref="D4:J4"/>
    <mergeCell ref="F7:H7"/>
    <mergeCell ref="F8:H8"/>
    <mergeCell ref="F9:H9"/>
    <mergeCell ref="F10:H10"/>
    <mergeCell ref="F11:H11"/>
    <mergeCell ref="F12:H12"/>
    <mergeCell ref="F13:H13"/>
    <mergeCell ref="F15:H15"/>
    <mergeCell ref="F16:H16"/>
    <mergeCell ref="F17:H17"/>
  </mergeCells>
  <hyperlinks>
    <hyperlink ref="C8" location="TimeLine!A1" display="ir a Hoja Time Line" xr:uid="{00000000-0004-0000-0500-000000000000}"/>
    <hyperlink ref="C10:C11" location="'Diagrama, TSS, Inventario'!A1" display="ir a Hoja Diagrama, TSS, Inventario" xr:uid="{00000000-0004-0000-0500-000001000000}"/>
    <hyperlink ref="C15" location="'Diagrama, TSS, Inventario'!A1" display="ir a Hoja Diagrama, TSS, Inventario" xr:uid="{00000000-0004-0000-0500-000002000000}"/>
    <hyperlink ref="C16" location="TimeLine!A1" display="ir a Hoja Time Line" xr:uid="{00000000-0004-0000-0500-000003000000}"/>
    <hyperlink ref="C17" location="'Diagrama, TSS, Inventario'!A1" display="ir a Hoja Diagrama, TSS, Inventario" xr:uid="{00000000-0004-0000-0500-000004000000}"/>
    <hyperlink ref="C12" location="'Criterios Go - NoGo'!A1" display="Ir a Hoja Criterios Go-no-Go" xr:uid="{00000000-0004-0000-0500-000005000000}"/>
    <hyperlink ref="C13" location="PlanContigencia!A1" display="Ir a Hoja Plan de contingencia" xr:uid="{00000000-0004-0000-0500-000006000000}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9"/>
  <sheetViews>
    <sheetView showGridLines="0" topLeftCell="A4" zoomScale="90" zoomScaleNormal="90" workbookViewId="0">
      <selection activeCell="B8" sqref="B8"/>
    </sheetView>
  </sheetViews>
  <sheetFormatPr baseColWidth="10" defaultColWidth="7.453125" defaultRowHeight="20.25" customHeight="1"/>
  <cols>
    <col min="1" max="1" width="10.54296875" style="22" customWidth="1"/>
    <col min="2" max="2" width="7.453125" style="22"/>
    <col min="3" max="3" width="80" style="22" customWidth="1"/>
    <col min="4" max="4" width="18.26953125" style="22" bestFit="1" customWidth="1"/>
    <col min="5" max="5" width="31.54296875" style="22" customWidth="1"/>
    <col min="6" max="6" width="23.453125" style="22" bestFit="1" customWidth="1"/>
    <col min="7" max="7" width="24.453125" style="22" bestFit="1" customWidth="1"/>
    <col min="8" max="8" width="6.81640625" style="22" bestFit="1" customWidth="1"/>
    <col min="9" max="9" width="13" style="22" bestFit="1" customWidth="1"/>
    <col min="10" max="10" width="14.453125" style="22" bestFit="1" customWidth="1"/>
    <col min="11" max="16384" width="7.453125" style="22"/>
  </cols>
  <sheetData>
    <row r="1" spans="1:10" ht="40.5" customHeight="1" thickBot="1">
      <c r="A1" s="2"/>
    </row>
    <row r="2" spans="1:10" ht="20.25" customHeight="1" thickBot="1">
      <c r="B2" s="10" t="s">
        <v>138</v>
      </c>
      <c r="D2" s="2" t="s">
        <v>91</v>
      </c>
      <c r="E2" s="95" t="s">
        <v>75</v>
      </c>
    </row>
    <row r="4" spans="1:10" ht="36" customHeight="1">
      <c r="C4" s="23" t="s">
        <v>139</v>
      </c>
    </row>
    <row r="5" spans="1:10" ht="20.25" customHeight="1">
      <c r="B5" s="12" t="s">
        <v>140</v>
      </c>
      <c r="C5" s="12" t="s">
        <v>141</v>
      </c>
      <c r="D5" s="12" t="s">
        <v>142</v>
      </c>
      <c r="E5" s="12" t="s">
        <v>143</v>
      </c>
      <c r="F5" s="12" t="s">
        <v>144</v>
      </c>
      <c r="G5" s="12" t="s">
        <v>11</v>
      </c>
      <c r="H5" s="12" t="s">
        <v>145</v>
      </c>
      <c r="I5" s="12" t="s">
        <v>146</v>
      </c>
      <c r="J5" s="12" t="s">
        <v>147</v>
      </c>
    </row>
    <row r="6" spans="1:10" ht="14.5">
      <c r="B6" s="49">
        <v>1</v>
      </c>
      <c r="C6" s="96" t="s">
        <v>191</v>
      </c>
      <c r="D6" s="50" t="s">
        <v>149</v>
      </c>
      <c r="E6" s="15" t="s">
        <v>148</v>
      </c>
      <c r="F6" s="15" t="s">
        <v>93</v>
      </c>
      <c r="G6" s="15" t="s">
        <v>192</v>
      </c>
      <c r="H6" s="29">
        <v>0</v>
      </c>
      <c r="I6" s="29">
        <v>0.16666666666666666</v>
      </c>
      <c r="J6" s="29">
        <f t="shared" ref="J6" si="0">H6+I6</f>
        <v>0.16666666666666666</v>
      </c>
    </row>
    <row r="7" spans="1:10" ht="14.5">
      <c r="B7" s="49">
        <v>2</v>
      </c>
      <c r="C7" s="96" t="s">
        <v>189</v>
      </c>
      <c r="D7" s="50" t="s">
        <v>190</v>
      </c>
      <c r="E7" s="15" t="s">
        <v>148</v>
      </c>
      <c r="F7" s="15" t="s">
        <v>93</v>
      </c>
      <c r="G7" s="15" t="s">
        <v>187</v>
      </c>
      <c r="H7" s="29">
        <f>J6</f>
        <v>0.16666666666666666</v>
      </c>
      <c r="I7" s="29">
        <v>4.1666666666666664E-2</v>
      </c>
      <c r="J7" s="29">
        <f>H7+I7</f>
        <v>0.20833333333333331</v>
      </c>
    </row>
    <row r="8" spans="1:10" ht="14.5">
      <c r="B8" s="49">
        <v>3</v>
      </c>
      <c r="C8" s="96" t="s">
        <v>186</v>
      </c>
      <c r="D8" s="50" t="s">
        <v>190</v>
      </c>
      <c r="E8" s="15" t="s">
        <v>148</v>
      </c>
      <c r="F8" s="15" t="s">
        <v>93</v>
      </c>
      <c r="G8" s="15" t="s">
        <v>187</v>
      </c>
      <c r="H8" s="29">
        <f>J7</f>
        <v>0.20833333333333331</v>
      </c>
      <c r="I8" s="29">
        <v>0</v>
      </c>
      <c r="J8" s="29">
        <f>H8+I8</f>
        <v>0.20833333333333331</v>
      </c>
    </row>
    <row r="9" spans="1:10" ht="14.5">
      <c r="B9" s="21"/>
      <c r="C9" s="20"/>
      <c r="D9" s="20"/>
      <c r="E9" s="17"/>
      <c r="F9" s="17"/>
      <c r="G9" s="17"/>
      <c r="H9" s="17"/>
      <c r="I9" s="17"/>
      <c r="J9" s="17"/>
    </row>
    <row r="10" spans="1:10" ht="17.5">
      <c r="B10" s="10" t="s">
        <v>150</v>
      </c>
      <c r="D10" s="20"/>
      <c r="E10" s="17"/>
      <c r="F10" s="17"/>
      <c r="G10" s="17"/>
      <c r="H10" s="17"/>
      <c r="I10" s="17"/>
      <c r="J10" s="17"/>
    </row>
    <row r="11" spans="1:10" ht="20.5">
      <c r="C11" s="25"/>
    </row>
    <row r="12" spans="1:10" ht="14.5">
      <c r="C12" s="12" t="s">
        <v>151</v>
      </c>
      <c r="D12" s="12" t="s">
        <v>152</v>
      </c>
      <c r="E12" s="12" t="s">
        <v>153</v>
      </c>
      <c r="F12" s="12" t="s">
        <v>154</v>
      </c>
    </row>
    <row r="13" spans="1:10" ht="34.5" customHeight="1">
      <c r="C13" s="49"/>
      <c r="D13" s="49"/>
      <c r="E13" s="98"/>
      <c r="F13" s="15"/>
    </row>
    <row r="14" spans="1:10" ht="24.75" customHeight="1">
      <c r="C14" s="49"/>
      <c r="D14" s="49"/>
      <c r="E14" s="97"/>
      <c r="F14" s="15"/>
    </row>
    <row r="15" spans="1:10" ht="20.25" customHeight="1">
      <c r="C15" s="26"/>
    </row>
    <row r="16" spans="1:10" ht="20.25" customHeight="1">
      <c r="C16" s="26"/>
    </row>
    <row r="17" spans="3:3" ht="20.25" customHeight="1">
      <c r="C17" s="26"/>
    </row>
    <row r="18" spans="3:3" ht="20.25" customHeight="1">
      <c r="C18" s="26"/>
    </row>
    <row r="19" spans="3:3" ht="20.25" customHeight="1">
      <c r="C19" s="26"/>
    </row>
    <row r="20" spans="3:3" ht="20.25" customHeight="1">
      <c r="C20" s="24"/>
    </row>
    <row r="21" spans="3:3" ht="20.25" customHeight="1">
      <c r="C21" s="25"/>
    </row>
    <row r="22" spans="3:3" ht="20.25" customHeight="1">
      <c r="C22" s="25"/>
    </row>
    <row r="23" spans="3:3" ht="20.25" customHeight="1">
      <c r="C23" s="25"/>
    </row>
    <row r="24" spans="3:3" ht="20.25" customHeight="1">
      <c r="C24" s="25"/>
    </row>
    <row r="25" spans="3:3" ht="20.25" customHeight="1">
      <c r="C25" s="25"/>
    </row>
    <row r="26" spans="3:3" ht="20.25" customHeight="1">
      <c r="C26" s="25"/>
    </row>
    <row r="27" spans="3:3" ht="20.25" customHeight="1">
      <c r="C27" s="25"/>
    </row>
    <row r="28" spans="3:3" ht="20.25" customHeight="1">
      <c r="C28" s="27"/>
    </row>
    <row r="29" spans="3:3" ht="20.25" customHeight="1">
      <c r="C29" s="24"/>
    </row>
    <row r="30" spans="3:3" ht="20.25" customHeight="1">
      <c r="C30" s="28"/>
    </row>
    <row r="31" spans="3:3" ht="20.25" customHeight="1">
      <c r="C31" s="28"/>
    </row>
    <row r="32" spans="3:3" ht="20.25" customHeight="1">
      <c r="C32" s="28"/>
    </row>
    <row r="33" spans="3:3" ht="20.25" customHeight="1">
      <c r="C33" s="27"/>
    </row>
    <row r="34" spans="3:3" ht="20.25" customHeight="1">
      <c r="C34" s="24"/>
    </row>
    <row r="35" spans="3:3" ht="20.25" customHeight="1">
      <c r="C35" s="28"/>
    </row>
    <row r="36" spans="3:3" ht="20.25" customHeight="1">
      <c r="C36" s="28"/>
    </row>
    <row r="37" spans="3:3" ht="20.25" customHeight="1">
      <c r="C37" s="28"/>
    </row>
    <row r="38" spans="3:3" ht="20.25" customHeight="1">
      <c r="C38" s="28"/>
    </row>
    <row r="39" spans="3:3" ht="20.25" customHeight="1">
      <c r="C39" s="28"/>
    </row>
    <row r="40" spans="3:3" ht="20.25" customHeight="1">
      <c r="C40" s="27"/>
    </row>
    <row r="41" spans="3:3" ht="20.25" customHeight="1">
      <c r="C41" s="24"/>
    </row>
    <row r="42" spans="3:3" ht="20.25" customHeight="1">
      <c r="C42" s="28"/>
    </row>
    <row r="43" spans="3:3" ht="20.25" customHeight="1">
      <c r="C43" s="28"/>
    </row>
    <row r="44" spans="3:3" ht="20.25" customHeight="1">
      <c r="C44" s="28"/>
    </row>
    <row r="45" spans="3:3" ht="20.25" customHeight="1">
      <c r="C45" s="28"/>
    </row>
    <row r="46" spans="3:3" ht="20.25" customHeight="1">
      <c r="C46" s="24"/>
    </row>
    <row r="47" spans="3:3" ht="20.25" customHeight="1">
      <c r="C47" s="28"/>
    </row>
    <row r="48" spans="3:3" ht="20.25" customHeight="1">
      <c r="C48" s="28"/>
    </row>
    <row r="49" spans="3:3" ht="20.25" customHeight="1">
      <c r="C49" s="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showGridLines="0" topLeftCell="A13" workbookViewId="0">
      <selection activeCell="I27" sqref="I27"/>
    </sheetView>
  </sheetViews>
  <sheetFormatPr baseColWidth="10" defaultColWidth="11.453125" defaultRowHeight="12.5"/>
  <cols>
    <col min="1" max="1" width="9.81640625" style="7" customWidth="1"/>
    <col min="2" max="2" width="26.7265625" style="7" bestFit="1" customWidth="1"/>
    <col min="3" max="3" width="64.453125" style="7" customWidth="1"/>
    <col min="4" max="16384" width="11.453125" style="7"/>
  </cols>
  <sheetData>
    <row r="1" spans="1:3" ht="34.5" customHeight="1">
      <c r="A1" s="2"/>
    </row>
    <row r="2" spans="1:3" ht="17.5">
      <c r="A2" s="7" t="s">
        <v>73</v>
      </c>
      <c r="B2" s="1" t="s">
        <v>155</v>
      </c>
    </row>
    <row r="3" spans="1:3" ht="18" thickBot="1">
      <c r="B3" s="1"/>
    </row>
    <row r="4" spans="1:3" ht="13" thickBot="1">
      <c r="B4" s="2" t="s">
        <v>156</v>
      </c>
      <c r="C4" s="95" t="s">
        <v>75</v>
      </c>
    </row>
    <row r="5" spans="1:3">
      <c r="B5" s="2"/>
      <c r="C5" s="2" t="s">
        <v>157</v>
      </c>
    </row>
    <row r="8" spans="1:3" ht="18" thickBot="1">
      <c r="A8" s="7" t="s">
        <v>84</v>
      </c>
      <c r="B8" s="1" t="s">
        <v>158</v>
      </c>
    </row>
    <row r="9" spans="1:3" ht="13" thickBot="1">
      <c r="B9" s="2" t="s">
        <v>82</v>
      </c>
      <c r="C9" s="95" t="s">
        <v>75</v>
      </c>
    </row>
    <row r="10" spans="1:3">
      <c r="B10" s="2"/>
      <c r="C10" s="2" t="s">
        <v>159</v>
      </c>
    </row>
    <row r="13" spans="1:3" ht="18" thickBot="1">
      <c r="A13" s="7" t="s">
        <v>86</v>
      </c>
      <c r="B13" s="1" t="s">
        <v>160</v>
      </c>
    </row>
    <row r="14" spans="1:3" ht="13" thickBot="1">
      <c r="B14" s="2" t="s">
        <v>161</v>
      </c>
      <c r="C14" s="3"/>
    </row>
    <row r="15" spans="1:3">
      <c r="B15" s="2"/>
      <c r="C15" s="2"/>
    </row>
    <row r="16" spans="1:3">
      <c r="B16" s="2"/>
      <c r="C16" s="2"/>
    </row>
    <row r="17" spans="1:5" ht="18" thickBot="1">
      <c r="A17" s="7" t="s">
        <v>88</v>
      </c>
      <c r="B17" s="1" t="s">
        <v>162</v>
      </c>
    </row>
    <row r="18" spans="1:5" ht="13" thickBot="1">
      <c r="B18" s="2" t="s">
        <v>163</v>
      </c>
      <c r="C18" s="95" t="s">
        <v>75</v>
      </c>
    </row>
    <row r="19" spans="1:5">
      <c r="C19" s="7" t="s">
        <v>164</v>
      </c>
    </row>
    <row r="21" spans="1:5" ht="17.5">
      <c r="A21" s="7" t="s">
        <v>165</v>
      </c>
      <c r="B21" s="1" t="s">
        <v>166</v>
      </c>
    </row>
    <row r="22" spans="1:5">
      <c r="B22" s="2" t="s">
        <v>167</v>
      </c>
      <c r="C22" s="30"/>
    </row>
    <row r="23" spans="1:5" ht="13" thickBot="1">
      <c r="B23" s="7" t="s">
        <v>168</v>
      </c>
    </row>
    <row r="24" spans="1:5" ht="15" thickBot="1">
      <c r="B24" s="2" t="s">
        <v>82</v>
      </c>
      <c r="C24" s="36" t="s">
        <v>169</v>
      </c>
      <c r="D24" s="2" t="s">
        <v>170</v>
      </c>
      <c r="E24" s="95" t="s">
        <v>75</v>
      </c>
    </row>
    <row r="26" spans="1:5" ht="13" thickBot="1">
      <c r="B26" s="7" t="s">
        <v>171</v>
      </c>
    </row>
    <row r="27" spans="1:5" ht="15" thickBot="1">
      <c r="B27" s="2" t="s">
        <v>82</v>
      </c>
      <c r="C27" s="36" t="s">
        <v>169</v>
      </c>
      <c r="D27" s="2" t="s">
        <v>170</v>
      </c>
      <c r="E27" s="95" t="s">
        <v>75</v>
      </c>
    </row>
    <row r="29" spans="1:5">
      <c r="B29" s="7" t="s">
        <v>172</v>
      </c>
    </row>
    <row r="30" spans="1:5">
      <c r="B30" s="7" t="s">
        <v>172</v>
      </c>
    </row>
    <row r="31" spans="1:5">
      <c r="B31" s="7" t="s">
        <v>172</v>
      </c>
    </row>
  </sheetData>
  <hyperlinks>
    <hyperlink ref="C24" r:id="rId1" xr:uid="{00000000-0004-0000-0700-000000000000}"/>
    <hyperlink ref="C27" r:id="rId2" xr:uid="{00000000-0004-0000-0700-000001000000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"/>
  <sheetViews>
    <sheetView showGridLines="0" zoomScale="110" zoomScaleNormal="110" workbookViewId="0">
      <selection activeCell="C1" sqref="C1"/>
    </sheetView>
  </sheetViews>
  <sheetFormatPr baseColWidth="10" defaultColWidth="11.453125" defaultRowHeight="12.5"/>
  <cols>
    <col min="1" max="1" width="8.1796875" style="7" customWidth="1"/>
    <col min="2" max="2" width="67" style="7" customWidth="1"/>
    <col min="3" max="16384" width="11.453125" style="7"/>
  </cols>
  <sheetData>
    <row r="1" spans="1:3" ht="35.25" customHeight="1" thickBot="1">
      <c r="A1" s="2"/>
      <c r="C1" s="95" t="s">
        <v>75</v>
      </c>
    </row>
    <row r="2" spans="1:3" s="1" customFormat="1" ht="17.5">
      <c r="A2" s="1" t="s">
        <v>73</v>
      </c>
      <c r="B2" s="4" t="s">
        <v>173</v>
      </c>
    </row>
    <row r="3" spans="1:3" s="5" customFormat="1"/>
    <row r="4" spans="1:3">
      <c r="B4" s="6" t="s">
        <v>174</v>
      </c>
    </row>
    <row r="5" spans="1:3">
      <c r="B5" s="6" t="s">
        <v>175</v>
      </c>
    </row>
    <row r="6" spans="1:3">
      <c r="B6" s="6" t="s">
        <v>176</v>
      </c>
    </row>
    <row r="7" spans="1:3">
      <c r="B7" s="8" t="s">
        <v>177</v>
      </c>
    </row>
    <row r="8" spans="1:3">
      <c r="B8" s="8"/>
      <c r="C8" s="5"/>
    </row>
    <row r="9" spans="1:3">
      <c r="B9" s="8"/>
      <c r="C9" s="5"/>
    </row>
    <row r="10" spans="1:3">
      <c r="B10" s="8"/>
      <c r="C10" s="5"/>
    </row>
    <row r="11" spans="1:3">
      <c r="B11" s="8"/>
      <c r="C11" s="5"/>
    </row>
    <row r="12" spans="1:3">
      <c r="B12" s="8"/>
      <c r="C12" s="5"/>
    </row>
    <row r="13" spans="1:3">
      <c r="B13" s="8"/>
      <c r="C13" s="5"/>
    </row>
    <row r="14" spans="1:3">
      <c r="B14" s="8"/>
      <c r="C14" s="5"/>
    </row>
    <row r="15" spans="1:3">
      <c r="B15" s="9"/>
      <c r="C15" s="5"/>
    </row>
    <row r="16" spans="1:3" s="1" customFormat="1" ht="17.5">
      <c r="A16" s="1" t="s">
        <v>84</v>
      </c>
      <c r="B16" s="4" t="s">
        <v>178</v>
      </c>
    </row>
    <row r="17" spans="2:3">
      <c r="B17" s="5"/>
    </row>
    <row r="18" spans="2:3">
      <c r="B18" s="6" t="s">
        <v>179</v>
      </c>
    </row>
    <row r="19" spans="2:3">
      <c r="B19" s="6" t="s">
        <v>180</v>
      </c>
    </row>
    <row r="20" spans="2:3">
      <c r="B20" s="6" t="s">
        <v>181</v>
      </c>
    </row>
    <row r="21" spans="2:3">
      <c r="B21" s="8" t="s">
        <v>182</v>
      </c>
    </row>
    <row r="22" spans="2:3">
      <c r="B22" s="8"/>
      <c r="C22" s="5"/>
    </row>
    <row r="23" spans="2:3">
      <c r="B23" s="8"/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95A62F2F9C084B8CFB288322DF308C" ma:contentTypeVersion="1" ma:contentTypeDescription="Crear nuevo documento." ma:contentTypeScope="" ma:versionID="643c8be5295185b08ad99af1df871ed7">
  <xsd:schema xmlns:xsd="http://www.w3.org/2001/XMLSchema" xmlns:xs="http://www.w3.org/2001/XMLSchema" xmlns:p="http://schemas.microsoft.com/office/2006/metadata/properties" xmlns:ns2="9dd1cdc3-a09f-40ec-bb52-56d3c1cf1ec4" targetNamespace="http://schemas.microsoft.com/office/2006/metadata/properties" ma:root="true" ma:fieldsID="fc6ec53f7ee8d097d06e9042f2433c36" ns2:_="">
    <xsd:import namespace="9dd1cdc3-a09f-40ec-bb52-56d3c1cf1ec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1cdc3-a09f-40ec-bb52-56d3c1cf1e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7CEF5A-3093-4E55-80FA-56F6B40931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2EF90A-8366-4CFE-B110-375269737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1cdc3-a09f-40ec-bb52-56d3c1cf1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A656E7-2523-46FA-BB9B-2E0206B43805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9dd1cdc3-a09f-40ec-bb52-56d3c1cf1ec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Checklist NOC</vt:lpstr>
      <vt:lpstr>Accesos</vt:lpstr>
      <vt:lpstr>Notificaciones</vt:lpstr>
      <vt:lpstr>Plan de pruebas</vt:lpstr>
      <vt:lpstr>Babysitting</vt:lpstr>
      <vt:lpstr>Checklist O&amp;M</vt:lpstr>
      <vt:lpstr>TimeLine</vt:lpstr>
      <vt:lpstr>Diagrama, TSS, Inventario</vt:lpstr>
      <vt:lpstr>Criterios Go - NoGo</vt:lpstr>
      <vt:lpstr>PlanContigencia</vt:lpstr>
      <vt:lpstr>Hoja-desarrollo</vt:lpstr>
    </vt:vector>
  </TitlesOfParts>
  <Manager/>
  <Company>OTECEL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Barba</dc:creator>
  <cp:keywords/>
  <dc:description/>
  <cp:lastModifiedBy>Pablo David Minango Negrete</cp:lastModifiedBy>
  <cp:revision/>
  <dcterms:created xsi:type="dcterms:W3CDTF">2016-06-15T20:46:19Z</dcterms:created>
  <dcterms:modified xsi:type="dcterms:W3CDTF">2021-12-08T15:01:02Z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0x0101000695A62F2F9C084B8CFB288322DF308C</vt:lpwstr>
  </property>
</Properties>
</file>