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dy\Documents\_UWyo\CoSc3020_AlgData\HW\HW3\data\"/>
    </mc:Choice>
  </mc:AlternateContent>
  <xr:revisionPtr revIDLastSave="0" documentId="13_ncr:1_{17F1BD20-7958-475E-AC18-0F950A97B4A2}" xr6:coauthVersionLast="38" xr6:coauthVersionMax="38" xr10:uidLastSave="{00000000-0000-0000-0000-000000000000}"/>
  <bookViews>
    <workbookView xWindow="0" yWindow="0" windowWidth="13164" windowHeight="8784" xr2:uid="{99E0D945-7549-4C63-B701-D792E614F9B6}"/>
  </bookViews>
  <sheets>
    <sheet name="RunTime" sheetId="1" r:id="rId1"/>
    <sheet name="minDist" sheetId="4" r:id="rId2"/>
    <sheet name="Sheet3" sheetId="3" r:id="rId3"/>
    <sheet name="HeldKarp" sheetId="5" r:id="rId4"/>
    <sheet name="toying" sheetId="6" r:id="rId5"/>
    <sheet name="SLS312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</calcChain>
</file>

<file path=xl/sharedStrings.xml><?xml version="1.0" encoding="utf-8"?>
<sst xmlns="http://schemas.openxmlformats.org/spreadsheetml/2006/main" count="27" uniqueCount="17">
  <si>
    <t>n</t>
  </si>
  <si>
    <t>repeat</t>
  </si>
  <si>
    <t>counter</t>
  </si>
  <si>
    <t>minDist</t>
  </si>
  <si>
    <t>time (ms)</t>
  </si>
  <si>
    <t>Held-Karp</t>
  </si>
  <si>
    <t>SLS</t>
  </si>
  <si>
    <t>allPermut</t>
  </si>
  <si>
    <t>data s</t>
  </si>
  <si>
    <t>Row Labels</t>
  </si>
  <si>
    <t>Grand Total</t>
  </si>
  <si>
    <t>Average of minDist</t>
  </si>
  <si>
    <t>Run Time (ms)</t>
  </si>
  <si>
    <t>n^2</t>
  </si>
  <si>
    <t>n!</t>
  </si>
  <si>
    <t>2^n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</si>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</sst>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Time (ms) vs Number of Cities</a:t>
            </a:r>
            <a:endParaRPr lang="en-US" sz="1400" b="0" i="0" baseline="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Held-Karp vs average of 10 SLS runs vs All Permutations</a:t>
            </a:r>
            <a:endParaRPr lang="en-US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8439654788912"/>
          <c:y val="0.14502804703563679"/>
          <c:w val="0.85591970906549297"/>
          <c:h val="0.77526483602907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Held-Karp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RunTime!$B$2:$B$20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19</c:v>
                </c:pt>
                <c:pt idx="8">
                  <c:v>49</c:v>
                </c:pt>
                <c:pt idx="9">
                  <c:v>108</c:v>
                </c:pt>
                <c:pt idx="10">
                  <c:v>285</c:v>
                </c:pt>
                <c:pt idx="11">
                  <c:v>624</c:v>
                </c:pt>
                <c:pt idx="12">
                  <c:v>1358</c:v>
                </c:pt>
                <c:pt idx="13">
                  <c:v>3101</c:v>
                </c:pt>
                <c:pt idx="14">
                  <c:v>7209</c:v>
                </c:pt>
                <c:pt idx="15">
                  <c:v>16538</c:v>
                </c:pt>
                <c:pt idx="16">
                  <c:v>37504</c:v>
                </c:pt>
                <c:pt idx="17">
                  <c:v>89711</c:v>
                </c:pt>
                <c:pt idx="18">
                  <c:v>214609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4-4FD8-B1DF-01A96A444773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RunTime!$C$2:$C$20</c:f>
              <c:numCache>
                <c:formatCode>General</c:formatCode>
                <c:ptCount val="19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1.1000000000000001</c:v>
                </c:pt>
                <c:pt idx="4">
                  <c:v>2.2999999999999998</c:v>
                </c:pt>
                <c:pt idx="5">
                  <c:v>5.3</c:v>
                </c:pt>
                <c:pt idx="6">
                  <c:v>32.1</c:v>
                </c:pt>
                <c:pt idx="7">
                  <c:v>101</c:v>
                </c:pt>
                <c:pt idx="8">
                  <c:v>52.7</c:v>
                </c:pt>
                <c:pt idx="9">
                  <c:v>115.4</c:v>
                </c:pt>
                <c:pt idx="10">
                  <c:v>9.4</c:v>
                </c:pt>
                <c:pt idx="11">
                  <c:v>140</c:v>
                </c:pt>
                <c:pt idx="12">
                  <c:v>64.5</c:v>
                </c:pt>
                <c:pt idx="13">
                  <c:v>51.6</c:v>
                </c:pt>
                <c:pt idx="14">
                  <c:v>78.7</c:v>
                </c:pt>
                <c:pt idx="15">
                  <c:v>79.2</c:v>
                </c:pt>
                <c:pt idx="16">
                  <c:v>115.1</c:v>
                </c:pt>
                <c:pt idx="17">
                  <c:v>14.6</c:v>
                </c:pt>
                <c:pt idx="18">
                  <c:v>154.9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4-4FD8-B1DF-01A96A444773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allPermut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RunTime!$D$2:$D$20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20</c:v>
                </c:pt>
                <c:pt idx="5">
                  <c:v>164</c:v>
                </c:pt>
                <c:pt idx="6">
                  <c:v>1706</c:v>
                </c:pt>
                <c:pt idx="7">
                  <c:v>18449</c:v>
                </c:pt>
                <c:pt idx="8">
                  <c:v>228526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4-4FD8-B1DF-01A96A44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21232"/>
        <c:axId val="937961152"/>
      </c:scatterChart>
      <c:valAx>
        <c:axId val="1086621232"/>
        <c:scaling>
          <c:orientation val="minMax"/>
          <c:max val="2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 (square root of data size)</a:t>
                </a:r>
              </a:p>
            </c:rich>
          </c:tx>
          <c:layout>
            <c:manualLayout>
              <c:xMode val="edge"/>
              <c:yMode val="edge"/>
              <c:x val="0.35269028871391078"/>
              <c:y val="0.92991462709760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61152"/>
        <c:crosses val="autoZero"/>
        <c:crossBetween val="midCat"/>
      </c:valAx>
      <c:valAx>
        <c:axId val="93796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30717558610256"/>
          <c:y val="0.93118195514369373"/>
          <c:w val="0.25675839116508747"/>
          <c:h val="5.076750334006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(ms) vs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4654151240803"/>
          <c:y val="0.15104487838300787"/>
          <c:w val="0.85591970906549297"/>
          <c:h val="0.71509631439954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Held-Karp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RunTime!$B$2:$B$10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19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1-4FB4-9BA0-A9A2C6A81648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RunTime!$A$2:$A$10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RunTime!$C$2:$C$10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1.1000000000000001</c:v>
                </c:pt>
                <c:pt idx="4">
                  <c:v>2.2999999999999998</c:v>
                </c:pt>
                <c:pt idx="5">
                  <c:v>5.3</c:v>
                </c:pt>
                <c:pt idx="6">
                  <c:v>32.1</c:v>
                </c:pt>
                <c:pt idx="7">
                  <c:v>101</c:v>
                </c:pt>
                <c:pt idx="8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1-4FB4-9BA0-A9A2C6A8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21232"/>
        <c:axId val="937961152"/>
      </c:scatterChart>
      <c:valAx>
        <c:axId val="1086621232"/>
        <c:scaling>
          <c:orientation val="minMax"/>
          <c:max val="1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(number of cities)</a:t>
                </a:r>
              </a:p>
            </c:rich>
          </c:tx>
          <c:layout>
            <c:manualLayout>
              <c:xMode val="edge"/>
              <c:yMode val="edge"/>
              <c:x val="0.40742192713198988"/>
              <c:y val="0.9269062035115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61152"/>
        <c:crosses val="autoZero"/>
        <c:crossBetween val="midCat"/>
      </c:valAx>
      <c:valAx>
        <c:axId val="93796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6649762000092"/>
          <c:y val="0.16403394070326047"/>
          <c:w val="0.1702470917300592"/>
          <c:h val="5.076750334006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Route Distance vs Number of Cities</a:t>
            </a:r>
          </a:p>
          <a:p>
            <a:pPr>
              <a:defRPr/>
            </a:pPr>
            <a:r>
              <a:rPr lang="en-US"/>
              <a:t>Held-Karp</a:t>
            </a:r>
            <a:r>
              <a:rPr lang="en-US" baseline="0"/>
              <a:t> vs Average of 10 Repeat SLS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95707149756127E-2"/>
          <c:y val="0.14333333333333334"/>
          <c:w val="0.88906868292839547"/>
          <c:h val="0.73159146773320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minDist!$B$1</c:f>
              <c:strCache>
                <c:ptCount val="1"/>
                <c:pt idx="0">
                  <c:v>Held-Karp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minDist!$A$2:$A$20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minDist!$B$2:$B$20</c:f>
              <c:numCache>
                <c:formatCode>General</c:formatCode>
                <c:ptCount val="19"/>
                <c:pt idx="0">
                  <c:v>46</c:v>
                </c:pt>
                <c:pt idx="1">
                  <c:v>125</c:v>
                </c:pt>
                <c:pt idx="2">
                  <c:v>85</c:v>
                </c:pt>
                <c:pt idx="3">
                  <c:v>125</c:v>
                </c:pt>
                <c:pt idx="4">
                  <c:v>188</c:v>
                </c:pt>
                <c:pt idx="5">
                  <c:v>173</c:v>
                </c:pt>
                <c:pt idx="6">
                  <c:v>140</c:v>
                </c:pt>
                <c:pt idx="7">
                  <c:v>106</c:v>
                </c:pt>
                <c:pt idx="8">
                  <c:v>161</c:v>
                </c:pt>
                <c:pt idx="9">
                  <c:v>108</c:v>
                </c:pt>
                <c:pt idx="10">
                  <c:v>266</c:v>
                </c:pt>
                <c:pt idx="11">
                  <c:v>132</c:v>
                </c:pt>
                <c:pt idx="12">
                  <c:v>175</c:v>
                </c:pt>
                <c:pt idx="13">
                  <c:v>161</c:v>
                </c:pt>
                <c:pt idx="14">
                  <c:v>180</c:v>
                </c:pt>
                <c:pt idx="15">
                  <c:v>129</c:v>
                </c:pt>
                <c:pt idx="16">
                  <c:v>140</c:v>
                </c:pt>
                <c:pt idx="17">
                  <c:v>169</c:v>
                </c:pt>
                <c:pt idx="18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D-43B9-86FF-56A0CEC32340}"/>
            </c:ext>
          </c:extLst>
        </c:ser>
        <c:ser>
          <c:idx val="1"/>
          <c:order val="1"/>
          <c:tx>
            <c:strRef>
              <c:f>minDist!$C$1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minDist!$A$2:$A$20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minDist!$C$2:$C$20</c:f>
              <c:numCache>
                <c:formatCode>0</c:formatCode>
                <c:ptCount val="19"/>
                <c:pt idx="0">
                  <c:v>88.9</c:v>
                </c:pt>
                <c:pt idx="1">
                  <c:v>125</c:v>
                </c:pt>
                <c:pt idx="2">
                  <c:v>85</c:v>
                </c:pt>
                <c:pt idx="3">
                  <c:v>125</c:v>
                </c:pt>
                <c:pt idx="4">
                  <c:v>191.9</c:v>
                </c:pt>
                <c:pt idx="5">
                  <c:v>213.8</c:v>
                </c:pt>
                <c:pt idx="6">
                  <c:v>174.4</c:v>
                </c:pt>
                <c:pt idx="7">
                  <c:v>145.80000000000001</c:v>
                </c:pt>
                <c:pt idx="8">
                  <c:v>250</c:v>
                </c:pt>
                <c:pt idx="9">
                  <c:v>192.3</c:v>
                </c:pt>
                <c:pt idx="10">
                  <c:v>448.2</c:v>
                </c:pt>
                <c:pt idx="11">
                  <c:v>271.3</c:v>
                </c:pt>
                <c:pt idx="12">
                  <c:v>419.9</c:v>
                </c:pt>
                <c:pt idx="13">
                  <c:v>411.8</c:v>
                </c:pt>
                <c:pt idx="14">
                  <c:v>435.7</c:v>
                </c:pt>
                <c:pt idx="15">
                  <c:v>467.2</c:v>
                </c:pt>
                <c:pt idx="16">
                  <c:v>530.6</c:v>
                </c:pt>
                <c:pt idx="17">
                  <c:v>579.1</c:v>
                </c:pt>
                <c:pt idx="18">
                  <c:v>550.6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D-43B9-86FF-56A0CEC3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19184"/>
        <c:axId val="1578011312"/>
      </c:scatterChart>
      <c:valAx>
        <c:axId val="1200819184"/>
        <c:scaling>
          <c:orientation val="minMax"/>
          <c:max val="2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1312"/>
        <c:crosses val="autoZero"/>
        <c:crossBetween val="midCat"/>
      </c:valAx>
      <c:valAx>
        <c:axId val="1578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Route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281511447154732"/>
          <c:y val="0.92096529600466603"/>
          <c:w val="0.13928299100227148"/>
          <c:h val="4.46431696037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Time (ms) vs Data Size (n^2)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Held-Karp vs average of 10 SLS runs vs All Permutations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175953484283"/>
          <c:y val="0.16372247823860728"/>
          <c:w val="0.86313528990694344"/>
          <c:h val="0.72035733436546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Held-Karp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</c:numCache>
            </c:numRef>
          </c:xVal>
          <c:yVal>
            <c:numRef>
              <c:f>Sheet3!$B$2:$B$20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19</c:v>
                </c:pt>
                <c:pt idx="8">
                  <c:v>49</c:v>
                </c:pt>
                <c:pt idx="9">
                  <c:v>108</c:v>
                </c:pt>
                <c:pt idx="10">
                  <c:v>285</c:v>
                </c:pt>
                <c:pt idx="11">
                  <c:v>624</c:v>
                </c:pt>
                <c:pt idx="12">
                  <c:v>1358</c:v>
                </c:pt>
                <c:pt idx="13">
                  <c:v>3101</c:v>
                </c:pt>
                <c:pt idx="14">
                  <c:v>7209</c:v>
                </c:pt>
                <c:pt idx="15">
                  <c:v>16538</c:v>
                </c:pt>
                <c:pt idx="16">
                  <c:v>37504</c:v>
                </c:pt>
                <c:pt idx="17">
                  <c:v>89711</c:v>
                </c:pt>
                <c:pt idx="18">
                  <c:v>214609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0-4E6D-AD2E-259494872E2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</c:numCache>
            </c:numRef>
          </c:xVal>
          <c:yVal>
            <c:numRef>
              <c:f>Sheet3!$C$2:$C$20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2.2999999999999998</c:v>
                </c:pt>
                <c:pt idx="5">
                  <c:v>5.3</c:v>
                </c:pt>
                <c:pt idx="6">
                  <c:v>32.1</c:v>
                </c:pt>
                <c:pt idx="7">
                  <c:v>101</c:v>
                </c:pt>
                <c:pt idx="8">
                  <c:v>52.7</c:v>
                </c:pt>
                <c:pt idx="9">
                  <c:v>115.4</c:v>
                </c:pt>
                <c:pt idx="10">
                  <c:v>9.4</c:v>
                </c:pt>
                <c:pt idx="11">
                  <c:v>140</c:v>
                </c:pt>
                <c:pt idx="12">
                  <c:v>64.5</c:v>
                </c:pt>
                <c:pt idx="13">
                  <c:v>51.6</c:v>
                </c:pt>
                <c:pt idx="14">
                  <c:v>78.7</c:v>
                </c:pt>
                <c:pt idx="15">
                  <c:v>79.2</c:v>
                </c:pt>
                <c:pt idx="16">
                  <c:v>115.1</c:v>
                </c:pt>
                <c:pt idx="17">
                  <c:v>14.6</c:v>
                </c:pt>
                <c:pt idx="18">
                  <c:v>154.9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0-4E6D-AD2E-259494872E2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allPermut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</c:numCache>
            </c:numRef>
          </c:xVal>
          <c:yVal>
            <c:numRef>
              <c:f>Sheet3!$D$2:$D$20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164</c:v>
                </c:pt>
                <c:pt idx="6">
                  <c:v>1706</c:v>
                </c:pt>
                <c:pt idx="7">
                  <c:v>18449</c:v>
                </c:pt>
                <c:pt idx="8">
                  <c:v>228526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D0-4E6D-AD2E-2594948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8512"/>
        <c:axId val="1255965680"/>
      </c:scatterChart>
      <c:valAx>
        <c:axId val="10867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(Square of number of cities, n^2)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65680"/>
        <c:crosses val="autoZero"/>
        <c:crossBetween val="midCat"/>
      </c:valAx>
      <c:valAx>
        <c:axId val="125596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8899521531096"/>
          <c:y val="0.92351480258516072"/>
          <c:w val="0.21789473684210525"/>
          <c:h val="4.3203067358515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(ms) vs Number of Cities for Held-Karp</a:t>
            </a:r>
          </a:p>
          <a:p>
            <a:pPr>
              <a:defRPr/>
            </a:pPr>
            <a:r>
              <a:rPr lang="en-US"/>
              <a:t>(Data Size</a:t>
            </a:r>
            <a:r>
              <a:rPr lang="en-US" baseline="0"/>
              <a:t> = (Number of Cities)^2)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HeldKarp!$B$1</c:f>
              <c:strCache>
                <c:ptCount val="1"/>
                <c:pt idx="0">
                  <c:v>Run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HeldKarp!$A$2:$A$20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HeldKarp!$B$2:$B$20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19</c:v>
                </c:pt>
                <c:pt idx="8">
                  <c:v>49</c:v>
                </c:pt>
                <c:pt idx="9">
                  <c:v>108</c:v>
                </c:pt>
                <c:pt idx="10">
                  <c:v>285</c:v>
                </c:pt>
                <c:pt idx="11">
                  <c:v>624</c:v>
                </c:pt>
                <c:pt idx="12">
                  <c:v>1358</c:v>
                </c:pt>
                <c:pt idx="13">
                  <c:v>3101</c:v>
                </c:pt>
                <c:pt idx="14">
                  <c:v>7209</c:v>
                </c:pt>
                <c:pt idx="15">
                  <c:v>16538</c:v>
                </c:pt>
                <c:pt idx="16">
                  <c:v>37504</c:v>
                </c:pt>
                <c:pt idx="17">
                  <c:v>89711</c:v>
                </c:pt>
                <c:pt idx="18">
                  <c:v>214609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1E3-A2CF-0618995E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41984"/>
        <c:axId val="942684320"/>
      </c:scatterChart>
      <c:valAx>
        <c:axId val="1212841984"/>
        <c:scaling>
          <c:orientation val="minMax"/>
          <c:max val="2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84320"/>
        <c:crosses val="autoZero"/>
        <c:crossBetween val="midCat"/>
      </c:valAx>
      <c:valAx>
        <c:axId val="94268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167640</xdr:rowOff>
    </xdr:from>
    <xdr:to>
      <xdr:col>16</xdr:col>
      <xdr:colOff>182880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82D5-DC3F-45B1-B7E1-949399DE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15</xdr:col>
      <xdr:colOff>487680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D5F19-50FF-4101-BB90-440D76302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15240</xdr:rowOff>
    </xdr:from>
    <xdr:to>
      <xdr:col>17</xdr:col>
      <xdr:colOff>213360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E1248-F305-4B0B-A3F8-B45215498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0</xdr:row>
      <xdr:rowOff>152400</xdr:rowOff>
    </xdr:from>
    <xdr:to>
      <xdr:col>17</xdr:col>
      <xdr:colOff>594360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A4AE8-9844-4FF8-91CB-ED37F220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144780</xdr:rowOff>
    </xdr:from>
    <xdr:to>
      <xdr:col>15</xdr:col>
      <xdr:colOff>68580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0AB1-883B-4038-B056-BA5E9F00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Day" refreshedDate="43434.730917592591" createdVersion="6" refreshedVersion="6" minRefreshableVersion="3" recordCount="100" xr:uid="{2E59DFA8-8539-4C82-BDED-8B2A1AF22C3E}">
  <cacheSource type="worksheet">
    <worksheetSource ref="A1:E101" sheet="SLS312"/>
  </cacheSource>
  <cacheFields count="5">
    <cacheField name="n" numFmtId="0">
      <sharedItems containsSemiMixedTypes="0" containsString="0" containsNumber="1" containsInteger="1" minValue="3" maxValue="12" count="10">
        <n v="3"/>
        <n v="4"/>
        <n v="5"/>
        <n v="6"/>
        <n v="7"/>
        <n v="8"/>
        <n v="9"/>
        <n v="10"/>
        <n v="11"/>
        <n v="12"/>
      </sharedItems>
    </cacheField>
    <cacheField name="repeat" numFmtId="0">
      <sharedItems containsSemiMixedTypes="0" containsString="0" containsNumber="1" containsInteger="1" minValue="0" maxValue="9"/>
    </cacheField>
    <cacheField name="counter" numFmtId="0">
      <sharedItems containsSemiMixedTypes="0" containsString="0" containsNumber="1" containsInteger="1" minValue="122" maxValue="2785466799"/>
    </cacheField>
    <cacheField name="minDist" numFmtId="0">
      <sharedItems containsSemiMixedTypes="0" containsString="0" containsNumber="1" containsInteger="1" minValue="46" maxValue="364"/>
    </cacheField>
    <cacheField name="time (ms)" numFmtId="0">
      <sharedItems containsSemiMixedTypes="0" containsString="0" containsNumber="1" containsInteger="1" minValue="0" maxValue="534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122"/>
    <n v="46"/>
    <n v="0"/>
  </r>
  <r>
    <x v="0"/>
    <n v="1"/>
    <n v="122"/>
    <n v="103"/>
    <n v="0"/>
  </r>
  <r>
    <x v="0"/>
    <n v="2"/>
    <n v="122"/>
    <n v="103"/>
    <n v="0"/>
  </r>
  <r>
    <x v="0"/>
    <n v="3"/>
    <n v="122"/>
    <n v="103"/>
    <n v="0"/>
  </r>
  <r>
    <x v="0"/>
    <n v="4"/>
    <n v="122"/>
    <n v="75"/>
    <n v="1"/>
  </r>
  <r>
    <x v="0"/>
    <n v="5"/>
    <n v="122"/>
    <n v="46"/>
    <n v="0"/>
  </r>
  <r>
    <x v="0"/>
    <n v="6"/>
    <n v="122"/>
    <n v="46"/>
    <n v="0"/>
  </r>
  <r>
    <x v="0"/>
    <n v="7"/>
    <n v="122"/>
    <n v="75"/>
    <n v="0"/>
  </r>
  <r>
    <x v="0"/>
    <n v="8"/>
    <n v="122"/>
    <n v="75"/>
    <n v="1"/>
  </r>
  <r>
    <x v="0"/>
    <n v="9"/>
    <n v="122"/>
    <n v="103"/>
    <n v="0"/>
  </r>
  <r>
    <x v="1"/>
    <n v="0"/>
    <n v="162"/>
    <n v="125"/>
    <n v="0"/>
  </r>
  <r>
    <x v="1"/>
    <n v="1"/>
    <n v="1983"/>
    <n v="125"/>
    <n v="4"/>
  </r>
  <r>
    <x v="1"/>
    <n v="2"/>
    <n v="336"/>
    <n v="125"/>
    <n v="1"/>
  </r>
  <r>
    <x v="1"/>
    <n v="3"/>
    <n v="437"/>
    <n v="125"/>
    <n v="1"/>
  </r>
  <r>
    <x v="1"/>
    <n v="4"/>
    <n v="412"/>
    <n v="125"/>
    <n v="0"/>
  </r>
  <r>
    <x v="1"/>
    <n v="5"/>
    <n v="572"/>
    <n v="125"/>
    <n v="1"/>
  </r>
  <r>
    <x v="1"/>
    <n v="6"/>
    <n v="162"/>
    <n v="125"/>
    <n v="0"/>
  </r>
  <r>
    <x v="1"/>
    <n v="7"/>
    <n v="517"/>
    <n v="125"/>
    <n v="1"/>
  </r>
  <r>
    <x v="1"/>
    <n v="8"/>
    <n v="951"/>
    <n v="125"/>
    <n v="0"/>
  </r>
  <r>
    <x v="1"/>
    <n v="9"/>
    <n v="162"/>
    <n v="125"/>
    <n v="0"/>
  </r>
  <r>
    <x v="2"/>
    <n v="0"/>
    <n v="383"/>
    <n v="85"/>
    <n v="0"/>
  </r>
  <r>
    <x v="2"/>
    <n v="1"/>
    <n v="1554"/>
    <n v="85"/>
    <n v="1"/>
  </r>
  <r>
    <x v="2"/>
    <n v="2"/>
    <n v="4076"/>
    <n v="85"/>
    <n v="7"/>
  </r>
  <r>
    <x v="2"/>
    <n v="3"/>
    <n v="2708"/>
    <n v="85"/>
    <n v="0"/>
  </r>
  <r>
    <x v="2"/>
    <n v="4"/>
    <n v="887"/>
    <n v="85"/>
    <n v="0"/>
  </r>
  <r>
    <x v="2"/>
    <n v="5"/>
    <n v="3096"/>
    <n v="85"/>
    <n v="1"/>
  </r>
  <r>
    <x v="2"/>
    <n v="6"/>
    <n v="305"/>
    <n v="85"/>
    <n v="0"/>
  </r>
  <r>
    <x v="2"/>
    <n v="7"/>
    <n v="558"/>
    <n v="85"/>
    <n v="0"/>
  </r>
  <r>
    <x v="2"/>
    <n v="8"/>
    <n v="546"/>
    <n v="85"/>
    <n v="0"/>
  </r>
  <r>
    <x v="2"/>
    <n v="9"/>
    <n v="473"/>
    <n v="85"/>
    <n v="0"/>
  </r>
  <r>
    <x v="3"/>
    <n v="0"/>
    <n v="14846"/>
    <n v="125"/>
    <n v="2"/>
  </r>
  <r>
    <x v="3"/>
    <n v="1"/>
    <n v="2843"/>
    <n v="125"/>
    <n v="0"/>
  </r>
  <r>
    <x v="3"/>
    <n v="2"/>
    <n v="3373"/>
    <n v="125"/>
    <n v="1"/>
  </r>
  <r>
    <x v="3"/>
    <n v="3"/>
    <n v="12121"/>
    <n v="125"/>
    <n v="2"/>
  </r>
  <r>
    <x v="3"/>
    <n v="4"/>
    <n v="25834"/>
    <n v="125"/>
    <n v="4"/>
  </r>
  <r>
    <x v="3"/>
    <n v="5"/>
    <n v="13935"/>
    <n v="125"/>
    <n v="3"/>
  </r>
  <r>
    <x v="3"/>
    <n v="6"/>
    <n v="1747"/>
    <n v="125"/>
    <n v="0"/>
  </r>
  <r>
    <x v="3"/>
    <n v="7"/>
    <n v="18408"/>
    <n v="125"/>
    <n v="2"/>
  </r>
  <r>
    <x v="3"/>
    <n v="8"/>
    <n v="25450"/>
    <n v="125"/>
    <n v="3"/>
  </r>
  <r>
    <x v="3"/>
    <n v="9"/>
    <n v="4545"/>
    <n v="125"/>
    <n v="1"/>
  </r>
  <r>
    <x v="4"/>
    <n v="0"/>
    <n v="41788"/>
    <n v="188"/>
    <n v="6"/>
  </r>
  <r>
    <x v="4"/>
    <n v="1"/>
    <n v="88867"/>
    <n v="188"/>
    <n v="12"/>
  </r>
  <r>
    <x v="4"/>
    <n v="2"/>
    <n v="971"/>
    <n v="221"/>
    <n v="0"/>
  </r>
  <r>
    <x v="4"/>
    <n v="3"/>
    <n v="20688"/>
    <n v="188"/>
    <n v="3"/>
  </r>
  <r>
    <x v="4"/>
    <n v="4"/>
    <n v="36075"/>
    <n v="188"/>
    <n v="6"/>
  </r>
  <r>
    <x v="4"/>
    <n v="5"/>
    <n v="55887"/>
    <n v="188"/>
    <n v="7"/>
  </r>
  <r>
    <x v="4"/>
    <n v="6"/>
    <n v="8291"/>
    <n v="188"/>
    <n v="2"/>
  </r>
  <r>
    <x v="4"/>
    <n v="7"/>
    <n v="10919"/>
    <n v="188"/>
    <n v="2"/>
  </r>
  <r>
    <x v="4"/>
    <n v="8"/>
    <n v="1916"/>
    <n v="188"/>
    <n v="1"/>
  </r>
  <r>
    <x v="4"/>
    <n v="9"/>
    <n v="72755"/>
    <n v="188"/>
    <n v="10"/>
  </r>
  <r>
    <x v="5"/>
    <n v="0"/>
    <n v="740883"/>
    <n v="173"/>
    <n v="105"/>
  </r>
  <r>
    <x v="5"/>
    <n v="1"/>
    <n v="158058"/>
    <n v="173"/>
    <n v="23"/>
  </r>
  <r>
    <x v="5"/>
    <n v="2"/>
    <n v="684900"/>
    <n v="173"/>
    <n v="95"/>
  </r>
  <r>
    <x v="5"/>
    <n v="3"/>
    <n v="588383"/>
    <n v="173"/>
    <n v="93"/>
  </r>
  <r>
    <x v="5"/>
    <n v="4"/>
    <n v="332873"/>
    <n v="173"/>
    <n v="53"/>
  </r>
  <r>
    <x v="5"/>
    <n v="5"/>
    <n v="104171"/>
    <n v="173"/>
    <n v="16"/>
  </r>
  <r>
    <x v="5"/>
    <n v="6"/>
    <n v="270809"/>
    <n v="173"/>
    <n v="43"/>
  </r>
  <r>
    <x v="5"/>
    <n v="7"/>
    <n v="703"/>
    <n v="232"/>
    <n v="0"/>
  </r>
  <r>
    <x v="5"/>
    <n v="8"/>
    <n v="9568"/>
    <n v="173"/>
    <n v="2"/>
  </r>
  <r>
    <x v="5"/>
    <n v="9"/>
    <n v="352970"/>
    <n v="173"/>
    <n v="55"/>
  </r>
  <r>
    <x v="6"/>
    <n v="0"/>
    <n v="54881"/>
    <n v="172"/>
    <n v="9"/>
  </r>
  <r>
    <x v="6"/>
    <n v="1"/>
    <n v="3133313"/>
    <n v="140"/>
    <n v="508"/>
  </r>
  <r>
    <x v="6"/>
    <n v="2"/>
    <n v="1498782"/>
    <n v="140"/>
    <n v="246"/>
  </r>
  <r>
    <x v="6"/>
    <n v="3"/>
    <n v="4972"/>
    <n v="166"/>
    <n v="1"/>
  </r>
  <r>
    <x v="6"/>
    <n v="4"/>
    <n v="871002"/>
    <n v="140"/>
    <n v="144"/>
  </r>
  <r>
    <x v="6"/>
    <n v="5"/>
    <n v="46091"/>
    <n v="140"/>
    <n v="8"/>
  </r>
  <r>
    <x v="6"/>
    <n v="6"/>
    <n v="5150035"/>
    <n v="140"/>
    <n v="858"/>
  </r>
  <r>
    <x v="6"/>
    <n v="7"/>
    <n v="1488965"/>
    <n v="140"/>
    <n v="246"/>
  </r>
  <r>
    <x v="6"/>
    <n v="8"/>
    <n v="11363"/>
    <n v="171"/>
    <n v="3"/>
  </r>
  <r>
    <x v="6"/>
    <n v="9"/>
    <n v="2454588"/>
    <n v="140"/>
    <n v="411"/>
  </r>
  <r>
    <x v="7"/>
    <n v="0"/>
    <n v="3251141"/>
    <n v="106"/>
    <n v="598"/>
  </r>
  <r>
    <x v="7"/>
    <n v="1"/>
    <n v="19043377"/>
    <n v="106"/>
    <n v="3356"/>
  </r>
  <r>
    <x v="7"/>
    <n v="2"/>
    <n v="19705794"/>
    <n v="106"/>
    <n v="3459"/>
  </r>
  <r>
    <x v="7"/>
    <n v="3"/>
    <n v="27631"/>
    <n v="127"/>
    <n v="5"/>
  </r>
  <r>
    <x v="7"/>
    <n v="4"/>
    <n v="15765086"/>
    <n v="106"/>
    <n v="2728"/>
  </r>
  <r>
    <x v="7"/>
    <n v="5"/>
    <n v="21598262"/>
    <n v="106"/>
    <n v="3681"/>
  </r>
  <r>
    <x v="7"/>
    <n v="6"/>
    <n v="1306954"/>
    <n v="110"/>
    <n v="226"/>
  </r>
  <r>
    <x v="7"/>
    <n v="7"/>
    <n v="7348552"/>
    <n v="106"/>
    <n v="1222"/>
  </r>
  <r>
    <x v="7"/>
    <n v="8"/>
    <n v="24118137"/>
    <n v="106"/>
    <n v="4016"/>
  </r>
  <r>
    <x v="7"/>
    <n v="9"/>
    <n v="7446300"/>
    <n v="106"/>
    <n v="1238"/>
  </r>
  <r>
    <x v="8"/>
    <n v="0"/>
    <n v="10603"/>
    <n v="235"/>
    <n v="2"/>
  </r>
  <r>
    <x v="8"/>
    <n v="1"/>
    <n v="193739667"/>
    <n v="161"/>
    <n v="35155"/>
  </r>
  <r>
    <x v="8"/>
    <n v="2"/>
    <n v="7167603"/>
    <n v="161"/>
    <n v="1320"/>
  </r>
  <r>
    <x v="8"/>
    <n v="3"/>
    <n v="86605969"/>
    <n v="161"/>
    <n v="16088"/>
  </r>
  <r>
    <x v="8"/>
    <n v="4"/>
    <n v="107413567"/>
    <n v="161"/>
    <n v="19398"/>
  </r>
  <r>
    <x v="8"/>
    <n v="5"/>
    <n v="51527699"/>
    <n v="161"/>
    <n v="9332"/>
  </r>
  <r>
    <x v="8"/>
    <n v="6"/>
    <n v="222552"/>
    <n v="199"/>
    <n v="44"/>
  </r>
  <r>
    <x v="8"/>
    <n v="7"/>
    <n v="35837546"/>
    <n v="161"/>
    <n v="6462"/>
  </r>
  <r>
    <x v="8"/>
    <n v="8"/>
    <n v="32927202"/>
    <n v="161"/>
    <n v="5955"/>
  </r>
  <r>
    <x v="8"/>
    <n v="9"/>
    <n v="442"/>
    <n v="364"/>
    <n v="0"/>
  </r>
  <r>
    <x v="9"/>
    <n v="0"/>
    <n v="2580503765"/>
    <n v="108"/>
    <n v="501244"/>
  </r>
  <r>
    <x v="9"/>
    <n v="1"/>
    <n v="1125080868"/>
    <n v="108"/>
    <n v="216490"/>
  </r>
  <r>
    <x v="9"/>
    <n v="2"/>
    <n v="1555385039"/>
    <n v="108"/>
    <n v="310824"/>
  </r>
  <r>
    <x v="9"/>
    <n v="3"/>
    <n v="1511302485"/>
    <n v="108"/>
    <n v="293550"/>
  </r>
  <r>
    <x v="9"/>
    <n v="4"/>
    <n v="1843480097"/>
    <n v="108"/>
    <n v="357795"/>
  </r>
  <r>
    <x v="9"/>
    <n v="5"/>
    <n v="2052898527"/>
    <n v="108"/>
    <n v="394338"/>
  </r>
  <r>
    <x v="9"/>
    <n v="6"/>
    <n v="2133725488"/>
    <n v="108"/>
    <n v="408822"/>
  </r>
  <r>
    <x v="9"/>
    <n v="7"/>
    <n v="2274537329"/>
    <n v="108"/>
    <n v="434736"/>
  </r>
  <r>
    <x v="9"/>
    <n v="8"/>
    <n v="2785466799"/>
    <n v="108"/>
    <n v="534311"/>
  </r>
  <r>
    <x v="9"/>
    <n v="9"/>
    <n v="1107233"/>
    <n v="139"/>
    <n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A2A01-8348-4484-9C6A-63C90D057542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13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minDist" fld="3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003F-36FE-4E67-ACCF-43D69C376436}">
  <dimension ref="A1:D20"/>
  <sheetViews>
    <sheetView tabSelected="1" workbookViewId="0">
      <selection activeCell="B24" sqref="B24"/>
    </sheetView>
  </sheetViews>
  <sheetFormatPr defaultRowHeight="14.4" x14ac:dyDescent="0.3"/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>
        <v>3</v>
      </c>
      <c r="B2">
        <v>0</v>
      </c>
      <c r="C2" s="1">
        <v>0.6</v>
      </c>
      <c r="D2">
        <v>0</v>
      </c>
    </row>
    <row r="3" spans="1:4" x14ac:dyDescent="0.3">
      <c r="A3">
        <v>4</v>
      </c>
      <c r="B3">
        <v>0</v>
      </c>
      <c r="C3" s="1">
        <v>0.6</v>
      </c>
      <c r="D3">
        <v>0</v>
      </c>
    </row>
    <row r="4" spans="1:4" x14ac:dyDescent="0.3">
      <c r="A4">
        <v>5</v>
      </c>
      <c r="B4">
        <v>0</v>
      </c>
      <c r="C4" s="1">
        <v>0.2</v>
      </c>
      <c r="D4">
        <v>0</v>
      </c>
    </row>
    <row r="5" spans="1:4" x14ac:dyDescent="0.3">
      <c r="A5">
        <v>6</v>
      </c>
      <c r="B5">
        <v>1</v>
      </c>
      <c r="C5" s="1">
        <v>1.1000000000000001</v>
      </c>
      <c r="D5">
        <v>8</v>
      </c>
    </row>
    <row r="6" spans="1:4" x14ac:dyDescent="0.3">
      <c r="A6">
        <v>7</v>
      </c>
      <c r="B6">
        <v>2</v>
      </c>
      <c r="C6" s="1">
        <v>2.2999999999999998</v>
      </c>
      <c r="D6">
        <v>20</v>
      </c>
    </row>
    <row r="7" spans="1:4" x14ac:dyDescent="0.3">
      <c r="A7">
        <v>8</v>
      </c>
      <c r="B7">
        <v>6</v>
      </c>
      <c r="C7" s="1">
        <v>5.3</v>
      </c>
      <c r="D7">
        <v>164</v>
      </c>
    </row>
    <row r="8" spans="1:4" x14ac:dyDescent="0.3">
      <c r="A8">
        <v>9</v>
      </c>
      <c r="B8">
        <v>9</v>
      </c>
      <c r="C8" s="1">
        <v>32.1</v>
      </c>
      <c r="D8">
        <v>1706</v>
      </c>
    </row>
    <row r="9" spans="1:4" x14ac:dyDescent="0.3">
      <c r="A9">
        <v>10</v>
      </c>
      <c r="B9">
        <v>19</v>
      </c>
      <c r="C9" s="1">
        <v>101</v>
      </c>
      <c r="D9">
        <v>18449</v>
      </c>
    </row>
    <row r="10" spans="1:4" x14ac:dyDescent="0.3">
      <c r="A10">
        <v>11</v>
      </c>
      <c r="B10">
        <v>49</v>
      </c>
      <c r="C10" s="1">
        <v>52.7</v>
      </c>
      <c r="D10">
        <v>228526</v>
      </c>
    </row>
    <row r="11" spans="1:4" x14ac:dyDescent="0.3">
      <c r="A11">
        <v>12</v>
      </c>
      <c r="B11">
        <v>108</v>
      </c>
      <c r="C11" s="1">
        <v>115.4</v>
      </c>
    </row>
    <row r="12" spans="1:4" x14ac:dyDescent="0.3">
      <c r="A12">
        <v>13</v>
      </c>
      <c r="B12">
        <v>285</v>
      </c>
      <c r="C12" s="1">
        <v>9.4</v>
      </c>
    </row>
    <row r="13" spans="1:4" x14ac:dyDescent="0.3">
      <c r="A13">
        <v>14</v>
      </c>
      <c r="B13">
        <v>624</v>
      </c>
      <c r="C13" s="1">
        <v>140</v>
      </c>
    </row>
    <row r="14" spans="1:4" x14ac:dyDescent="0.3">
      <c r="A14">
        <v>15</v>
      </c>
      <c r="B14">
        <v>1358</v>
      </c>
      <c r="C14" s="1">
        <v>64.5</v>
      </c>
    </row>
    <row r="15" spans="1:4" x14ac:dyDescent="0.3">
      <c r="A15">
        <v>16</v>
      </c>
      <c r="B15">
        <v>3101</v>
      </c>
      <c r="C15" s="1">
        <v>51.6</v>
      </c>
    </row>
    <row r="16" spans="1:4" x14ac:dyDescent="0.3">
      <c r="A16">
        <v>17</v>
      </c>
      <c r="B16">
        <v>7209</v>
      </c>
      <c r="C16" s="1">
        <v>78.7</v>
      </c>
    </row>
    <row r="17" spans="1:3" x14ac:dyDescent="0.3">
      <c r="A17">
        <v>18</v>
      </c>
      <c r="B17">
        <v>16538</v>
      </c>
      <c r="C17" s="1">
        <v>79.2</v>
      </c>
    </row>
    <row r="18" spans="1:3" x14ac:dyDescent="0.3">
      <c r="A18">
        <v>19</v>
      </c>
      <c r="B18">
        <v>37504</v>
      </c>
      <c r="C18" s="1">
        <v>115.1</v>
      </c>
    </row>
    <row r="19" spans="1:3" x14ac:dyDescent="0.3">
      <c r="A19">
        <v>20</v>
      </c>
      <c r="B19">
        <v>89711</v>
      </c>
      <c r="C19" s="1">
        <v>14.6</v>
      </c>
    </row>
    <row r="20" spans="1:3" x14ac:dyDescent="0.3">
      <c r="A20">
        <v>21</v>
      </c>
      <c r="B20">
        <v>214609</v>
      </c>
      <c r="C20" s="1">
        <v>154.9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A2C8-9F3E-421A-A918-3C0A4CDA1F58}">
  <dimension ref="A1:C20"/>
  <sheetViews>
    <sheetView workbookViewId="0">
      <selection activeCell="E29" sqref="E29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3</v>
      </c>
      <c r="B2">
        <v>46</v>
      </c>
      <c r="C2" s="2">
        <v>88.9</v>
      </c>
    </row>
    <row r="3" spans="1:3" x14ac:dyDescent="0.3">
      <c r="A3">
        <v>4</v>
      </c>
      <c r="B3">
        <v>125</v>
      </c>
      <c r="C3" s="2">
        <v>125</v>
      </c>
    </row>
    <row r="4" spans="1:3" x14ac:dyDescent="0.3">
      <c r="A4">
        <v>5</v>
      </c>
      <c r="B4">
        <v>85</v>
      </c>
      <c r="C4" s="2">
        <v>85</v>
      </c>
    </row>
    <row r="5" spans="1:3" x14ac:dyDescent="0.3">
      <c r="A5">
        <v>6</v>
      </c>
      <c r="B5">
        <v>125</v>
      </c>
      <c r="C5" s="2">
        <v>125</v>
      </c>
    </row>
    <row r="6" spans="1:3" x14ac:dyDescent="0.3">
      <c r="A6">
        <v>7</v>
      </c>
      <c r="B6">
        <v>188</v>
      </c>
      <c r="C6" s="2">
        <v>191.9</v>
      </c>
    </row>
    <row r="7" spans="1:3" x14ac:dyDescent="0.3">
      <c r="A7">
        <v>8</v>
      </c>
      <c r="B7">
        <v>173</v>
      </c>
      <c r="C7" s="2">
        <v>213.8</v>
      </c>
    </row>
    <row r="8" spans="1:3" x14ac:dyDescent="0.3">
      <c r="A8">
        <v>9</v>
      </c>
      <c r="B8">
        <v>140</v>
      </c>
      <c r="C8" s="2">
        <v>174.4</v>
      </c>
    </row>
    <row r="9" spans="1:3" x14ac:dyDescent="0.3">
      <c r="A9">
        <v>10</v>
      </c>
      <c r="B9">
        <v>106</v>
      </c>
      <c r="C9" s="2">
        <v>145.80000000000001</v>
      </c>
    </row>
    <row r="10" spans="1:3" x14ac:dyDescent="0.3">
      <c r="A10">
        <v>11</v>
      </c>
      <c r="B10">
        <v>161</v>
      </c>
      <c r="C10" s="2">
        <v>250</v>
      </c>
    </row>
    <row r="11" spans="1:3" x14ac:dyDescent="0.3">
      <c r="A11">
        <v>12</v>
      </c>
      <c r="B11">
        <v>108</v>
      </c>
      <c r="C11" s="2">
        <v>192.3</v>
      </c>
    </row>
    <row r="12" spans="1:3" x14ac:dyDescent="0.3">
      <c r="A12">
        <v>13</v>
      </c>
      <c r="B12">
        <v>266</v>
      </c>
      <c r="C12" s="2">
        <v>448.2</v>
      </c>
    </row>
    <row r="13" spans="1:3" x14ac:dyDescent="0.3">
      <c r="A13">
        <v>14</v>
      </c>
      <c r="B13">
        <v>132</v>
      </c>
      <c r="C13" s="2">
        <v>271.3</v>
      </c>
    </row>
    <row r="14" spans="1:3" x14ac:dyDescent="0.3">
      <c r="A14">
        <v>15</v>
      </c>
      <c r="B14">
        <v>175</v>
      </c>
      <c r="C14" s="2">
        <v>419.9</v>
      </c>
    </row>
    <row r="15" spans="1:3" x14ac:dyDescent="0.3">
      <c r="A15">
        <v>16</v>
      </c>
      <c r="B15">
        <v>161</v>
      </c>
      <c r="C15" s="2">
        <v>411.8</v>
      </c>
    </row>
    <row r="16" spans="1:3" x14ac:dyDescent="0.3">
      <c r="A16">
        <v>17</v>
      </c>
      <c r="B16">
        <v>180</v>
      </c>
      <c r="C16" s="2">
        <v>435.7</v>
      </c>
    </row>
    <row r="17" spans="1:3" x14ac:dyDescent="0.3">
      <c r="A17">
        <v>18</v>
      </c>
      <c r="B17">
        <v>129</v>
      </c>
      <c r="C17" s="2">
        <v>467.2</v>
      </c>
    </row>
    <row r="18" spans="1:3" x14ac:dyDescent="0.3">
      <c r="A18">
        <v>19</v>
      </c>
      <c r="B18">
        <v>140</v>
      </c>
      <c r="C18" s="2">
        <v>530.6</v>
      </c>
    </row>
    <row r="19" spans="1:3" x14ac:dyDescent="0.3">
      <c r="A19">
        <v>20</v>
      </c>
      <c r="B19">
        <v>169</v>
      </c>
      <c r="C19" s="2">
        <v>579.1</v>
      </c>
    </row>
    <row r="20" spans="1:3" x14ac:dyDescent="0.3">
      <c r="A20">
        <v>21</v>
      </c>
      <c r="B20">
        <v>181</v>
      </c>
      <c r="C20" s="2">
        <v>550.6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C5A9-DDA8-4111-A27D-13E105C92451}">
  <dimension ref="A1:D20"/>
  <sheetViews>
    <sheetView workbookViewId="0">
      <selection activeCell="B6" sqref="B6"/>
    </sheetView>
  </sheetViews>
  <sheetFormatPr defaultRowHeight="14.4" x14ac:dyDescent="0.3"/>
  <sheetData>
    <row r="1" spans="1:4" x14ac:dyDescent="0.3">
      <c r="A1" t="s">
        <v>8</v>
      </c>
      <c r="B1" t="s">
        <v>5</v>
      </c>
      <c r="C1" t="s">
        <v>6</v>
      </c>
      <c r="D1" t="s">
        <v>7</v>
      </c>
    </row>
    <row r="2" spans="1:4" x14ac:dyDescent="0.3">
      <c r="A2">
        <f>RunTime!A2^2</f>
        <v>9</v>
      </c>
      <c r="B2">
        <v>1</v>
      </c>
      <c r="C2" s="1">
        <v>1</v>
      </c>
      <c r="D2">
        <v>1</v>
      </c>
    </row>
    <row r="3" spans="1:4" x14ac:dyDescent="0.3">
      <c r="A3">
        <f>RunTime!A3^2</f>
        <v>16</v>
      </c>
      <c r="B3">
        <v>1</v>
      </c>
      <c r="C3" s="1">
        <v>1</v>
      </c>
      <c r="D3">
        <v>1</v>
      </c>
    </row>
    <row r="4" spans="1:4" x14ac:dyDescent="0.3">
      <c r="A4">
        <f>RunTime!A4^2</f>
        <v>25</v>
      </c>
      <c r="B4">
        <v>1</v>
      </c>
      <c r="C4" s="1">
        <v>1</v>
      </c>
      <c r="D4">
        <v>1</v>
      </c>
    </row>
    <row r="5" spans="1:4" x14ac:dyDescent="0.3">
      <c r="A5">
        <f>RunTime!A5^2</f>
        <v>36</v>
      </c>
      <c r="B5">
        <v>1</v>
      </c>
      <c r="C5" s="1">
        <v>1.1000000000000001</v>
      </c>
      <c r="D5">
        <v>8</v>
      </c>
    </row>
    <row r="6" spans="1:4" x14ac:dyDescent="0.3">
      <c r="A6">
        <f>RunTime!A6^2</f>
        <v>49</v>
      </c>
      <c r="B6">
        <v>2</v>
      </c>
      <c r="C6" s="1">
        <v>2.2999999999999998</v>
      </c>
      <c r="D6">
        <v>20</v>
      </c>
    </row>
    <row r="7" spans="1:4" x14ac:dyDescent="0.3">
      <c r="A7">
        <f>RunTime!A7^2</f>
        <v>64</v>
      </c>
      <c r="B7">
        <v>6</v>
      </c>
      <c r="C7" s="1">
        <v>5.3</v>
      </c>
      <c r="D7">
        <v>164</v>
      </c>
    </row>
    <row r="8" spans="1:4" x14ac:dyDescent="0.3">
      <c r="A8">
        <f>RunTime!A8^2</f>
        <v>81</v>
      </c>
      <c r="B8">
        <v>9</v>
      </c>
      <c r="C8" s="1">
        <v>32.1</v>
      </c>
      <c r="D8">
        <v>1706</v>
      </c>
    </row>
    <row r="9" spans="1:4" x14ac:dyDescent="0.3">
      <c r="A9">
        <f>RunTime!A9^2</f>
        <v>100</v>
      </c>
      <c r="B9">
        <v>19</v>
      </c>
      <c r="C9" s="1">
        <v>101</v>
      </c>
      <c r="D9">
        <v>18449</v>
      </c>
    </row>
    <row r="10" spans="1:4" x14ac:dyDescent="0.3">
      <c r="A10">
        <f>RunTime!A10^2</f>
        <v>121</v>
      </c>
      <c r="B10">
        <v>49</v>
      </c>
      <c r="C10" s="1">
        <v>52.7</v>
      </c>
      <c r="D10">
        <v>228526</v>
      </c>
    </row>
    <row r="11" spans="1:4" x14ac:dyDescent="0.3">
      <c r="A11">
        <f>RunTime!A11^2</f>
        <v>144</v>
      </c>
      <c r="B11">
        <v>108</v>
      </c>
      <c r="C11" s="1">
        <v>115.4</v>
      </c>
    </row>
    <row r="12" spans="1:4" x14ac:dyDescent="0.3">
      <c r="A12">
        <f>RunTime!A12^2</f>
        <v>169</v>
      </c>
      <c r="B12">
        <v>285</v>
      </c>
      <c r="C12" s="1">
        <v>9.4</v>
      </c>
    </row>
    <row r="13" spans="1:4" x14ac:dyDescent="0.3">
      <c r="A13">
        <f>RunTime!A13^2</f>
        <v>196</v>
      </c>
      <c r="B13">
        <v>624</v>
      </c>
      <c r="C13" s="1">
        <v>140</v>
      </c>
    </row>
    <row r="14" spans="1:4" x14ac:dyDescent="0.3">
      <c r="A14">
        <f>RunTime!A14^2</f>
        <v>225</v>
      </c>
      <c r="B14">
        <v>1358</v>
      </c>
      <c r="C14" s="1">
        <v>64.5</v>
      </c>
    </row>
    <row r="15" spans="1:4" x14ac:dyDescent="0.3">
      <c r="A15">
        <f>RunTime!A15^2</f>
        <v>256</v>
      </c>
      <c r="B15">
        <v>3101</v>
      </c>
      <c r="C15" s="1">
        <v>51.6</v>
      </c>
    </row>
    <row r="16" spans="1:4" x14ac:dyDescent="0.3">
      <c r="A16">
        <f>RunTime!A16^2</f>
        <v>289</v>
      </c>
      <c r="B16">
        <v>7209</v>
      </c>
      <c r="C16" s="1">
        <v>78.7</v>
      </c>
    </row>
    <row r="17" spans="1:3" x14ac:dyDescent="0.3">
      <c r="A17">
        <f>RunTime!A17^2</f>
        <v>324</v>
      </c>
      <c r="B17">
        <v>16538</v>
      </c>
      <c r="C17" s="1">
        <v>79.2</v>
      </c>
    </row>
    <row r="18" spans="1:3" x14ac:dyDescent="0.3">
      <c r="A18">
        <f>RunTime!A18^2</f>
        <v>361</v>
      </c>
      <c r="B18">
        <v>37504</v>
      </c>
      <c r="C18" s="1">
        <v>115.1</v>
      </c>
    </row>
    <row r="19" spans="1:3" x14ac:dyDescent="0.3">
      <c r="A19">
        <f>RunTime!A19^2</f>
        <v>400</v>
      </c>
      <c r="B19">
        <v>89711</v>
      </c>
      <c r="C19" s="1">
        <v>14.6</v>
      </c>
    </row>
    <row r="20" spans="1:3" x14ac:dyDescent="0.3">
      <c r="A20">
        <f>RunTime!A20^2</f>
        <v>441</v>
      </c>
      <c r="B20">
        <v>214609</v>
      </c>
      <c r="C20" s="1">
        <v>154.9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B2C8-F6FA-4C92-B684-D1DE11254918}">
  <dimension ref="A1:B20"/>
  <sheetViews>
    <sheetView workbookViewId="0">
      <selection activeCell="C23" sqref="C23"/>
    </sheetView>
  </sheetViews>
  <sheetFormatPr defaultRowHeight="14.4" x14ac:dyDescent="0.3"/>
  <cols>
    <col min="2" max="2" width="12.44140625" bestFit="1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3</v>
      </c>
      <c r="B2">
        <v>1</v>
      </c>
    </row>
    <row r="3" spans="1:2" x14ac:dyDescent="0.3">
      <c r="A3">
        <v>4</v>
      </c>
      <c r="B3">
        <v>1</v>
      </c>
    </row>
    <row r="4" spans="1:2" x14ac:dyDescent="0.3">
      <c r="A4">
        <v>5</v>
      </c>
      <c r="B4">
        <v>1</v>
      </c>
    </row>
    <row r="5" spans="1:2" x14ac:dyDescent="0.3">
      <c r="A5">
        <v>6</v>
      </c>
      <c r="B5">
        <v>1</v>
      </c>
    </row>
    <row r="6" spans="1:2" x14ac:dyDescent="0.3">
      <c r="A6">
        <v>7</v>
      </c>
      <c r="B6">
        <v>2</v>
      </c>
    </row>
    <row r="7" spans="1:2" x14ac:dyDescent="0.3">
      <c r="A7">
        <v>8</v>
      </c>
      <c r="B7">
        <v>6</v>
      </c>
    </row>
    <row r="8" spans="1:2" x14ac:dyDescent="0.3">
      <c r="A8">
        <v>9</v>
      </c>
      <c r="B8">
        <v>9</v>
      </c>
    </row>
    <row r="9" spans="1:2" x14ac:dyDescent="0.3">
      <c r="A9">
        <v>10</v>
      </c>
      <c r="B9">
        <v>19</v>
      </c>
    </row>
    <row r="10" spans="1:2" x14ac:dyDescent="0.3">
      <c r="A10">
        <v>11</v>
      </c>
      <c r="B10">
        <v>49</v>
      </c>
    </row>
    <row r="11" spans="1:2" x14ac:dyDescent="0.3">
      <c r="A11">
        <v>12</v>
      </c>
      <c r="B11">
        <v>108</v>
      </c>
    </row>
    <row r="12" spans="1:2" x14ac:dyDescent="0.3">
      <c r="A12">
        <v>13</v>
      </c>
      <c r="B12">
        <v>285</v>
      </c>
    </row>
    <row r="13" spans="1:2" x14ac:dyDescent="0.3">
      <c r="A13">
        <v>14</v>
      </c>
      <c r="B13">
        <v>624</v>
      </c>
    </row>
    <row r="14" spans="1:2" x14ac:dyDescent="0.3">
      <c r="A14">
        <v>15</v>
      </c>
      <c r="B14">
        <v>1358</v>
      </c>
    </row>
    <row r="15" spans="1:2" x14ac:dyDescent="0.3">
      <c r="A15">
        <v>16</v>
      </c>
      <c r="B15">
        <v>3101</v>
      </c>
    </row>
    <row r="16" spans="1:2" x14ac:dyDescent="0.3">
      <c r="A16">
        <v>17</v>
      </c>
      <c r="B16">
        <v>7209</v>
      </c>
    </row>
    <row r="17" spans="1:2" x14ac:dyDescent="0.3">
      <c r="A17">
        <v>18</v>
      </c>
      <c r="B17">
        <v>16538</v>
      </c>
    </row>
    <row r="18" spans="1:2" x14ac:dyDescent="0.3">
      <c r="A18">
        <v>19</v>
      </c>
      <c r="B18">
        <v>37504</v>
      </c>
    </row>
    <row r="19" spans="1:2" x14ac:dyDescent="0.3">
      <c r="A19">
        <v>20</v>
      </c>
      <c r="B19">
        <v>89711</v>
      </c>
    </row>
    <row r="20" spans="1:2" x14ac:dyDescent="0.3">
      <c r="A20">
        <v>21</v>
      </c>
      <c r="B20">
        <v>214609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863C-BAEA-4485-B160-6A47D7F91713}">
  <dimension ref="A1:I20"/>
  <sheetViews>
    <sheetView workbookViewId="0">
      <selection activeCell="H22" sqref="H22"/>
    </sheetView>
  </sheetViews>
  <sheetFormatPr defaultRowHeight="14.4" x14ac:dyDescent="0.3"/>
  <cols>
    <col min="3" max="3" width="12.44140625" bestFit="1" customWidth="1"/>
    <col min="12" max="12" width="12" bestFit="1" customWidth="1"/>
  </cols>
  <sheetData>
    <row r="1" spans="1:9" x14ac:dyDescent="0.3">
      <c r="A1" t="s">
        <v>0</v>
      </c>
      <c r="B1" t="s">
        <v>16</v>
      </c>
      <c r="C1" t="s">
        <v>12</v>
      </c>
      <c r="D1" t="s">
        <v>13</v>
      </c>
      <c r="F1" t="s">
        <v>14</v>
      </c>
      <c r="H1" t="s">
        <v>15</v>
      </c>
    </row>
    <row r="2" spans="1:9" x14ac:dyDescent="0.3">
      <c r="A2">
        <v>3</v>
      </c>
      <c r="C2">
        <v>1</v>
      </c>
      <c r="D2">
        <f>A2^2</f>
        <v>9</v>
      </c>
      <c r="E2">
        <f>C2/D2</f>
        <v>0.1111111111111111</v>
      </c>
      <c r="F2">
        <f>FACT(A2)</f>
        <v>6</v>
      </c>
      <c r="G2">
        <f>C2/F2</f>
        <v>0.16666666666666666</v>
      </c>
      <c r="H2">
        <f>2^A2</f>
        <v>8</v>
      </c>
      <c r="I2">
        <f>C2/H2</f>
        <v>0.125</v>
      </c>
    </row>
    <row r="3" spans="1:9" x14ac:dyDescent="0.3">
      <c r="A3">
        <v>4</v>
      </c>
      <c r="C3">
        <v>1</v>
      </c>
      <c r="D3">
        <f t="shared" ref="D3:D20" si="0">A3^2</f>
        <v>16</v>
      </c>
      <c r="E3">
        <f t="shared" ref="E3:E20" si="1">C3/D3</f>
        <v>6.25E-2</v>
      </c>
      <c r="F3">
        <f t="shared" ref="F3:F18" si="2">FACT(A3)</f>
        <v>24</v>
      </c>
      <c r="G3">
        <f t="shared" ref="G3:G18" si="3">C3/F3</f>
        <v>4.1666666666666664E-2</v>
      </c>
      <c r="H3">
        <f t="shared" ref="H3:H20" si="4">2^A3</f>
        <v>16</v>
      </c>
      <c r="I3">
        <f t="shared" ref="I3:I20" si="5">C3/H3</f>
        <v>6.25E-2</v>
      </c>
    </row>
    <row r="4" spans="1:9" x14ac:dyDescent="0.3">
      <c r="A4">
        <v>5</v>
      </c>
      <c r="C4">
        <v>1</v>
      </c>
      <c r="D4">
        <f t="shared" si="0"/>
        <v>25</v>
      </c>
      <c r="E4">
        <f t="shared" si="1"/>
        <v>0.04</v>
      </c>
      <c r="F4">
        <f t="shared" si="2"/>
        <v>120</v>
      </c>
      <c r="G4">
        <f t="shared" si="3"/>
        <v>8.3333333333333332E-3</v>
      </c>
      <c r="H4">
        <f t="shared" si="4"/>
        <v>32</v>
      </c>
      <c r="I4">
        <f t="shared" si="5"/>
        <v>3.125E-2</v>
      </c>
    </row>
    <row r="5" spans="1:9" x14ac:dyDescent="0.3">
      <c r="A5">
        <v>6</v>
      </c>
      <c r="C5">
        <v>1</v>
      </c>
      <c r="D5">
        <f t="shared" si="0"/>
        <v>36</v>
      </c>
      <c r="E5">
        <f t="shared" si="1"/>
        <v>2.7777777777777776E-2</v>
      </c>
      <c r="F5">
        <f t="shared" si="2"/>
        <v>720</v>
      </c>
      <c r="G5">
        <f t="shared" si="3"/>
        <v>1.3888888888888889E-3</v>
      </c>
      <c r="H5">
        <f t="shared" si="4"/>
        <v>64</v>
      </c>
      <c r="I5">
        <f t="shared" si="5"/>
        <v>1.5625E-2</v>
      </c>
    </row>
    <row r="6" spans="1:9" x14ac:dyDescent="0.3">
      <c r="A6">
        <v>7</v>
      </c>
      <c r="C6">
        <v>2</v>
      </c>
      <c r="D6">
        <f t="shared" si="0"/>
        <v>49</v>
      </c>
      <c r="E6">
        <f t="shared" si="1"/>
        <v>4.0816326530612242E-2</v>
      </c>
      <c r="F6">
        <f t="shared" si="2"/>
        <v>5040</v>
      </c>
      <c r="G6">
        <f t="shared" si="3"/>
        <v>3.9682539682539683E-4</v>
      </c>
      <c r="H6">
        <f t="shared" si="4"/>
        <v>128</v>
      </c>
      <c r="I6">
        <f t="shared" si="5"/>
        <v>1.5625E-2</v>
      </c>
    </row>
    <row r="7" spans="1:9" x14ac:dyDescent="0.3">
      <c r="A7">
        <v>8</v>
      </c>
      <c r="C7">
        <v>6</v>
      </c>
      <c r="D7">
        <f t="shared" si="0"/>
        <v>64</v>
      </c>
      <c r="E7">
        <f t="shared" si="1"/>
        <v>9.375E-2</v>
      </c>
      <c r="F7">
        <f t="shared" si="2"/>
        <v>40320</v>
      </c>
      <c r="G7">
        <f t="shared" si="3"/>
        <v>1.4880952380952382E-4</v>
      </c>
      <c r="H7">
        <f t="shared" si="4"/>
        <v>256</v>
      </c>
      <c r="I7">
        <f t="shared" si="5"/>
        <v>2.34375E-2</v>
      </c>
    </row>
    <row r="8" spans="1:9" x14ac:dyDescent="0.3">
      <c r="A8">
        <v>9</v>
      </c>
      <c r="C8">
        <v>9</v>
      </c>
      <c r="D8">
        <f t="shared" si="0"/>
        <v>81</v>
      </c>
      <c r="E8">
        <f t="shared" si="1"/>
        <v>0.1111111111111111</v>
      </c>
      <c r="F8">
        <f t="shared" si="2"/>
        <v>362880</v>
      </c>
      <c r="G8">
        <f t="shared" si="3"/>
        <v>2.4801587301587302E-5</v>
      </c>
      <c r="H8">
        <f t="shared" si="4"/>
        <v>512</v>
      </c>
      <c r="I8">
        <f t="shared" si="5"/>
        <v>1.7578125E-2</v>
      </c>
    </row>
    <row r="9" spans="1:9" x14ac:dyDescent="0.3">
      <c r="A9">
        <v>10</v>
      </c>
      <c r="C9">
        <v>19</v>
      </c>
      <c r="D9">
        <f t="shared" si="0"/>
        <v>100</v>
      </c>
      <c r="E9">
        <f t="shared" si="1"/>
        <v>0.19</v>
      </c>
      <c r="F9">
        <f t="shared" si="2"/>
        <v>3628800</v>
      </c>
      <c r="G9">
        <f t="shared" si="3"/>
        <v>5.2358906525573194E-6</v>
      </c>
      <c r="H9">
        <f t="shared" si="4"/>
        <v>1024</v>
      </c>
      <c r="I9">
        <f t="shared" si="5"/>
        <v>1.85546875E-2</v>
      </c>
    </row>
    <row r="10" spans="1:9" x14ac:dyDescent="0.3">
      <c r="A10">
        <v>11</v>
      </c>
      <c r="C10">
        <v>49</v>
      </c>
      <c r="D10">
        <f t="shared" si="0"/>
        <v>121</v>
      </c>
      <c r="E10">
        <f t="shared" si="1"/>
        <v>0.4049586776859504</v>
      </c>
      <c r="F10">
        <f t="shared" si="2"/>
        <v>39916800</v>
      </c>
      <c r="G10">
        <f t="shared" si="3"/>
        <v>1.2275533108866442E-6</v>
      </c>
      <c r="H10">
        <f t="shared" si="4"/>
        <v>2048</v>
      </c>
      <c r="I10">
        <f t="shared" si="5"/>
        <v>2.392578125E-2</v>
      </c>
    </row>
    <row r="11" spans="1:9" x14ac:dyDescent="0.3">
      <c r="A11">
        <v>12</v>
      </c>
      <c r="C11">
        <v>108</v>
      </c>
      <c r="D11">
        <f t="shared" si="0"/>
        <v>144</v>
      </c>
      <c r="E11">
        <f t="shared" si="1"/>
        <v>0.75</v>
      </c>
      <c r="F11">
        <f t="shared" si="2"/>
        <v>479001600</v>
      </c>
      <c r="G11">
        <f t="shared" si="3"/>
        <v>2.2546897546897547E-7</v>
      </c>
      <c r="H11">
        <f t="shared" si="4"/>
        <v>4096</v>
      </c>
      <c r="I11">
        <f t="shared" si="5"/>
        <v>2.63671875E-2</v>
      </c>
    </row>
    <row r="12" spans="1:9" x14ac:dyDescent="0.3">
      <c r="A12">
        <v>13</v>
      </c>
      <c r="C12">
        <v>285</v>
      </c>
      <c r="D12">
        <f t="shared" si="0"/>
        <v>169</v>
      </c>
      <c r="E12">
        <f t="shared" si="1"/>
        <v>1.6863905325443787</v>
      </c>
      <c r="F12">
        <f t="shared" si="2"/>
        <v>6227020800</v>
      </c>
      <c r="G12">
        <f t="shared" si="3"/>
        <v>4.5768274934941605E-8</v>
      </c>
      <c r="H12">
        <f t="shared" si="4"/>
        <v>8192</v>
      </c>
      <c r="I12">
        <f t="shared" si="5"/>
        <v>3.47900390625E-2</v>
      </c>
    </row>
    <row r="13" spans="1:9" x14ac:dyDescent="0.3">
      <c r="A13">
        <v>14</v>
      </c>
      <c r="C13">
        <v>624</v>
      </c>
      <c r="D13">
        <f t="shared" si="0"/>
        <v>196</v>
      </c>
      <c r="E13">
        <f t="shared" si="1"/>
        <v>3.1836734693877551</v>
      </c>
      <c r="F13">
        <f t="shared" si="2"/>
        <v>87178291200</v>
      </c>
      <c r="G13">
        <f t="shared" si="3"/>
        <v>7.1577452529833478E-9</v>
      </c>
      <c r="H13">
        <f t="shared" si="4"/>
        <v>16384</v>
      </c>
      <c r="I13">
        <f t="shared" si="5"/>
        <v>3.80859375E-2</v>
      </c>
    </row>
    <row r="14" spans="1:9" x14ac:dyDescent="0.3">
      <c r="A14">
        <v>15</v>
      </c>
      <c r="C14">
        <v>1358</v>
      </c>
      <c r="D14">
        <f t="shared" si="0"/>
        <v>225</v>
      </c>
      <c r="E14">
        <f t="shared" si="1"/>
        <v>6.0355555555555558</v>
      </c>
      <c r="F14">
        <f t="shared" si="2"/>
        <v>1307674368000</v>
      </c>
      <c r="G14">
        <f t="shared" si="3"/>
        <v>1.0384848347811312E-9</v>
      </c>
      <c r="H14">
        <f t="shared" si="4"/>
        <v>32768</v>
      </c>
      <c r="I14">
        <f t="shared" si="5"/>
        <v>4.144287109375E-2</v>
      </c>
    </row>
    <row r="15" spans="1:9" x14ac:dyDescent="0.3">
      <c r="A15">
        <v>16</v>
      </c>
      <c r="C15">
        <v>3101</v>
      </c>
      <c r="D15">
        <f t="shared" si="0"/>
        <v>256</v>
      </c>
      <c r="E15">
        <f t="shared" si="1"/>
        <v>12.11328125</v>
      </c>
      <c r="F15">
        <f t="shared" si="2"/>
        <v>20922789888000</v>
      </c>
      <c r="G15">
        <f t="shared" si="3"/>
        <v>1.4821159207733282E-10</v>
      </c>
      <c r="H15">
        <f t="shared" si="4"/>
        <v>65536</v>
      </c>
      <c r="I15">
        <f t="shared" si="5"/>
        <v>4.73175048828125E-2</v>
      </c>
    </row>
    <row r="16" spans="1:9" x14ac:dyDescent="0.3">
      <c r="A16">
        <v>17</v>
      </c>
      <c r="C16">
        <v>7209</v>
      </c>
      <c r="D16">
        <f t="shared" si="0"/>
        <v>289</v>
      </c>
      <c r="E16">
        <f t="shared" si="1"/>
        <v>24.944636678200691</v>
      </c>
      <c r="F16">
        <f t="shared" si="2"/>
        <v>355687428096000</v>
      </c>
      <c r="G16">
        <f t="shared" si="3"/>
        <v>2.0267795346576859E-11</v>
      </c>
      <c r="H16">
        <f t="shared" si="4"/>
        <v>131072</v>
      </c>
      <c r="I16">
        <f t="shared" si="5"/>
        <v>5.500030517578125E-2</v>
      </c>
    </row>
    <row r="17" spans="1:9" x14ac:dyDescent="0.3">
      <c r="A17">
        <v>18</v>
      </c>
      <c r="C17">
        <v>16538</v>
      </c>
      <c r="D17">
        <f t="shared" si="0"/>
        <v>324</v>
      </c>
      <c r="E17">
        <f t="shared" si="1"/>
        <v>51.043209876543209</v>
      </c>
      <c r="F17">
        <f t="shared" si="2"/>
        <v>6402373705728000</v>
      </c>
      <c r="G17">
        <f t="shared" si="3"/>
        <v>2.5831044484647903E-12</v>
      </c>
      <c r="H17">
        <f t="shared" si="4"/>
        <v>262144</v>
      </c>
      <c r="I17">
        <f t="shared" si="5"/>
        <v>6.308746337890625E-2</v>
      </c>
    </row>
    <row r="18" spans="1:9" x14ac:dyDescent="0.3">
      <c r="A18">
        <v>19</v>
      </c>
      <c r="C18">
        <v>37504</v>
      </c>
      <c r="D18">
        <f t="shared" si="0"/>
        <v>361</v>
      </c>
      <c r="E18">
        <f t="shared" si="1"/>
        <v>103.88919667590028</v>
      </c>
      <c r="F18">
        <f t="shared" si="2"/>
        <v>1.21645100408832E+17</v>
      </c>
      <c r="G18">
        <f t="shared" si="3"/>
        <v>3.0830670428939887E-13</v>
      </c>
      <c r="H18">
        <f t="shared" si="4"/>
        <v>524288</v>
      </c>
      <c r="I18">
        <f t="shared" si="5"/>
        <v>7.1533203125E-2</v>
      </c>
    </row>
    <row r="19" spans="1:9" x14ac:dyDescent="0.3">
      <c r="A19">
        <v>20</v>
      </c>
      <c r="C19">
        <v>89711</v>
      </c>
      <c r="D19">
        <f t="shared" si="0"/>
        <v>400</v>
      </c>
      <c r="E19">
        <f t="shared" si="1"/>
        <v>224.2775</v>
      </c>
      <c r="H19">
        <f t="shared" si="4"/>
        <v>1048576</v>
      </c>
      <c r="I19">
        <f t="shared" si="5"/>
        <v>8.5555076599121094E-2</v>
      </c>
    </row>
    <row r="20" spans="1:9" x14ac:dyDescent="0.3">
      <c r="A20">
        <v>21</v>
      </c>
      <c r="C20">
        <v>214609</v>
      </c>
      <c r="D20">
        <f t="shared" si="0"/>
        <v>441</v>
      </c>
      <c r="E20">
        <f t="shared" si="1"/>
        <v>486.64172335600909</v>
      </c>
      <c r="H20">
        <f t="shared" si="4"/>
        <v>2097152</v>
      </c>
      <c r="I20">
        <f t="shared" si="5"/>
        <v>0.10233354568481445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F48B-BFFB-43FF-A0F5-88A63B089557}">
  <dimension ref="A1:H101"/>
  <sheetViews>
    <sheetView workbookViewId="0">
      <selection activeCell="H18" sqref="H18"/>
    </sheetView>
  </sheetViews>
  <sheetFormatPr defaultRowHeight="14.4" x14ac:dyDescent="0.3"/>
  <cols>
    <col min="7" max="7" width="12.5546875" bestFit="1" customWidth="1"/>
    <col min="8" max="8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3</v>
      </c>
      <c r="B2">
        <v>0</v>
      </c>
      <c r="C2">
        <v>122</v>
      </c>
      <c r="D2">
        <v>46</v>
      </c>
      <c r="E2">
        <v>0</v>
      </c>
      <c r="G2" s="3" t="s">
        <v>9</v>
      </c>
      <c r="H2" t="s">
        <v>11</v>
      </c>
    </row>
    <row r="3" spans="1:8" x14ac:dyDescent="0.3">
      <c r="A3">
        <v>3</v>
      </c>
      <c r="B3">
        <v>1</v>
      </c>
      <c r="C3">
        <v>122</v>
      </c>
      <c r="D3">
        <v>103</v>
      </c>
      <c r="E3">
        <v>0</v>
      </c>
      <c r="G3" s="4">
        <v>3</v>
      </c>
      <c r="H3" s="1">
        <v>77.5</v>
      </c>
    </row>
    <row r="4" spans="1:8" x14ac:dyDescent="0.3">
      <c r="A4">
        <v>3</v>
      </c>
      <c r="B4">
        <v>2</v>
      </c>
      <c r="C4">
        <v>122</v>
      </c>
      <c r="D4">
        <v>103</v>
      </c>
      <c r="E4">
        <v>0</v>
      </c>
      <c r="G4" s="4">
        <v>4</v>
      </c>
      <c r="H4" s="1">
        <v>125</v>
      </c>
    </row>
    <row r="5" spans="1:8" x14ac:dyDescent="0.3">
      <c r="A5">
        <v>3</v>
      </c>
      <c r="B5">
        <v>3</v>
      </c>
      <c r="C5">
        <v>122</v>
      </c>
      <c r="D5">
        <v>103</v>
      </c>
      <c r="E5">
        <v>0</v>
      </c>
      <c r="G5" s="4">
        <v>5</v>
      </c>
      <c r="H5" s="1">
        <v>85</v>
      </c>
    </row>
    <row r="6" spans="1:8" x14ac:dyDescent="0.3">
      <c r="A6">
        <v>3</v>
      </c>
      <c r="B6">
        <v>4</v>
      </c>
      <c r="C6">
        <v>122</v>
      </c>
      <c r="D6">
        <v>75</v>
      </c>
      <c r="E6">
        <v>1</v>
      </c>
      <c r="G6" s="4">
        <v>6</v>
      </c>
      <c r="H6" s="1">
        <v>125</v>
      </c>
    </row>
    <row r="7" spans="1:8" x14ac:dyDescent="0.3">
      <c r="A7">
        <v>3</v>
      </c>
      <c r="B7">
        <v>5</v>
      </c>
      <c r="C7">
        <v>122</v>
      </c>
      <c r="D7">
        <v>46</v>
      </c>
      <c r="E7">
        <v>0</v>
      </c>
      <c r="G7" s="4">
        <v>7</v>
      </c>
      <c r="H7" s="1">
        <v>191.3</v>
      </c>
    </row>
    <row r="8" spans="1:8" x14ac:dyDescent="0.3">
      <c r="A8">
        <v>3</v>
      </c>
      <c r="B8">
        <v>6</v>
      </c>
      <c r="C8">
        <v>122</v>
      </c>
      <c r="D8">
        <v>46</v>
      </c>
      <c r="E8">
        <v>0</v>
      </c>
      <c r="G8" s="4">
        <v>8</v>
      </c>
      <c r="H8" s="1">
        <v>178.9</v>
      </c>
    </row>
    <row r="9" spans="1:8" x14ac:dyDescent="0.3">
      <c r="A9">
        <v>3</v>
      </c>
      <c r="B9">
        <v>7</v>
      </c>
      <c r="C9">
        <v>122</v>
      </c>
      <c r="D9">
        <v>75</v>
      </c>
      <c r="E9">
        <v>0</v>
      </c>
      <c r="G9" s="4">
        <v>9</v>
      </c>
      <c r="H9" s="1">
        <v>148.9</v>
      </c>
    </row>
    <row r="10" spans="1:8" x14ac:dyDescent="0.3">
      <c r="A10">
        <v>3</v>
      </c>
      <c r="B10">
        <v>8</v>
      </c>
      <c r="C10">
        <v>122</v>
      </c>
      <c r="D10">
        <v>75</v>
      </c>
      <c r="E10">
        <v>1</v>
      </c>
      <c r="G10" s="4">
        <v>10</v>
      </c>
      <c r="H10" s="1">
        <v>108.5</v>
      </c>
    </row>
    <row r="11" spans="1:8" x14ac:dyDescent="0.3">
      <c r="A11">
        <v>3</v>
      </c>
      <c r="B11">
        <v>9</v>
      </c>
      <c r="C11">
        <v>122</v>
      </c>
      <c r="D11">
        <v>103</v>
      </c>
      <c r="E11">
        <v>0</v>
      </c>
      <c r="G11" s="4">
        <v>11</v>
      </c>
      <c r="H11" s="1">
        <v>192.5</v>
      </c>
    </row>
    <row r="12" spans="1:8" x14ac:dyDescent="0.3">
      <c r="A12">
        <v>4</v>
      </c>
      <c r="B12">
        <v>0</v>
      </c>
      <c r="C12">
        <v>162</v>
      </c>
      <c r="D12">
        <v>125</v>
      </c>
      <c r="E12">
        <v>0</v>
      </c>
      <c r="G12" s="4">
        <v>12</v>
      </c>
      <c r="H12" s="1">
        <v>111.1</v>
      </c>
    </row>
    <row r="13" spans="1:8" x14ac:dyDescent="0.3">
      <c r="A13">
        <v>4</v>
      </c>
      <c r="B13">
        <v>1</v>
      </c>
      <c r="C13">
        <v>1983</v>
      </c>
      <c r="D13">
        <v>125</v>
      </c>
      <c r="E13">
        <v>4</v>
      </c>
      <c r="G13" s="4" t="s">
        <v>10</v>
      </c>
      <c r="H13" s="1">
        <v>134.37</v>
      </c>
    </row>
    <row r="14" spans="1:8" x14ac:dyDescent="0.3">
      <c r="A14">
        <v>4</v>
      </c>
      <c r="B14">
        <v>2</v>
      </c>
      <c r="C14">
        <v>336</v>
      </c>
      <c r="D14">
        <v>125</v>
      </c>
      <c r="E14">
        <v>1</v>
      </c>
    </row>
    <row r="15" spans="1:8" x14ac:dyDescent="0.3">
      <c r="A15">
        <v>4</v>
      </c>
      <c r="B15">
        <v>3</v>
      </c>
      <c r="C15">
        <v>437</v>
      </c>
      <c r="D15">
        <v>125</v>
      </c>
      <c r="E15">
        <v>1</v>
      </c>
    </row>
    <row r="16" spans="1:8" x14ac:dyDescent="0.3">
      <c r="A16">
        <v>4</v>
      </c>
      <c r="B16">
        <v>4</v>
      </c>
      <c r="C16">
        <v>412</v>
      </c>
      <c r="D16">
        <v>125</v>
      </c>
      <c r="E16">
        <v>0</v>
      </c>
    </row>
    <row r="17" spans="1:5" x14ac:dyDescent="0.3">
      <c r="A17">
        <v>4</v>
      </c>
      <c r="B17">
        <v>5</v>
      </c>
      <c r="C17">
        <v>572</v>
      </c>
      <c r="D17">
        <v>125</v>
      </c>
      <c r="E17">
        <v>1</v>
      </c>
    </row>
    <row r="18" spans="1:5" x14ac:dyDescent="0.3">
      <c r="A18">
        <v>4</v>
      </c>
      <c r="B18">
        <v>6</v>
      </c>
      <c r="C18">
        <v>162</v>
      </c>
      <c r="D18">
        <v>125</v>
      </c>
      <c r="E18">
        <v>0</v>
      </c>
    </row>
    <row r="19" spans="1:5" x14ac:dyDescent="0.3">
      <c r="A19">
        <v>4</v>
      </c>
      <c r="B19">
        <v>7</v>
      </c>
      <c r="C19">
        <v>517</v>
      </c>
      <c r="D19">
        <v>125</v>
      </c>
      <c r="E19">
        <v>1</v>
      </c>
    </row>
    <row r="20" spans="1:5" x14ac:dyDescent="0.3">
      <c r="A20">
        <v>4</v>
      </c>
      <c r="B20">
        <v>8</v>
      </c>
      <c r="C20">
        <v>951</v>
      </c>
      <c r="D20">
        <v>125</v>
      </c>
      <c r="E20">
        <v>0</v>
      </c>
    </row>
    <row r="21" spans="1:5" x14ac:dyDescent="0.3">
      <c r="A21">
        <v>4</v>
      </c>
      <c r="B21">
        <v>9</v>
      </c>
      <c r="C21">
        <v>162</v>
      </c>
      <c r="D21">
        <v>125</v>
      </c>
      <c r="E21">
        <v>0</v>
      </c>
    </row>
    <row r="22" spans="1:5" x14ac:dyDescent="0.3">
      <c r="A22">
        <v>5</v>
      </c>
      <c r="B22">
        <v>0</v>
      </c>
      <c r="C22">
        <v>383</v>
      </c>
      <c r="D22">
        <v>85</v>
      </c>
      <c r="E22">
        <v>0</v>
      </c>
    </row>
    <row r="23" spans="1:5" x14ac:dyDescent="0.3">
      <c r="A23">
        <v>5</v>
      </c>
      <c r="B23">
        <v>1</v>
      </c>
      <c r="C23">
        <v>1554</v>
      </c>
      <c r="D23">
        <v>85</v>
      </c>
      <c r="E23">
        <v>1</v>
      </c>
    </row>
    <row r="24" spans="1:5" x14ac:dyDescent="0.3">
      <c r="A24">
        <v>5</v>
      </c>
      <c r="B24">
        <v>2</v>
      </c>
      <c r="C24">
        <v>4076</v>
      </c>
      <c r="D24">
        <v>85</v>
      </c>
      <c r="E24">
        <v>7</v>
      </c>
    </row>
    <row r="25" spans="1:5" x14ac:dyDescent="0.3">
      <c r="A25">
        <v>5</v>
      </c>
      <c r="B25">
        <v>3</v>
      </c>
      <c r="C25">
        <v>2708</v>
      </c>
      <c r="D25">
        <v>85</v>
      </c>
      <c r="E25">
        <v>0</v>
      </c>
    </row>
    <row r="26" spans="1:5" x14ac:dyDescent="0.3">
      <c r="A26">
        <v>5</v>
      </c>
      <c r="B26">
        <v>4</v>
      </c>
      <c r="C26">
        <v>887</v>
      </c>
      <c r="D26">
        <v>85</v>
      </c>
      <c r="E26">
        <v>0</v>
      </c>
    </row>
    <row r="27" spans="1:5" x14ac:dyDescent="0.3">
      <c r="A27">
        <v>5</v>
      </c>
      <c r="B27">
        <v>5</v>
      </c>
      <c r="C27">
        <v>3096</v>
      </c>
      <c r="D27">
        <v>85</v>
      </c>
      <c r="E27">
        <v>1</v>
      </c>
    </row>
    <row r="28" spans="1:5" x14ac:dyDescent="0.3">
      <c r="A28">
        <v>5</v>
      </c>
      <c r="B28">
        <v>6</v>
      </c>
      <c r="C28">
        <v>305</v>
      </c>
      <c r="D28">
        <v>85</v>
      </c>
      <c r="E28">
        <v>0</v>
      </c>
    </row>
    <row r="29" spans="1:5" x14ac:dyDescent="0.3">
      <c r="A29">
        <v>5</v>
      </c>
      <c r="B29">
        <v>7</v>
      </c>
      <c r="C29">
        <v>558</v>
      </c>
      <c r="D29">
        <v>85</v>
      </c>
      <c r="E29">
        <v>0</v>
      </c>
    </row>
    <row r="30" spans="1:5" x14ac:dyDescent="0.3">
      <c r="A30">
        <v>5</v>
      </c>
      <c r="B30">
        <v>8</v>
      </c>
      <c r="C30">
        <v>546</v>
      </c>
      <c r="D30">
        <v>85</v>
      </c>
      <c r="E30">
        <v>0</v>
      </c>
    </row>
    <row r="31" spans="1:5" x14ac:dyDescent="0.3">
      <c r="A31">
        <v>5</v>
      </c>
      <c r="B31">
        <v>9</v>
      </c>
      <c r="C31">
        <v>473</v>
      </c>
      <c r="D31">
        <v>85</v>
      </c>
      <c r="E31">
        <v>0</v>
      </c>
    </row>
    <row r="32" spans="1:5" x14ac:dyDescent="0.3">
      <c r="A32">
        <v>6</v>
      </c>
      <c r="B32">
        <v>0</v>
      </c>
      <c r="C32">
        <v>14846</v>
      </c>
      <c r="D32">
        <v>125</v>
      </c>
      <c r="E32">
        <v>2</v>
      </c>
    </row>
    <row r="33" spans="1:5" x14ac:dyDescent="0.3">
      <c r="A33">
        <v>6</v>
      </c>
      <c r="B33">
        <v>1</v>
      </c>
      <c r="C33">
        <v>2843</v>
      </c>
      <c r="D33">
        <v>125</v>
      </c>
      <c r="E33">
        <v>0</v>
      </c>
    </row>
    <row r="34" spans="1:5" x14ac:dyDescent="0.3">
      <c r="A34">
        <v>6</v>
      </c>
      <c r="B34">
        <v>2</v>
      </c>
      <c r="C34">
        <v>3373</v>
      </c>
      <c r="D34">
        <v>125</v>
      </c>
      <c r="E34">
        <v>1</v>
      </c>
    </row>
    <row r="35" spans="1:5" x14ac:dyDescent="0.3">
      <c r="A35">
        <v>6</v>
      </c>
      <c r="B35">
        <v>3</v>
      </c>
      <c r="C35">
        <v>12121</v>
      </c>
      <c r="D35">
        <v>125</v>
      </c>
      <c r="E35">
        <v>2</v>
      </c>
    </row>
    <row r="36" spans="1:5" x14ac:dyDescent="0.3">
      <c r="A36">
        <v>6</v>
      </c>
      <c r="B36">
        <v>4</v>
      </c>
      <c r="C36">
        <v>25834</v>
      </c>
      <c r="D36">
        <v>125</v>
      </c>
      <c r="E36">
        <v>4</v>
      </c>
    </row>
    <row r="37" spans="1:5" x14ac:dyDescent="0.3">
      <c r="A37">
        <v>6</v>
      </c>
      <c r="B37">
        <v>5</v>
      </c>
      <c r="C37">
        <v>13935</v>
      </c>
      <c r="D37">
        <v>125</v>
      </c>
      <c r="E37">
        <v>3</v>
      </c>
    </row>
    <row r="38" spans="1:5" x14ac:dyDescent="0.3">
      <c r="A38">
        <v>6</v>
      </c>
      <c r="B38">
        <v>6</v>
      </c>
      <c r="C38">
        <v>1747</v>
      </c>
      <c r="D38">
        <v>125</v>
      </c>
      <c r="E38">
        <v>0</v>
      </c>
    </row>
    <row r="39" spans="1:5" x14ac:dyDescent="0.3">
      <c r="A39">
        <v>6</v>
      </c>
      <c r="B39">
        <v>7</v>
      </c>
      <c r="C39">
        <v>18408</v>
      </c>
      <c r="D39">
        <v>125</v>
      </c>
      <c r="E39">
        <v>2</v>
      </c>
    </row>
    <row r="40" spans="1:5" x14ac:dyDescent="0.3">
      <c r="A40">
        <v>6</v>
      </c>
      <c r="B40">
        <v>8</v>
      </c>
      <c r="C40">
        <v>25450</v>
      </c>
      <c r="D40">
        <v>125</v>
      </c>
      <c r="E40">
        <v>3</v>
      </c>
    </row>
    <row r="41" spans="1:5" x14ac:dyDescent="0.3">
      <c r="A41">
        <v>6</v>
      </c>
      <c r="B41">
        <v>9</v>
      </c>
      <c r="C41">
        <v>4545</v>
      </c>
      <c r="D41">
        <v>125</v>
      </c>
      <c r="E41">
        <v>1</v>
      </c>
    </row>
    <row r="42" spans="1:5" x14ac:dyDescent="0.3">
      <c r="A42">
        <v>7</v>
      </c>
      <c r="B42">
        <v>0</v>
      </c>
      <c r="C42">
        <v>41788</v>
      </c>
      <c r="D42">
        <v>188</v>
      </c>
      <c r="E42">
        <v>6</v>
      </c>
    </row>
    <row r="43" spans="1:5" x14ac:dyDescent="0.3">
      <c r="A43">
        <v>7</v>
      </c>
      <c r="B43">
        <v>1</v>
      </c>
      <c r="C43">
        <v>88867</v>
      </c>
      <c r="D43">
        <v>188</v>
      </c>
      <c r="E43">
        <v>12</v>
      </c>
    </row>
    <row r="44" spans="1:5" x14ac:dyDescent="0.3">
      <c r="A44">
        <v>7</v>
      </c>
      <c r="B44">
        <v>2</v>
      </c>
      <c r="C44">
        <v>971</v>
      </c>
      <c r="D44">
        <v>221</v>
      </c>
      <c r="E44">
        <v>0</v>
      </c>
    </row>
    <row r="45" spans="1:5" x14ac:dyDescent="0.3">
      <c r="A45">
        <v>7</v>
      </c>
      <c r="B45">
        <v>3</v>
      </c>
      <c r="C45">
        <v>20688</v>
      </c>
      <c r="D45">
        <v>188</v>
      </c>
      <c r="E45">
        <v>3</v>
      </c>
    </row>
    <row r="46" spans="1:5" x14ac:dyDescent="0.3">
      <c r="A46">
        <v>7</v>
      </c>
      <c r="B46">
        <v>4</v>
      </c>
      <c r="C46">
        <v>36075</v>
      </c>
      <c r="D46">
        <v>188</v>
      </c>
      <c r="E46">
        <v>6</v>
      </c>
    </row>
    <row r="47" spans="1:5" x14ac:dyDescent="0.3">
      <c r="A47">
        <v>7</v>
      </c>
      <c r="B47">
        <v>5</v>
      </c>
      <c r="C47">
        <v>55887</v>
      </c>
      <c r="D47">
        <v>188</v>
      </c>
      <c r="E47">
        <v>7</v>
      </c>
    </row>
    <row r="48" spans="1:5" x14ac:dyDescent="0.3">
      <c r="A48">
        <v>7</v>
      </c>
      <c r="B48">
        <v>6</v>
      </c>
      <c r="C48">
        <v>8291</v>
      </c>
      <c r="D48">
        <v>188</v>
      </c>
      <c r="E48">
        <v>2</v>
      </c>
    </row>
    <row r="49" spans="1:5" x14ac:dyDescent="0.3">
      <c r="A49">
        <v>7</v>
      </c>
      <c r="B49">
        <v>7</v>
      </c>
      <c r="C49">
        <v>10919</v>
      </c>
      <c r="D49">
        <v>188</v>
      </c>
      <c r="E49">
        <v>2</v>
      </c>
    </row>
    <row r="50" spans="1:5" x14ac:dyDescent="0.3">
      <c r="A50">
        <v>7</v>
      </c>
      <c r="B50">
        <v>8</v>
      </c>
      <c r="C50">
        <v>1916</v>
      </c>
      <c r="D50">
        <v>188</v>
      </c>
      <c r="E50">
        <v>1</v>
      </c>
    </row>
    <row r="51" spans="1:5" x14ac:dyDescent="0.3">
      <c r="A51">
        <v>7</v>
      </c>
      <c r="B51">
        <v>9</v>
      </c>
      <c r="C51">
        <v>72755</v>
      </c>
      <c r="D51">
        <v>188</v>
      </c>
      <c r="E51">
        <v>10</v>
      </c>
    </row>
    <row r="52" spans="1:5" x14ac:dyDescent="0.3">
      <c r="A52">
        <v>8</v>
      </c>
      <c r="B52">
        <v>0</v>
      </c>
      <c r="C52">
        <v>740883</v>
      </c>
      <c r="D52">
        <v>173</v>
      </c>
      <c r="E52">
        <v>105</v>
      </c>
    </row>
    <row r="53" spans="1:5" x14ac:dyDescent="0.3">
      <c r="A53">
        <v>8</v>
      </c>
      <c r="B53">
        <v>1</v>
      </c>
      <c r="C53">
        <v>158058</v>
      </c>
      <c r="D53">
        <v>173</v>
      </c>
      <c r="E53">
        <v>23</v>
      </c>
    </row>
    <row r="54" spans="1:5" x14ac:dyDescent="0.3">
      <c r="A54">
        <v>8</v>
      </c>
      <c r="B54">
        <v>2</v>
      </c>
      <c r="C54">
        <v>684900</v>
      </c>
      <c r="D54">
        <v>173</v>
      </c>
      <c r="E54">
        <v>95</v>
      </c>
    </row>
    <row r="55" spans="1:5" x14ac:dyDescent="0.3">
      <c r="A55">
        <v>8</v>
      </c>
      <c r="B55">
        <v>3</v>
      </c>
      <c r="C55">
        <v>588383</v>
      </c>
      <c r="D55">
        <v>173</v>
      </c>
      <c r="E55">
        <v>93</v>
      </c>
    </row>
    <row r="56" spans="1:5" x14ac:dyDescent="0.3">
      <c r="A56">
        <v>8</v>
      </c>
      <c r="B56">
        <v>4</v>
      </c>
      <c r="C56">
        <v>332873</v>
      </c>
      <c r="D56">
        <v>173</v>
      </c>
      <c r="E56">
        <v>53</v>
      </c>
    </row>
    <row r="57" spans="1:5" x14ac:dyDescent="0.3">
      <c r="A57">
        <v>8</v>
      </c>
      <c r="B57">
        <v>5</v>
      </c>
      <c r="C57">
        <v>104171</v>
      </c>
      <c r="D57">
        <v>173</v>
      </c>
      <c r="E57">
        <v>16</v>
      </c>
    </row>
    <row r="58" spans="1:5" x14ac:dyDescent="0.3">
      <c r="A58">
        <v>8</v>
      </c>
      <c r="B58">
        <v>6</v>
      </c>
      <c r="C58">
        <v>270809</v>
      </c>
      <c r="D58">
        <v>173</v>
      </c>
      <c r="E58">
        <v>43</v>
      </c>
    </row>
    <row r="59" spans="1:5" x14ac:dyDescent="0.3">
      <c r="A59">
        <v>8</v>
      </c>
      <c r="B59">
        <v>7</v>
      </c>
      <c r="C59">
        <v>703</v>
      </c>
      <c r="D59">
        <v>232</v>
      </c>
      <c r="E59">
        <v>0</v>
      </c>
    </row>
    <row r="60" spans="1:5" x14ac:dyDescent="0.3">
      <c r="A60">
        <v>8</v>
      </c>
      <c r="B60">
        <v>8</v>
      </c>
      <c r="C60">
        <v>9568</v>
      </c>
      <c r="D60">
        <v>173</v>
      </c>
      <c r="E60">
        <v>2</v>
      </c>
    </row>
    <row r="61" spans="1:5" x14ac:dyDescent="0.3">
      <c r="A61">
        <v>8</v>
      </c>
      <c r="B61">
        <v>9</v>
      </c>
      <c r="C61">
        <v>352970</v>
      </c>
      <c r="D61">
        <v>173</v>
      </c>
      <c r="E61">
        <v>55</v>
      </c>
    </row>
    <row r="62" spans="1:5" x14ac:dyDescent="0.3">
      <c r="A62">
        <v>9</v>
      </c>
      <c r="B62">
        <v>0</v>
      </c>
      <c r="C62">
        <v>54881</v>
      </c>
      <c r="D62">
        <v>172</v>
      </c>
      <c r="E62">
        <v>9</v>
      </c>
    </row>
    <row r="63" spans="1:5" x14ac:dyDescent="0.3">
      <c r="A63">
        <v>9</v>
      </c>
      <c r="B63">
        <v>1</v>
      </c>
      <c r="C63">
        <v>3133313</v>
      </c>
      <c r="D63">
        <v>140</v>
      </c>
      <c r="E63">
        <v>508</v>
      </c>
    </row>
    <row r="64" spans="1:5" x14ac:dyDescent="0.3">
      <c r="A64">
        <v>9</v>
      </c>
      <c r="B64">
        <v>2</v>
      </c>
      <c r="C64">
        <v>1498782</v>
      </c>
      <c r="D64">
        <v>140</v>
      </c>
      <c r="E64">
        <v>246</v>
      </c>
    </row>
    <row r="65" spans="1:5" x14ac:dyDescent="0.3">
      <c r="A65">
        <v>9</v>
      </c>
      <c r="B65">
        <v>3</v>
      </c>
      <c r="C65">
        <v>4972</v>
      </c>
      <c r="D65">
        <v>166</v>
      </c>
      <c r="E65">
        <v>1</v>
      </c>
    </row>
    <row r="66" spans="1:5" x14ac:dyDescent="0.3">
      <c r="A66">
        <v>9</v>
      </c>
      <c r="B66">
        <v>4</v>
      </c>
      <c r="C66">
        <v>871002</v>
      </c>
      <c r="D66">
        <v>140</v>
      </c>
      <c r="E66">
        <v>144</v>
      </c>
    </row>
    <row r="67" spans="1:5" x14ac:dyDescent="0.3">
      <c r="A67">
        <v>9</v>
      </c>
      <c r="B67">
        <v>5</v>
      </c>
      <c r="C67">
        <v>46091</v>
      </c>
      <c r="D67">
        <v>140</v>
      </c>
      <c r="E67">
        <v>8</v>
      </c>
    </row>
    <row r="68" spans="1:5" x14ac:dyDescent="0.3">
      <c r="A68">
        <v>9</v>
      </c>
      <c r="B68">
        <v>6</v>
      </c>
      <c r="C68">
        <v>5150035</v>
      </c>
      <c r="D68">
        <v>140</v>
      </c>
      <c r="E68">
        <v>858</v>
      </c>
    </row>
    <row r="69" spans="1:5" x14ac:dyDescent="0.3">
      <c r="A69">
        <v>9</v>
      </c>
      <c r="B69">
        <v>7</v>
      </c>
      <c r="C69">
        <v>1488965</v>
      </c>
      <c r="D69">
        <v>140</v>
      </c>
      <c r="E69">
        <v>246</v>
      </c>
    </row>
    <row r="70" spans="1:5" x14ac:dyDescent="0.3">
      <c r="A70">
        <v>9</v>
      </c>
      <c r="B70">
        <v>8</v>
      </c>
      <c r="C70">
        <v>11363</v>
      </c>
      <c r="D70">
        <v>171</v>
      </c>
      <c r="E70">
        <v>3</v>
      </c>
    </row>
    <row r="71" spans="1:5" x14ac:dyDescent="0.3">
      <c r="A71">
        <v>9</v>
      </c>
      <c r="B71">
        <v>9</v>
      </c>
      <c r="C71">
        <v>2454588</v>
      </c>
      <c r="D71">
        <v>140</v>
      </c>
      <c r="E71">
        <v>411</v>
      </c>
    </row>
    <row r="72" spans="1:5" x14ac:dyDescent="0.3">
      <c r="A72">
        <v>10</v>
      </c>
      <c r="B72">
        <v>0</v>
      </c>
      <c r="C72">
        <v>3251141</v>
      </c>
      <c r="D72">
        <v>106</v>
      </c>
      <c r="E72">
        <v>598</v>
      </c>
    </row>
    <row r="73" spans="1:5" x14ac:dyDescent="0.3">
      <c r="A73">
        <v>10</v>
      </c>
      <c r="B73">
        <v>1</v>
      </c>
      <c r="C73">
        <v>19043377</v>
      </c>
      <c r="D73">
        <v>106</v>
      </c>
      <c r="E73">
        <v>3356</v>
      </c>
    </row>
    <row r="74" spans="1:5" x14ac:dyDescent="0.3">
      <c r="A74">
        <v>10</v>
      </c>
      <c r="B74">
        <v>2</v>
      </c>
      <c r="C74">
        <v>19705794</v>
      </c>
      <c r="D74">
        <v>106</v>
      </c>
      <c r="E74">
        <v>3459</v>
      </c>
    </row>
    <row r="75" spans="1:5" x14ac:dyDescent="0.3">
      <c r="A75">
        <v>10</v>
      </c>
      <c r="B75">
        <v>3</v>
      </c>
      <c r="C75">
        <v>27631</v>
      </c>
      <c r="D75">
        <v>127</v>
      </c>
      <c r="E75">
        <v>5</v>
      </c>
    </row>
    <row r="76" spans="1:5" x14ac:dyDescent="0.3">
      <c r="A76">
        <v>10</v>
      </c>
      <c r="B76">
        <v>4</v>
      </c>
      <c r="C76">
        <v>15765086</v>
      </c>
      <c r="D76">
        <v>106</v>
      </c>
      <c r="E76">
        <v>2728</v>
      </c>
    </row>
    <row r="77" spans="1:5" x14ac:dyDescent="0.3">
      <c r="A77">
        <v>10</v>
      </c>
      <c r="B77">
        <v>5</v>
      </c>
      <c r="C77">
        <v>21598262</v>
      </c>
      <c r="D77">
        <v>106</v>
      </c>
      <c r="E77">
        <v>3681</v>
      </c>
    </row>
    <row r="78" spans="1:5" x14ac:dyDescent="0.3">
      <c r="A78">
        <v>10</v>
      </c>
      <c r="B78">
        <v>6</v>
      </c>
      <c r="C78">
        <v>1306954</v>
      </c>
      <c r="D78">
        <v>110</v>
      </c>
      <c r="E78">
        <v>226</v>
      </c>
    </row>
    <row r="79" spans="1:5" x14ac:dyDescent="0.3">
      <c r="A79">
        <v>10</v>
      </c>
      <c r="B79">
        <v>7</v>
      </c>
      <c r="C79">
        <v>7348552</v>
      </c>
      <c r="D79">
        <v>106</v>
      </c>
      <c r="E79">
        <v>1222</v>
      </c>
    </row>
    <row r="80" spans="1:5" x14ac:dyDescent="0.3">
      <c r="A80">
        <v>10</v>
      </c>
      <c r="B80">
        <v>8</v>
      </c>
      <c r="C80">
        <v>24118137</v>
      </c>
      <c r="D80">
        <v>106</v>
      </c>
      <c r="E80">
        <v>4016</v>
      </c>
    </row>
    <row r="81" spans="1:5" x14ac:dyDescent="0.3">
      <c r="A81">
        <v>10</v>
      </c>
      <c r="B81">
        <v>9</v>
      </c>
      <c r="C81">
        <v>7446300</v>
      </c>
      <c r="D81">
        <v>106</v>
      </c>
      <c r="E81">
        <v>1238</v>
      </c>
    </row>
    <row r="82" spans="1:5" x14ac:dyDescent="0.3">
      <c r="A82">
        <v>11</v>
      </c>
      <c r="B82">
        <v>0</v>
      </c>
      <c r="C82">
        <v>10603</v>
      </c>
      <c r="D82">
        <v>235</v>
      </c>
      <c r="E82">
        <v>2</v>
      </c>
    </row>
    <row r="83" spans="1:5" x14ac:dyDescent="0.3">
      <c r="A83">
        <v>11</v>
      </c>
      <c r="B83">
        <v>1</v>
      </c>
      <c r="C83">
        <v>193739667</v>
      </c>
      <c r="D83">
        <v>161</v>
      </c>
      <c r="E83">
        <v>35155</v>
      </c>
    </row>
    <row r="84" spans="1:5" x14ac:dyDescent="0.3">
      <c r="A84">
        <v>11</v>
      </c>
      <c r="B84">
        <v>2</v>
      </c>
      <c r="C84">
        <v>7167603</v>
      </c>
      <c r="D84">
        <v>161</v>
      </c>
      <c r="E84">
        <v>1320</v>
      </c>
    </row>
    <row r="85" spans="1:5" x14ac:dyDescent="0.3">
      <c r="A85">
        <v>11</v>
      </c>
      <c r="B85">
        <v>3</v>
      </c>
      <c r="C85">
        <v>86605969</v>
      </c>
      <c r="D85">
        <v>161</v>
      </c>
      <c r="E85">
        <v>16088</v>
      </c>
    </row>
    <row r="86" spans="1:5" x14ac:dyDescent="0.3">
      <c r="A86">
        <v>11</v>
      </c>
      <c r="B86">
        <v>4</v>
      </c>
      <c r="C86">
        <v>107413567</v>
      </c>
      <c r="D86">
        <v>161</v>
      </c>
      <c r="E86">
        <v>19398</v>
      </c>
    </row>
    <row r="87" spans="1:5" x14ac:dyDescent="0.3">
      <c r="A87">
        <v>11</v>
      </c>
      <c r="B87">
        <v>5</v>
      </c>
      <c r="C87">
        <v>51527699</v>
      </c>
      <c r="D87">
        <v>161</v>
      </c>
      <c r="E87">
        <v>9332</v>
      </c>
    </row>
    <row r="88" spans="1:5" x14ac:dyDescent="0.3">
      <c r="A88">
        <v>11</v>
      </c>
      <c r="B88">
        <v>6</v>
      </c>
      <c r="C88">
        <v>222552</v>
      </c>
      <c r="D88">
        <v>199</v>
      </c>
      <c r="E88">
        <v>44</v>
      </c>
    </row>
    <row r="89" spans="1:5" x14ac:dyDescent="0.3">
      <c r="A89">
        <v>11</v>
      </c>
      <c r="B89">
        <v>7</v>
      </c>
      <c r="C89">
        <v>35837546</v>
      </c>
      <c r="D89">
        <v>161</v>
      </c>
      <c r="E89">
        <v>6462</v>
      </c>
    </row>
    <row r="90" spans="1:5" x14ac:dyDescent="0.3">
      <c r="A90">
        <v>11</v>
      </c>
      <c r="B90">
        <v>8</v>
      </c>
      <c r="C90">
        <v>32927202</v>
      </c>
      <c r="D90">
        <v>161</v>
      </c>
      <c r="E90">
        <v>5955</v>
      </c>
    </row>
    <row r="91" spans="1:5" x14ac:dyDescent="0.3">
      <c r="A91">
        <v>11</v>
      </c>
      <c r="B91">
        <v>9</v>
      </c>
      <c r="C91">
        <v>442</v>
      </c>
      <c r="D91">
        <v>364</v>
      </c>
      <c r="E91">
        <v>0</v>
      </c>
    </row>
    <row r="92" spans="1:5" x14ac:dyDescent="0.3">
      <c r="A92">
        <v>12</v>
      </c>
      <c r="B92">
        <v>0</v>
      </c>
      <c r="C92">
        <v>2580503765</v>
      </c>
      <c r="D92">
        <v>108</v>
      </c>
      <c r="E92">
        <v>501244</v>
      </c>
    </row>
    <row r="93" spans="1:5" x14ac:dyDescent="0.3">
      <c r="A93">
        <v>12</v>
      </c>
      <c r="B93">
        <v>1</v>
      </c>
      <c r="C93">
        <v>1125080868</v>
      </c>
      <c r="D93">
        <v>108</v>
      </c>
      <c r="E93">
        <v>216490</v>
      </c>
    </row>
    <row r="94" spans="1:5" x14ac:dyDescent="0.3">
      <c r="A94">
        <v>12</v>
      </c>
      <c r="B94">
        <v>2</v>
      </c>
      <c r="C94">
        <v>1555385039</v>
      </c>
      <c r="D94">
        <v>108</v>
      </c>
      <c r="E94">
        <v>310824</v>
      </c>
    </row>
    <row r="95" spans="1:5" x14ac:dyDescent="0.3">
      <c r="A95">
        <v>12</v>
      </c>
      <c r="B95">
        <v>3</v>
      </c>
      <c r="C95">
        <v>1511302485</v>
      </c>
      <c r="D95">
        <v>108</v>
      </c>
      <c r="E95">
        <v>293550</v>
      </c>
    </row>
    <row r="96" spans="1:5" x14ac:dyDescent="0.3">
      <c r="A96">
        <v>12</v>
      </c>
      <c r="B96">
        <v>4</v>
      </c>
      <c r="C96">
        <v>1843480097</v>
      </c>
      <c r="D96">
        <v>108</v>
      </c>
      <c r="E96">
        <v>357795</v>
      </c>
    </row>
    <row r="97" spans="1:5" x14ac:dyDescent="0.3">
      <c r="A97">
        <v>12</v>
      </c>
      <c r="B97">
        <v>5</v>
      </c>
      <c r="C97">
        <v>2052898527</v>
      </c>
      <c r="D97">
        <v>108</v>
      </c>
      <c r="E97">
        <v>394338</v>
      </c>
    </row>
    <row r="98" spans="1:5" x14ac:dyDescent="0.3">
      <c r="A98">
        <v>12</v>
      </c>
      <c r="B98">
        <v>6</v>
      </c>
      <c r="C98">
        <v>2133725488</v>
      </c>
      <c r="D98">
        <v>108</v>
      </c>
      <c r="E98">
        <v>408822</v>
      </c>
    </row>
    <row r="99" spans="1:5" x14ac:dyDescent="0.3">
      <c r="A99">
        <v>12</v>
      </c>
      <c r="B99">
        <v>7</v>
      </c>
      <c r="C99">
        <v>2274537329</v>
      </c>
      <c r="D99">
        <v>108</v>
      </c>
      <c r="E99">
        <v>434736</v>
      </c>
    </row>
    <row r="100" spans="1:5" x14ac:dyDescent="0.3">
      <c r="A100">
        <v>12</v>
      </c>
      <c r="B100">
        <v>8</v>
      </c>
      <c r="C100">
        <v>2785466799</v>
      </c>
      <c r="D100">
        <v>108</v>
      </c>
      <c r="E100">
        <v>534311</v>
      </c>
    </row>
    <row r="101" spans="1:5" x14ac:dyDescent="0.3">
      <c r="A101">
        <v>12</v>
      </c>
      <c r="B101">
        <v>9</v>
      </c>
      <c r="C101">
        <v>1107233</v>
      </c>
      <c r="D101">
        <v>139</v>
      </c>
      <c r="E101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RunTime</vt:lpstr>
      <vt:lpstr>minDist</vt:lpstr>
      <vt:lpstr>Sheet3</vt:lpstr>
      <vt:lpstr>HeldKarp</vt:lpstr>
      <vt:lpstr>toying</vt:lpstr>
      <vt:lpstr>SLS312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Day</dc:creator>
  <cp:lastModifiedBy>Peter Day</cp:lastModifiedBy>
  <dcterms:created xsi:type="dcterms:W3CDTF">2018-11-30T18:07:14Z</dcterms:created>
  <dcterms:modified xsi:type="dcterms:W3CDTF">2018-12-01T03:54:03Z</dcterms:modified>
</cp:coreProperties>
</file>