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de-rent\Projects\monisnap_assessment\datamodel\resources\data\"/>
    </mc:Choice>
  </mc:AlternateContent>
  <xr:revisionPtr revIDLastSave="0" documentId="13_ncr:1_{4EB00E2A-5BF3-4807-A572-4B987ABBF4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acters" sheetId="1" r:id="rId1"/>
  </sheet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<sst xmlns="http://schemas.openxmlformats.org/spreadsheetml/2006/main" count="702" uniqueCount="226">
  <si>
    <t>name</t>
  </si>
  <si>
    <t>height</t>
  </si>
  <si>
    <t>mass</t>
  </si>
  <si>
    <t>hair_color</t>
  </si>
  <si>
    <t>skin_color</t>
  </si>
  <si>
    <t>eye_color</t>
  </si>
  <si>
    <t>gender</t>
  </si>
  <si>
    <t>homeworld</t>
  </si>
  <si>
    <t>species</t>
  </si>
  <si>
    <t>Luke Skywalker</t>
  </si>
  <si>
    <t>blond</t>
  </si>
  <si>
    <t>fair</t>
  </si>
  <si>
    <t>blue</t>
  </si>
  <si>
    <t>male</t>
  </si>
  <si>
    <t>Tatooine</t>
  </si>
  <si>
    <t>Human</t>
  </si>
  <si>
    <t>C-3PO</t>
  </si>
  <si>
    <t>NA</t>
  </si>
  <si>
    <t>gold</t>
  </si>
  <si>
    <t>yellow</t>
  </si>
  <si>
    <t>Droid</t>
  </si>
  <si>
    <t>R2-D2</t>
  </si>
  <si>
    <t>red</t>
  </si>
  <si>
    <t>Naboo</t>
  </si>
  <si>
    <t>Darth Vader</t>
  </si>
  <si>
    <t>none</t>
  </si>
  <si>
    <t>white</t>
  </si>
  <si>
    <t>Leia Organa</t>
  </si>
  <si>
    <t>brown</t>
  </si>
  <si>
    <t>light</t>
  </si>
  <si>
    <t>female</t>
  </si>
  <si>
    <t>Alderaan</t>
  </si>
  <si>
    <t>Owen Lars</t>
  </si>
  <si>
    <t>R5-D4</t>
  </si>
  <si>
    <t>Biggs Darklighter</t>
  </si>
  <si>
    <t>black</t>
  </si>
  <si>
    <t>Obi-Wan Kenobi</t>
  </si>
  <si>
    <t>Stewjon</t>
  </si>
  <si>
    <t>Anakin Skywalker</t>
  </si>
  <si>
    <t>Wilhuff Tarkin</t>
  </si>
  <si>
    <t>Eriadu</t>
  </si>
  <si>
    <t>Chewbacca</t>
  </si>
  <si>
    <t>Kashyyyk</t>
  </si>
  <si>
    <t>Wookiee</t>
  </si>
  <si>
    <t>Han Solo</t>
  </si>
  <si>
    <t>Corellia</t>
  </si>
  <si>
    <t>Greedo</t>
  </si>
  <si>
    <t>green</t>
  </si>
  <si>
    <t>Rodia</t>
  </si>
  <si>
    <t>Rodian</t>
  </si>
  <si>
    <t>Jabba Desilijic Tiure</t>
  </si>
  <si>
    <t>orange</t>
  </si>
  <si>
    <t>hermaphrodite</t>
  </si>
  <si>
    <t>Nal Hutta</t>
  </si>
  <si>
    <t>Hutt</t>
  </si>
  <si>
    <t>Wedge Antilles</t>
  </si>
  <si>
    <t>hazel</t>
  </si>
  <si>
    <t>Jek Tono Porkins</t>
  </si>
  <si>
    <t>Bestine IV</t>
  </si>
  <si>
    <t>Yoda</t>
  </si>
  <si>
    <t>Yoda's species</t>
  </si>
  <si>
    <t>Palpatine</t>
  </si>
  <si>
    <t>grey</t>
  </si>
  <si>
    <t>pale</t>
  </si>
  <si>
    <t>Boba Fett</t>
  </si>
  <si>
    <t>Kamino</t>
  </si>
  <si>
    <t>IG-88</t>
  </si>
  <si>
    <t>metal</t>
  </si>
  <si>
    <t>Bossk</t>
  </si>
  <si>
    <t>Trandosha</t>
  </si>
  <si>
    <t>Trandoshan</t>
  </si>
  <si>
    <t>Lando Calrissian</t>
  </si>
  <si>
    <t>dark</t>
  </si>
  <si>
    <t>Socorro</t>
  </si>
  <si>
    <t>Lobot</t>
  </si>
  <si>
    <t>Bespin</t>
  </si>
  <si>
    <t>Ackbar</t>
  </si>
  <si>
    <t>Mon Cala</t>
  </si>
  <si>
    <t>Mon Calamari</t>
  </si>
  <si>
    <t>Mon Mothma</t>
  </si>
  <si>
    <t>Chandrila</t>
  </si>
  <si>
    <t>Arvel Crynyd</t>
  </si>
  <si>
    <t>Wicket Systri Warrick</t>
  </si>
  <si>
    <t>Endor</t>
  </si>
  <si>
    <t>Ewok</t>
  </si>
  <si>
    <t>Nien Nunb</t>
  </si>
  <si>
    <t>Sullust</t>
  </si>
  <si>
    <t>Sullustan</t>
  </si>
  <si>
    <t>Qui-Gon Jinn</t>
  </si>
  <si>
    <t>Nute Gunray</t>
  </si>
  <si>
    <t>Cato Neimoidia</t>
  </si>
  <si>
    <t>Finis Valorum</t>
  </si>
  <si>
    <t>Coruscant</t>
  </si>
  <si>
    <t>Jar Jar Binks</t>
  </si>
  <si>
    <t>Gungan</t>
  </si>
  <si>
    <t>Roos Tarpals</t>
  </si>
  <si>
    <t>Rugor Nass</t>
  </si>
  <si>
    <t>Watto</t>
  </si>
  <si>
    <t>Toydaria</t>
  </si>
  <si>
    <t>Toydarian</t>
  </si>
  <si>
    <t>Sebulba</t>
  </si>
  <si>
    <t>Malastare</t>
  </si>
  <si>
    <t>Dug</t>
  </si>
  <si>
    <t>Quarsh Panaka</t>
  </si>
  <si>
    <t>Shmi Skywalker</t>
  </si>
  <si>
    <t>Darth Maul</t>
  </si>
  <si>
    <t>Dathomir</t>
  </si>
  <si>
    <t>Zabrak</t>
  </si>
  <si>
    <t>Bib Fortuna</t>
  </si>
  <si>
    <t>pink</t>
  </si>
  <si>
    <t>Ryloth</t>
  </si>
  <si>
    <t>Twi'lek</t>
  </si>
  <si>
    <t>Ayla Secura</t>
  </si>
  <si>
    <t>Dud Bolt</t>
  </si>
  <si>
    <t>Vulpter</t>
  </si>
  <si>
    <t>Vulptereen</t>
  </si>
  <si>
    <t>Gasgano</t>
  </si>
  <si>
    <t>Troiken</t>
  </si>
  <si>
    <t>Xexto</t>
  </si>
  <si>
    <t>Ben Quadinaros</t>
  </si>
  <si>
    <t>Tund</t>
  </si>
  <si>
    <t>Toong</t>
  </si>
  <si>
    <t>Mace Windu</t>
  </si>
  <si>
    <t>Haruun Kal</t>
  </si>
  <si>
    <t>Ki-Adi-Mundi</t>
  </si>
  <si>
    <t>Cerea</t>
  </si>
  <si>
    <t>Cerean</t>
  </si>
  <si>
    <t>Kit Fisto</t>
  </si>
  <si>
    <t>Glee Anselm</t>
  </si>
  <si>
    <t>Nautolan</t>
  </si>
  <si>
    <t>Eeth Koth</t>
  </si>
  <si>
    <t>Iridonia</t>
  </si>
  <si>
    <t>Adi Gallia</t>
  </si>
  <si>
    <t>Tholothian</t>
  </si>
  <si>
    <t>Saesee Tiin</t>
  </si>
  <si>
    <t>Iktotch</t>
  </si>
  <si>
    <t>Iktotchi</t>
  </si>
  <si>
    <t>Yarael Poof</t>
  </si>
  <si>
    <t>Quermia</t>
  </si>
  <si>
    <t>Quermian</t>
  </si>
  <si>
    <t>Plo Koon</t>
  </si>
  <si>
    <t>Dorin</t>
  </si>
  <si>
    <t>Kel Dor</t>
  </si>
  <si>
    <t>Mas Amedda</t>
  </si>
  <si>
    <t>Champala</t>
  </si>
  <si>
    <t>Chagrian</t>
  </si>
  <si>
    <t>Gregar Typho</t>
  </si>
  <si>
    <t>Cliegg Lars</t>
  </si>
  <si>
    <t>Poggle the Lesser</t>
  </si>
  <si>
    <t>Geonosis</t>
  </si>
  <si>
    <t>Geonosian</t>
  </si>
  <si>
    <t>Luminara Unduli</t>
  </si>
  <si>
    <t>Mirial</t>
  </si>
  <si>
    <t>Mirialan</t>
  </si>
  <si>
    <t>Barriss Offee</t>
  </si>
  <si>
    <t>Dooku</t>
  </si>
  <si>
    <t>Serenno</t>
  </si>
  <si>
    <t>Bail Prestor Organa</t>
  </si>
  <si>
    <t>tan</t>
  </si>
  <si>
    <t>Jango Fett</t>
  </si>
  <si>
    <t>Concord Dawn</t>
  </si>
  <si>
    <t>Zam Wesell</t>
  </si>
  <si>
    <t>Zolan</t>
  </si>
  <si>
    <t>Clawdite</t>
  </si>
  <si>
    <t>Dexter Jettster</t>
  </si>
  <si>
    <t>Ojom</t>
  </si>
  <si>
    <t>Besalisk</t>
  </si>
  <si>
    <t>Lama Su</t>
  </si>
  <si>
    <t>Kaminoan</t>
  </si>
  <si>
    <t>Taun We</t>
  </si>
  <si>
    <t>Jocasta Nu</t>
  </si>
  <si>
    <t>Ratts Tyerell</t>
  </si>
  <si>
    <t>Aleen Minor</t>
  </si>
  <si>
    <t>Aleena</t>
  </si>
  <si>
    <t>R4-P17</t>
  </si>
  <si>
    <t>Wat Tambor</t>
  </si>
  <si>
    <t>Skako</t>
  </si>
  <si>
    <t>Skakoan</t>
  </si>
  <si>
    <t>San Hill</t>
  </si>
  <si>
    <t>Muunilinst</t>
  </si>
  <si>
    <t>Muun</t>
  </si>
  <si>
    <t>Shaak Ti</t>
  </si>
  <si>
    <t>Shili</t>
  </si>
  <si>
    <t>Togruta</t>
  </si>
  <si>
    <t>Grievous</t>
  </si>
  <si>
    <t>Kalee</t>
  </si>
  <si>
    <t>Kaleesh</t>
  </si>
  <si>
    <t>Tarfful</t>
  </si>
  <si>
    <t>Raymus Antilles</t>
  </si>
  <si>
    <t>Tion Medon</t>
  </si>
  <si>
    <t>Utapau</t>
  </si>
  <si>
    <t>Pau'an</t>
  </si>
  <si>
    <t>Finn</t>
  </si>
  <si>
    <t>Rey</t>
  </si>
  <si>
    <t>Poe Dameron</t>
  </si>
  <si>
    <t>BB8</t>
  </si>
  <si>
    <t>Captain Phasma</t>
  </si>
  <si>
    <t>Dormé</t>
  </si>
  <si>
    <t>Padmé Amidala</t>
  </si>
  <si>
    <t>Cordé</t>
  </si>
  <si>
    <t>Ric Olié</t>
  </si>
  <si>
    <t>silver</t>
  </si>
  <si>
    <t>Beru Whitesun Lars</t>
  </si>
  <si>
    <t>REBEL_ALLIANCE</t>
  </si>
  <si>
    <t>GALACTIC_EMPIRE</t>
  </si>
  <si>
    <t>JEDI_ORDER</t>
  </si>
  <si>
    <t>TRADE_FEDERATION</t>
  </si>
  <si>
    <t>GALACTIC_REPUBLIC</t>
  </si>
  <si>
    <t>sql</t>
  </si>
  <si>
    <t>birth_year (BY)</t>
  </si>
  <si>
    <t>main affiliation</t>
  </si>
  <si>
    <t>blue_gray</t>
  </si>
  <si>
    <t>Jakku</t>
  </si>
  <si>
    <t>Yavin IV</t>
  </si>
  <si>
    <t>pic url</t>
  </si>
  <si>
    <t>CRIMINALS</t>
  </si>
  <si>
    <t>BOUNTY_HUNTERS</t>
  </si>
  <si>
    <t>SITH_ORDER</t>
  </si>
  <si>
    <t>CONFEDERACY_OF_INDEPENDENT_SYSTEMS</t>
  </si>
  <si>
    <t>FIRST_ORDER</t>
  </si>
  <si>
    <t>RESISTANCE</t>
  </si>
  <si>
    <t>affiliation pic url</t>
  </si>
  <si>
    <t>UNAFFILIATED</t>
  </si>
  <si>
    <t>na</t>
  </si>
  <si>
    <t>Unknown</t>
  </si>
  <si>
    <t>Neimoidian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</si>
</sst>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87" totalsRowShown="0">
  <autoFilter ref="A1:N87" xr:uid="{00000000-0009-0000-0100-000002000000}"/>
  <tableColumns count="14">
    <tableColumn id="1" xr3:uid="{00000000-0010-0000-0000-000001000000}" name="name"/>
    <tableColumn id="2" xr3:uid="{00000000-0010-0000-0000-000002000000}" name="height"/>
    <tableColumn id="3" xr3:uid="{00000000-0010-0000-0000-000003000000}" name="mass"/>
    <tableColumn id="4" xr3:uid="{00000000-0010-0000-0000-000004000000}" name="hair_color"/>
    <tableColumn id="5" xr3:uid="{00000000-0010-0000-0000-000005000000}" name="skin_color"/>
    <tableColumn id="6" xr3:uid="{00000000-0010-0000-0000-000006000000}" name="eye_color"/>
    <tableColumn id="7" xr3:uid="{00000000-0010-0000-0000-000007000000}" name="birth_year (BY)"/>
    <tableColumn id="8" xr3:uid="{00000000-0010-0000-0000-000008000000}" name="gender"/>
    <tableColumn id="9" xr3:uid="{00000000-0010-0000-0000-000009000000}" name="homeworld"/>
    <tableColumn id="10" xr3:uid="{00000000-0010-0000-0000-00000A000000}" name="species"/>
    <tableColumn id="11" xr3:uid="{00000000-0010-0000-0000-00000B000000}" name="main affiliation"/>
    <tableColumn id="12" xr3:uid="{00000000-0010-0000-0000-00000C000000}" name="pic url" dataDxfId="2">
      <calculatedColumnFormula>"/characters/"&amp;SUBSTITUTE(SUBSTITUTE(LOWER(Table2[[#This Row],[name]]), " ", "-"),"'","")&amp;".jfif"</calculatedColumnFormula>
    </tableColumn>
    <tableColumn id="14" xr3:uid="{5F5A757D-6F92-411C-83CC-7EA9DAF6BB74}" name="affiliation pic url" dataDxfId="1">
      <calculatedColumnFormula>"/affiliations/"&amp;SUBSTITUTE(SUBSTITUTE(LOWER(Table2[[#This Row],[main affiliation]]), "_", "-"),"'","")&amp;".png"</calculatedColumnFormula>
    </tableColumn>
    <tableColumn id="13" xr3:uid="{00000000-0010-0000-0000-00000D000000}" name="sql" dataDxfId="0">
      <calculatedColumnFormula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pane xSplit="1" ySplit="1" topLeftCell="H15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RowHeight="15" x14ac:dyDescent="0.25"/>
  <cols>
    <col min="1" max="1" width="19.85546875" bestFit="1" customWidth="1"/>
    <col min="4" max="4" width="12" customWidth="1"/>
    <col min="5" max="5" width="12.140625" customWidth="1"/>
    <col min="6" max="6" width="11.85546875" customWidth="1"/>
    <col min="7" max="7" width="15.42578125" customWidth="1"/>
    <col min="8" max="8" width="14.5703125" bestFit="1" customWidth="1"/>
    <col min="9" max="9" width="14.85546875" bestFit="1" customWidth="1"/>
    <col min="10" max="10" width="13.7109375" bestFit="1" customWidth="1"/>
    <col min="11" max="11" width="25" bestFit="1" customWidth="1"/>
    <col min="12" max="12" width="36.28515625" bestFit="1" customWidth="1"/>
    <col min="13" max="13" width="34.7109375" customWidth="1"/>
    <col min="14" max="14" width="21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</v>
      </c>
      <c r="H1" t="s">
        <v>6</v>
      </c>
      <c r="I1" t="s">
        <v>7</v>
      </c>
      <c r="J1" t="s">
        <v>8</v>
      </c>
      <c r="K1" t="s">
        <v>210</v>
      </c>
      <c r="L1" t="s">
        <v>214</v>
      </c>
      <c r="M1" t="s">
        <v>221</v>
      </c>
      <c r="N1" t="s">
        <v>208</v>
      </c>
    </row>
    <row r="2" spans="1:14" x14ac:dyDescent="0.25">
      <c r="A2" t="s">
        <v>9</v>
      </c>
      <c r="B2">
        <v>172</v>
      </c>
      <c r="C2">
        <v>77</v>
      </c>
      <c r="D2" t="s">
        <v>10</v>
      </c>
      <c r="E2" t="s">
        <v>11</v>
      </c>
      <c r="F2" t="s">
        <v>12</v>
      </c>
      <c r="G2">
        <v>-19</v>
      </c>
      <c r="H2" t="s">
        <v>13</v>
      </c>
      <c r="I2" t="s">
        <v>14</v>
      </c>
      <c r="J2" t="s">
        <v>15</v>
      </c>
      <c r="K2" t="s">
        <v>203</v>
      </c>
      <c r="L2" t="str">
        <f>"/characters/"&amp;SUBSTITUTE(SUBSTITUTE(LOWER(Table2[[#This Row],[name]]), " ", "-"),"'","")&amp;".jfif"</f>
        <v>/characters/luke-skywalker.jfif</v>
      </c>
      <c r="M2" t="str">
        <f>"/affiliations/"&amp;SUBSTITUTE(SUBSTITUTE(LOWER(Table2[[#This Row],[main affiliation]]), "_", "-"),"'","")&amp;".png"</f>
        <v>/affiliations/rebel-alliance.png</v>
      </c>
      <c r="N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('Luke Skywalker',172,77,'BLOND','FAIR','BLUE',-19,'MALE', public.planet_name_to_id('Tatooine'), public.species_name_to_id('Human'),'REBEL_ALLIANCE'),</v>
      </c>
    </row>
    <row r="3" spans="1:14" x14ac:dyDescent="0.25">
      <c r="A3" t="s">
        <v>16</v>
      </c>
      <c r="B3">
        <v>167</v>
      </c>
      <c r="C3">
        <v>75</v>
      </c>
      <c r="D3" t="s">
        <v>25</v>
      </c>
      <c r="E3" t="s">
        <v>18</v>
      </c>
      <c r="F3" t="s">
        <v>19</v>
      </c>
      <c r="G3">
        <v>-112</v>
      </c>
      <c r="H3" t="s">
        <v>17</v>
      </c>
      <c r="I3" t="s">
        <v>14</v>
      </c>
      <c r="J3" t="s">
        <v>20</v>
      </c>
      <c r="K3" t="s">
        <v>203</v>
      </c>
      <c r="L3" t="str">
        <f>"/characters/"&amp;SUBSTITUTE(SUBSTITUTE(LOWER(Table2[[#This Row],[name]]), " ", "-"),"'","")&amp;".jfif"</f>
        <v>/characters/c-3po.jfif</v>
      </c>
      <c r="M3" t="str">
        <f>"/affiliations/"&amp;SUBSTITUTE(SUBSTITUTE(LOWER(Table2[[#This Row],[main affiliation]]), "_", "-"),"'","")&amp;".png"</f>
        <v>/affiliations/rebel-alliance.png</v>
      </c>
      <c r="N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('C-3PO',167,75,'NONE','GOLD','YELLOW',-112,'NA', public.planet_name_to_id('Tatooine'), public.species_name_to_id('Droid'),'REBEL_ALLIANCE'),</v>
      </c>
    </row>
    <row r="4" spans="1:14" x14ac:dyDescent="0.25">
      <c r="A4" t="s">
        <v>21</v>
      </c>
      <c r="B4">
        <v>96</v>
      </c>
      <c r="C4">
        <v>32</v>
      </c>
      <c r="D4" t="s">
        <v>25</v>
      </c>
      <c r="E4" t="s">
        <v>26</v>
      </c>
      <c r="F4" t="s">
        <v>22</v>
      </c>
      <c r="G4">
        <v>-33</v>
      </c>
      <c r="H4" t="s">
        <v>17</v>
      </c>
      <c r="I4" t="s">
        <v>23</v>
      </c>
      <c r="J4" t="s">
        <v>20</v>
      </c>
      <c r="K4" t="s">
        <v>203</v>
      </c>
      <c r="L4" t="str">
        <f>"/characters/"&amp;SUBSTITUTE(SUBSTITUTE(LOWER(Table2[[#This Row],[name]]), " ", "-"),"'","")&amp;".jfif"</f>
        <v>/characters/r2-d2.jfif</v>
      </c>
      <c r="M4" t="str">
        <f>"/affiliations/"&amp;SUBSTITUTE(SUBSTITUTE(LOWER(Table2[[#This Row],[main affiliation]]), "_", "-"),"'","")&amp;".png"</f>
        <v>/affiliations/rebel-alliance.png</v>
      </c>
      <c r="N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('R2-D2',96,32,'NONE','WHITE','RED',-33,'NA', public.planet_name_to_id('Naboo'), public.species_name_to_id('Droid'),'REBEL_ALLIANCE'),</v>
      </c>
    </row>
    <row r="5" spans="1:14" x14ac:dyDescent="0.25">
      <c r="A5" t="s">
        <v>24</v>
      </c>
      <c r="B5">
        <v>202</v>
      </c>
      <c r="C5">
        <v>136</v>
      </c>
      <c r="D5" t="s">
        <v>25</v>
      </c>
      <c r="E5" t="s">
        <v>26</v>
      </c>
      <c r="F5" t="s">
        <v>19</v>
      </c>
      <c r="G5">
        <v>-41.9</v>
      </c>
      <c r="H5" t="s">
        <v>13</v>
      </c>
      <c r="I5" t="s">
        <v>14</v>
      </c>
      <c r="J5" t="s">
        <v>15</v>
      </c>
      <c r="K5" t="s">
        <v>204</v>
      </c>
      <c r="L5" t="str">
        <f>"/characters/"&amp;SUBSTITUTE(SUBSTITUTE(LOWER(Table2[[#This Row],[name]]), " ", "-"),"'","")&amp;".jfif"</f>
        <v>/characters/darth-vader.jfif</v>
      </c>
      <c r="M5" t="str">
        <f>"/affiliations/"&amp;SUBSTITUTE(SUBSTITUTE(LOWER(Table2[[#This Row],[main affiliation]]), "_", "-"),"'","")&amp;".png"</f>
        <v>/affiliations/galactic-empire.png</v>
      </c>
      <c r="N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('Darth Vader',202,136,'NONE','WHITE','YELLOW',-41.9,'MALE', public.planet_name_to_id('Tatooine'), public.species_name_to_id('Human'),'GALACTIC_EMPIRE'),</v>
      </c>
    </row>
    <row r="6" spans="1:14" x14ac:dyDescent="0.25">
      <c r="A6" t="s">
        <v>27</v>
      </c>
      <c r="B6">
        <v>150</v>
      </c>
      <c r="C6">
        <v>49</v>
      </c>
      <c r="D6" t="s">
        <v>28</v>
      </c>
      <c r="E6" t="s">
        <v>29</v>
      </c>
      <c r="F6" t="s">
        <v>28</v>
      </c>
      <c r="G6">
        <v>-19</v>
      </c>
      <c r="H6" t="s">
        <v>30</v>
      </c>
      <c r="I6" t="s">
        <v>31</v>
      </c>
      <c r="J6" t="s">
        <v>15</v>
      </c>
      <c r="K6" t="s">
        <v>203</v>
      </c>
      <c r="L6" t="str">
        <f>"/characters/"&amp;SUBSTITUTE(SUBSTITUTE(LOWER(Table2[[#This Row],[name]]), " ", "-"),"'","")&amp;".jfif"</f>
        <v>/characters/leia-organa.jfif</v>
      </c>
      <c r="M6" t="str">
        <f>"/affiliations/"&amp;SUBSTITUTE(SUBSTITUTE(LOWER(Table2[[#This Row],[main affiliation]]), "_", "-"),"'","")&amp;".png"</f>
        <v>/affiliations/rebel-alliance.png</v>
      </c>
      <c r="N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('Leia Organa',150,49,'BROWN','LIGHT','BROWN',-19,'FEMALE', public.planet_name_to_id('Alderaan'), public.species_name_to_id('Human'),'REBEL_ALLIANCE'),</v>
      </c>
    </row>
    <row r="7" spans="1:14" x14ac:dyDescent="0.25">
      <c r="A7" t="s">
        <v>32</v>
      </c>
      <c r="B7">
        <v>178</v>
      </c>
      <c r="C7">
        <v>120</v>
      </c>
      <c r="D7" t="s">
        <v>28</v>
      </c>
      <c r="E7" t="s">
        <v>29</v>
      </c>
      <c r="F7" t="s">
        <v>12</v>
      </c>
      <c r="G7">
        <v>-52</v>
      </c>
      <c r="H7" t="s">
        <v>13</v>
      </c>
      <c r="I7" t="s">
        <v>14</v>
      </c>
      <c r="J7" t="s">
        <v>15</v>
      </c>
      <c r="K7" t="s">
        <v>222</v>
      </c>
      <c r="L7" t="str">
        <f>"/characters/"&amp;SUBSTITUTE(SUBSTITUTE(LOWER(Table2[[#This Row],[name]]), " ", "-"),"'","")&amp;".jfif"</f>
        <v>/characters/owen-lars.jfif</v>
      </c>
      <c r="M7" t="str">
        <f>"/affiliations/"&amp;SUBSTITUTE(SUBSTITUTE(LOWER(Table2[[#This Row],[main affiliation]]), "_", "-"),"'","")&amp;".png"</f>
        <v>/affiliations/unaffiliated.png</v>
      </c>
      <c r="N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('Owen Lars',178,120,'BROWN','LIGHT','BLUE',-52,'MALE', public.planet_name_to_id('Tatooine'), public.species_name_to_id('Human'),'UNAFFILIATED'),</v>
      </c>
    </row>
    <row r="8" spans="1:14" x14ac:dyDescent="0.25">
      <c r="A8" t="s">
        <v>202</v>
      </c>
      <c r="B8">
        <v>165</v>
      </c>
      <c r="C8">
        <v>75</v>
      </c>
      <c r="D8" t="s">
        <v>28</v>
      </c>
      <c r="E8" t="s">
        <v>29</v>
      </c>
      <c r="F8" t="s">
        <v>12</v>
      </c>
      <c r="G8">
        <v>-47</v>
      </c>
      <c r="H8" t="s">
        <v>30</v>
      </c>
      <c r="I8" t="s">
        <v>14</v>
      </c>
      <c r="J8" t="s">
        <v>15</v>
      </c>
      <c r="K8" t="s">
        <v>222</v>
      </c>
      <c r="L8" t="str">
        <f>"/characters/"&amp;SUBSTITUTE(SUBSTITUTE(LOWER(Table2[[#This Row],[name]]), " ", "-"),"'","")&amp;".jfif"</f>
        <v>/characters/beru-whitesun-lars.jfif</v>
      </c>
      <c r="M8" t="str">
        <f>"/affiliations/"&amp;SUBSTITUTE(SUBSTITUTE(LOWER(Table2[[#This Row],[main affiliation]]), "_", "-"),"'","")&amp;".png"</f>
        <v>/affiliations/unaffiliated.png</v>
      </c>
      <c r="N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('Beru Whitesun Lars',165,75,'BROWN','LIGHT','BLUE',-47,'FEMALE', public.planet_name_to_id('Tatooine'), public.species_name_to_id('Human'),'UNAFFILIATED'),</v>
      </c>
    </row>
    <row r="9" spans="1:14" x14ac:dyDescent="0.25">
      <c r="A9" t="s">
        <v>33</v>
      </c>
      <c r="B9">
        <v>97</v>
      </c>
      <c r="C9">
        <v>32</v>
      </c>
      <c r="D9" t="s">
        <v>25</v>
      </c>
      <c r="E9" t="s">
        <v>26</v>
      </c>
      <c r="F9" t="s">
        <v>22</v>
      </c>
      <c r="G9">
        <v>0</v>
      </c>
      <c r="H9" t="s">
        <v>17</v>
      </c>
      <c r="I9" t="s">
        <v>14</v>
      </c>
      <c r="J9" t="s">
        <v>20</v>
      </c>
      <c r="K9" t="s">
        <v>222</v>
      </c>
      <c r="L9" t="str">
        <f>"/characters/"&amp;SUBSTITUTE(SUBSTITUTE(LOWER(Table2[[#This Row],[name]]), " ", "-"),"'","")&amp;".jfif"</f>
        <v>/characters/r5-d4.jfif</v>
      </c>
      <c r="M9" t="str">
        <f>"/affiliations/"&amp;SUBSTITUTE(SUBSTITUTE(LOWER(Table2[[#This Row],[main affiliation]]), "_", "-"),"'","")&amp;".png"</f>
        <v>/affiliations/unaffiliated.png</v>
      </c>
      <c r="N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('R5-D4',97,32,'NONE','WHITE','RED',0,'NA', public.planet_name_to_id('Tatooine'), public.species_name_to_id('Droid'),'UNAFFILIATED'),</v>
      </c>
    </row>
    <row r="10" spans="1:14" x14ac:dyDescent="0.25">
      <c r="A10" t="s">
        <v>34</v>
      </c>
      <c r="B10">
        <v>183</v>
      </c>
      <c r="C10">
        <v>84</v>
      </c>
      <c r="D10" t="s">
        <v>35</v>
      </c>
      <c r="E10" t="s">
        <v>29</v>
      </c>
      <c r="F10" t="s">
        <v>28</v>
      </c>
      <c r="G10">
        <v>-24</v>
      </c>
      <c r="H10" t="s">
        <v>13</v>
      </c>
      <c r="I10" t="s">
        <v>14</v>
      </c>
      <c r="J10" t="s">
        <v>15</v>
      </c>
      <c r="K10" t="s">
        <v>203</v>
      </c>
      <c r="L10" t="str">
        <f>"/characters/"&amp;SUBSTITUTE(SUBSTITUTE(LOWER(Table2[[#This Row],[name]]), " ", "-"),"'","")&amp;".jfif"</f>
        <v>/characters/biggs-darklighter.jfif</v>
      </c>
      <c r="M10" t="str">
        <f>"/affiliations/"&amp;SUBSTITUTE(SUBSTITUTE(LOWER(Table2[[#This Row],[main affiliation]]), "_", "-"),"'","")&amp;".png"</f>
        <v>/affiliations/rebel-alliance.png</v>
      </c>
      <c r="N1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('Biggs Darklighter',183,84,'BLACK','LIGHT','BROWN',-24,'MALE', public.planet_name_to_id('Tatooine'), public.species_name_to_id('Human'),'REBEL_ALLIANCE'),</v>
      </c>
    </row>
    <row r="11" spans="1:14" x14ac:dyDescent="0.25">
      <c r="A11" t="s">
        <v>36</v>
      </c>
      <c r="B11">
        <v>182</v>
      </c>
      <c r="C11">
        <v>77</v>
      </c>
      <c r="D11" t="s">
        <v>22</v>
      </c>
      <c r="E11" t="s">
        <v>11</v>
      </c>
      <c r="F11" t="s">
        <v>211</v>
      </c>
      <c r="G11">
        <v>-57</v>
      </c>
      <c r="H11" t="s">
        <v>13</v>
      </c>
      <c r="I11" t="s">
        <v>37</v>
      </c>
      <c r="J11" t="s">
        <v>15</v>
      </c>
      <c r="K11" t="s">
        <v>205</v>
      </c>
      <c r="L11" t="str">
        <f>"/characters/"&amp;SUBSTITUTE(SUBSTITUTE(LOWER(Table2[[#This Row],[name]]), " ", "-"),"'","")&amp;".jfif"</f>
        <v>/characters/obi-wan-kenobi.jfif</v>
      </c>
      <c r="M11" t="str">
        <f>"/affiliations/"&amp;SUBSTITUTE(SUBSTITUTE(LOWER(Table2[[#This Row],[main affiliation]]), "_", "-"),"'","")&amp;".png"</f>
        <v>/affiliations/jedi-order.png</v>
      </c>
      <c r="N1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('Obi-Wan Kenobi',182,77,'RED','FAIR','BLUE_GRAY',-57,'MALE', public.planet_name_to_id('Stewjon'), public.species_name_to_id('Human'),'JEDI_ORDER'),</v>
      </c>
    </row>
    <row r="12" spans="1:14" x14ac:dyDescent="0.25">
      <c r="A12" t="s">
        <v>38</v>
      </c>
      <c r="B12">
        <v>188</v>
      </c>
      <c r="C12">
        <v>84</v>
      </c>
      <c r="D12" t="s">
        <v>10</v>
      </c>
      <c r="E12" t="s">
        <v>11</v>
      </c>
      <c r="F12" t="s">
        <v>12</v>
      </c>
      <c r="G12">
        <v>-41.9</v>
      </c>
      <c r="H12" t="s">
        <v>13</v>
      </c>
      <c r="I12" t="s">
        <v>14</v>
      </c>
      <c r="J12" t="s">
        <v>15</v>
      </c>
      <c r="K12" t="s">
        <v>205</v>
      </c>
      <c r="L12" t="str">
        <f>"/characters/"&amp;SUBSTITUTE(SUBSTITUTE(LOWER(Table2[[#This Row],[name]]), " ", "-"),"'","")&amp;".jfif"</f>
        <v>/characters/anakin-skywalker.jfif</v>
      </c>
      <c r="M12" t="str">
        <f>"/affiliations/"&amp;SUBSTITUTE(SUBSTITUTE(LOWER(Table2[[#This Row],[main affiliation]]), "_", "-"),"'","")&amp;".png"</f>
        <v>/affiliations/jedi-order.png</v>
      </c>
      <c r="N1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('Anakin Skywalker',188,84,'BLOND','FAIR','BLUE',-41.9,'MALE', public.planet_name_to_id('Tatooine'), public.species_name_to_id('Human'),'JEDI_ORDER'),</v>
      </c>
    </row>
    <row r="13" spans="1:14" x14ac:dyDescent="0.25">
      <c r="A13" t="s">
        <v>39</v>
      </c>
      <c r="B13">
        <v>180</v>
      </c>
      <c r="C13">
        <v>0</v>
      </c>
      <c r="D13" t="s">
        <v>22</v>
      </c>
      <c r="E13" t="s">
        <v>11</v>
      </c>
      <c r="F13" t="s">
        <v>12</v>
      </c>
      <c r="G13">
        <v>-64</v>
      </c>
      <c r="H13" t="s">
        <v>13</v>
      </c>
      <c r="I13" t="s">
        <v>40</v>
      </c>
      <c r="J13" t="s">
        <v>15</v>
      </c>
      <c r="K13" t="s">
        <v>204</v>
      </c>
      <c r="L13" t="str">
        <f>"/characters/"&amp;SUBSTITUTE(SUBSTITUTE(LOWER(Table2[[#This Row],[name]]), " ", "-"),"'","")&amp;".jfif"</f>
        <v>/characters/wilhuff-tarkin.jfif</v>
      </c>
      <c r="M13" t="str">
        <f>"/affiliations/"&amp;SUBSTITUTE(SUBSTITUTE(LOWER(Table2[[#This Row],[main affiliation]]), "_", "-"),"'","")&amp;".png"</f>
        <v>/affiliations/galactic-empire.png</v>
      </c>
      <c r="N1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('Wilhuff Tarkin',180,0,'RED','FAIR','BLUE',-64,'MALE', public.planet_name_to_id('Eriadu'), public.species_name_to_id('Human'),'GALACTIC_EMPIRE'),</v>
      </c>
    </row>
    <row r="14" spans="1:14" x14ac:dyDescent="0.25">
      <c r="A14" t="s">
        <v>41</v>
      </c>
      <c r="B14">
        <v>228</v>
      </c>
      <c r="C14">
        <v>112</v>
      </c>
      <c r="D14" t="s">
        <v>28</v>
      </c>
      <c r="E14" t="s">
        <v>28</v>
      </c>
      <c r="F14" t="s">
        <v>12</v>
      </c>
      <c r="G14">
        <v>-200</v>
      </c>
      <c r="H14" t="s">
        <v>13</v>
      </c>
      <c r="I14" t="s">
        <v>42</v>
      </c>
      <c r="J14" t="s">
        <v>43</v>
      </c>
      <c r="K14" t="s">
        <v>203</v>
      </c>
      <c r="L14" t="str">
        <f>"/characters/"&amp;SUBSTITUTE(SUBSTITUTE(LOWER(Table2[[#This Row],[name]]), " ", "-"),"'","")&amp;".jfif"</f>
        <v>/characters/chewbacca.jfif</v>
      </c>
      <c r="M14" t="str">
        <f>"/affiliations/"&amp;SUBSTITUTE(SUBSTITUTE(LOWER(Table2[[#This Row],[main affiliation]]), "_", "-"),"'","")&amp;".png"</f>
        <v>/affiliations/rebel-alliance.png</v>
      </c>
      <c r="N1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('Chewbacca',228,112,'BROWN','BROWN','BLUE',-200,'MALE', public.planet_name_to_id('Kashyyyk'), public.species_name_to_id('Wookiee'),'REBEL_ALLIANCE'),</v>
      </c>
    </row>
    <row r="15" spans="1:14" x14ac:dyDescent="0.25">
      <c r="A15" t="s">
        <v>44</v>
      </c>
      <c r="B15">
        <v>180</v>
      </c>
      <c r="C15">
        <v>80</v>
      </c>
      <c r="D15" t="s">
        <v>28</v>
      </c>
      <c r="E15" t="s">
        <v>11</v>
      </c>
      <c r="F15" t="s">
        <v>28</v>
      </c>
      <c r="G15">
        <v>-29</v>
      </c>
      <c r="H15" t="s">
        <v>13</v>
      </c>
      <c r="I15" t="s">
        <v>45</v>
      </c>
      <c r="J15" t="s">
        <v>15</v>
      </c>
      <c r="K15" t="s">
        <v>203</v>
      </c>
      <c r="L15" t="str">
        <f>"/characters/"&amp;SUBSTITUTE(SUBSTITUTE(LOWER(Table2[[#This Row],[name]]), " ", "-"),"'","")&amp;".jfif"</f>
        <v>/characters/han-solo.jfif</v>
      </c>
      <c r="M15" t="str">
        <f>"/affiliations/"&amp;SUBSTITUTE(SUBSTITUTE(LOWER(Table2[[#This Row],[main affiliation]]), "_", "-"),"'","")&amp;".png"</f>
        <v>/affiliations/rebel-alliance.png</v>
      </c>
      <c r="N1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('Han Solo',180,80,'BROWN','FAIR','BROWN',-29,'MALE', public.planet_name_to_id('Corellia'), public.species_name_to_id('Human'),'REBEL_ALLIANCE'),</v>
      </c>
    </row>
    <row r="16" spans="1:14" x14ac:dyDescent="0.25">
      <c r="A16" t="s">
        <v>46</v>
      </c>
      <c r="B16">
        <v>173</v>
      </c>
      <c r="C16">
        <v>74</v>
      </c>
      <c r="D16" t="s">
        <v>25</v>
      </c>
      <c r="E16" t="s">
        <v>47</v>
      </c>
      <c r="F16" t="s">
        <v>35</v>
      </c>
      <c r="G16">
        <v>-44</v>
      </c>
      <c r="H16" t="s">
        <v>13</v>
      </c>
      <c r="I16" t="s">
        <v>48</v>
      </c>
      <c r="J16" t="s">
        <v>49</v>
      </c>
      <c r="K16" t="s">
        <v>206</v>
      </c>
      <c r="L16" t="str">
        <f>"/characters/"&amp;SUBSTITUTE(SUBSTITUTE(LOWER(Table2[[#This Row],[name]]), " ", "-"),"'","")&amp;".jfif"</f>
        <v>/characters/greedo.jfif</v>
      </c>
      <c r="M16" t="str">
        <f>"/affiliations/"&amp;SUBSTITUTE(SUBSTITUTE(LOWER(Table2[[#This Row],[main affiliation]]), "_", "-"),"'","")&amp;".png"</f>
        <v>/affiliations/trade-federation.png</v>
      </c>
      <c r="N1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('Greedo',173,74,'NONE','GREEN','BLACK',-44,'MALE', public.planet_name_to_id('Rodia'), public.species_name_to_id('Rodian'),'TRADE_FEDERATION'),</v>
      </c>
    </row>
    <row r="17" spans="1:14" x14ac:dyDescent="0.25">
      <c r="A17" t="s">
        <v>50</v>
      </c>
      <c r="B17">
        <v>175</v>
      </c>
      <c r="C17" s="1">
        <v>1358</v>
      </c>
      <c r="D17" t="s">
        <v>25</v>
      </c>
      <c r="E17" t="s">
        <v>47</v>
      </c>
      <c r="F17" t="s">
        <v>51</v>
      </c>
      <c r="G17">
        <v>-600</v>
      </c>
      <c r="H17" t="s">
        <v>52</v>
      </c>
      <c r="I17" t="s">
        <v>53</v>
      </c>
      <c r="J17" t="s">
        <v>54</v>
      </c>
      <c r="K17" t="s">
        <v>204</v>
      </c>
      <c r="L17" t="str">
        <f>"/characters/"&amp;SUBSTITUTE(SUBSTITUTE(LOWER(Table2[[#This Row],[name]]), " ", "-"),"'","")&amp;".jfif"</f>
        <v>/characters/jabba-desilijic-tiure.jfif</v>
      </c>
      <c r="M17" t="str">
        <f>"/affiliations/"&amp;SUBSTITUTE(SUBSTITUTE(LOWER(Table2[[#This Row],[main affiliation]]), "_", "-"),"'","")&amp;".png"</f>
        <v>/affiliations/galactic-empire.png</v>
      </c>
      <c r="N1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('Jabba Desilijic Tiure',175,1358,'NONE','GREEN','ORANGE',-600,'HERMAPHRODITE', public.planet_name_to_id('Nal Hutta'), public.species_name_to_id('Hutt'),'GALACTIC_EMPIRE'),</v>
      </c>
    </row>
    <row r="18" spans="1:14" x14ac:dyDescent="0.25">
      <c r="A18" t="s">
        <v>55</v>
      </c>
      <c r="B18">
        <v>170</v>
      </c>
      <c r="C18">
        <v>77</v>
      </c>
      <c r="D18" t="s">
        <v>28</v>
      </c>
      <c r="E18" t="s">
        <v>11</v>
      </c>
      <c r="F18" t="s">
        <v>56</v>
      </c>
      <c r="G18">
        <v>-21</v>
      </c>
      <c r="H18" t="s">
        <v>13</v>
      </c>
      <c r="I18" t="s">
        <v>45</v>
      </c>
      <c r="J18" t="s">
        <v>15</v>
      </c>
      <c r="K18" t="s">
        <v>203</v>
      </c>
      <c r="L18" t="str">
        <f>"/characters/"&amp;SUBSTITUTE(SUBSTITUTE(LOWER(Table2[[#This Row],[name]]), " ", "-"),"'","")&amp;".jfif"</f>
        <v>/characters/wedge-antilles.jfif</v>
      </c>
      <c r="M18" t="str">
        <f>"/affiliations/"&amp;SUBSTITUTE(SUBSTITUTE(LOWER(Table2[[#This Row],[main affiliation]]), "_", "-"),"'","")&amp;".png"</f>
        <v>/affiliations/rebel-alliance.png</v>
      </c>
      <c r="N1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('Wedge Antilles',170,77,'BROWN','FAIR','HAZEL',-21,'MALE', public.planet_name_to_id('Corellia'), public.species_name_to_id('Human'),'REBEL_ALLIANCE'),</v>
      </c>
    </row>
    <row r="19" spans="1:14" x14ac:dyDescent="0.25">
      <c r="A19" t="s">
        <v>57</v>
      </c>
      <c r="B19">
        <v>180</v>
      </c>
      <c r="C19">
        <v>110</v>
      </c>
      <c r="D19" t="s">
        <v>28</v>
      </c>
      <c r="E19" t="s">
        <v>11</v>
      </c>
      <c r="F19" t="s">
        <v>12</v>
      </c>
      <c r="G19">
        <v>0</v>
      </c>
      <c r="H19" t="s">
        <v>13</v>
      </c>
      <c r="I19" t="s">
        <v>58</v>
      </c>
      <c r="J19" t="s">
        <v>15</v>
      </c>
      <c r="K19" t="s">
        <v>203</v>
      </c>
      <c r="L19" t="str">
        <f>"/characters/"&amp;SUBSTITUTE(SUBSTITUTE(LOWER(Table2[[#This Row],[name]]), " ", "-"),"'","")&amp;".jfif"</f>
        <v>/characters/jek-tono-porkins.jfif</v>
      </c>
      <c r="M19" t="str">
        <f>"/affiliations/"&amp;SUBSTITUTE(SUBSTITUTE(LOWER(Table2[[#This Row],[main affiliation]]), "_", "-"),"'","")&amp;".png"</f>
        <v>/affiliations/rebel-alliance.png</v>
      </c>
      <c r="N1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('Jek Tono Porkins',180,110,'BROWN','FAIR','BLUE',0,'MALE', public.planet_name_to_id('Bestine IV'), public.species_name_to_id('Human'),'REBEL_ALLIANCE'),</v>
      </c>
    </row>
    <row r="20" spans="1:14" x14ac:dyDescent="0.25">
      <c r="A20" t="s">
        <v>59</v>
      </c>
      <c r="B20">
        <v>66</v>
      </c>
      <c r="C20">
        <v>17</v>
      </c>
      <c r="D20" t="s">
        <v>26</v>
      </c>
      <c r="E20" t="s">
        <v>47</v>
      </c>
      <c r="F20" t="s">
        <v>28</v>
      </c>
      <c r="G20">
        <v>-896</v>
      </c>
      <c r="H20" t="s">
        <v>13</v>
      </c>
      <c r="I20" t="s">
        <v>224</v>
      </c>
      <c r="J20" t="s">
        <v>60</v>
      </c>
      <c r="K20" t="s">
        <v>205</v>
      </c>
      <c r="L20" t="str">
        <f>"/characters/"&amp;SUBSTITUTE(SUBSTITUTE(LOWER(Table2[[#This Row],[name]]), " ", "-"),"'","")&amp;".jfif"</f>
        <v>/characters/yoda.jfif</v>
      </c>
      <c r="M20" t="str">
        <f>"/affiliations/"&amp;SUBSTITUTE(SUBSTITUTE(LOWER(Table2[[#This Row],[main affiliation]]), "_", "-"),"'","")&amp;".png"</f>
        <v>/affiliations/jedi-order.png</v>
      </c>
      <c r="N2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('Yoda',66,17,'WHITE','GREEN','BROWN',-896,'MALE', public.planet_name_to_id('Unknown'), public.species_name_to_id('Yoda's species'),'JEDI_ORDER'),</v>
      </c>
    </row>
    <row r="21" spans="1:14" x14ac:dyDescent="0.25">
      <c r="A21" t="s">
        <v>61</v>
      </c>
      <c r="B21">
        <v>170</v>
      </c>
      <c r="C21">
        <v>75</v>
      </c>
      <c r="D21" t="s">
        <v>62</v>
      </c>
      <c r="E21" t="s">
        <v>63</v>
      </c>
      <c r="F21" t="s">
        <v>19</v>
      </c>
      <c r="G21">
        <v>-82</v>
      </c>
      <c r="H21" t="s">
        <v>13</v>
      </c>
      <c r="I21" t="s">
        <v>23</v>
      </c>
      <c r="J21" t="s">
        <v>15</v>
      </c>
      <c r="K21" t="s">
        <v>207</v>
      </c>
      <c r="L21" t="str">
        <f>"/characters/"&amp;SUBSTITUTE(SUBSTITUTE(LOWER(Table2[[#This Row],[name]]), " ", "-"),"'","")&amp;".jfif"</f>
        <v>/characters/palpatine.jfif</v>
      </c>
      <c r="M21" t="str">
        <f>"/affiliations/"&amp;SUBSTITUTE(SUBSTITUTE(LOWER(Table2[[#This Row],[main affiliation]]), "_", "-"),"'","")&amp;".png"</f>
        <v>/affiliations/galactic-republic.png</v>
      </c>
      <c r="N2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('Palpatine',170,75,'GREY','PALE','YELLOW',-82,'MALE', public.planet_name_to_id('Naboo'), public.species_name_to_id('Human'),'GALACTIC_REPUBLIC'),</v>
      </c>
    </row>
    <row r="22" spans="1:14" x14ac:dyDescent="0.25">
      <c r="A22" t="s">
        <v>64</v>
      </c>
      <c r="B22">
        <v>183</v>
      </c>
      <c r="C22">
        <v>78.2</v>
      </c>
      <c r="D22" t="s">
        <v>35</v>
      </c>
      <c r="E22" t="s">
        <v>11</v>
      </c>
      <c r="F22" t="s">
        <v>28</v>
      </c>
      <c r="G22">
        <v>-31.5</v>
      </c>
      <c r="H22" t="s">
        <v>13</v>
      </c>
      <c r="I22" t="s">
        <v>65</v>
      </c>
      <c r="J22" t="s">
        <v>15</v>
      </c>
      <c r="K22" t="s">
        <v>204</v>
      </c>
      <c r="L22" t="str">
        <f>"/characters/"&amp;SUBSTITUTE(SUBSTITUTE(LOWER(Table2[[#This Row],[name]]), " ", "-"),"'","")&amp;".jfif"</f>
        <v>/characters/boba-fett.jfif</v>
      </c>
      <c r="M22" t="str">
        <f>"/affiliations/"&amp;SUBSTITUTE(SUBSTITUTE(LOWER(Table2[[#This Row],[main affiliation]]), "_", "-"),"'","")&amp;".png"</f>
        <v>/affiliations/galactic-empire.png</v>
      </c>
      <c r="N2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('Boba Fett',183,78.2,'BLACK','FAIR','BROWN',-31.5,'MALE', public.planet_name_to_id('Kamino'), public.species_name_to_id('Human'),'GALACTIC_EMPIRE'),</v>
      </c>
    </row>
    <row r="23" spans="1:14" x14ac:dyDescent="0.25">
      <c r="A23" t="s">
        <v>66</v>
      </c>
      <c r="B23">
        <v>200</v>
      </c>
      <c r="C23">
        <v>140</v>
      </c>
      <c r="D23" t="s">
        <v>25</v>
      </c>
      <c r="E23" t="s">
        <v>67</v>
      </c>
      <c r="F23" t="s">
        <v>22</v>
      </c>
      <c r="G23">
        <v>-15</v>
      </c>
      <c r="H23" t="s">
        <v>223</v>
      </c>
      <c r="I23" t="s">
        <v>224</v>
      </c>
      <c r="J23" t="s">
        <v>20</v>
      </c>
      <c r="K23" t="s">
        <v>216</v>
      </c>
      <c r="L23" t="str">
        <f>"/characters/"&amp;SUBSTITUTE(SUBSTITUTE(LOWER(Table2[[#This Row],[name]]), " ", "-"),"'","")&amp;".jfif"</f>
        <v>/characters/ig-88.jfif</v>
      </c>
      <c r="M23" t="str">
        <f>"/affiliations/"&amp;SUBSTITUTE(SUBSTITUTE(LOWER(Table2[[#This Row],[main affiliation]]), "_", "-"),"'","")&amp;".png"</f>
        <v>/affiliations/bounty-hunters.png</v>
      </c>
      <c r="N2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('IG-88',200,140,'NONE','METAL','RED',-15,'NA', public.planet_name_to_id('Unknown'), public.species_name_to_id('Droid'),'BOUNTY_HUNTERS'),</v>
      </c>
    </row>
    <row r="24" spans="1:14" x14ac:dyDescent="0.25">
      <c r="A24" t="s">
        <v>68</v>
      </c>
      <c r="B24">
        <v>190</v>
      </c>
      <c r="C24">
        <v>113</v>
      </c>
      <c r="D24" t="s">
        <v>25</v>
      </c>
      <c r="E24" t="s">
        <v>47</v>
      </c>
      <c r="F24" t="s">
        <v>22</v>
      </c>
      <c r="G24">
        <v>-53</v>
      </c>
      <c r="H24" t="s">
        <v>13</v>
      </c>
      <c r="I24" t="s">
        <v>69</v>
      </c>
      <c r="J24" t="s">
        <v>70</v>
      </c>
      <c r="K24" t="s">
        <v>216</v>
      </c>
      <c r="L24" t="str">
        <f>"/characters/"&amp;SUBSTITUTE(SUBSTITUTE(LOWER(Table2[[#This Row],[name]]), " ", "-"),"'","")&amp;".jfif"</f>
        <v>/characters/bossk.jfif</v>
      </c>
      <c r="M24" t="str">
        <f>"/affiliations/"&amp;SUBSTITUTE(SUBSTITUTE(LOWER(Table2[[#This Row],[main affiliation]]), "_", "-"),"'","")&amp;".png"</f>
        <v>/affiliations/bounty-hunters.png</v>
      </c>
      <c r="N2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('Bossk',190,113,'NONE','GREEN','RED',-53,'MALE', public.planet_name_to_id('Trandosha'), public.species_name_to_id('Trandoshan'),'BOUNTY_HUNTERS'),</v>
      </c>
    </row>
    <row r="25" spans="1:14" x14ac:dyDescent="0.25">
      <c r="A25" t="s">
        <v>71</v>
      </c>
      <c r="B25">
        <v>177</v>
      </c>
      <c r="C25">
        <v>79</v>
      </c>
      <c r="D25" t="s">
        <v>35</v>
      </c>
      <c r="E25" t="s">
        <v>72</v>
      </c>
      <c r="F25" t="s">
        <v>28</v>
      </c>
      <c r="G25">
        <v>-31</v>
      </c>
      <c r="H25" t="s">
        <v>13</v>
      </c>
      <c r="I25" t="s">
        <v>73</v>
      </c>
      <c r="J25" t="s">
        <v>15</v>
      </c>
      <c r="K25" t="s">
        <v>203</v>
      </c>
      <c r="L25" t="str">
        <f>"/characters/"&amp;SUBSTITUTE(SUBSTITUTE(LOWER(Table2[[#This Row],[name]]), " ", "-"),"'","")&amp;".jfif"</f>
        <v>/characters/lando-calrissian.jfif</v>
      </c>
      <c r="M25" t="str">
        <f>"/affiliations/"&amp;SUBSTITUTE(SUBSTITUTE(LOWER(Table2[[#This Row],[main affiliation]]), "_", "-"),"'","")&amp;".png"</f>
        <v>/affiliations/rebel-alliance.png</v>
      </c>
      <c r="N2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('Lando Calrissian',177,79,'BLACK','DARK','BROWN',-31,'MALE', public.planet_name_to_id('Socorro'), public.species_name_to_id('Human'),'REBEL_ALLIANCE'),</v>
      </c>
    </row>
    <row r="26" spans="1:14" x14ac:dyDescent="0.25">
      <c r="A26" t="s">
        <v>74</v>
      </c>
      <c r="B26">
        <v>175</v>
      </c>
      <c r="C26">
        <v>79</v>
      </c>
      <c r="D26" t="s">
        <v>25</v>
      </c>
      <c r="E26" t="s">
        <v>29</v>
      </c>
      <c r="F26" t="s">
        <v>12</v>
      </c>
      <c r="G26">
        <v>-37</v>
      </c>
      <c r="H26" t="s">
        <v>13</v>
      </c>
      <c r="I26" t="s">
        <v>75</v>
      </c>
      <c r="J26" t="s">
        <v>15</v>
      </c>
      <c r="K26" t="s">
        <v>204</v>
      </c>
      <c r="L26" t="str">
        <f>"/characters/"&amp;SUBSTITUTE(SUBSTITUTE(LOWER(Table2[[#This Row],[name]]), " ", "-"),"'","")&amp;".jfif"</f>
        <v>/characters/lobot.jfif</v>
      </c>
      <c r="M26" t="str">
        <f>"/affiliations/"&amp;SUBSTITUTE(SUBSTITUTE(LOWER(Table2[[#This Row],[main affiliation]]), "_", "-"),"'","")&amp;".png"</f>
        <v>/affiliations/galactic-empire.png</v>
      </c>
      <c r="N2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('Lobot',175,79,'NONE','LIGHT','BLUE',-37,'MALE', public.planet_name_to_id('Bespin'), public.species_name_to_id('Human'),'GALACTIC_EMPIRE'),</v>
      </c>
    </row>
    <row r="27" spans="1:14" x14ac:dyDescent="0.25">
      <c r="A27" t="s">
        <v>76</v>
      </c>
      <c r="B27">
        <v>180</v>
      </c>
      <c r="C27">
        <v>83</v>
      </c>
      <c r="D27" t="s">
        <v>25</v>
      </c>
      <c r="E27" t="s">
        <v>28</v>
      </c>
      <c r="F27" t="s">
        <v>51</v>
      </c>
      <c r="G27">
        <v>-41</v>
      </c>
      <c r="H27" t="s">
        <v>13</v>
      </c>
      <c r="I27" t="s">
        <v>77</v>
      </c>
      <c r="J27" t="s">
        <v>78</v>
      </c>
      <c r="K27" t="s">
        <v>207</v>
      </c>
      <c r="L27" t="str">
        <f>"/characters/"&amp;SUBSTITUTE(SUBSTITUTE(LOWER(Table2[[#This Row],[name]]), " ", "-"),"'","")&amp;".jfif"</f>
        <v>/characters/ackbar.jfif</v>
      </c>
      <c r="M27" t="str">
        <f>"/affiliations/"&amp;SUBSTITUTE(SUBSTITUTE(LOWER(Table2[[#This Row],[main affiliation]]), "_", "-"),"'","")&amp;".png"</f>
        <v>/affiliations/galactic-republic.png</v>
      </c>
      <c r="N2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('Ackbar',180,83,'NONE','BROWN','ORANGE',-41,'MALE', public.planet_name_to_id('Mon Cala'), public.species_name_to_id('Mon Calamari'),'GALACTIC_REPUBLIC'),</v>
      </c>
    </row>
    <row r="28" spans="1:14" x14ac:dyDescent="0.25">
      <c r="A28" t="s">
        <v>79</v>
      </c>
      <c r="B28">
        <v>150</v>
      </c>
      <c r="C28">
        <v>0</v>
      </c>
      <c r="D28" t="s">
        <v>22</v>
      </c>
      <c r="E28" t="s">
        <v>11</v>
      </c>
      <c r="F28" t="s">
        <v>12</v>
      </c>
      <c r="G28">
        <v>-48</v>
      </c>
      <c r="H28" t="s">
        <v>30</v>
      </c>
      <c r="I28" t="s">
        <v>80</v>
      </c>
      <c r="J28" t="s">
        <v>15</v>
      </c>
      <c r="K28" t="s">
        <v>207</v>
      </c>
      <c r="L28" t="str">
        <f>"/characters/"&amp;SUBSTITUTE(SUBSTITUTE(LOWER(Table2[[#This Row],[name]]), " ", "-"),"'","")&amp;".jfif"</f>
        <v>/characters/mon-mothma.jfif</v>
      </c>
      <c r="M28" t="str">
        <f>"/affiliations/"&amp;SUBSTITUTE(SUBSTITUTE(LOWER(Table2[[#This Row],[main affiliation]]), "_", "-"),"'","")&amp;".png"</f>
        <v>/affiliations/galactic-republic.png</v>
      </c>
      <c r="N2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('Mon Mothma',150,0,'RED','FAIR','BLUE',-48,'FEMALE', public.planet_name_to_id('Chandrila'), public.species_name_to_id('Human'),'GALACTIC_REPUBLIC'),</v>
      </c>
    </row>
    <row r="29" spans="1:14" x14ac:dyDescent="0.25">
      <c r="A29" t="s">
        <v>81</v>
      </c>
      <c r="B29">
        <v>0</v>
      </c>
      <c r="C29">
        <v>0</v>
      </c>
      <c r="D29" t="s">
        <v>28</v>
      </c>
      <c r="E29" t="s">
        <v>11</v>
      </c>
      <c r="F29" t="s">
        <v>28</v>
      </c>
      <c r="G29">
        <v>0</v>
      </c>
      <c r="H29" t="s">
        <v>13</v>
      </c>
      <c r="I29" t="s">
        <v>224</v>
      </c>
      <c r="J29" t="s">
        <v>15</v>
      </c>
      <c r="K29" t="s">
        <v>203</v>
      </c>
      <c r="L29" t="str">
        <f>"/characters/"&amp;SUBSTITUTE(SUBSTITUTE(LOWER(Table2[[#This Row],[name]]), " ", "-"),"'","")&amp;".jfif"</f>
        <v>/characters/arvel-crynyd.jfif</v>
      </c>
      <c r="M29" t="str">
        <f>"/affiliations/"&amp;SUBSTITUTE(SUBSTITUTE(LOWER(Table2[[#This Row],[main affiliation]]), "_", "-"),"'","")&amp;".png"</f>
        <v>/affiliations/rebel-alliance.png</v>
      </c>
      <c r="N2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('Arvel Crynyd',0,0,'BROWN','FAIR','BROWN',0,'MALE', public.planet_name_to_id('Unknown'), public.species_name_to_id('Human'),'REBEL_ALLIANCE'),</v>
      </c>
    </row>
    <row r="30" spans="1:14" x14ac:dyDescent="0.25">
      <c r="A30" t="s">
        <v>82</v>
      </c>
      <c r="B30">
        <v>88</v>
      </c>
      <c r="C30">
        <v>20</v>
      </c>
      <c r="D30" t="s">
        <v>28</v>
      </c>
      <c r="E30" t="s">
        <v>28</v>
      </c>
      <c r="F30" t="s">
        <v>28</v>
      </c>
      <c r="G30">
        <v>-8</v>
      </c>
      <c r="H30" t="s">
        <v>13</v>
      </c>
      <c r="I30" t="s">
        <v>83</v>
      </c>
      <c r="J30" t="s">
        <v>84</v>
      </c>
      <c r="K30" t="s">
        <v>203</v>
      </c>
      <c r="L30" t="str">
        <f>"/characters/"&amp;SUBSTITUTE(SUBSTITUTE(LOWER(Table2[[#This Row],[name]]), " ", "-"),"'","")&amp;".jfif"</f>
        <v>/characters/wicket-systri-warrick.jfif</v>
      </c>
      <c r="M30" t="str">
        <f>"/affiliations/"&amp;SUBSTITUTE(SUBSTITUTE(LOWER(Table2[[#This Row],[main affiliation]]), "_", "-"),"'","")&amp;".png"</f>
        <v>/affiliations/rebel-alliance.png</v>
      </c>
      <c r="N3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('Wicket Systri Warrick',88,20,'BROWN','BROWN','BROWN',-8,'MALE', public.planet_name_to_id('Endor'), public.species_name_to_id('Ewok'),'REBEL_ALLIANCE'),</v>
      </c>
    </row>
    <row r="31" spans="1:14" x14ac:dyDescent="0.25">
      <c r="A31" t="s">
        <v>85</v>
      </c>
      <c r="B31">
        <v>160</v>
      </c>
      <c r="C31">
        <v>68</v>
      </c>
      <c r="D31" t="s">
        <v>25</v>
      </c>
      <c r="E31" t="s">
        <v>62</v>
      </c>
      <c r="F31" t="s">
        <v>35</v>
      </c>
      <c r="G31">
        <v>0</v>
      </c>
      <c r="H31" t="s">
        <v>13</v>
      </c>
      <c r="I31" t="s">
        <v>86</v>
      </c>
      <c r="J31" t="s">
        <v>87</v>
      </c>
      <c r="K31" t="s">
        <v>203</v>
      </c>
      <c r="L31" t="str">
        <f>"/characters/"&amp;SUBSTITUTE(SUBSTITUTE(LOWER(Table2[[#This Row],[name]]), " ", "-"),"'","")&amp;".jfif"</f>
        <v>/characters/nien-nunb.jfif</v>
      </c>
      <c r="M31" t="str">
        <f>"/affiliations/"&amp;SUBSTITUTE(SUBSTITUTE(LOWER(Table2[[#This Row],[main affiliation]]), "_", "-"),"'","")&amp;".png"</f>
        <v>/affiliations/rebel-alliance.png</v>
      </c>
      <c r="N3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('Nien Nunb',160,68,'NONE','GREY','BLACK',0,'MALE', public.planet_name_to_id('Sullust'), public.species_name_to_id('Sullustan'),'REBEL_ALLIANCE'),</v>
      </c>
    </row>
    <row r="32" spans="1:14" x14ac:dyDescent="0.25">
      <c r="A32" t="s">
        <v>88</v>
      </c>
      <c r="B32">
        <v>193</v>
      </c>
      <c r="C32">
        <v>89</v>
      </c>
      <c r="D32" t="s">
        <v>28</v>
      </c>
      <c r="E32" t="s">
        <v>11</v>
      </c>
      <c r="F32" t="s">
        <v>12</v>
      </c>
      <c r="G32">
        <v>-92</v>
      </c>
      <c r="H32" t="s">
        <v>13</v>
      </c>
      <c r="I32" t="s">
        <v>92</v>
      </c>
      <c r="J32" t="s">
        <v>15</v>
      </c>
      <c r="K32" t="s">
        <v>205</v>
      </c>
      <c r="L32" t="str">
        <f>"/characters/"&amp;SUBSTITUTE(SUBSTITUTE(LOWER(Table2[[#This Row],[name]]), " ", "-"),"'","")&amp;".jfif"</f>
        <v>/characters/qui-gon-jinn.jfif</v>
      </c>
      <c r="M32" t="str">
        <f>"/affiliations/"&amp;SUBSTITUTE(SUBSTITUTE(LOWER(Table2[[#This Row],[main affiliation]]), "_", "-"),"'","")&amp;".png"</f>
        <v>/affiliations/jedi-order.png</v>
      </c>
      <c r="N3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('Qui-Gon Jinn',193,89,'BROWN','FAIR','BLUE',-92,'MALE', public.planet_name_to_id('Coruscant'), public.species_name_to_id('Human'),'JEDI_ORDER'),</v>
      </c>
    </row>
    <row r="33" spans="1:14" x14ac:dyDescent="0.25">
      <c r="A33" t="s">
        <v>89</v>
      </c>
      <c r="B33">
        <v>191</v>
      </c>
      <c r="C33">
        <v>90</v>
      </c>
      <c r="D33" t="s">
        <v>25</v>
      </c>
      <c r="E33" t="s">
        <v>47</v>
      </c>
      <c r="F33" t="s">
        <v>22</v>
      </c>
      <c r="G33">
        <v>0</v>
      </c>
      <c r="H33" t="s">
        <v>13</v>
      </c>
      <c r="I33" t="s">
        <v>90</v>
      </c>
      <c r="J33" t="s">
        <v>225</v>
      </c>
      <c r="K33" t="s">
        <v>207</v>
      </c>
      <c r="L33" t="str">
        <f>"/characters/"&amp;SUBSTITUTE(SUBSTITUTE(LOWER(Table2[[#This Row],[name]]), " ", "-"),"'","")&amp;".jfif"</f>
        <v>/characters/nute-gunray.jfif</v>
      </c>
      <c r="M33" t="str">
        <f>"/affiliations/"&amp;SUBSTITUTE(SUBSTITUTE(LOWER(Table2[[#This Row],[main affiliation]]), "_", "-"),"'","")&amp;".png"</f>
        <v>/affiliations/galactic-republic.png</v>
      </c>
      <c r="N3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('Nute Gunray',191,90,'NONE','GREEN','RED',0,'MALE', public.planet_name_to_id('Cato Neimoidia'), public.species_name_to_id('Neimoidian'),'GALACTIC_REPUBLIC'),</v>
      </c>
    </row>
    <row r="34" spans="1:14" x14ac:dyDescent="0.25">
      <c r="A34" t="s">
        <v>91</v>
      </c>
      <c r="B34">
        <v>170</v>
      </c>
      <c r="C34">
        <v>0</v>
      </c>
      <c r="D34" t="s">
        <v>10</v>
      </c>
      <c r="E34" t="s">
        <v>11</v>
      </c>
      <c r="F34" t="s">
        <v>12</v>
      </c>
      <c r="G34">
        <v>-91</v>
      </c>
      <c r="H34" t="s">
        <v>13</v>
      </c>
      <c r="I34" t="s">
        <v>92</v>
      </c>
      <c r="J34" t="s">
        <v>15</v>
      </c>
      <c r="K34" t="s">
        <v>207</v>
      </c>
      <c r="L34" t="str">
        <f>"/characters/"&amp;SUBSTITUTE(SUBSTITUTE(LOWER(Table2[[#This Row],[name]]), " ", "-"),"'","")&amp;".jfif"</f>
        <v>/characters/finis-valorum.jfif</v>
      </c>
      <c r="M34" t="str">
        <f>"/affiliations/"&amp;SUBSTITUTE(SUBSTITUTE(LOWER(Table2[[#This Row],[main affiliation]]), "_", "-"),"'","")&amp;".png"</f>
        <v>/affiliations/galactic-republic.png</v>
      </c>
      <c r="N3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('Finis Valorum',170,0,'BLOND','FAIR','BLUE',-91,'MALE', public.planet_name_to_id('Coruscant'), public.species_name_to_id('Human'),'GALACTIC_REPUBLIC'),</v>
      </c>
    </row>
    <row r="35" spans="1:14" x14ac:dyDescent="0.25">
      <c r="A35" t="s">
        <v>93</v>
      </c>
      <c r="B35">
        <v>196</v>
      </c>
      <c r="C35">
        <v>66</v>
      </c>
      <c r="D35" t="s">
        <v>25</v>
      </c>
      <c r="E35" t="s">
        <v>51</v>
      </c>
      <c r="F35" t="s">
        <v>51</v>
      </c>
      <c r="G35">
        <v>-52</v>
      </c>
      <c r="H35" t="s">
        <v>13</v>
      </c>
      <c r="I35" t="s">
        <v>23</v>
      </c>
      <c r="J35" t="s">
        <v>94</v>
      </c>
      <c r="K35" t="s">
        <v>207</v>
      </c>
      <c r="L35" t="str">
        <f>"/characters/"&amp;SUBSTITUTE(SUBSTITUTE(LOWER(Table2[[#This Row],[name]]), " ", "-"),"'","")&amp;".jfif"</f>
        <v>/characters/jar-jar-binks.jfif</v>
      </c>
      <c r="M35" t="str">
        <f>"/affiliations/"&amp;SUBSTITUTE(SUBSTITUTE(LOWER(Table2[[#This Row],[main affiliation]]), "_", "-"),"'","")&amp;".png"</f>
        <v>/affiliations/galactic-republic.png</v>
      </c>
      <c r="N3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('Jar Jar Binks',196,66,'NONE','ORANGE','ORANGE',-52,'MALE', public.planet_name_to_id('Naboo'), public.species_name_to_id('Gungan'),'GALACTIC_REPUBLIC'),</v>
      </c>
    </row>
    <row r="36" spans="1:14" x14ac:dyDescent="0.25">
      <c r="A36" t="s">
        <v>95</v>
      </c>
      <c r="B36">
        <v>224</v>
      </c>
      <c r="C36">
        <v>82</v>
      </c>
      <c r="D36" t="s">
        <v>25</v>
      </c>
      <c r="E36" t="s">
        <v>62</v>
      </c>
      <c r="F36" t="s">
        <v>51</v>
      </c>
      <c r="G36">
        <v>0</v>
      </c>
      <c r="H36" t="s">
        <v>13</v>
      </c>
      <c r="I36" t="s">
        <v>23</v>
      </c>
      <c r="J36" t="s">
        <v>94</v>
      </c>
      <c r="K36" t="s">
        <v>207</v>
      </c>
      <c r="L36" t="str">
        <f>"/characters/"&amp;SUBSTITUTE(SUBSTITUTE(LOWER(Table2[[#This Row],[name]]), " ", "-"),"'","")&amp;".jfif"</f>
        <v>/characters/roos-tarpals.jfif</v>
      </c>
      <c r="M36" t="str">
        <f>"/affiliations/"&amp;SUBSTITUTE(SUBSTITUTE(LOWER(Table2[[#This Row],[main affiliation]]), "_", "-"),"'","")&amp;".png"</f>
        <v>/affiliations/galactic-republic.png</v>
      </c>
      <c r="N3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('Roos Tarpals',224,82,'NONE','GREY','ORANGE',0,'MALE', public.planet_name_to_id('Naboo'), public.species_name_to_id('Gungan'),'GALACTIC_REPUBLIC'),</v>
      </c>
    </row>
    <row r="37" spans="1:14" x14ac:dyDescent="0.25">
      <c r="A37" t="s">
        <v>96</v>
      </c>
      <c r="B37">
        <v>206</v>
      </c>
      <c r="C37">
        <v>0</v>
      </c>
      <c r="D37" t="s">
        <v>25</v>
      </c>
      <c r="E37" t="s">
        <v>47</v>
      </c>
      <c r="F37" t="s">
        <v>51</v>
      </c>
      <c r="G37">
        <v>0</v>
      </c>
      <c r="H37" t="s">
        <v>13</v>
      </c>
      <c r="I37" t="s">
        <v>23</v>
      </c>
      <c r="J37" t="s">
        <v>94</v>
      </c>
      <c r="K37" t="s">
        <v>207</v>
      </c>
      <c r="L37" t="str">
        <f>"/characters/"&amp;SUBSTITUTE(SUBSTITUTE(LOWER(Table2[[#This Row],[name]]), " ", "-"),"'","")&amp;".jfif"</f>
        <v>/characters/rugor-nass.jfif</v>
      </c>
      <c r="M37" t="str">
        <f>"/affiliations/"&amp;SUBSTITUTE(SUBSTITUTE(LOWER(Table2[[#This Row],[main affiliation]]), "_", "-"),"'","")&amp;".png"</f>
        <v>/affiliations/galactic-republic.png</v>
      </c>
      <c r="N3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('Rugor Nass',206,0,'NONE','GREEN','ORANGE',0,'MALE', public.planet_name_to_id('Naboo'), public.species_name_to_id('Gungan'),'GALACTIC_REPUBLIC'),</v>
      </c>
    </row>
    <row r="38" spans="1:14" x14ac:dyDescent="0.25">
      <c r="A38" t="s">
        <v>200</v>
      </c>
      <c r="B38">
        <v>183</v>
      </c>
      <c r="C38">
        <v>0</v>
      </c>
      <c r="D38" t="s">
        <v>28</v>
      </c>
      <c r="E38" t="s">
        <v>11</v>
      </c>
      <c r="F38" t="s">
        <v>12</v>
      </c>
      <c r="G38">
        <v>0</v>
      </c>
      <c r="H38" t="s">
        <v>13</v>
      </c>
      <c r="I38" t="s">
        <v>23</v>
      </c>
      <c r="J38" t="s">
        <v>15</v>
      </c>
      <c r="K38" t="s">
        <v>207</v>
      </c>
      <c r="L38" t="str">
        <f>"/characters/"&amp;SUBSTITUTE(SUBSTITUTE(LOWER(Table2[[#This Row],[name]]), " ", "-"),"'","")&amp;".jfif"</f>
        <v>/characters/ric-olié.jfif</v>
      </c>
      <c r="M38" t="str">
        <f>"/affiliations/"&amp;SUBSTITUTE(SUBSTITUTE(LOWER(Table2[[#This Row],[main affiliation]]), "_", "-"),"'","")&amp;".png"</f>
        <v>/affiliations/galactic-republic.png</v>
      </c>
      <c r="N3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('Ric Olié',183,0,'BROWN','FAIR','BLUE',0,'MALE', public.planet_name_to_id('Naboo'), public.species_name_to_id('Human'),'GALACTIC_REPUBLIC'),</v>
      </c>
    </row>
    <row r="39" spans="1:14" x14ac:dyDescent="0.25">
      <c r="A39" t="s">
        <v>97</v>
      </c>
      <c r="B39">
        <v>137</v>
      </c>
      <c r="C39">
        <v>0</v>
      </c>
      <c r="D39" t="s">
        <v>35</v>
      </c>
      <c r="E39" t="s">
        <v>12</v>
      </c>
      <c r="F39" t="s">
        <v>19</v>
      </c>
      <c r="G39">
        <v>0</v>
      </c>
      <c r="H39" t="s">
        <v>13</v>
      </c>
      <c r="I39" t="s">
        <v>98</v>
      </c>
      <c r="J39" t="s">
        <v>99</v>
      </c>
      <c r="K39" t="s">
        <v>215</v>
      </c>
      <c r="L39" t="str">
        <f>"/characters/"&amp;SUBSTITUTE(SUBSTITUTE(LOWER(Table2[[#This Row],[name]]), " ", "-"),"'","")&amp;".jfif"</f>
        <v>/characters/watto.jfif</v>
      </c>
      <c r="M39" t="str">
        <f>"/affiliations/"&amp;SUBSTITUTE(SUBSTITUTE(LOWER(Table2[[#This Row],[main affiliation]]), "_", "-"),"'","")&amp;".png"</f>
        <v>/affiliations/criminals.png</v>
      </c>
      <c r="N3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('Watto',137,0,'BLACK','BLUE','YELLOW',0,'MALE', public.planet_name_to_id('Toydaria'), public.species_name_to_id('Toydarian'),'CRIMINALS'),</v>
      </c>
    </row>
    <row r="40" spans="1:14" x14ac:dyDescent="0.25">
      <c r="A40" t="s">
        <v>100</v>
      </c>
      <c r="B40">
        <v>112</v>
      </c>
      <c r="C40">
        <v>40</v>
      </c>
      <c r="D40" t="s">
        <v>25</v>
      </c>
      <c r="E40" t="s">
        <v>62</v>
      </c>
      <c r="F40" t="s">
        <v>51</v>
      </c>
      <c r="G40">
        <v>0</v>
      </c>
      <c r="H40" t="s">
        <v>13</v>
      </c>
      <c r="I40" t="s">
        <v>101</v>
      </c>
      <c r="J40" t="s">
        <v>102</v>
      </c>
      <c r="K40" t="s">
        <v>222</v>
      </c>
      <c r="L40" t="str">
        <f>"/characters/"&amp;SUBSTITUTE(SUBSTITUTE(LOWER(Table2[[#This Row],[name]]), " ", "-"),"'","")&amp;".jfif"</f>
        <v>/characters/sebulba.jfif</v>
      </c>
      <c r="M40" t="str">
        <f>"/affiliations/"&amp;SUBSTITUTE(SUBSTITUTE(LOWER(Table2[[#This Row],[main affiliation]]), "_", "-"),"'","")&amp;".png"</f>
        <v>/affiliations/unaffiliated.png</v>
      </c>
      <c r="N4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('Sebulba',112,40,'NONE','GREY','ORANGE',0,'MALE', public.planet_name_to_id('Malastare'), public.species_name_to_id('Dug'),'UNAFFILIATED'),</v>
      </c>
    </row>
    <row r="41" spans="1:14" x14ac:dyDescent="0.25">
      <c r="A41" t="s">
        <v>103</v>
      </c>
      <c r="B41">
        <v>183</v>
      </c>
      <c r="C41">
        <v>0</v>
      </c>
      <c r="D41" t="s">
        <v>35</v>
      </c>
      <c r="E41" t="s">
        <v>72</v>
      </c>
      <c r="F41" t="s">
        <v>28</v>
      </c>
      <c r="G41">
        <v>-62</v>
      </c>
      <c r="H41" t="s">
        <v>13</v>
      </c>
      <c r="I41" t="s">
        <v>23</v>
      </c>
      <c r="J41" t="s">
        <v>15</v>
      </c>
      <c r="K41" t="s">
        <v>204</v>
      </c>
      <c r="L41" t="str">
        <f>"/characters/"&amp;SUBSTITUTE(SUBSTITUTE(LOWER(Table2[[#This Row],[name]]), " ", "-"),"'","")&amp;".jfif"</f>
        <v>/characters/quarsh-panaka.jfif</v>
      </c>
      <c r="M41" t="str">
        <f>"/affiliations/"&amp;SUBSTITUTE(SUBSTITUTE(LOWER(Table2[[#This Row],[main affiliation]]), "_", "-"),"'","")&amp;".png"</f>
        <v>/affiliations/galactic-empire.png</v>
      </c>
      <c r="N4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('Quarsh Panaka',183,0,'BLACK','DARK','BROWN',-62,'MALE', public.planet_name_to_id('Naboo'), public.species_name_to_id('Human'),'GALACTIC_EMPIRE'),</v>
      </c>
    </row>
    <row r="42" spans="1:14" x14ac:dyDescent="0.25">
      <c r="A42" t="s">
        <v>104</v>
      </c>
      <c r="B42">
        <v>163</v>
      </c>
      <c r="C42">
        <v>0</v>
      </c>
      <c r="D42" t="s">
        <v>35</v>
      </c>
      <c r="E42" t="s">
        <v>11</v>
      </c>
      <c r="F42" t="s">
        <v>28</v>
      </c>
      <c r="G42">
        <v>-72</v>
      </c>
      <c r="H42" t="s">
        <v>30</v>
      </c>
      <c r="I42" t="s">
        <v>14</v>
      </c>
      <c r="J42" t="s">
        <v>15</v>
      </c>
      <c r="K42" t="s">
        <v>222</v>
      </c>
      <c r="L42" t="str">
        <f>"/characters/"&amp;SUBSTITUTE(SUBSTITUTE(LOWER(Table2[[#This Row],[name]]), " ", "-"),"'","")&amp;".jfif"</f>
        <v>/characters/shmi-skywalker.jfif</v>
      </c>
      <c r="M42" t="str">
        <f>"/affiliations/"&amp;SUBSTITUTE(SUBSTITUTE(LOWER(Table2[[#This Row],[main affiliation]]), "_", "-"),"'","")&amp;".png"</f>
        <v>/affiliations/unaffiliated.png</v>
      </c>
      <c r="N4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('Shmi Skywalker',163,0,'BLACK','FAIR','BROWN',-72,'FEMALE', public.planet_name_to_id('Tatooine'), public.species_name_to_id('Human'),'UNAFFILIATED'),</v>
      </c>
    </row>
    <row r="43" spans="1:14" x14ac:dyDescent="0.25">
      <c r="A43" t="s">
        <v>105</v>
      </c>
      <c r="B43">
        <v>175</v>
      </c>
      <c r="C43">
        <v>80</v>
      </c>
      <c r="D43" t="s">
        <v>25</v>
      </c>
      <c r="E43" t="s">
        <v>22</v>
      </c>
      <c r="F43" t="s">
        <v>19</v>
      </c>
      <c r="G43">
        <v>-54</v>
      </c>
      <c r="H43" t="s">
        <v>13</v>
      </c>
      <c r="I43" t="s">
        <v>106</v>
      </c>
      <c r="J43" t="s">
        <v>107</v>
      </c>
      <c r="K43" t="s">
        <v>217</v>
      </c>
      <c r="L43" t="str">
        <f>"/characters/"&amp;SUBSTITUTE(SUBSTITUTE(LOWER(Table2[[#This Row],[name]]), " ", "-"),"'","")&amp;".jfif"</f>
        <v>/characters/darth-maul.jfif</v>
      </c>
      <c r="M43" t="str">
        <f>"/affiliations/"&amp;SUBSTITUTE(SUBSTITUTE(LOWER(Table2[[#This Row],[main affiliation]]), "_", "-"),"'","")&amp;".png"</f>
        <v>/affiliations/sith-order.png</v>
      </c>
      <c r="N4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('Darth Maul',175,80,'NONE','RED','YELLOW',-54,'MALE', public.planet_name_to_id('Dathomir'), public.species_name_to_id('Zabrak'),'SITH_ORDER'),</v>
      </c>
    </row>
    <row r="44" spans="1:14" x14ac:dyDescent="0.25">
      <c r="A44" t="s">
        <v>108</v>
      </c>
      <c r="B44">
        <v>180</v>
      </c>
      <c r="C44">
        <v>0</v>
      </c>
      <c r="D44" t="s">
        <v>25</v>
      </c>
      <c r="E44" t="s">
        <v>63</v>
      </c>
      <c r="F44" t="s">
        <v>109</v>
      </c>
      <c r="G44">
        <v>0</v>
      </c>
      <c r="H44" t="s">
        <v>13</v>
      </c>
      <c r="I44" t="s">
        <v>110</v>
      </c>
      <c r="J44" t="s">
        <v>111</v>
      </c>
      <c r="K44" t="s">
        <v>215</v>
      </c>
      <c r="L44" t="str">
        <f>"/characters/"&amp;SUBSTITUTE(SUBSTITUTE(LOWER(Table2[[#This Row],[name]]), " ", "-"),"'","")&amp;".jfif"</f>
        <v>/characters/bib-fortuna.jfif</v>
      </c>
      <c r="M44" t="str">
        <f>"/affiliations/"&amp;SUBSTITUTE(SUBSTITUTE(LOWER(Table2[[#This Row],[main affiliation]]), "_", "-"),"'","")&amp;".png"</f>
        <v>/affiliations/criminals.png</v>
      </c>
      <c r="N4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('Bib Fortuna',180,0,'NONE','PALE','PINK',0,'MALE', public.planet_name_to_id('Ryloth'), public.species_name_to_id('Twi'lek'),'CRIMINALS'),</v>
      </c>
    </row>
    <row r="45" spans="1:14" x14ac:dyDescent="0.25">
      <c r="A45" t="s">
        <v>112</v>
      </c>
      <c r="B45">
        <v>178</v>
      </c>
      <c r="C45">
        <v>55</v>
      </c>
      <c r="D45" t="s">
        <v>25</v>
      </c>
      <c r="E45" t="s">
        <v>12</v>
      </c>
      <c r="F45" t="s">
        <v>56</v>
      </c>
      <c r="G45">
        <v>-48</v>
      </c>
      <c r="H45" t="s">
        <v>30</v>
      </c>
      <c r="I45" t="s">
        <v>110</v>
      </c>
      <c r="J45" t="s">
        <v>111</v>
      </c>
      <c r="K45" t="s">
        <v>207</v>
      </c>
      <c r="L45" t="str">
        <f>"/characters/"&amp;SUBSTITUTE(SUBSTITUTE(LOWER(Table2[[#This Row],[name]]), " ", "-"),"'","")&amp;".jfif"</f>
        <v>/characters/ayla-secura.jfif</v>
      </c>
      <c r="M45" t="str">
        <f>"/affiliations/"&amp;SUBSTITUTE(SUBSTITUTE(LOWER(Table2[[#This Row],[main affiliation]]), "_", "-"),"'","")&amp;".png"</f>
        <v>/affiliations/galactic-republic.png</v>
      </c>
      <c r="N4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('Ayla Secura',178,55,'NONE','BLUE','HAZEL',-48,'FEMALE', public.planet_name_to_id('Ryloth'), public.species_name_to_id('Twi'lek'),'GALACTIC_REPUBLIC'),</v>
      </c>
    </row>
    <row r="46" spans="1:14" x14ac:dyDescent="0.25">
      <c r="A46" t="s">
        <v>113</v>
      </c>
      <c r="B46">
        <v>94</v>
      </c>
      <c r="C46">
        <v>45</v>
      </c>
      <c r="D46" t="s">
        <v>25</v>
      </c>
      <c r="E46" t="s">
        <v>12</v>
      </c>
      <c r="F46" t="s">
        <v>19</v>
      </c>
      <c r="G46">
        <v>0</v>
      </c>
      <c r="H46" t="s">
        <v>13</v>
      </c>
      <c r="I46" t="s">
        <v>114</v>
      </c>
      <c r="J46" t="s">
        <v>115</v>
      </c>
      <c r="K46" t="s">
        <v>222</v>
      </c>
      <c r="L46" t="str">
        <f>"/characters/"&amp;SUBSTITUTE(SUBSTITUTE(LOWER(Table2[[#This Row],[name]]), " ", "-"),"'","")&amp;".jfif"</f>
        <v>/characters/dud-bolt.jfif</v>
      </c>
      <c r="M46" t="str">
        <f>"/affiliations/"&amp;SUBSTITUTE(SUBSTITUTE(LOWER(Table2[[#This Row],[main affiliation]]), "_", "-"),"'","")&amp;".png"</f>
        <v>/affiliations/unaffiliated.png</v>
      </c>
      <c r="N4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('Dud Bolt',94,45,'NONE','BLUE','YELLOW',0,'MALE', public.planet_name_to_id('Vulpter'), public.species_name_to_id('Vulptereen'),'UNAFFILIATED'),</v>
      </c>
    </row>
    <row r="47" spans="1:14" x14ac:dyDescent="0.25">
      <c r="A47" t="s">
        <v>116</v>
      </c>
      <c r="B47">
        <v>122</v>
      </c>
      <c r="C47">
        <v>0</v>
      </c>
      <c r="D47" t="s">
        <v>25</v>
      </c>
      <c r="E47" t="s">
        <v>26</v>
      </c>
      <c r="F47" t="s">
        <v>35</v>
      </c>
      <c r="G47">
        <v>0</v>
      </c>
      <c r="H47" t="s">
        <v>13</v>
      </c>
      <c r="I47" t="s">
        <v>117</v>
      </c>
      <c r="J47" t="s">
        <v>118</v>
      </c>
      <c r="K47" t="s">
        <v>222</v>
      </c>
      <c r="L47" t="str">
        <f>"/characters/"&amp;SUBSTITUTE(SUBSTITUTE(LOWER(Table2[[#This Row],[name]]), " ", "-"),"'","")&amp;".jfif"</f>
        <v>/characters/gasgano.jfif</v>
      </c>
      <c r="M47" t="str">
        <f>"/affiliations/"&amp;SUBSTITUTE(SUBSTITUTE(LOWER(Table2[[#This Row],[main affiliation]]), "_", "-"),"'","")&amp;".png"</f>
        <v>/affiliations/unaffiliated.png</v>
      </c>
      <c r="N4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('Gasgano',122,0,'NONE','WHITE','BLACK',0,'MALE', public.planet_name_to_id('Troiken'), public.species_name_to_id('Xexto'),'UNAFFILIATED'),</v>
      </c>
    </row>
    <row r="48" spans="1:14" x14ac:dyDescent="0.25">
      <c r="A48" t="s">
        <v>119</v>
      </c>
      <c r="B48">
        <v>163</v>
      </c>
      <c r="C48">
        <v>65</v>
      </c>
      <c r="D48" t="s">
        <v>25</v>
      </c>
      <c r="E48" t="s">
        <v>62</v>
      </c>
      <c r="F48" t="s">
        <v>51</v>
      </c>
      <c r="G48">
        <v>0</v>
      </c>
      <c r="H48" t="s">
        <v>13</v>
      </c>
      <c r="I48" t="s">
        <v>120</v>
      </c>
      <c r="J48" t="s">
        <v>121</v>
      </c>
      <c r="K48" t="s">
        <v>222</v>
      </c>
      <c r="L48" t="str">
        <f>"/characters/"&amp;SUBSTITUTE(SUBSTITUTE(LOWER(Table2[[#This Row],[name]]), " ", "-"),"'","")&amp;".jfif"</f>
        <v>/characters/ben-quadinaros.jfif</v>
      </c>
      <c r="M48" t="str">
        <f>"/affiliations/"&amp;SUBSTITUTE(SUBSTITUTE(LOWER(Table2[[#This Row],[main affiliation]]), "_", "-"),"'","")&amp;".png"</f>
        <v>/affiliations/unaffiliated.png</v>
      </c>
      <c r="N4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('Ben Quadinaros',163,65,'NONE','GREY','ORANGE',0,'MALE', public.planet_name_to_id('Tund'), public.species_name_to_id('Toong'),'UNAFFILIATED'),</v>
      </c>
    </row>
    <row r="49" spans="1:14" x14ac:dyDescent="0.25">
      <c r="A49" t="s">
        <v>122</v>
      </c>
      <c r="B49">
        <v>188</v>
      </c>
      <c r="C49">
        <v>84</v>
      </c>
      <c r="D49" t="s">
        <v>25</v>
      </c>
      <c r="E49" t="s">
        <v>72</v>
      </c>
      <c r="F49" t="s">
        <v>28</v>
      </c>
      <c r="G49">
        <v>-72</v>
      </c>
      <c r="H49" t="s">
        <v>13</v>
      </c>
      <c r="I49" t="s">
        <v>123</v>
      </c>
      <c r="J49" t="s">
        <v>15</v>
      </c>
      <c r="K49" t="s">
        <v>205</v>
      </c>
      <c r="L49" t="str">
        <f>"/characters/"&amp;SUBSTITUTE(SUBSTITUTE(LOWER(Table2[[#This Row],[name]]), " ", "-"),"'","")&amp;".jfif"</f>
        <v>/characters/mace-windu.jfif</v>
      </c>
      <c r="M49" t="str">
        <f>"/affiliations/"&amp;SUBSTITUTE(SUBSTITUTE(LOWER(Table2[[#This Row],[main affiliation]]), "_", "-"),"'","")&amp;".png"</f>
        <v>/affiliations/jedi-order.png</v>
      </c>
      <c r="N4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('Mace Windu',188,84,'NONE','DARK','BROWN',-72,'MALE', public.planet_name_to_id('Haruun Kal'), public.species_name_to_id('Human'),'JEDI_ORDER'),</v>
      </c>
    </row>
    <row r="50" spans="1:14" x14ac:dyDescent="0.25">
      <c r="A50" t="s">
        <v>124</v>
      </c>
      <c r="B50">
        <v>198</v>
      </c>
      <c r="C50">
        <v>82</v>
      </c>
      <c r="D50" t="s">
        <v>26</v>
      </c>
      <c r="E50" t="s">
        <v>63</v>
      </c>
      <c r="F50" t="s">
        <v>19</v>
      </c>
      <c r="G50">
        <v>-92</v>
      </c>
      <c r="H50" t="s">
        <v>13</v>
      </c>
      <c r="I50" t="s">
        <v>125</v>
      </c>
      <c r="J50" t="s">
        <v>126</v>
      </c>
      <c r="K50" t="s">
        <v>205</v>
      </c>
      <c r="L50" t="str">
        <f>"/characters/"&amp;SUBSTITUTE(SUBSTITUTE(LOWER(Table2[[#This Row],[name]]), " ", "-"),"'","")&amp;".jfif"</f>
        <v>/characters/ki-adi-mundi.jfif</v>
      </c>
      <c r="M50" t="str">
        <f>"/affiliations/"&amp;SUBSTITUTE(SUBSTITUTE(LOWER(Table2[[#This Row],[main affiliation]]), "_", "-"),"'","")&amp;".png"</f>
        <v>/affiliations/jedi-order.png</v>
      </c>
      <c r="N5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('Ki-Adi-Mundi',198,82,'WHITE','PALE','YELLOW',-92,'MALE', public.planet_name_to_id('Cerea'), public.species_name_to_id('Cerean'),'JEDI_ORDER'),</v>
      </c>
    </row>
    <row r="51" spans="1:14" x14ac:dyDescent="0.25">
      <c r="A51" t="s">
        <v>127</v>
      </c>
      <c r="B51">
        <v>196</v>
      </c>
      <c r="C51">
        <v>87</v>
      </c>
      <c r="D51" t="s">
        <v>25</v>
      </c>
      <c r="E51" t="s">
        <v>47</v>
      </c>
      <c r="F51" t="s">
        <v>35</v>
      </c>
      <c r="G51">
        <v>0</v>
      </c>
      <c r="H51" t="s">
        <v>13</v>
      </c>
      <c r="I51" t="s">
        <v>128</v>
      </c>
      <c r="J51" t="s">
        <v>129</v>
      </c>
      <c r="K51" t="s">
        <v>205</v>
      </c>
      <c r="L51" t="str">
        <f>"/characters/"&amp;SUBSTITUTE(SUBSTITUTE(LOWER(Table2[[#This Row],[name]]), " ", "-"),"'","")&amp;".jfif"</f>
        <v>/characters/kit-fisto.jfif</v>
      </c>
      <c r="M51" t="str">
        <f>"/affiliations/"&amp;SUBSTITUTE(SUBSTITUTE(LOWER(Table2[[#This Row],[main affiliation]]), "_", "-"),"'","")&amp;".png"</f>
        <v>/affiliations/jedi-order.png</v>
      </c>
      <c r="N5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('Kit Fisto',196,87,'NONE','GREEN','BLACK',0,'MALE', public.planet_name_to_id('Glee Anselm'), public.species_name_to_id('Nautolan'),'JEDI_ORDER'),</v>
      </c>
    </row>
    <row r="52" spans="1:14" x14ac:dyDescent="0.25">
      <c r="A52" t="s">
        <v>130</v>
      </c>
      <c r="B52">
        <v>171</v>
      </c>
      <c r="C52">
        <v>0</v>
      </c>
      <c r="D52" t="s">
        <v>35</v>
      </c>
      <c r="E52" t="s">
        <v>28</v>
      </c>
      <c r="F52" t="s">
        <v>28</v>
      </c>
      <c r="G52">
        <v>0</v>
      </c>
      <c r="H52" t="s">
        <v>13</v>
      </c>
      <c r="I52" t="s">
        <v>131</v>
      </c>
      <c r="J52" t="s">
        <v>107</v>
      </c>
      <c r="K52" t="s">
        <v>205</v>
      </c>
      <c r="L52" t="str">
        <f>"/characters/"&amp;SUBSTITUTE(SUBSTITUTE(LOWER(Table2[[#This Row],[name]]), " ", "-"),"'","")&amp;".jfif"</f>
        <v>/characters/eeth-koth.jfif</v>
      </c>
      <c r="M52" t="str">
        <f>"/affiliations/"&amp;SUBSTITUTE(SUBSTITUTE(LOWER(Table2[[#This Row],[main affiliation]]), "_", "-"),"'","")&amp;".png"</f>
        <v>/affiliations/jedi-order.png</v>
      </c>
      <c r="N5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('Eeth Koth',171,0,'BLACK','BROWN','BROWN',0,'MALE', public.planet_name_to_id('Iridonia'), public.species_name_to_id('Zabrak'),'JEDI_ORDER'),</v>
      </c>
    </row>
    <row r="53" spans="1:14" x14ac:dyDescent="0.25">
      <c r="A53" t="s">
        <v>132</v>
      </c>
      <c r="B53">
        <v>184</v>
      </c>
      <c r="C53">
        <v>50</v>
      </c>
      <c r="D53" t="s">
        <v>25</v>
      </c>
      <c r="E53" t="s">
        <v>72</v>
      </c>
      <c r="F53" t="s">
        <v>12</v>
      </c>
      <c r="G53">
        <v>0</v>
      </c>
      <c r="H53" t="s">
        <v>30</v>
      </c>
      <c r="I53" t="s">
        <v>92</v>
      </c>
      <c r="J53" t="s">
        <v>133</v>
      </c>
      <c r="K53" t="s">
        <v>205</v>
      </c>
      <c r="L53" t="str">
        <f>"/characters/"&amp;SUBSTITUTE(SUBSTITUTE(LOWER(Table2[[#This Row],[name]]), " ", "-"),"'","")&amp;".jfif"</f>
        <v>/characters/adi-gallia.jfif</v>
      </c>
      <c r="M53" t="str">
        <f>"/affiliations/"&amp;SUBSTITUTE(SUBSTITUTE(LOWER(Table2[[#This Row],[main affiliation]]), "_", "-"),"'","")&amp;".png"</f>
        <v>/affiliations/jedi-order.png</v>
      </c>
      <c r="N5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('Adi Gallia',184,50,'NONE','DARK','BLUE',0,'FEMALE', public.planet_name_to_id('Coruscant'), public.species_name_to_id('Tholothian'),'JEDI_ORDER'),</v>
      </c>
    </row>
    <row r="54" spans="1:14" x14ac:dyDescent="0.25">
      <c r="A54" t="s">
        <v>134</v>
      </c>
      <c r="B54">
        <v>188</v>
      </c>
      <c r="C54">
        <v>0</v>
      </c>
      <c r="D54" t="s">
        <v>25</v>
      </c>
      <c r="E54" t="s">
        <v>63</v>
      </c>
      <c r="F54" t="s">
        <v>51</v>
      </c>
      <c r="G54">
        <v>0</v>
      </c>
      <c r="H54" t="s">
        <v>13</v>
      </c>
      <c r="I54" t="s">
        <v>135</v>
      </c>
      <c r="J54" t="s">
        <v>136</v>
      </c>
      <c r="K54" t="s">
        <v>205</v>
      </c>
      <c r="L54" t="str">
        <f>"/characters/"&amp;SUBSTITUTE(SUBSTITUTE(LOWER(Table2[[#This Row],[name]]), " ", "-"),"'","")&amp;".jfif"</f>
        <v>/characters/saesee-tiin.jfif</v>
      </c>
      <c r="M54" t="str">
        <f>"/affiliations/"&amp;SUBSTITUTE(SUBSTITUTE(LOWER(Table2[[#This Row],[main affiliation]]), "_", "-"),"'","")&amp;".png"</f>
        <v>/affiliations/jedi-order.png</v>
      </c>
      <c r="N5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('Saesee Tiin',188,0,'NONE','PALE','ORANGE',0,'MALE', public.planet_name_to_id('Iktotch'), public.species_name_to_id('Iktotchi'),'JEDI_ORDER'),</v>
      </c>
    </row>
    <row r="55" spans="1:14" x14ac:dyDescent="0.25">
      <c r="A55" t="s">
        <v>137</v>
      </c>
      <c r="B55">
        <v>264</v>
      </c>
      <c r="C55">
        <v>0</v>
      </c>
      <c r="D55" t="s">
        <v>25</v>
      </c>
      <c r="E55" t="s">
        <v>26</v>
      </c>
      <c r="F55" t="s">
        <v>19</v>
      </c>
      <c r="G55">
        <v>0</v>
      </c>
      <c r="H55" t="s">
        <v>13</v>
      </c>
      <c r="I55" t="s">
        <v>138</v>
      </c>
      <c r="J55" t="s">
        <v>139</v>
      </c>
      <c r="K55" t="s">
        <v>205</v>
      </c>
      <c r="L55" t="str">
        <f>"/characters/"&amp;SUBSTITUTE(SUBSTITUTE(LOWER(Table2[[#This Row],[name]]), " ", "-"),"'","")&amp;".jfif"</f>
        <v>/characters/yarael-poof.jfif</v>
      </c>
      <c r="M55" t="str">
        <f>"/affiliations/"&amp;SUBSTITUTE(SUBSTITUTE(LOWER(Table2[[#This Row],[main affiliation]]), "_", "-"),"'","")&amp;".png"</f>
        <v>/affiliations/jedi-order.png</v>
      </c>
      <c r="N5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('Yarael Poof',264,0,'NONE','WHITE','YELLOW',0,'MALE', public.planet_name_to_id('Quermia'), public.species_name_to_id('Quermian'),'JEDI_ORDER'),</v>
      </c>
    </row>
    <row r="56" spans="1:14" x14ac:dyDescent="0.25">
      <c r="A56" t="s">
        <v>140</v>
      </c>
      <c r="B56">
        <v>188</v>
      </c>
      <c r="C56">
        <v>80</v>
      </c>
      <c r="D56" t="s">
        <v>25</v>
      </c>
      <c r="E56" t="s">
        <v>51</v>
      </c>
      <c r="F56" t="s">
        <v>35</v>
      </c>
      <c r="G56">
        <v>-22</v>
      </c>
      <c r="H56" t="s">
        <v>13</v>
      </c>
      <c r="I56" t="s">
        <v>141</v>
      </c>
      <c r="J56" t="s">
        <v>142</v>
      </c>
      <c r="K56" t="s">
        <v>205</v>
      </c>
      <c r="L56" t="str">
        <f>"/characters/"&amp;SUBSTITUTE(SUBSTITUTE(LOWER(Table2[[#This Row],[name]]), " ", "-"),"'","")&amp;".jfif"</f>
        <v>/characters/plo-koon.jfif</v>
      </c>
      <c r="M56" t="str">
        <f>"/affiliations/"&amp;SUBSTITUTE(SUBSTITUTE(LOWER(Table2[[#This Row],[main affiliation]]), "_", "-"),"'","")&amp;".png"</f>
        <v>/affiliations/jedi-order.png</v>
      </c>
      <c r="N5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('Plo Koon',188,80,'NONE','ORANGE','BLACK',-22,'MALE', public.planet_name_to_id('Dorin'), public.species_name_to_id('Kel Dor'),'JEDI_ORDER'),</v>
      </c>
    </row>
    <row r="57" spans="1:14" x14ac:dyDescent="0.25">
      <c r="A57" t="s">
        <v>143</v>
      </c>
      <c r="B57">
        <v>196</v>
      </c>
      <c r="C57">
        <v>0</v>
      </c>
      <c r="D57" t="s">
        <v>25</v>
      </c>
      <c r="E57" t="s">
        <v>12</v>
      </c>
      <c r="F57" t="s">
        <v>12</v>
      </c>
      <c r="G57">
        <v>0</v>
      </c>
      <c r="H57" t="s">
        <v>13</v>
      </c>
      <c r="I57" t="s">
        <v>144</v>
      </c>
      <c r="J57" t="s">
        <v>145</v>
      </c>
      <c r="K57" t="s">
        <v>207</v>
      </c>
      <c r="L57" t="str">
        <f>"/characters/"&amp;SUBSTITUTE(SUBSTITUTE(LOWER(Table2[[#This Row],[name]]), " ", "-"),"'","")&amp;".jfif"</f>
        <v>/characters/mas-amedda.jfif</v>
      </c>
      <c r="M57" t="str">
        <f>"/affiliations/"&amp;SUBSTITUTE(SUBSTITUTE(LOWER(Table2[[#This Row],[main affiliation]]), "_", "-"),"'","")&amp;".png"</f>
        <v>/affiliations/galactic-republic.png</v>
      </c>
      <c r="N5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('Mas Amedda',196,0,'NONE','BLUE','BLUE',0,'MALE', public.planet_name_to_id('Champala'), public.species_name_to_id('Chagrian'),'GALACTIC_REPUBLIC'),</v>
      </c>
    </row>
    <row r="58" spans="1:14" x14ac:dyDescent="0.25">
      <c r="A58" t="s">
        <v>146</v>
      </c>
      <c r="B58">
        <v>185</v>
      </c>
      <c r="C58">
        <v>85</v>
      </c>
      <c r="D58" t="s">
        <v>35</v>
      </c>
      <c r="E58" t="s">
        <v>72</v>
      </c>
      <c r="F58" t="s">
        <v>28</v>
      </c>
      <c r="G58">
        <v>0</v>
      </c>
      <c r="H58" t="s">
        <v>13</v>
      </c>
      <c r="I58" t="s">
        <v>23</v>
      </c>
      <c r="J58" t="s">
        <v>15</v>
      </c>
      <c r="K58" t="s">
        <v>207</v>
      </c>
      <c r="L58" t="str">
        <f>"/characters/"&amp;SUBSTITUTE(SUBSTITUTE(LOWER(Table2[[#This Row],[name]]), " ", "-"),"'","")&amp;".jfif"</f>
        <v>/characters/gregar-typho.jfif</v>
      </c>
      <c r="M58" t="str">
        <f>"/affiliations/"&amp;SUBSTITUTE(SUBSTITUTE(LOWER(Table2[[#This Row],[main affiliation]]), "_", "-"),"'","")&amp;".png"</f>
        <v>/affiliations/galactic-republic.png</v>
      </c>
      <c r="N5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('Gregar Typho',185,85,'BLACK','DARK','BROWN',0,'MALE', public.planet_name_to_id('Naboo'), public.species_name_to_id('Human'),'GALACTIC_REPUBLIC'),</v>
      </c>
    </row>
    <row r="59" spans="1:14" x14ac:dyDescent="0.25">
      <c r="A59" t="s">
        <v>199</v>
      </c>
      <c r="B59">
        <v>157</v>
      </c>
      <c r="C59">
        <v>0</v>
      </c>
      <c r="D59" t="s">
        <v>28</v>
      </c>
      <c r="E59" t="s">
        <v>29</v>
      </c>
      <c r="F59" t="s">
        <v>28</v>
      </c>
      <c r="G59">
        <v>-21</v>
      </c>
      <c r="H59" t="s">
        <v>30</v>
      </c>
      <c r="I59" t="s">
        <v>23</v>
      </c>
      <c r="J59" t="s">
        <v>15</v>
      </c>
      <c r="K59" t="s">
        <v>207</v>
      </c>
      <c r="L59" t="str">
        <f>"/characters/"&amp;SUBSTITUTE(SUBSTITUTE(LOWER(Table2[[#This Row],[name]]), " ", "-"),"'","")&amp;".jfif"</f>
        <v>/characters/cordé.jfif</v>
      </c>
      <c r="M59" t="str">
        <f>"/affiliations/"&amp;SUBSTITUTE(SUBSTITUTE(LOWER(Table2[[#This Row],[main affiliation]]), "_", "-"),"'","")&amp;".png"</f>
        <v>/affiliations/galactic-republic.png</v>
      </c>
      <c r="N5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('Cordé',157,0,'BROWN','LIGHT','BROWN',-21,'FEMALE', public.planet_name_to_id('Naboo'), public.species_name_to_id('Human'),'GALACTIC_REPUBLIC'),</v>
      </c>
    </row>
    <row r="60" spans="1:14" x14ac:dyDescent="0.25">
      <c r="A60" t="s">
        <v>147</v>
      </c>
      <c r="B60">
        <v>183</v>
      </c>
      <c r="C60">
        <v>0</v>
      </c>
      <c r="D60" t="s">
        <v>28</v>
      </c>
      <c r="E60" t="s">
        <v>11</v>
      </c>
      <c r="F60" t="s">
        <v>12</v>
      </c>
      <c r="G60">
        <v>-82</v>
      </c>
      <c r="H60" t="s">
        <v>13</v>
      </c>
      <c r="I60" t="s">
        <v>14</v>
      </c>
      <c r="J60" t="s">
        <v>15</v>
      </c>
      <c r="K60" t="s">
        <v>222</v>
      </c>
      <c r="L60" t="str">
        <f>"/characters/"&amp;SUBSTITUTE(SUBSTITUTE(LOWER(Table2[[#This Row],[name]]), " ", "-"),"'","")&amp;".jfif"</f>
        <v>/characters/cliegg-lars.jfif</v>
      </c>
      <c r="M60" t="str">
        <f>"/affiliations/"&amp;SUBSTITUTE(SUBSTITUTE(LOWER(Table2[[#This Row],[main affiliation]]), "_", "-"),"'","")&amp;".png"</f>
        <v>/affiliations/unaffiliated.png</v>
      </c>
      <c r="N6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('Cliegg Lars',183,0,'BROWN','FAIR','BLUE',-82,'MALE', public.planet_name_to_id('Tatooine'), public.species_name_to_id('Human'),'UNAFFILIATED'),</v>
      </c>
    </row>
    <row r="61" spans="1:14" x14ac:dyDescent="0.25">
      <c r="A61" t="s">
        <v>148</v>
      </c>
      <c r="B61">
        <v>183</v>
      </c>
      <c r="C61">
        <v>80</v>
      </c>
      <c r="D61" t="s">
        <v>25</v>
      </c>
      <c r="E61" t="s">
        <v>47</v>
      </c>
      <c r="F61" t="s">
        <v>19</v>
      </c>
      <c r="G61">
        <v>0</v>
      </c>
      <c r="H61" t="s">
        <v>13</v>
      </c>
      <c r="I61" t="s">
        <v>149</v>
      </c>
      <c r="J61" t="s">
        <v>150</v>
      </c>
      <c r="K61" t="s">
        <v>218</v>
      </c>
      <c r="L61" t="str">
        <f>"/characters/"&amp;SUBSTITUTE(SUBSTITUTE(LOWER(Table2[[#This Row],[name]]), " ", "-"),"'","")&amp;".jfif"</f>
        <v>/characters/poggle-the-lesser.jfif</v>
      </c>
      <c r="M61" t="str">
        <f>"/affiliations/"&amp;SUBSTITUTE(SUBSTITUTE(LOWER(Table2[[#This Row],[main affiliation]]), "_", "-"),"'","")&amp;".png"</f>
        <v>/affiliations/confederacy-of-independent-systems.png</v>
      </c>
      <c r="N6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('Poggle the Lesser',183,80,'NONE','GREEN','YELLOW',0,'MALE', public.planet_name_to_id('Geonosis'), public.species_name_to_id('Geonosian'),'CONFEDERACY_OF_INDEPENDENT_SYSTEMS'),</v>
      </c>
    </row>
    <row r="62" spans="1:14" x14ac:dyDescent="0.25">
      <c r="A62" t="s">
        <v>151</v>
      </c>
      <c r="B62">
        <v>170</v>
      </c>
      <c r="C62">
        <v>56.2</v>
      </c>
      <c r="D62" t="s">
        <v>35</v>
      </c>
      <c r="E62" t="s">
        <v>19</v>
      </c>
      <c r="F62" t="s">
        <v>12</v>
      </c>
      <c r="G62">
        <v>-58</v>
      </c>
      <c r="H62" t="s">
        <v>30</v>
      </c>
      <c r="I62" t="s">
        <v>152</v>
      </c>
      <c r="J62" t="s">
        <v>153</v>
      </c>
      <c r="K62" t="s">
        <v>207</v>
      </c>
      <c r="L62" t="str">
        <f>"/characters/"&amp;SUBSTITUTE(SUBSTITUTE(LOWER(Table2[[#This Row],[name]]), " ", "-"),"'","")&amp;".jfif"</f>
        <v>/characters/luminara-unduli.jfif</v>
      </c>
      <c r="M62" t="str">
        <f>"/affiliations/"&amp;SUBSTITUTE(SUBSTITUTE(LOWER(Table2[[#This Row],[main affiliation]]), "_", "-"),"'","")&amp;".png"</f>
        <v>/affiliations/galactic-republic.png</v>
      </c>
      <c r="N6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('Luminara Unduli',170,56.2,'BLACK','YELLOW','BLUE',-58,'FEMALE', public.planet_name_to_id('Mirial'), public.species_name_to_id('Mirialan'),'GALACTIC_REPUBLIC'),</v>
      </c>
    </row>
    <row r="63" spans="1:14" x14ac:dyDescent="0.25">
      <c r="A63" t="s">
        <v>154</v>
      </c>
      <c r="B63">
        <v>166</v>
      </c>
      <c r="C63">
        <v>50</v>
      </c>
      <c r="D63" t="s">
        <v>35</v>
      </c>
      <c r="E63" t="s">
        <v>19</v>
      </c>
      <c r="F63" t="s">
        <v>12</v>
      </c>
      <c r="G63">
        <v>-40</v>
      </c>
      <c r="H63" t="s">
        <v>30</v>
      </c>
      <c r="I63" t="s">
        <v>152</v>
      </c>
      <c r="J63" t="s">
        <v>153</v>
      </c>
      <c r="K63" t="s">
        <v>205</v>
      </c>
      <c r="L63" t="str">
        <f>"/characters/"&amp;SUBSTITUTE(SUBSTITUTE(LOWER(Table2[[#This Row],[name]]), " ", "-"),"'","")&amp;".jfif"</f>
        <v>/characters/barriss-offee.jfif</v>
      </c>
      <c r="M63" t="str">
        <f>"/affiliations/"&amp;SUBSTITUTE(SUBSTITUTE(LOWER(Table2[[#This Row],[main affiliation]]), "_", "-"),"'","")&amp;".png"</f>
        <v>/affiliations/jedi-order.png</v>
      </c>
      <c r="N6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('Barriss Offee',166,50,'BLACK','YELLOW','BLUE',-40,'FEMALE', public.planet_name_to_id('Mirial'), public.species_name_to_id('Mirialan'),'JEDI_ORDER'),</v>
      </c>
    </row>
    <row r="64" spans="1:14" x14ac:dyDescent="0.25">
      <c r="A64" t="s">
        <v>197</v>
      </c>
      <c r="B64">
        <v>165</v>
      </c>
      <c r="C64">
        <v>0</v>
      </c>
      <c r="D64" t="s">
        <v>28</v>
      </c>
      <c r="E64" t="s">
        <v>29</v>
      </c>
      <c r="F64" t="s">
        <v>28</v>
      </c>
      <c r="G64">
        <v>-48</v>
      </c>
      <c r="H64" t="s">
        <v>30</v>
      </c>
      <c r="I64" t="s">
        <v>23</v>
      </c>
      <c r="J64" t="s">
        <v>15</v>
      </c>
      <c r="K64" t="s">
        <v>207</v>
      </c>
      <c r="L64" t="str">
        <f>"/characters/"&amp;SUBSTITUTE(SUBSTITUTE(LOWER(Table2[[#This Row],[name]]), " ", "-"),"'","")&amp;".jfif"</f>
        <v>/characters/dormé.jfif</v>
      </c>
      <c r="M64" t="str">
        <f>"/affiliations/"&amp;SUBSTITUTE(SUBSTITUTE(LOWER(Table2[[#This Row],[main affiliation]]), "_", "-"),"'","")&amp;".png"</f>
        <v>/affiliations/galactic-republic.png</v>
      </c>
      <c r="N6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('Dormé',165,0,'BROWN','LIGHT','BROWN',-48,'FEMALE', public.planet_name_to_id('Naboo'), public.species_name_to_id('Human'),'GALACTIC_REPUBLIC'),</v>
      </c>
    </row>
    <row r="65" spans="1:14" x14ac:dyDescent="0.25">
      <c r="A65" t="s">
        <v>155</v>
      </c>
      <c r="B65">
        <v>193</v>
      </c>
      <c r="C65">
        <v>80</v>
      </c>
      <c r="D65" t="s">
        <v>26</v>
      </c>
      <c r="E65" t="s">
        <v>11</v>
      </c>
      <c r="F65" t="s">
        <v>28</v>
      </c>
      <c r="G65">
        <v>-102</v>
      </c>
      <c r="H65" t="s">
        <v>13</v>
      </c>
      <c r="I65" t="s">
        <v>156</v>
      </c>
      <c r="J65" t="s">
        <v>15</v>
      </c>
      <c r="K65" t="s">
        <v>217</v>
      </c>
      <c r="L65" t="str">
        <f>"/characters/"&amp;SUBSTITUTE(SUBSTITUTE(LOWER(Table2[[#This Row],[name]]), " ", "-"),"'","")&amp;".jfif"</f>
        <v>/characters/dooku.jfif</v>
      </c>
      <c r="M65" t="str">
        <f>"/affiliations/"&amp;SUBSTITUTE(SUBSTITUTE(LOWER(Table2[[#This Row],[main affiliation]]), "_", "-"),"'","")&amp;".png"</f>
        <v>/affiliations/sith-order.png</v>
      </c>
      <c r="N6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('Dooku',193,80,'WHITE','FAIR','BROWN',-102,'MALE', public.planet_name_to_id('Serenno'), public.species_name_to_id('Human'),'SITH_ORDER'),</v>
      </c>
    </row>
    <row r="66" spans="1:14" x14ac:dyDescent="0.25">
      <c r="A66" t="s">
        <v>157</v>
      </c>
      <c r="B66">
        <v>191</v>
      </c>
      <c r="C66">
        <v>0</v>
      </c>
      <c r="D66" t="s">
        <v>35</v>
      </c>
      <c r="E66" t="s">
        <v>158</v>
      </c>
      <c r="F66" t="s">
        <v>28</v>
      </c>
      <c r="G66">
        <v>-67</v>
      </c>
      <c r="H66" t="s">
        <v>13</v>
      </c>
      <c r="I66" t="s">
        <v>31</v>
      </c>
      <c r="J66" t="s">
        <v>15</v>
      </c>
      <c r="K66" t="s">
        <v>203</v>
      </c>
      <c r="L66" t="str">
        <f>"/characters/"&amp;SUBSTITUTE(SUBSTITUTE(LOWER(Table2[[#This Row],[name]]), " ", "-"),"'","")&amp;".jfif"</f>
        <v>/characters/bail-prestor-organa.jfif</v>
      </c>
      <c r="M66" t="str">
        <f>"/affiliations/"&amp;SUBSTITUTE(SUBSTITUTE(LOWER(Table2[[#This Row],[main affiliation]]), "_", "-"),"'","")&amp;".png"</f>
        <v>/affiliations/rebel-alliance.png</v>
      </c>
      <c r="N6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('Bail Prestor Organa',191,0,'BLACK','TAN','BROWN',-67,'MALE', public.planet_name_to_id('Alderaan'), public.species_name_to_id('Human'),'REBEL_ALLIANCE'),</v>
      </c>
    </row>
    <row r="67" spans="1:14" x14ac:dyDescent="0.25">
      <c r="A67" t="s">
        <v>159</v>
      </c>
      <c r="B67">
        <v>183</v>
      </c>
      <c r="C67">
        <v>79</v>
      </c>
      <c r="D67" t="s">
        <v>35</v>
      </c>
      <c r="E67" t="s">
        <v>158</v>
      </c>
      <c r="F67" t="s">
        <v>28</v>
      </c>
      <c r="G67">
        <v>-66</v>
      </c>
      <c r="H67" t="s">
        <v>13</v>
      </c>
      <c r="I67" t="s">
        <v>160</v>
      </c>
      <c r="J67" t="s">
        <v>15</v>
      </c>
      <c r="K67" t="s">
        <v>207</v>
      </c>
      <c r="L67" t="str">
        <f>"/characters/"&amp;SUBSTITUTE(SUBSTITUTE(LOWER(Table2[[#This Row],[name]]), " ", "-"),"'","")&amp;".jfif"</f>
        <v>/characters/jango-fett.jfif</v>
      </c>
      <c r="M67" t="str">
        <f>"/affiliations/"&amp;SUBSTITUTE(SUBSTITUTE(LOWER(Table2[[#This Row],[main affiliation]]), "_", "-"),"'","")&amp;".png"</f>
        <v>/affiliations/galactic-republic.png</v>
      </c>
      <c r="N6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('Jango Fett',183,79,'BLACK','TAN','BROWN',-66,'MALE', public.planet_name_to_id('Concord Dawn'), public.species_name_to_id('Human'),'GALACTIC_REPUBLIC'),</v>
      </c>
    </row>
    <row r="68" spans="1:14" x14ac:dyDescent="0.25">
      <c r="A68" t="s">
        <v>161</v>
      </c>
      <c r="B68">
        <v>168</v>
      </c>
      <c r="C68">
        <v>55</v>
      </c>
      <c r="D68" t="s">
        <v>10</v>
      </c>
      <c r="E68" t="s">
        <v>11</v>
      </c>
      <c r="F68" t="s">
        <v>19</v>
      </c>
      <c r="G68">
        <v>0</v>
      </c>
      <c r="H68" t="s">
        <v>30</v>
      </c>
      <c r="I68" t="s">
        <v>162</v>
      </c>
      <c r="J68" t="s">
        <v>163</v>
      </c>
      <c r="K68" t="s">
        <v>216</v>
      </c>
      <c r="L68" t="str">
        <f>"/characters/"&amp;SUBSTITUTE(SUBSTITUTE(LOWER(Table2[[#This Row],[name]]), " ", "-"),"'","")&amp;".jfif"</f>
        <v>/characters/zam-wesell.jfif</v>
      </c>
      <c r="M68" t="str">
        <f>"/affiliations/"&amp;SUBSTITUTE(SUBSTITUTE(LOWER(Table2[[#This Row],[main affiliation]]), "_", "-"),"'","")&amp;".png"</f>
        <v>/affiliations/bounty-hunters.png</v>
      </c>
      <c r="N6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('Zam Wesell',168,55,'BLOND','FAIR','YELLOW',0,'FEMALE', public.planet_name_to_id('Zolan'), public.species_name_to_id('Clawdite'),'BOUNTY_HUNTERS'),</v>
      </c>
    </row>
    <row r="69" spans="1:14" x14ac:dyDescent="0.25">
      <c r="A69" t="s">
        <v>164</v>
      </c>
      <c r="B69">
        <v>198</v>
      </c>
      <c r="C69">
        <v>102</v>
      </c>
      <c r="D69" t="s">
        <v>25</v>
      </c>
      <c r="E69" t="s">
        <v>28</v>
      </c>
      <c r="F69" t="s">
        <v>19</v>
      </c>
      <c r="G69">
        <v>0</v>
      </c>
      <c r="H69" t="s">
        <v>13</v>
      </c>
      <c r="I69" t="s">
        <v>165</v>
      </c>
      <c r="J69" t="s">
        <v>166</v>
      </c>
      <c r="K69" t="s">
        <v>207</v>
      </c>
      <c r="L69" t="str">
        <f>"/characters/"&amp;SUBSTITUTE(SUBSTITUTE(LOWER(Table2[[#This Row],[name]]), " ", "-"),"'","")&amp;".jfif"</f>
        <v>/characters/dexter-jettster.jfif</v>
      </c>
      <c r="M69" t="str">
        <f>"/affiliations/"&amp;SUBSTITUTE(SUBSTITUTE(LOWER(Table2[[#This Row],[main affiliation]]), "_", "-"),"'","")&amp;".png"</f>
        <v>/affiliations/galactic-republic.png</v>
      </c>
      <c r="N6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('Dexter Jettster',198,102,'NONE','BROWN','YELLOW',0,'MALE', public.planet_name_to_id('Ojom'), public.species_name_to_id('Besalisk'),'GALACTIC_REPUBLIC'),</v>
      </c>
    </row>
    <row r="70" spans="1:14" x14ac:dyDescent="0.25">
      <c r="A70" t="s">
        <v>167</v>
      </c>
      <c r="B70">
        <v>229</v>
      </c>
      <c r="C70">
        <v>88</v>
      </c>
      <c r="D70" t="s">
        <v>25</v>
      </c>
      <c r="E70" t="s">
        <v>62</v>
      </c>
      <c r="F70" t="s">
        <v>35</v>
      </c>
      <c r="G70">
        <v>0</v>
      </c>
      <c r="H70" t="s">
        <v>13</v>
      </c>
      <c r="I70" t="s">
        <v>65</v>
      </c>
      <c r="J70" t="s">
        <v>168</v>
      </c>
      <c r="K70" t="s">
        <v>205</v>
      </c>
      <c r="L70" t="str">
        <f>"/characters/"&amp;SUBSTITUTE(SUBSTITUTE(LOWER(Table2[[#This Row],[name]]), " ", "-"),"'","")&amp;".jfif"</f>
        <v>/characters/lama-su.jfif</v>
      </c>
      <c r="M70" t="str">
        <f>"/affiliations/"&amp;SUBSTITUTE(SUBSTITUTE(LOWER(Table2[[#This Row],[main affiliation]]), "_", "-"),"'","")&amp;".png"</f>
        <v>/affiliations/jedi-order.png</v>
      </c>
      <c r="N7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('Lama Su',229,88,'NONE','GREY','BLACK',0,'MALE', public.planet_name_to_id('Kamino'), public.species_name_to_id('Kaminoan'),'JEDI_ORDER'),</v>
      </c>
    </row>
    <row r="71" spans="1:14" x14ac:dyDescent="0.25">
      <c r="A71" t="s">
        <v>169</v>
      </c>
      <c r="B71">
        <v>213</v>
      </c>
      <c r="C71">
        <v>0</v>
      </c>
      <c r="D71" t="s">
        <v>25</v>
      </c>
      <c r="E71" t="s">
        <v>62</v>
      </c>
      <c r="F71" t="s">
        <v>35</v>
      </c>
      <c r="G71">
        <v>0</v>
      </c>
      <c r="H71" t="s">
        <v>30</v>
      </c>
      <c r="I71" t="s">
        <v>65</v>
      </c>
      <c r="J71" t="s">
        <v>168</v>
      </c>
      <c r="K71" t="s">
        <v>204</v>
      </c>
      <c r="L71" t="str">
        <f>"/characters/"&amp;SUBSTITUTE(SUBSTITUTE(LOWER(Table2[[#This Row],[name]]), " ", "-"),"'","")&amp;".jfif"</f>
        <v>/characters/taun-we.jfif</v>
      </c>
      <c r="M71" t="str">
        <f>"/affiliations/"&amp;SUBSTITUTE(SUBSTITUTE(LOWER(Table2[[#This Row],[main affiliation]]), "_", "-"),"'","")&amp;".png"</f>
        <v>/affiliations/galactic-empire.png</v>
      </c>
      <c r="N7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('Taun We',213,0,'NONE','GREY','BLACK',0,'FEMALE', public.planet_name_to_id('Kamino'), public.species_name_to_id('Kaminoan'),'GALACTIC_EMPIRE'),</v>
      </c>
    </row>
    <row r="72" spans="1:14" x14ac:dyDescent="0.25">
      <c r="A72" t="s">
        <v>170</v>
      </c>
      <c r="B72">
        <v>167</v>
      </c>
      <c r="C72">
        <v>0</v>
      </c>
      <c r="D72" t="s">
        <v>26</v>
      </c>
      <c r="E72" t="s">
        <v>11</v>
      </c>
      <c r="F72" t="s">
        <v>12</v>
      </c>
      <c r="G72">
        <v>0</v>
      </c>
      <c r="H72" t="s">
        <v>30</v>
      </c>
      <c r="I72" t="s">
        <v>92</v>
      </c>
      <c r="J72" t="s">
        <v>15</v>
      </c>
      <c r="K72" t="s">
        <v>205</v>
      </c>
      <c r="L72" t="str">
        <f>"/characters/"&amp;SUBSTITUTE(SUBSTITUTE(LOWER(Table2[[#This Row],[name]]), " ", "-"),"'","")&amp;".jfif"</f>
        <v>/characters/jocasta-nu.jfif</v>
      </c>
      <c r="M72" t="str">
        <f>"/affiliations/"&amp;SUBSTITUTE(SUBSTITUTE(LOWER(Table2[[#This Row],[main affiliation]]), "_", "-"),"'","")&amp;".png"</f>
        <v>/affiliations/jedi-order.png</v>
      </c>
      <c r="N7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('Jocasta Nu',167,0,'WHITE','FAIR','BLUE',0,'FEMALE', public.planet_name_to_id('Coruscant'), public.species_name_to_id('Human'),'JEDI_ORDER'),</v>
      </c>
    </row>
    <row r="73" spans="1:14" x14ac:dyDescent="0.25">
      <c r="A73" t="s">
        <v>171</v>
      </c>
      <c r="B73">
        <v>79</v>
      </c>
      <c r="C73">
        <v>15</v>
      </c>
      <c r="D73" t="s">
        <v>25</v>
      </c>
      <c r="E73" t="s">
        <v>62</v>
      </c>
      <c r="F73" t="s">
        <v>12</v>
      </c>
      <c r="G73">
        <v>0</v>
      </c>
      <c r="H73" t="s">
        <v>13</v>
      </c>
      <c r="I73" t="s">
        <v>172</v>
      </c>
      <c r="J73" t="s">
        <v>173</v>
      </c>
      <c r="K73" t="s">
        <v>222</v>
      </c>
      <c r="L73" t="str">
        <f>"/characters/"&amp;SUBSTITUTE(SUBSTITUTE(LOWER(Table2[[#This Row],[name]]), " ", "-"),"'","")&amp;".jfif"</f>
        <v>/characters/ratts-tyerell.jfif</v>
      </c>
      <c r="M73" t="str">
        <f>"/affiliations/"&amp;SUBSTITUTE(SUBSTITUTE(LOWER(Table2[[#This Row],[main affiliation]]), "_", "-"),"'","")&amp;".png"</f>
        <v>/affiliations/unaffiliated.png</v>
      </c>
      <c r="N7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('Ratts Tyerell',79,15,'NONE','GREY','BLUE',0,'MALE', public.planet_name_to_id('Aleen Minor'), public.species_name_to_id('Aleena'),'UNAFFILIATED'),</v>
      </c>
    </row>
    <row r="74" spans="1:14" x14ac:dyDescent="0.25">
      <c r="A74" t="s">
        <v>174</v>
      </c>
      <c r="B74">
        <v>96</v>
      </c>
      <c r="C74">
        <v>0</v>
      </c>
      <c r="D74" t="s">
        <v>25</v>
      </c>
      <c r="E74" t="s">
        <v>201</v>
      </c>
      <c r="F74" t="s">
        <v>22</v>
      </c>
      <c r="G74">
        <v>0</v>
      </c>
      <c r="H74" t="s">
        <v>30</v>
      </c>
      <c r="I74" t="s">
        <v>224</v>
      </c>
      <c r="J74" t="s">
        <v>20</v>
      </c>
      <c r="K74" t="s">
        <v>205</v>
      </c>
      <c r="L74" t="str">
        <f>"/characters/"&amp;SUBSTITUTE(SUBSTITUTE(LOWER(Table2[[#This Row],[name]]), " ", "-"),"'","")&amp;".jfif"</f>
        <v>/characters/r4-p17.jfif</v>
      </c>
      <c r="M74" t="str">
        <f>"/affiliations/"&amp;SUBSTITUTE(SUBSTITUTE(LOWER(Table2[[#This Row],[main affiliation]]), "_", "-"),"'","")&amp;".png"</f>
        <v>/affiliations/jedi-order.png</v>
      </c>
      <c r="N7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('R4-P17',96,0,'NONE','SILVER','RED',0,'FEMALE', public.planet_name_to_id('Unknown'), public.species_name_to_id('Droid'),'JEDI_ORDER'),</v>
      </c>
    </row>
    <row r="75" spans="1:14" x14ac:dyDescent="0.25">
      <c r="A75" t="s">
        <v>175</v>
      </c>
      <c r="B75">
        <v>193</v>
      </c>
      <c r="C75">
        <v>48</v>
      </c>
      <c r="D75" t="s">
        <v>25</v>
      </c>
      <c r="E75" t="s">
        <v>47</v>
      </c>
      <c r="F75" t="s">
        <v>35</v>
      </c>
      <c r="G75">
        <v>0</v>
      </c>
      <c r="H75" t="s">
        <v>13</v>
      </c>
      <c r="I75" t="s">
        <v>176</v>
      </c>
      <c r="J75" t="s">
        <v>177</v>
      </c>
      <c r="K75" t="s">
        <v>218</v>
      </c>
      <c r="L75" t="str">
        <f>"/characters/"&amp;SUBSTITUTE(SUBSTITUTE(LOWER(Table2[[#This Row],[name]]), " ", "-"),"'","")&amp;".jfif"</f>
        <v>/characters/wat-tambor.jfif</v>
      </c>
      <c r="M75" t="str">
        <f>"/affiliations/"&amp;SUBSTITUTE(SUBSTITUTE(LOWER(Table2[[#This Row],[main affiliation]]), "_", "-"),"'","")&amp;".png"</f>
        <v>/affiliations/confederacy-of-independent-systems.png</v>
      </c>
      <c r="N7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('Wat Tambor',193,48,'NONE','GREEN','BLACK',0,'MALE', public.planet_name_to_id('Skako'), public.species_name_to_id('Skakoan'),'CONFEDERACY_OF_INDEPENDENT_SYSTEMS'),</v>
      </c>
    </row>
    <row r="76" spans="1:14" x14ac:dyDescent="0.25">
      <c r="A76" t="s">
        <v>178</v>
      </c>
      <c r="B76">
        <v>191</v>
      </c>
      <c r="C76">
        <v>0</v>
      </c>
      <c r="D76" t="s">
        <v>25</v>
      </c>
      <c r="E76" t="s">
        <v>62</v>
      </c>
      <c r="F76" t="s">
        <v>18</v>
      </c>
      <c r="G76">
        <v>0</v>
      </c>
      <c r="H76" t="s">
        <v>13</v>
      </c>
      <c r="I76" t="s">
        <v>179</v>
      </c>
      <c r="J76" t="s">
        <v>180</v>
      </c>
      <c r="K76" t="s">
        <v>218</v>
      </c>
      <c r="L76" t="str">
        <f>"/characters/"&amp;SUBSTITUTE(SUBSTITUTE(LOWER(Table2[[#This Row],[name]]), " ", "-"),"'","")&amp;".jfif"</f>
        <v>/characters/san-hill.jfif</v>
      </c>
      <c r="M76" t="str">
        <f>"/affiliations/"&amp;SUBSTITUTE(SUBSTITUTE(LOWER(Table2[[#This Row],[main affiliation]]), "_", "-"),"'","")&amp;".png"</f>
        <v>/affiliations/confederacy-of-independent-systems.png</v>
      </c>
      <c r="N7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('San Hill',191,0,'NONE','GREY','GOLD',0,'MALE', public.planet_name_to_id('Muunilinst'), public.species_name_to_id('Muun'),'CONFEDERACY_OF_INDEPENDENT_SYSTEMS'),</v>
      </c>
    </row>
    <row r="77" spans="1:14" x14ac:dyDescent="0.25">
      <c r="A77" t="s">
        <v>181</v>
      </c>
      <c r="B77">
        <v>178</v>
      </c>
      <c r="C77">
        <v>57</v>
      </c>
      <c r="D77" t="s">
        <v>25</v>
      </c>
      <c r="E77" t="s">
        <v>22</v>
      </c>
      <c r="F77" t="s">
        <v>35</v>
      </c>
      <c r="G77">
        <v>0</v>
      </c>
      <c r="H77" t="s">
        <v>30</v>
      </c>
      <c r="I77" t="s">
        <v>182</v>
      </c>
      <c r="J77" t="s">
        <v>183</v>
      </c>
      <c r="K77" t="s">
        <v>205</v>
      </c>
      <c r="L77" t="str">
        <f>"/characters/"&amp;SUBSTITUTE(SUBSTITUTE(LOWER(Table2[[#This Row],[name]]), " ", "-"),"'","")&amp;".jfif"</f>
        <v>/characters/shaak-ti.jfif</v>
      </c>
      <c r="M77" t="str">
        <f>"/affiliations/"&amp;SUBSTITUTE(SUBSTITUTE(LOWER(Table2[[#This Row],[main affiliation]]), "_", "-"),"'","")&amp;".png"</f>
        <v>/affiliations/jedi-order.png</v>
      </c>
      <c r="N7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('Shaak Ti',178,57,'NONE','RED','BLACK',0,'FEMALE', public.planet_name_to_id('Shili'), public.species_name_to_id('Togruta'),'JEDI_ORDER'),</v>
      </c>
    </row>
    <row r="78" spans="1:14" x14ac:dyDescent="0.25">
      <c r="A78" t="s">
        <v>184</v>
      </c>
      <c r="B78">
        <v>216</v>
      </c>
      <c r="C78">
        <v>159</v>
      </c>
      <c r="D78" t="s">
        <v>25</v>
      </c>
      <c r="E78" t="s">
        <v>28</v>
      </c>
      <c r="F78" t="s">
        <v>47</v>
      </c>
      <c r="G78">
        <v>0</v>
      </c>
      <c r="H78" t="s">
        <v>13</v>
      </c>
      <c r="I78" t="s">
        <v>185</v>
      </c>
      <c r="J78" t="s">
        <v>186</v>
      </c>
      <c r="K78" t="s">
        <v>218</v>
      </c>
      <c r="L78" t="str">
        <f>"/characters/"&amp;SUBSTITUTE(SUBSTITUTE(LOWER(Table2[[#This Row],[name]]), " ", "-"),"'","")&amp;".jfif"</f>
        <v>/characters/grievous.jfif</v>
      </c>
      <c r="M78" t="str">
        <f>"/affiliations/"&amp;SUBSTITUTE(SUBSTITUTE(LOWER(Table2[[#This Row],[main affiliation]]), "_", "-"),"'","")&amp;".png"</f>
        <v>/affiliations/confederacy-of-independent-systems.png</v>
      </c>
      <c r="N7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('Grievous',216,159,'NONE','BROWN','GREEN',0,'MALE', public.planet_name_to_id('Kalee'), public.species_name_to_id('Kaleesh'),'CONFEDERACY_OF_INDEPENDENT_SYSTEMS'),</v>
      </c>
    </row>
    <row r="79" spans="1:14" x14ac:dyDescent="0.25">
      <c r="A79" t="s">
        <v>187</v>
      </c>
      <c r="B79">
        <v>234</v>
      </c>
      <c r="C79">
        <v>136</v>
      </c>
      <c r="D79" t="s">
        <v>28</v>
      </c>
      <c r="E79" t="s">
        <v>28</v>
      </c>
      <c r="F79" t="s">
        <v>12</v>
      </c>
      <c r="G79">
        <v>-200</v>
      </c>
      <c r="H79" t="s">
        <v>13</v>
      </c>
      <c r="I79" t="s">
        <v>42</v>
      </c>
      <c r="J79" t="s">
        <v>43</v>
      </c>
      <c r="K79" t="s">
        <v>207</v>
      </c>
      <c r="L79" t="str">
        <f>"/characters/"&amp;SUBSTITUTE(SUBSTITUTE(LOWER(Table2[[#This Row],[name]]), " ", "-"),"'","")&amp;".jfif"</f>
        <v>/characters/tarfful.jfif</v>
      </c>
      <c r="M79" t="str">
        <f>"/affiliations/"&amp;SUBSTITUTE(SUBSTITUTE(LOWER(Table2[[#This Row],[main affiliation]]), "_", "-"),"'","")&amp;".png"</f>
        <v>/affiliations/galactic-republic.png</v>
      </c>
      <c r="N7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('Tarfful',234,136,'BROWN','BROWN','BLUE',-200,'MALE', public.planet_name_to_id('Kashyyyk'), public.species_name_to_id('Wookiee'),'GALACTIC_REPUBLIC'),</v>
      </c>
    </row>
    <row r="80" spans="1:14" x14ac:dyDescent="0.25">
      <c r="A80" t="s">
        <v>188</v>
      </c>
      <c r="B80">
        <v>188</v>
      </c>
      <c r="C80">
        <v>79</v>
      </c>
      <c r="D80" t="s">
        <v>28</v>
      </c>
      <c r="E80" t="s">
        <v>29</v>
      </c>
      <c r="F80" t="s">
        <v>28</v>
      </c>
      <c r="G80">
        <v>-19</v>
      </c>
      <c r="H80" t="s">
        <v>13</v>
      </c>
      <c r="I80" t="s">
        <v>31</v>
      </c>
      <c r="J80" t="s">
        <v>15</v>
      </c>
      <c r="K80" t="s">
        <v>203</v>
      </c>
      <c r="L80" t="str">
        <f>"/characters/"&amp;SUBSTITUTE(SUBSTITUTE(LOWER(Table2[[#This Row],[name]]), " ", "-"),"'","")&amp;".jfif"</f>
        <v>/characters/raymus-antilles.jfif</v>
      </c>
      <c r="M80" t="str">
        <f>"/affiliations/"&amp;SUBSTITUTE(SUBSTITUTE(LOWER(Table2[[#This Row],[main affiliation]]), "_", "-"),"'","")&amp;".png"</f>
        <v>/affiliations/rebel-alliance.png</v>
      </c>
      <c r="N8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('Raymus Antilles',188,79,'BROWN','LIGHT','BROWN',-19,'MALE', public.planet_name_to_id('Alderaan'), public.species_name_to_id('Human'),'REBEL_ALLIANCE'),</v>
      </c>
    </row>
    <row r="81" spans="1:14" x14ac:dyDescent="0.25">
      <c r="A81" t="s">
        <v>189</v>
      </c>
      <c r="B81">
        <v>206</v>
      </c>
      <c r="C81">
        <v>80</v>
      </c>
      <c r="D81" t="s">
        <v>25</v>
      </c>
      <c r="E81" t="s">
        <v>62</v>
      </c>
      <c r="F81" t="s">
        <v>35</v>
      </c>
      <c r="G81">
        <v>0</v>
      </c>
      <c r="H81" t="s">
        <v>13</v>
      </c>
      <c r="I81" t="s">
        <v>190</v>
      </c>
      <c r="J81" t="s">
        <v>191</v>
      </c>
      <c r="K81" t="s">
        <v>207</v>
      </c>
      <c r="L81" t="str">
        <f>"/characters/"&amp;SUBSTITUTE(SUBSTITUTE(LOWER(Table2[[#This Row],[name]]), " ", "-"),"'","")&amp;".jfif"</f>
        <v>/characters/tion-medon.jfif</v>
      </c>
      <c r="M81" t="str">
        <f>"/affiliations/"&amp;SUBSTITUTE(SUBSTITUTE(LOWER(Table2[[#This Row],[main affiliation]]), "_", "-"),"'","")&amp;".png"</f>
        <v>/affiliations/galactic-republic.png</v>
      </c>
      <c r="N8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('Tion Medon',206,80,'NONE','GREY','BLACK',0,'MALE', public.planet_name_to_id('Utapau'), public.species_name_to_id('Pau'an'),'GALACTIC_REPUBLIC'),</v>
      </c>
    </row>
    <row r="82" spans="1:14" x14ac:dyDescent="0.25">
      <c r="A82" t="s">
        <v>192</v>
      </c>
      <c r="B82">
        <v>0</v>
      </c>
      <c r="C82">
        <v>0</v>
      </c>
      <c r="D82" t="s">
        <v>35</v>
      </c>
      <c r="E82" t="s">
        <v>72</v>
      </c>
      <c r="F82" t="s">
        <v>72</v>
      </c>
      <c r="G82">
        <v>11</v>
      </c>
      <c r="H82" t="s">
        <v>13</v>
      </c>
      <c r="I82" t="s">
        <v>224</v>
      </c>
      <c r="J82" t="s">
        <v>15</v>
      </c>
      <c r="K82" t="s">
        <v>220</v>
      </c>
      <c r="L82" t="str">
        <f>"/characters/"&amp;SUBSTITUTE(SUBSTITUTE(LOWER(Table2[[#This Row],[name]]), " ", "-"),"'","")&amp;".jfif"</f>
        <v>/characters/finn.jfif</v>
      </c>
      <c r="M82" t="str">
        <f>"/affiliations/"&amp;SUBSTITUTE(SUBSTITUTE(LOWER(Table2[[#This Row],[main affiliation]]), "_", "-"),"'","")&amp;".png"</f>
        <v>/affiliations/resistance.png</v>
      </c>
      <c r="N8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('Finn',0,0,'BLACK','DARK','DARK',11,'MALE', public.planet_name_to_id('Unknown'), public.species_name_to_id('Human'),'RESISTANCE'),</v>
      </c>
    </row>
    <row r="83" spans="1:14" x14ac:dyDescent="0.25">
      <c r="A83" t="s">
        <v>193</v>
      </c>
      <c r="B83">
        <v>0</v>
      </c>
      <c r="C83">
        <v>0</v>
      </c>
      <c r="D83" t="s">
        <v>28</v>
      </c>
      <c r="E83" t="s">
        <v>29</v>
      </c>
      <c r="F83" t="s">
        <v>56</v>
      </c>
      <c r="G83">
        <v>15</v>
      </c>
      <c r="H83" t="s">
        <v>30</v>
      </c>
      <c r="I83" t="s">
        <v>212</v>
      </c>
      <c r="J83" t="s">
        <v>15</v>
      </c>
      <c r="K83" t="s">
        <v>220</v>
      </c>
      <c r="L83" t="str">
        <f>"/characters/"&amp;SUBSTITUTE(SUBSTITUTE(LOWER(Table2[[#This Row],[name]]), " ", "-"),"'","")&amp;".jfif"</f>
        <v>/characters/rey.jfif</v>
      </c>
      <c r="M83" t="str">
        <f>"/affiliations/"&amp;SUBSTITUTE(SUBSTITUTE(LOWER(Table2[[#This Row],[main affiliation]]), "_", "-"),"'","")&amp;".png"</f>
        <v>/affiliations/resistance.png</v>
      </c>
      <c r="N8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('Rey',0,0,'BROWN','LIGHT','HAZEL',15,'FEMALE', public.planet_name_to_id('Jakku'), public.species_name_to_id('Human'),'RESISTANCE'),</v>
      </c>
    </row>
    <row r="84" spans="1:14" x14ac:dyDescent="0.25">
      <c r="A84" t="s">
        <v>194</v>
      </c>
      <c r="B84">
        <v>0</v>
      </c>
      <c r="C84">
        <v>0</v>
      </c>
      <c r="D84" t="s">
        <v>28</v>
      </c>
      <c r="E84" t="s">
        <v>29</v>
      </c>
      <c r="F84" t="s">
        <v>28</v>
      </c>
      <c r="G84">
        <v>2</v>
      </c>
      <c r="H84" t="s">
        <v>13</v>
      </c>
      <c r="I84" t="s">
        <v>213</v>
      </c>
      <c r="J84" t="s">
        <v>15</v>
      </c>
      <c r="K84" t="s">
        <v>207</v>
      </c>
      <c r="L84" t="str">
        <f>"/characters/"&amp;SUBSTITUTE(SUBSTITUTE(LOWER(Table2[[#This Row],[name]]), " ", "-"),"'","")&amp;".jfif"</f>
        <v>/characters/poe-dameron.jfif</v>
      </c>
      <c r="M84" t="str">
        <f>"/affiliations/"&amp;SUBSTITUTE(SUBSTITUTE(LOWER(Table2[[#This Row],[main affiliation]]), "_", "-"),"'","")&amp;".png"</f>
        <v>/affiliations/galactic-republic.png</v>
      </c>
      <c r="N8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('Poe Dameron',0,0,'BROWN','LIGHT','BROWN',2,'MALE', public.planet_name_to_id('Yavin IV'), public.species_name_to_id('Human'),'GALACTIC_REPUBLIC'),</v>
      </c>
    </row>
    <row r="85" spans="1:14" x14ac:dyDescent="0.25">
      <c r="A85" t="s">
        <v>195</v>
      </c>
      <c r="B85">
        <v>0</v>
      </c>
      <c r="C85">
        <v>0</v>
      </c>
      <c r="D85" t="s">
        <v>25</v>
      </c>
      <c r="E85" t="s">
        <v>25</v>
      </c>
      <c r="F85" t="s">
        <v>35</v>
      </c>
      <c r="G85">
        <v>0</v>
      </c>
      <c r="H85" t="s">
        <v>223</v>
      </c>
      <c r="I85" t="s">
        <v>224</v>
      </c>
      <c r="J85" t="s">
        <v>20</v>
      </c>
      <c r="K85" t="s">
        <v>220</v>
      </c>
      <c r="L85" t="str">
        <f>"/characters/"&amp;SUBSTITUTE(SUBSTITUTE(LOWER(Table2[[#This Row],[name]]), " ", "-"),"'","")&amp;".jfif"</f>
        <v>/characters/bb8.jfif</v>
      </c>
      <c r="M85" t="str">
        <f>"/affiliations/"&amp;SUBSTITUTE(SUBSTITUTE(LOWER(Table2[[#This Row],[main affiliation]]), "_", "-"),"'","")&amp;".png"</f>
        <v>/affiliations/resistance.png</v>
      </c>
      <c r="N8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('BB8',0,0,'NONE','NONE','BLACK',0,'NA', public.planet_name_to_id('Unknown'), public.species_name_to_id('Droid'),'RESISTANCE'),</v>
      </c>
    </row>
    <row r="86" spans="1:14" x14ac:dyDescent="0.25">
      <c r="A86" t="s">
        <v>196</v>
      </c>
      <c r="B86">
        <v>0</v>
      </c>
      <c r="C86">
        <v>0</v>
      </c>
      <c r="D86" t="s">
        <v>25</v>
      </c>
      <c r="E86" t="s">
        <v>26</v>
      </c>
      <c r="F86" t="s">
        <v>12</v>
      </c>
      <c r="G86">
        <v>0</v>
      </c>
      <c r="H86" t="s">
        <v>30</v>
      </c>
      <c r="I86" t="s">
        <v>224</v>
      </c>
      <c r="J86" t="s">
        <v>15</v>
      </c>
      <c r="K86" t="s">
        <v>219</v>
      </c>
      <c r="L86" t="str">
        <f>"/characters/"&amp;SUBSTITUTE(SUBSTITUTE(LOWER(Table2[[#This Row],[name]]), " ", "-"),"'","")&amp;".jfif"</f>
        <v>/characters/captain-phasma.jfif</v>
      </c>
      <c r="M86" t="str">
        <f>"/affiliations/"&amp;SUBSTITUTE(SUBSTITUTE(LOWER(Table2[[#This Row],[main affiliation]]), "_", "-"),"'","")&amp;".png"</f>
        <v>/affiliations/first-order.png</v>
      </c>
      <c r="N8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('Captain Phasma',0,0,'NONE','WHITE','BLUE',0,'FEMALE', public.planet_name_to_id('Unknown'), public.species_name_to_id('Human'),'FIRST_ORDER'),</v>
      </c>
    </row>
    <row r="87" spans="1:14" x14ac:dyDescent="0.25">
      <c r="A87" t="s">
        <v>198</v>
      </c>
      <c r="B87">
        <v>165</v>
      </c>
      <c r="C87">
        <v>45</v>
      </c>
      <c r="D87" t="s">
        <v>28</v>
      </c>
      <c r="E87" t="s">
        <v>29</v>
      </c>
      <c r="F87" t="s">
        <v>28</v>
      </c>
      <c r="G87">
        <v>-46</v>
      </c>
      <c r="H87" t="s">
        <v>30</v>
      </c>
      <c r="I87" t="s">
        <v>23</v>
      </c>
      <c r="J87" t="s">
        <v>15</v>
      </c>
      <c r="K87" t="s">
        <v>207</v>
      </c>
      <c r="L87" t="str">
        <f>"/characters/"&amp;SUBSTITUTE(SUBSTITUTE(LOWER(Table2[[#This Row],[name]]), " ", "-"),"'","")&amp;".jfif"</f>
        <v>/characters/padmé-amidala.jfif</v>
      </c>
      <c r="M87" t="str">
        <f>"/affiliations/"&amp;SUBSTITUTE(SUBSTITUTE(LOWER(Table2[[#This Row],[main affiliation]]), "_", "-"),"'","")&amp;".png"</f>
        <v>/affiliations/galactic-republic.png</v>
      </c>
      <c r="N8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('Padmé Amidala',165,45,'BROWN','LIGHT','BROWN',-46,'FEMALE', public.planet_name_to_id('Naboo'), public.species_name_to_id('Human'),'GALACTIC_REPUBLIC'),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Renty</dc:creator>
  <cp:lastModifiedBy>pde-rent de Rnt</cp:lastModifiedBy>
  <dcterms:created xsi:type="dcterms:W3CDTF">2021-03-07T18:39:10Z</dcterms:created>
  <dcterms:modified xsi:type="dcterms:W3CDTF">2021-03-11T14:38:32Z</dcterms:modified>
</cp:coreProperties>
</file>