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ERCYCORPS\OneDrive - mercycorps.org\DRC-CAT\SHAEPES\shaepes\"/>
    </mc:Choice>
  </mc:AlternateContent>
  <xr:revisionPtr revIDLastSave="0" documentId="13_ncr:1_{323F61D0-1CE6-4E3C-AAB9-8FA0FE5494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10" i="1"/>
  <c r="K11" i="1"/>
</calcChain>
</file>

<file path=xl/sharedStrings.xml><?xml version="1.0" encoding="utf-8"?>
<sst xmlns="http://schemas.openxmlformats.org/spreadsheetml/2006/main" count="46" uniqueCount="41">
  <si>
    <t>auteur_sous_categorie_1</t>
  </si>
  <si>
    <t>beni-ville</t>
  </si>
  <si>
    <t>irumu</t>
  </si>
  <si>
    <t>uvira</t>
  </si>
  <si>
    <t>ADF</t>
  </si>
  <si>
    <t>Agence UN</t>
  </si>
  <si>
    <t>Association</t>
  </si>
  <si>
    <t>Catastrophe naturelle</t>
  </si>
  <si>
    <t>FARDC</t>
  </si>
  <si>
    <t>FARDC-UPDF (Operation SHUJAA)</t>
  </si>
  <si>
    <t>Groupe de pression</t>
  </si>
  <si>
    <t>M23</t>
  </si>
  <si>
    <t>MONUSCO</t>
  </si>
  <si>
    <t>Mai-mai</t>
  </si>
  <si>
    <t>N/A</t>
  </si>
  <si>
    <t>Nyatura</t>
  </si>
  <si>
    <t>PNC</t>
  </si>
  <si>
    <t>Personne armée non identifiée</t>
  </si>
  <si>
    <t>Population civile</t>
  </si>
  <si>
    <t>UPDF</t>
  </si>
  <si>
    <t>ANR</t>
  </si>
  <si>
    <t>Autorités locales (chef de grp., chefferie, etc.)</t>
  </si>
  <si>
    <t>CODECO</t>
  </si>
  <si>
    <t>Chini Ya Kilima – FPIC</t>
  </si>
  <si>
    <t>Chini ya TUNA</t>
  </si>
  <si>
    <t>FARDC-FDNB</t>
  </si>
  <si>
    <t>FARDC-UPDF</t>
  </si>
  <si>
    <t>FPIC</t>
  </si>
  <si>
    <t>FRPI</t>
  </si>
  <si>
    <t>Zaïre-FPAC</t>
  </si>
  <si>
    <t>FDLR</t>
  </si>
  <si>
    <t>FDNB</t>
  </si>
  <si>
    <t>FNL</t>
  </si>
  <si>
    <t>Gumino</t>
  </si>
  <si>
    <t>Milice</t>
  </si>
  <si>
    <t>RED Tabara</t>
  </si>
  <si>
    <t>Wazalendo</t>
  </si>
  <si>
    <t>Criminals</t>
  </si>
  <si>
    <t>Civilian pop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</si>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</sst>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Authors of incidents </a:t>
            </a:r>
          </a:p>
          <a:p>
            <a:pPr>
              <a:defRPr sz="1200"/>
            </a:pPr>
            <a:r>
              <a:rPr lang="en-US" sz="1200">
                <a:solidFill>
                  <a:sysClr val="windowText" lastClr="000000"/>
                </a:solidFill>
              </a:rPr>
              <a:t>(%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09-4808-9461-308A68ECDF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109-4808-9461-308A68ECDF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09-4808-9461-308A68ECDF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109-4808-9461-308A68ECDF5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09-4808-9461-308A68ECDF53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bg2">
                    <a:lumMod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09-4808-9461-308A68ECDF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1'!$J$5:$J$10</c:f>
              <c:strCache>
                <c:ptCount val="6"/>
                <c:pt idx="0">
                  <c:v>Criminals</c:v>
                </c:pt>
                <c:pt idx="1">
                  <c:v>FARDC</c:v>
                </c:pt>
                <c:pt idx="2">
                  <c:v>Civilian pop</c:v>
                </c:pt>
                <c:pt idx="3">
                  <c:v>PNC</c:v>
                </c:pt>
                <c:pt idx="4">
                  <c:v>ADF</c:v>
                </c:pt>
                <c:pt idx="5">
                  <c:v>Others</c:v>
                </c:pt>
              </c:strCache>
            </c:strRef>
          </c:cat>
          <c:val>
            <c:numRef>
              <c:f>'Sheet 1'!$L$5:$L$10</c:f>
              <c:numCache>
                <c:formatCode>General</c:formatCode>
                <c:ptCount val="6"/>
                <c:pt idx="0">
                  <c:v>0.56976744186046513</c:v>
                </c:pt>
                <c:pt idx="1">
                  <c:v>0.1434108527131783</c:v>
                </c:pt>
                <c:pt idx="2">
                  <c:v>9.3023255813953487E-2</c:v>
                </c:pt>
                <c:pt idx="3">
                  <c:v>6.9767441860465115E-2</c:v>
                </c:pt>
                <c:pt idx="4">
                  <c:v>3.875968992248062E-2</c:v>
                </c:pt>
                <c:pt idx="5">
                  <c:v>8.5271317829457363E-2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9-4808-9461-308A68ECDF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12</xdr:row>
      <xdr:rowOff>138112</xdr:rowOff>
    </xdr:from>
    <xdr:to>
      <xdr:col>13</xdr:col>
      <xdr:colOff>542925</xdr:colOff>
      <xdr:row>27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5FD94A-0A28-57C4-A5B3-A88355B13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P6" sqref="P6"/>
    </sheetView>
  </sheetViews>
  <sheetFormatPr baseColWidth="10" defaultRowHeight="15" x14ac:dyDescent="0.25"/>
  <cols>
    <col min="10" max="10" width="17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17</v>
      </c>
      <c r="B2">
        <v>147</v>
      </c>
      <c r="C2">
        <v>343</v>
      </c>
      <c r="D2">
        <v>168</v>
      </c>
    </row>
    <row r="3" spans="1:12" x14ac:dyDescent="0.25">
      <c r="A3" t="s">
        <v>8</v>
      </c>
      <c r="B3">
        <v>37</v>
      </c>
      <c r="C3">
        <v>128</v>
      </c>
      <c r="D3">
        <v>61</v>
      </c>
    </row>
    <row r="4" spans="1:12" x14ac:dyDescent="0.25">
      <c r="A4" t="s">
        <v>18</v>
      </c>
      <c r="B4">
        <v>24</v>
      </c>
      <c r="C4">
        <v>187</v>
      </c>
      <c r="D4">
        <v>41</v>
      </c>
      <c r="J4" t="s">
        <v>0</v>
      </c>
      <c r="K4" t="s">
        <v>1</v>
      </c>
    </row>
    <row r="5" spans="1:12" x14ac:dyDescent="0.25">
      <c r="A5" t="s">
        <v>16</v>
      </c>
      <c r="B5">
        <v>18</v>
      </c>
      <c r="C5">
        <v>30</v>
      </c>
      <c r="D5">
        <v>8</v>
      </c>
      <c r="J5" t="s">
        <v>37</v>
      </c>
      <c r="K5">
        <v>147</v>
      </c>
      <c r="L5">
        <f>K5/$K$11</f>
        <v>0.56976744186046513</v>
      </c>
    </row>
    <row r="6" spans="1:12" x14ac:dyDescent="0.25">
      <c r="A6" t="s">
        <v>4</v>
      </c>
      <c r="B6">
        <v>10</v>
      </c>
      <c r="C6">
        <v>75</v>
      </c>
      <c r="J6" t="s">
        <v>8</v>
      </c>
      <c r="K6">
        <v>37</v>
      </c>
      <c r="L6">
        <f t="shared" ref="L6:L10" si="0">K6/$K$11</f>
        <v>0.1434108527131783</v>
      </c>
    </row>
    <row r="7" spans="1:12" x14ac:dyDescent="0.25">
      <c r="A7" t="s">
        <v>15</v>
      </c>
      <c r="B7">
        <v>5</v>
      </c>
      <c r="D7">
        <v>1</v>
      </c>
      <c r="J7" t="s">
        <v>38</v>
      </c>
      <c r="K7">
        <v>24</v>
      </c>
      <c r="L7">
        <f t="shared" si="0"/>
        <v>9.3023255813953487E-2</v>
      </c>
    </row>
    <row r="8" spans="1:12" x14ac:dyDescent="0.25">
      <c r="A8" t="s">
        <v>7</v>
      </c>
      <c r="B8">
        <v>3</v>
      </c>
      <c r="D8">
        <v>5</v>
      </c>
      <c r="J8" t="s">
        <v>16</v>
      </c>
      <c r="K8">
        <v>18</v>
      </c>
      <c r="L8">
        <f t="shared" si="0"/>
        <v>6.9767441860465115E-2</v>
      </c>
    </row>
    <row r="9" spans="1:12" x14ac:dyDescent="0.25">
      <c r="A9" t="s">
        <v>9</v>
      </c>
      <c r="B9">
        <v>3</v>
      </c>
      <c r="C9">
        <v>4</v>
      </c>
      <c r="J9" t="s">
        <v>4</v>
      </c>
      <c r="K9">
        <v>10</v>
      </c>
      <c r="L9">
        <f t="shared" si="0"/>
        <v>3.875968992248062E-2</v>
      </c>
    </row>
    <row r="10" spans="1:12" x14ac:dyDescent="0.25">
      <c r="A10" t="s">
        <v>6</v>
      </c>
      <c r="B10">
        <v>2</v>
      </c>
      <c r="C10">
        <v>1</v>
      </c>
      <c r="J10" t="s">
        <v>39</v>
      </c>
      <c r="K10">
        <f>K11-SUM(K5:K9)</f>
        <v>22</v>
      </c>
      <c r="L10">
        <f t="shared" si="0"/>
        <v>8.5271317829457363E-2</v>
      </c>
    </row>
    <row r="11" spans="1:12" x14ac:dyDescent="0.25">
      <c r="A11" t="s">
        <v>11</v>
      </c>
      <c r="B11">
        <v>2</v>
      </c>
      <c r="J11" t="s">
        <v>40</v>
      </c>
      <c r="K11">
        <f>SUM(B:B)</f>
        <v>258</v>
      </c>
    </row>
    <row r="12" spans="1:12" x14ac:dyDescent="0.25">
      <c r="A12" t="s">
        <v>13</v>
      </c>
      <c r="B12">
        <v>2</v>
      </c>
      <c r="C12">
        <v>6</v>
      </c>
      <c r="D12">
        <v>39</v>
      </c>
    </row>
    <row r="13" spans="1:12" x14ac:dyDescent="0.25">
      <c r="A13" t="s">
        <v>5</v>
      </c>
      <c r="B13">
        <v>1</v>
      </c>
    </row>
    <row r="14" spans="1:12" x14ac:dyDescent="0.25">
      <c r="A14" t="s">
        <v>10</v>
      </c>
      <c r="B14">
        <v>1</v>
      </c>
    </row>
    <row r="15" spans="1:12" x14ac:dyDescent="0.25">
      <c r="A15" t="s">
        <v>12</v>
      </c>
      <c r="B15">
        <v>1</v>
      </c>
    </row>
    <row r="16" spans="1:12" x14ac:dyDescent="0.25">
      <c r="A16" t="s">
        <v>14</v>
      </c>
      <c r="B16">
        <v>1</v>
      </c>
      <c r="D16">
        <v>8</v>
      </c>
    </row>
    <row r="17" spans="1:4" x14ac:dyDescent="0.25">
      <c r="A17" t="s">
        <v>19</v>
      </c>
      <c r="B17">
        <v>1</v>
      </c>
      <c r="C17">
        <v>28</v>
      </c>
    </row>
    <row r="18" spans="1:4" x14ac:dyDescent="0.25">
      <c r="A18" t="s">
        <v>20</v>
      </c>
      <c r="C18">
        <v>3</v>
      </c>
      <c r="D18">
        <v>2</v>
      </c>
    </row>
    <row r="19" spans="1:4" x14ac:dyDescent="0.25">
      <c r="A19" t="s">
        <v>21</v>
      </c>
      <c r="C19">
        <v>1</v>
      </c>
    </row>
    <row r="20" spans="1:4" x14ac:dyDescent="0.25">
      <c r="A20" t="s">
        <v>22</v>
      </c>
      <c r="C20">
        <v>5</v>
      </c>
    </row>
    <row r="21" spans="1:4" x14ac:dyDescent="0.25">
      <c r="A21" t="s">
        <v>23</v>
      </c>
      <c r="C21">
        <v>15</v>
      </c>
    </row>
    <row r="22" spans="1:4" x14ac:dyDescent="0.25">
      <c r="A22" t="s">
        <v>24</v>
      </c>
      <c r="C22">
        <v>18</v>
      </c>
    </row>
    <row r="23" spans="1:4" x14ac:dyDescent="0.25">
      <c r="A23" t="s">
        <v>25</v>
      </c>
      <c r="C23">
        <v>1</v>
      </c>
      <c r="D23">
        <v>1</v>
      </c>
    </row>
    <row r="24" spans="1:4" x14ac:dyDescent="0.25">
      <c r="A24" t="s">
        <v>26</v>
      </c>
      <c r="C24">
        <v>15</v>
      </c>
    </row>
    <row r="25" spans="1:4" x14ac:dyDescent="0.25">
      <c r="A25" t="s">
        <v>27</v>
      </c>
      <c r="C25">
        <v>38</v>
      </c>
    </row>
    <row r="26" spans="1:4" x14ac:dyDescent="0.25">
      <c r="A26" t="s">
        <v>28</v>
      </c>
      <c r="C26">
        <v>88</v>
      </c>
    </row>
    <row r="27" spans="1:4" x14ac:dyDescent="0.25">
      <c r="A27" t="s">
        <v>29</v>
      </c>
      <c r="C27">
        <v>7</v>
      </c>
    </row>
    <row r="28" spans="1:4" x14ac:dyDescent="0.25">
      <c r="A28" t="s">
        <v>30</v>
      </c>
      <c r="D28">
        <v>7</v>
      </c>
    </row>
    <row r="29" spans="1:4" x14ac:dyDescent="0.25">
      <c r="A29" t="s">
        <v>31</v>
      </c>
      <c r="D29">
        <v>8</v>
      </c>
    </row>
    <row r="30" spans="1:4" x14ac:dyDescent="0.25">
      <c r="A30" t="s">
        <v>32</v>
      </c>
      <c r="D30">
        <v>3</v>
      </c>
    </row>
    <row r="31" spans="1:4" x14ac:dyDescent="0.25">
      <c r="A31" t="s">
        <v>33</v>
      </c>
      <c r="D31">
        <v>30</v>
      </c>
    </row>
    <row r="32" spans="1:4" x14ac:dyDescent="0.25">
      <c r="A32" t="s">
        <v>34</v>
      </c>
      <c r="D32">
        <v>1</v>
      </c>
    </row>
    <row r="33" spans="1:4" x14ac:dyDescent="0.25">
      <c r="A33" t="s">
        <v>35</v>
      </c>
      <c r="D33">
        <v>2</v>
      </c>
    </row>
    <row r="34" spans="1:4" x14ac:dyDescent="0.25">
      <c r="A34" t="s">
        <v>36</v>
      </c>
      <c r="D34">
        <v>1</v>
      </c>
    </row>
  </sheetData>
  <autoFilter ref="A1:D34" xr:uid="{00000000-0001-0000-0000-000000000000}">
    <sortState xmlns:xlrd2="http://schemas.microsoft.com/office/spreadsheetml/2017/richdata2" ref="A2:D34">
      <sortCondition descending="1" ref="B1:B34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2025-02-20T13:56:34Z</dcterms:created>
  <dcterms:modified xsi:type="dcterms:W3CDTF">2025-02-20T15:42:10Z</dcterms:modified>
</cp:coreProperties>
</file>