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denis/Downloads/Tables - Perry 9th ed. /"/>
    </mc:Choice>
  </mc:AlternateContent>
  <xr:revisionPtr revIDLastSave="0" documentId="13_ncr:1_{A0B1D5B2-C89C-A74B-821C-2ABB0860E54C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heet1" sheetId="1" r:id="rId1"/>
  </sheets>
  <definedNames>
    <definedName name="_xlnm._FilterDatabase" localSheetId="0" hidden="1">Sheet1!$A$1:$S$434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81" i="1" l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/>
  <c r="R289" i="1"/>
  <c r="S289" i="1" s="1"/>
  <c r="R290" i="1"/>
  <c r="S290" i="1"/>
  <c r="R291" i="1"/>
  <c r="S291" i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/>
  <c r="R300" i="1"/>
  <c r="S300" i="1" s="1"/>
  <c r="R301" i="1"/>
  <c r="S301" i="1" s="1"/>
  <c r="R302" i="1"/>
  <c r="S302" i="1" s="1"/>
  <c r="R303" i="1"/>
  <c r="S303" i="1"/>
  <c r="R304" i="1"/>
  <c r="S304" i="1" s="1"/>
  <c r="R305" i="1"/>
  <c r="S305" i="1" s="1"/>
  <c r="R306" i="1"/>
  <c r="S306" i="1" s="1"/>
  <c r="R307" i="1"/>
  <c r="S307" i="1"/>
  <c r="R308" i="1"/>
  <c r="S308" i="1" s="1"/>
  <c r="R309" i="1"/>
  <c r="S309" i="1" s="1"/>
  <c r="R310" i="1"/>
  <c r="S310" i="1"/>
  <c r="R311" i="1"/>
  <c r="S311" i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/>
  <c r="R318" i="1"/>
  <c r="S318" i="1" s="1"/>
  <c r="R319" i="1"/>
  <c r="S319" i="1" s="1"/>
  <c r="R2" i="1"/>
  <c r="S2" i="1" s="1"/>
  <c r="R320" i="1"/>
  <c r="S320" i="1" s="1"/>
  <c r="R321" i="1"/>
  <c r="S321" i="1"/>
  <c r="R322" i="1"/>
  <c r="S322" i="1" s="1"/>
  <c r="R323" i="1"/>
  <c r="S323" i="1" s="1"/>
  <c r="R324" i="1"/>
  <c r="S324" i="1"/>
  <c r="R325" i="1"/>
  <c r="S325" i="1"/>
  <c r="R326" i="1"/>
  <c r="S326" i="1"/>
  <c r="R327" i="1"/>
  <c r="S327" i="1"/>
  <c r="R328" i="1"/>
  <c r="S328" i="1" s="1"/>
  <c r="R329" i="1"/>
  <c r="S329" i="1"/>
  <c r="R330" i="1"/>
  <c r="S330" i="1"/>
  <c r="R331" i="1"/>
  <c r="S331" i="1" s="1"/>
  <c r="R332" i="1"/>
  <c r="S332" i="1"/>
  <c r="R333" i="1"/>
  <c r="S333" i="1"/>
  <c r="R334" i="1"/>
  <c r="S334" i="1"/>
  <c r="R335" i="1"/>
  <c r="S335" i="1" s="1"/>
  <c r="R336" i="1"/>
  <c r="S336" i="1" s="1"/>
  <c r="R337" i="1"/>
  <c r="S337" i="1" s="1"/>
  <c r="R338" i="1"/>
  <c r="S338" i="1"/>
  <c r="R339" i="1"/>
  <c r="S339" i="1" s="1"/>
  <c r="R340" i="1"/>
  <c r="S340" i="1" s="1"/>
  <c r="R341" i="1"/>
  <c r="S341" i="1"/>
  <c r="R342" i="1"/>
  <c r="S342" i="1"/>
  <c r="R3" i="1"/>
  <c r="S3" i="1" s="1"/>
  <c r="R346" i="1"/>
  <c r="S346" i="1" s="1"/>
  <c r="R343" i="1"/>
  <c r="S343" i="1" s="1"/>
  <c r="R344" i="1"/>
  <c r="S344" i="1" s="1"/>
  <c r="R268" i="1"/>
  <c r="S268" i="1" s="1"/>
  <c r="R269" i="1"/>
  <c r="S269" i="1" s="1"/>
  <c r="R270" i="1"/>
  <c r="S270" i="1"/>
  <c r="R271" i="1"/>
  <c r="S271" i="1" s="1"/>
  <c r="R272" i="1"/>
  <c r="S272" i="1" s="1"/>
  <c r="R273" i="1"/>
  <c r="S273" i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67" i="1"/>
  <c r="S267" i="1" s="1"/>
  <c r="R244" i="1"/>
  <c r="S244" i="1" s="1"/>
  <c r="R245" i="1"/>
  <c r="S245" i="1" s="1"/>
  <c r="R246" i="1"/>
  <c r="S246" i="1" s="1"/>
  <c r="R247" i="1"/>
  <c r="S247" i="1"/>
  <c r="R248" i="1"/>
  <c r="S248" i="1" s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S256" i="1" s="1"/>
  <c r="R257" i="1"/>
  <c r="S257" i="1"/>
  <c r="R258" i="1"/>
  <c r="S258" i="1"/>
  <c r="R259" i="1"/>
  <c r="S259" i="1"/>
  <c r="R260" i="1"/>
  <c r="S260" i="1" s="1"/>
  <c r="R261" i="1"/>
  <c r="S261" i="1" s="1"/>
  <c r="R262" i="1"/>
  <c r="S262" i="1"/>
  <c r="R263" i="1"/>
  <c r="S263" i="1" s="1"/>
  <c r="R264" i="1"/>
  <c r="S264" i="1" s="1"/>
  <c r="R265" i="1"/>
  <c r="S265" i="1"/>
  <c r="R266" i="1"/>
  <c r="S266" i="1" s="1"/>
  <c r="R231" i="1"/>
  <c r="S231" i="1" s="1"/>
  <c r="R232" i="1"/>
  <c r="S232" i="1"/>
  <c r="R233" i="1"/>
  <c r="S233" i="1" s="1"/>
  <c r="R234" i="1"/>
  <c r="S234" i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/>
  <c r="R243" i="1"/>
  <c r="S243" i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/>
  <c r="R223" i="1"/>
  <c r="S223" i="1" s="1"/>
  <c r="R224" i="1"/>
  <c r="S224" i="1"/>
  <c r="R225" i="1"/>
  <c r="S225" i="1" s="1"/>
  <c r="R226" i="1"/>
  <c r="S226" i="1" s="1"/>
  <c r="R227" i="1"/>
  <c r="S227" i="1"/>
  <c r="R228" i="1"/>
  <c r="S228" i="1" s="1"/>
  <c r="R229" i="1"/>
  <c r="S229" i="1" s="1"/>
  <c r="R230" i="1"/>
  <c r="S230" i="1"/>
  <c r="R213" i="1"/>
  <c r="S213" i="1" s="1"/>
  <c r="R5" i="1"/>
  <c r="S5" i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/>
  <c r="R60" i="1"/>
  <c r="S60" i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212" i="1"/>
  <c r="S212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345" i="1"/>
  <c r="S345" i="1" s="1"/>
  <c r="R4" i="1"/>
  <c r="S4" i="1" s="1"/>
</calcChain>
</file>

<file path=xl/sharedStrings.xml><?xml version="1.0" encoding="utf-8"?>
<sst xmlns="http://schemas.openxmlformats.org/spreadsheetml/2006/main" count="1047" uniqueCount="975">
  <si>
    <t>Eqn</t>
  </si>
  <si>
    <t>Cmpd.</t>
  </si>
  <si>
    <t>Name</t>
  </si>
  <si>
    <t>Formula</t>
  </si>
  <si>
    <t>CAS</t>
  </si>
  <si>
    <t>Mol. wt.</t>
  </si>
  <si>
    <t>Tanina K</t>
  </si>
  <si>
    <t>Density at 7^</t>
  </si>
  <si>
    <t>T’mw K</t>
  </si>
  <si>
    <r>
      <t>Density at r</t>
    </r>
    <r>
      <rPr>
        <vertAlign val="subscript"/>
        <sz val="16"/>
        <rFont val="Times New Roman"/>
        <family val="1"/>
      </rPr>
      <t>mas</t>
    </r>
  </si>
  <si>
    <t>Acetaldehyde</t>
  </si>
  <si>
    <r>
      <t>C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4</t>
    </r>
    <r>
      <rPr>
        <sz val="16"/>
        <rFont val="Times New Roman"/>
        <family val="1"/>
      </rPr>
      <t>O</t>
    </r>
  </si>
  <si>
    <t>75-07-0</t>
  </si>
  <si>
    <t>Acetamide</t>
  </si>
  <si>
    <t>CaHgNO</t>
  </si>
  <si>
    <t>60-35-5</t>
  </si>
  <si>
    <t>Acetic acid</t>
  </si>
  <si>
    <r>
      <t>C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4</t>
    </r>
    <r>
      <rPr>
        <sz val="16"/>
        <rFont val="Times New Roman"/>
        <family val="1"/>
      </rPr>
      <t>O</t>
    </r>
    <r>
      <rPr>
        <vertAlign val="subscript"/>
        <sz val="16"/>
        <rFont val="Times New Roman"/>
        <family val="1"/>
      </rPr>
      <t>2</t>
    </r>
  </si>
  <si>
    <t>64-19-7</t>
  </si>
  <si>
    <t>Acetic anhydride</t>
  </si>
  <si>
    <t>CJWs</t>
  </si>
  <si>
    <t>108-24-7</t>
  </si>
  <si>
    <t>Acetone</t>
  </si>
  <si>
    <t>cato</t>
  </si>
  <si>
    <t>67-64-1</t>
  </si>
  <si>
    <t>Acetonitrile</t>
  </si>
  <si>
    <t>CatN</t>
  </si>
  <si>
    <t>75-05-8</t>
  </si>
  <si>
    <t>Acetylene</t>
  </si>
  <si>
    <t>cat</t>
  </si>
  <si>
    <t>74-86-2</t>
  </si>
  <si>
    <t>Acrolein</t>
  </si>
  <si>
    <t>107-02-8</t>
  </si>
  <si>
    <t>Acrylic acid</t>
  </si>
  <si>
    <r>
      <t>CgH</t>
    </r>
    <r>
      <rPr>
        <vertAlign val="subscript"/>
        <sz val="16"/>
        <rFont val="Times New Roman"/>
        <family val="1"/>
      </rPr>
      <t>4</t>
    </r>
    <r>
      <rPr>
        <sz val="16"/>
        <rFont val="Times New Roman"/>
        <family val="1"/>
      </rPr>
      <t>O</t>
    </r>
    <r>
      <rPr>
        <vertAlign val="subscript"/>
        <sz val="16"/>
        <rFont val="Times New Roman"/>
        <family val="1"/>
      </rPr>
      <t>2</t>
    </r>
  </si>
  <si>
    <t>79-10-7</t>
  </si>
  <si>
    <t>Acrylonitrile</t>
  </si>
  <si>
    <t>catN</t>
  </si>
  <si>
    <t>107-13-1</t>
  </si>
  <si>
    <t>Air</t>
  </si>
  <si>
    <t>Mixture</t>
  </si>
  <si>
    <t>132259-10-0</t>
  </si>
  <si>
    <t>Ammonia</t>
  </si>
  <si>
    <t>HjN</t>
  </si>
  <si>
    <t>7664-41-7</t>
  </si>
  <si>
    <t>Anisole</t>
  </si>
  <si>
    <r>
      <t>C</t>
    </r>
    <r>
      <rPr>
        <vertAlign val="subscript"/>
        <sz val="16"/>
        <rFont val="Times New Roman"/>
        <family val="1"/>
      </rPr>
      <t>7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8</t>
    </r>
    <r>
      <rPr>
        <sz val="16"/>
        <rFont val="Times New Roman"/>
        <family val="1"/>
      </rPr>
      <t>O</t>
    </r>
  </si>
  <si>
    <t>100-66-3</t>
  </si>
  <si>
    <t>Argon</t>
  </si>
  <si>
    <t>Ar</t>
  </si>
  <si>
    <t>7440-37-1</t>
  </si>
  <si>
    <t>Benzamide</t>
  </si>
  <si>
    <r>
      <t>C</t>
    </r>
    <r>
      <rPr>
        <vertAlign val="subscript"/>
        <sz val="16"/>
        <rFont val="Times New Roman"/>
        <family val="1"/>
      </rPr>
      <t>7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7</t>
    </r>
    <r>
      <rPr>
        <sz val="16"/>
        <rFont val="Times New Roman"/>
        <family val="1"/>
      </rPr>
      <t>NO</t>
    </r>
  </si>
  <si>
    <t>55-21-0</t>
  </si>
  <si>
    <t>Benzene</t>
  </si>
  <si>
    <t>71-43-2</t>
  </si>
  <si>
    <t>Benzenethiol</t>
  </si>
  <si>
    <t>cats</t>
  </si>
  <si>
    <t>108-98-5</t>
  </si>
  <si>
    <t>Benzoic acid</t>
  </si>
  <si>
    <r>
      <t>C</t>
    </r>
    <r>
      <rPr>
        <vertAlign val="subscript"/>
        <sz val="16"/>
        <rFont val="Times New Roman"/>
        <family val="1"/>
      </rPr>
      <t>7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6</t>
    </r>
    <r>
      <rPr>
        <sz val="16"/>
        <rFont val="Times New Roman"/>
        <family val="1"/>
      </rPr>
      <t>O</t>
    </r>
    <r>
      <rPr>
        <vertAlign val="subscript"/>
        <sz val="16"/>
        <rFont val="Times New Roman"/>
        <family val="1"/>
      </rPr>
      <t>2</t>
    </r>
  </si>
  <si>
    <t>65-85-0</t>
  </si>
  <si>
    <t>Benzonitrile</t>
  </si>
  <si>
    <t>caws</t>
  </si>
  <si>
    <t>100-47-0</t>
  </si>
  <si>
    <t>Benzophenone</t>
  </si>
  <si>
    <t>C13H10O</t>
  </si>
  <si>
    <t>119-61-9</t>
  </si>
  <si>
    <t>Benzyl alcohol</t>
  </si>
  <si>
    <t>100-51-6</t>
  </si>
  <si>
    <t>Benzyl ethyl ether</t>
  </si>
  <si>
    <t>CgH^O</t>
  </si>
  <si>
    <t>539-30-0</t>
  </si>
  <si>
    <t>Benzyl mercaptan</t>
  </si>
  <si>
    <r>
      <t>c</t>
    </r>
    <r>
      <rPr>
        <vertAlign val="subscript"/>
        <sz val="16"/>
        <rFont val="Times New Roman"/>
        <family val="1"/>
      </rPr>
      <t>7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8</t>
    </r>
    <r>
      <rPr>
        <sz val="16"/>
        <rFont val="Times New Roman"/>
        <family val="1"/>
      </rPr>
      <t>s</t>
    </r>
  </si>
  <si>
    <t>100-53-8</t>
  </si>
  <si>
    <t>Biphenyl</t>
  </si>
  <si>
    <r>
      <t>CiaH</t>
    </r>
    <r>
      <rPr>
        <vertAlign val="subscript"/>
        <sz val="16"/>
        <rFont val="Times New Roman"/>
        <family val="1"/>
      </rPr>
      <t>10</t>
    </r>
  </si>
  <si>
    <t>92-52-4</t>
  </si>
  <si>
    <t>Bromine</t>
  </si>
  <si>
    <r>
      <t>Br</t>
    </r>
    <r>
      <rPr>
        <vertAlign val="subscript"/>
        <sz val="16"/>
        <rFont val="Times New Roman"/>
        <family val="1"/>
      </rPr>
      <t>2</t>
    </r>
  </si>
  <si>
    <t>7726-95-6</t>
  </si>
  <si>
    <t>Bromobenzene</t>
  </si>
  <si>
    <t>CatBr</t>
  </si>
  <si>
    <t>108-86-1</t>
  </si>
  <si>
    <t>Bromoethane</t>
  </si>
  <si>
    <r>
      <t>C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HsBr</t>
    </r>
  </si>
  <si>
    <t>74-96-4</t>
  </si>
  <si>
    <t>Bromomethane</t>
  </si>
  <si>
    <t>CUzBr</t>
  </si>
  <si>
    <t>74-83-9</t>
  </si>
  <si>
    <t>1,2-Butadiene</t>
  </si>
  <si>
    <t>oat</t>
  </si>
  <si>
    <t>590-19-2</t>
  </si>
  <si>
    <t>1,3-Butadiene</t>
  </si>
  <si>
    <t>106-99-0</t>
  </si>
  <si>
    <t>Butane</t>
  </si>
  <si>
    <t>cat-</t>
  </si>
  <si>
    <t>106-97-8</t>
  </si>
  <si>
    <t>1,2-Butanediol</t>
  </si>
  <si>
    <r>
      <t>C+Hi</t>
    </r>
    <r>
      <rPr>
        <vertAlign val="subscript"/>
        <sz val="16"/>
        <rFont val="Times New Roman"/>
        <family val="1"/>
      </rPr>
      <t>0</t>
    </r>
    <r>
      <rPr>
        <sz val="16"/>
        <rFont val="Times New Roman"/>
        <family val="1"/>
      </rPr>
      <t>O</t>
    </r>
    <r>
      <rPr>
        <vertAlign val="subscript"/>
        <sz val="16"/>
        <rFont val="Times New Roman"/>
        <family val="1"/>
      </rPr>
      <t>2</t>
    </r>
  </si>
  <si>
    <t>584-03-2</t>
  </si>
  <si>
    <t>1,3-Butanediol</t>
  </si>
  <si>
    <r>
      <t>C4Hi</t>
    </r>
    <r>
      <rPr>
        <vertAlign val="subscript"/>
        <sz val="16"/>
        <rFont val="Times New Roman"/>
        <family val="1"/>
      </rPr>
      <t>0</t>
    </r>
    <r>
      <rPr>
        <sz val="16"/>
        <rFont val="Times New Roman"/>
        <family val="1"/>
      </rPr>
      <t>O</t>
    </r>
    <r>
      <rPr>
        <vertAlign val="subscript"/>
        <sz val="16"/>
        <rFont val="Times New Roman"/>
        <family val="1"/>
      </rPr>
      <t>2</t>
    </r>
  </si>
  <si>
    <t>107-88-0</t>
  </si>
  <si>
    <t>1-Butanol</t>
  </si>
  <si>
    <t>caiioO</t>
  </si>
  <si>
    <t>71-36-3</t>
  </si>
  <si>
    <t>2-Butanol</t>
  </si>
  <si>
    <t>78-92-2</t>
  </si>
  <si>
    <t>1-Butene</t>
  </si>
  <si>
    <t>cai-</t>
  </si>
  <si>
    <t>106-98-9</t>
  </si>
  <si>
    <t>ds-2-Butene</t>
  </si>
  <si>
    <t>590-18-1</t>
  </si>
  <si>
    <t>fraws-2-Butene</t>
  </si>
  <si>
    <t>624-64-6</t>
  </si>
  <si>
    <t>Butyl acetate</t>
  </si>
  <si>
    <t>123-86-4</t>
  </si>
  <si>
    <t>Butylbenzene</t>
  </si>
  <si>
    <r>
      <t>Ci</t>
    </r>
    <r>
      <rPr>
        <vertAlign val="subscript"/>
        <sz val="16"/>
        <rFont val="Times New Roman"/>
        <family val="1"/>
      </rPr>
      <t>0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14</t>
    </r>
  </si>
  <si>
    <t>104-51-8</t>
  </si>
  <si>
    <t>Butyl mercaptan</t>
  </si>
  <si>
    <t>caiios</t>
  </si>
  <si>
    <t>109-79-5</t>
  </si>
  <si>
    <t>sec-Butyl mercaptan</t>
  </si>
  <si>
    <t>513-53-1</t>
  </si>
  <si>
    <t>1-Butyne</t>
  </si>
  <si>
    <t>107-00-6</t>
  </si>
  <si>
    <t>Butyraldehyde</t>
  </si>
  <si>
    <t>123-72-8</t>
  </si>
  <si>
    <t>Butyric acid</t>
  </si>
  <si>
    <r>
      <t>C</t>
    </r>
    <r>
      <rPr>
        <vertAlign val="subscript"/>
        <sz val="16"/>
        <rFont val="Times New Roman"/>
        <family val="1"/>
      </rPr>
      <t>4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8</t>
    </r>
    <r>
      <rPr>
        <sz val="16"/>
        <rFont val="Times New Roman"/>
        <family val="1"/>
      </rPr>
      <t>O</t>
    </r>
    <r>
      <rPr>
        <vertAlign val="subscript"/>
        <sz val="16"/>
        <rFont val="Times New Roman"/>
        <family val="1"/>
      </rPr>
      <t>2</t>
    </r>
  </si>
  <si>
    <t>107-92-6</t>
  </si>
  <si>
    <t>Butyronitrile</t>
  </si>
  <si>
    <t>C^N</t>
  </si>
  <si>
    <t>109-74-0</t>
  </si>
  <si>
    <t>Carbon dioxide</t>
  </si>
  <si>
    <r>
      <t>co</t>
    </r>
    <r>
      <rPr>
        <vertAlign val="subscript"/>
        <sz val="16"/>
        <rFont val="Times New Roman"/>
        <family val="1"/>
      </rPr>
      <t>2</t>
    </r>
  </si>
  <si>
    <t>124-38-9</t>
  </si>
  <si>
    <t>Carbon disulfide</t>
  </si>
  <si>
    <t>C82</t>
  </si>
  <si>
    <t>75-15-0</t>
  </si>
  <si>
    <t>Carbon monoxide</t>
  </si>
  <si>
    <t>co</t>
  </si>
  <si>
    <t>630-08-0</t>
  </si>
  <si>
    <t>Carbon tetrachloride</t>
  </si>
  <si>
    <t>cct</t>
  </si>
  <si>
    <t>56-23-5</t>
  </si>
  <si>
    <t>Carbon tetrafluoride</t>
  </si>
  <si>
    <r>
      <t>cf</t>
    </r>
    <r>
      <rPr>
        <vertAlign val="subscript"/>
        <sz val="16"/>
        <rFont val="Times New Roman"/>
        <family val="1"/>
      </rPr>
      <t>4</t>
    </r>
  </si>
  <si>
    <t>75-73-0</t>
  </si>
  <si>
    <t>Chlorobenzene</t>
  </si>
  <si>
    <t>CftHgCl</t>
  </si>
  <si>
    <t>108-90-7</t>
  </si>
  <si>
    <t>Chloroethane</t>
  </si>
  <si>
    <t>CftCl</t>
  </si>
  <si>
    <t>75-00-3</t>
  </si>
  <si>
    <t>Chloroform</t>
  </si>
  <si>
    <t>CH Cl,</t>
  </si>
  <si>
    <t>67-66-3</t>
  </si>
  <si>
    <t>Chloromethane</t>
  </si>
  <si>
    <t>CHgCl</t>
  </si>
  <si>
    <t>74-87-3</t>
  </si>
  <si>
    <t>1-Chloropropane</t>
  </si>
  <si>
    <r>
      <t>C,H</t>
    </r>
    <r>
      <rPr>
        <vertAlign val="subscript"/>
        <sz val="16"/>
        <rFont val="Times New Roman"/>
        <family val="1"/>
      </rPr>
      <t>7</t>
    </r>
    <r>
      <rPr>
        <sz val="16"/>
        <rFont val="Times New Roman"/>
        <family val="1"/>
      </rPr>
      <t>C1</t>
    </r>
  </si>
  <si>
    <t>540-54-5</t>
  </si>
  <si>
    <t>2-Chloropropane</t>
  </si>
  <si>
    <t>75-29-6</t>
  </si>
  <si>
    <t>w-Cresol</t>
  </si>
  <si>
    <t>108-39-4</t>
  </si>
  <si>
    <t>o-Cresol</t>
  </si>
  <si>
    <r>
      <t>c</t>
    </r>
    <r>
      <rPr>
        <vertAlign val="subscript"/>
        <sz val="16"/>
        <rFont val="Times New Roman"/>
        <family val="1"/>
      </rPr>
      <t>7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8</t>
    </r>
    <r>
      <rPr>
        <sz val="16"/>
        <rFont val="Times New Roman"/>
        <family val="1"/>
      </rPr>
      <t>o</t>
    </r>
  </si>
  <si>
    <t>95-48-7</t>
  </si>
  <si>
    <t>/^-Cresol</t>
  </si>
  <si>
    <t>106-44-5</t>
  </si>
  <si>
    <t>Cumene</t>
  </si>
  <si>
    <r>
      <t>CgHi</t>
    </r>
    <r>
      <rPr>
        <i/>
        <sz val="16"/>
        <rFont val="Times New Roman"/>
        <family val="1"/>
      </rPr>
      <t>2</t>
    </r>
  </si>
  <si>
    <t>98-82-8</t>
  </si>
  <si>
    <t>Cyanogen</t>
  </si>
  <si>
    <t>CJf,</t>
  </si>
  <si>
    <t>460-19-5</t>
  </si>
  <si>
    <t>Cyclobutane</t>
  </si>
  <si>
    <t>C&lt;H„</t>
  </si>
  <si>
    <t>287-23-0</t>
  </si>
  <si>
    <t>Cyclohexane</t>
  </si>
  <si>
    <t>C^</t>
  </si>
  <si>
    <t>110-82-7</t>
  </si>
  <si>
    <t>Cyclohexanol</t>
  </si>
  <si>
    <t>c^o</t>
  </si>
  <si>
    <t>108-93-0</t>
  </si>
  <si>
    <t>Cyclohexanone</t>
  </si>
  <si>
    <r>
      <t>CJI</t>
    </r>
    <r>
      <rPr>
        <vertAlign val="subscript"/>
        <sz val="16"/>
        <rFont val="Times New Roman"/>
        <family val="1"/>
      </rPr>
      <t>10</t>
    </r>
    <r>
      <rPr>
        <sz val="16"/>
        <rFont val="Times New Roman"/>
        <family val="1"/>
      </rPr>
      <t>O</t>
    </r>
  </si>
  <si>
    <t>108-94-1</t>
  </si>
  <si>
    <t>Cyclohexene</t>
  </si>
  <si>
    <t>CA,,</t>
  </si>
  <si>
    <t>110-83-8</t>
  </si>
  <si>
    <t>Cyclopentane</t>
  </si>
  <si>
    <t>287-92-3</t>
  </si>
  <si>
    <t>Cyclopentene</t>
  </si>
  <si>
    <t>L-H,</t>
  </si>
  <si>
    <t>142-29-0</t>
  </si>
  <si>
    <t>Cyclopropane</t>
  </si>
  <si>
    <t>CsH.</t>
  </si>
  <si>
    <t>75-19-4</t>
  </si>
  <si>
    <t>Cyclohexyl mercaptan</t>
  </si>
  <si>
    <t>CJIuS</t>
  </si>
  <si>
    <t>1569-69-3</t>
  </si>
  <si>
    <t>Decanal</t>
  </si>
  <si>
    <t>C10H20O</t>
  </si>
  <si>
    <t>112-31-2</t>
  </si>
  <si>
    <t>Decane</t>
  </si>
  <si>
    <r>
      <t>CioH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2</t>
    </r>
  </si>
  <si>
    <t>124-18-5</t>
  </si>
  <si>
    <t>Decanoic acid</t>
  </si>
  <si>
    <t>C10H20O2</t>
  </si>
  <si>
    <t>334-48-5</t>
  </si>
  <si>
    <t>1-Decanol</t>
  </si>
  <si>
    <t>C10H22O</t>
  </si>
  <si>
    <t>112-30-1</t>
  </si>
  <si>
    <t>1-Decene</t>
  </si>
  <si>
    <t>C10H20</t>
  </si>
  <si>
    <t>872-05-9</t>
  </si>
  <si>
    <t>Decyl mercaptan</t>
  </si>
  <si>
    <t>C10H22S</t>
  </si>
  <si>
    <t>143-10-2</t>
  </si>
  <si>
    <t>1-Decyne</t>
  </si>
  <si>
    <r>
      <t>CioH</t>
    </r>
    <r>
      <rPr>
        <vertAlign val="subscript"/>
        <sz val="16"/>
        <rFont val="Times New Roman"/>
        <family val="1"/>
      </rPr>
      <t>18</t>
    </r>
  </si>
  <si>
    <t>764-93-2</t>
  </si>
  <si>
    <t>Deuterium</t>
  </si>
  <si>
    <r>
      <t>d</t>
    </r>
    <r>
      <rPr>
        <vertAlign val="subscript"/>
        <sz val="16"/>
        <rFont val="Times New Roman"/>
        <family val="1"/>
      </rPr>
      <t>2</t>
    </r>
  </si>
  <si>
    <t>7782-39-0</t>
  </si>
  <si>
    <t>1,1-Dibromoethane</t>
  </si>
  <si>
    <t>CzDqVrz</t>
  </si>
  <si>
    <t>557-91-5</t>
  </si>
  <si>
    <t>1,2-Dibromoethane</t>
  </si>
  <si>
    <t>CjH+Brj</t>
  </si>
  <si>
    <t>106-93-4</t>
  </si>
  <si>
    <t>Dibromomethane</t>
  </si>
  <si>
    <r>
      <t>CH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Br</t>
    </r>
    <r>
      <rPr>
        <vertAlign val="subscript"/>
        <sz val="16"/>
        <rFont val="Times New Roman"/>
        <family val="1"/>
      </rPr>
      <t>2</t>
    </r>
  </si>
  <si>
    <t>74-95-3</t>
  </si>
  <si>
    <t>Dibutyl ether</t>
  </si>
  <si>
    <r>
      <t>CsHi</t>
    </r>
    <r>
      <rPr>
        <vertAlign val="subscript"/>
        <sz val="16"/>
        <rFont val="Times New Roman"/>
        <family val="1"/>
      </rPr>
      <t>8</t>
    </r>
    <r>
      <rPr>
        <sz val="16"/>
        <rFont val="Times New Roman"/>
        <family val="1"/>
      </rPr>
      <t>O</t>
    </r>
  </si>
  <si>
    <t>142-96-1</t>
  </si>
  <si>
    <t>m-Dichlorobenzene</t>
  </si>
  <si>
    <t>CJiA</t>
  </si>
  <si>
    <t>541-73-1</t>
  </si>
  <si>
    <t>o-Dichlorobenzene</t>
  </si>
  <si>
    <t>95-50-1</t>
  </si>
  <si>
    <t>/&gt;-Dichlorobenzene</t>
  </si>
  <si>
    <t>106-46-7</t>
  </si>
  <si>
    <t>1,1-Dichloroethane</t>
  </si>
  <si>
    <t>CjHÆ</t>
  </si>
  <si>
    <t>75-34-3</t>
  </si>
  <si>
    <t>1,2-Dichloroethane</t>
  </si>
  <si>
    <t>107-06-2</t>
  </si>
  <si>
    <t>Dichloromethane</t>
  </si>
  <si>
    <r>
      <t>CH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C1</t>
    </r>
    <r>
      <rPr>
        <vertAlign val="subscript"/>
        <sz val="16"/>
        <rFont val="Times New Roman"/>
        <family val="1"/>
      </rPr>
      <t>2</t>
    </r>
  </si>
  <si>
    <t>75-09-2</t>
  </si>
  <si>
    <t>1,1-Dichloropropane</t>
  </si>
  <si>
    <r>
      <t>C,H</t>
    </r>
    <r>
      <rPr>
        <vertAlign val="subscript"/>
        <sz val="16"/>
        <rFont val="Times New Roman"/>
        <family val="1"/>
      </rPr>
      <t>6</t>
    </r>
    <r>
      <rPr>
        <sz val="16"/>
        <rFont val="Times New Roman"/>
        <family val="1"/>
      </rPr>
      <t>C1</t>
    </r>
    <r>
      <rPr>
        <vertAlign val="subscript"/>
        <sz val="16"/>
        <rFont val="Times New Roman"/>
        <family val="1"/>
      </rPr>
      <t>2</t>
    </r>
  </si>
  <si>
    <t>78-99-9</t>
  </si>
  <si>
    <t>1,2-Dichloropropane</t>
  </si>
  <si>
    <r>
      <t>c,h</t>
    </r>
    <r>
      <rPr>
        <vertAlign val="subscript"/>
        <sz val="16"/>
        <rFont val="Times New Roman"/>
        <family val="1"/>
      </rPr>
      <t>6</t>
    </r>
    <r>
      <rPr>
        <sz val="16"/>
        <rFont val="Times New Roman"/>
        <family val="1"/>
      </rPr>
      <t>ci</t>
    </r>
    <r>
      <rPr>
        <vertAlign val="subscript"/>
        <sz val="16"/>
        <rFont val="Times New Roman"/>
        <family val="1"/>
      </rPr>
      <t>2</t>
    </r>
  </si>
  <si>
    <t>78-87-5</t>
  </si>
  <si>
    <t>Diethanol amine</t>
  </si>
  <si>
    <t>C4D11NO2</t>
  </si>
  <si>
    <t>111-42-2</t>
  </si>
  <si>
    <t>Diethyl amine</t>
  </si>
  <si>
    <t>CJInN</t>
  </si>
  <si>
    <t>109-89-7</t>
  </si>
  <si>
    <t>Diethyl ether</t>
  </si>
  <si>
    <t>60-29-7</t>
  </si>
  <si>
    <t>Diethyl sulfide</t>
  </si>
  <si>
    <r>
      <t>CJI</t>
    </r>
    <r>
      <rPr>
        <vertAlign val="subscript"/>
        <sz val="16"/>
        <rFont val="Times New Roman"/>
        <family val="1"/>
      </rPr>
      <t>10</t>
    </r>
    <r>
      <rPr>
        <sz val="16"/>
        <rFont val="Times New Roman"/>
        <family val="1"/>
      </rPr>
      <t>S</t>
    </r>
  </si>
  <si>
    <t>352-93-2</t>
  </si>
  <si>
    <t>1,1-Difluoroethane</t>
  </si>
  <si>
    <t>ÇJiJÙ</t>
  </si>
  <si>
    <t>75-37-6</t>
  </si>
  <si>
    <t>1,2-Difluoroethane</t>
  </si>
  <si>
    <t>624-72-6</t>
  </si>
  <si>
    <t>Difluoromethane</t>
  </si>
  <si>
    <t>CHJ,</t>
  </si>
  <si>
    <t>75-10-5</t>
  </si>
  <si>
    <t>Di-sopropyl amine</t>
  </si>
  <si>
    <t>CJIbN</t>
  </si>
  <si>
    <t>108-18-9</t>
  </si>
  <si>
    <t>Di-sopropyl ether</t>
  </si>
  <si>
    <t>CJI„O</t>
  </si>
  <si>
    <t>108-20-3</t>
  </si>
  <si>
    <t>Di-sopropyl ketone</t>
  </si>
  <si>
    <r>
      <t>C</t>
    </r>
    <r>
      <rPr>
        <vertAlign val="subscript"/>
        <sz val="16"/>
        <rFont val="Times New Roman"/>
        <family val="1"/>
      </rPr>
      <t>7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14</t>
    </r>
    <r>
      <rPr>
        <sz val="16"/>
        <rFont val="Times New Roman"/>
        <family val="1"/>
      </rPr>
      <t>O</t>
    </r>
  </si>
  <si>
    <t>565-80-0</t>
  </si>
  <si>
    <t>1,1-Dimethoxyethane</t>
  </si>
  <si>
    <t>C4H10O2</t>
  </si>
  <si>
    <t>534-15-6</t>
  </si>
  <si>
    <t>1 T’t *      fl</t>
  </si>
  <si>
    <t>n TT</t>
  </si>
  <si>
    <t>Dimethyl acetylene</t>
  </si>
  <si>
    <r>
      <t>c,h</t>
    </r>
    <r>
      <rPr>
        <vertAlign val="subscript"/>
        <sz val="16"/>
        <rFont val="Times New Roman"/>
        <family val="1"/>
      </rPr>
      <t>6</t>
    </r>
  </si>
  <si>
    <t>503-17-3</t>
  </si>
  <si>
    <t>Dimethyl amine</t>
  </si>
  <si>
    <r>
      <t>c,h</t>
    </r>
    <r>
      <rPr>
        <vertAlign val="subscript"/>
        <sz val="16"/>
        <rFont val="Times New Roman"/>
        <family val="1"/>
      </rPr>
      <t>7</t>
    </r>
    <r>
      <rPr>
        <sz val="16"/>
        <rFont val="Times New Roman"/>
        <family val="1"/>
      </rPr>
      <t>n</t>
    </r>
  </si>
  <si>
    <t>124-40-3</t>
  </si>
  <si>
    <t>2,3-Dimethylbutane</t>
  </si>
  <si>
    <t>CJIh</t>
  </si>
  <si>
    <t>79-29-8</t>
  </si>
  <si>
    <t>1,1 -Dimethylcyclohexane</t>
  </si>
  <si>
    <t>cyiu,</t>
  </si>
  <si>
    <t>590-66-9</t>
  </si>
  <si>
    <t>cis-1,2-Dim ethylcyclohexane</t>
  </si>
  <si>
    <t>2207-01-4</t>
  </si>
  <si>
    <t>fraws-l,2-Dimethylcyclohexane</t>
  </si>
  <si>
    <t>6876-23-9</t>
  </si>
  <si>
    <t>Dimethyl disulfide</t>
  </si>
  <si>
    <t>CjHgSa</t>
  </si>
  <si>
    <t>624-92-0</t>
  </si>
  <si>
    <t>Dimethyl ether</t>
  </si>
  <si>
    <r>
      <t>C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6</t>
    </r>
    <r>
      <rPr>
        <sz val="16"/>
        <rFont val="Times New Roman"/>
        <family val="1"/>
      </rPr>
      <t>O</t>
    </r>
  </si>
  <si>
    <t>115-10-6</t>
  </si>
  <si>
    <t>TVJV-Dimethyl formamide</t>
  </si>
  <si>
    <t>C3H7NO</t>
  </si>
  <si>
    <t>68-12-2</t>
  </si>
  <si>
    <t>2,3-Dimethylpentane</t>
  </si>
  <si>
    <r>
      <t>c</t>
    </r>
    <r>
      <rPr>
        <vertAlign val="subscript"/>
        <sz val="16"/>
        <rFont val="Times New Roman"/>
        <family val="1"/>
      </rPr>
      <t>7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16</t>
    </r>
  </si>
  <si>
    <t>565-59-3</t>
  </si>
  <si>
    <t>Dimethyl phthalate</t>
  </si>
  <si>
    <r>
      <t>Ci</t>
    </r>
    <r>
      <rPr>
        <vertAlign val="subscript"/>
        <sz val="16"/>
        <rFont val="Times New Roman"/>
        <family val="1"/>
      </rPr>
      <t>0</t>
    </r>
    <r>
      <rPr>
        <sz val="16"/>
        <rFont val="Times New Roman"/>
        <family val="1"/>
      </rPr>
      <t>Hi</t>
    </r>
    <r>
      <rPr>
        <vertAlign val="subscript"/>
        <sz val="16"/>
        <rFont val="Times New Roman"/>
        <family val="1"/>
      </rPr>
      <t>0</t>
    </r>
    <r>
      <rPr>
        <sz val="16"/>
        <rFont val="Times New Roman"/>
        <family val="1"/>
      </rPr>
      <t>O</t>
    </r>
    <r>
      <rPr>
        <vertAlign val="subscript"/>
        <sz val="16"/>
        <rFont val="Times New Roman"/>
        <family val="1"/>
      </rPr>
      <t>4</t>
    </r>
  </si>
  <si>
    <t>131-11-3</t>
  </si>
  <si>
    <t>Dimethylsilane</t>
  </si>
  <si>
    <r>
      <t>C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8</t>
    </r>
    <r>
      <rPr>
        <sz val="16"/>
        <rFont val="Times New Roman"/>
        <family val="1"/>
      </rPr>
      <t>Si</t>
    </r>
  </si>
  <si>
    <t>1111-74-6</t>
  </si>
  <si>
    <t>Dimethyl sulfide</t>
  </si>
  <si>
    <r>
      <t>C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6</t>
    </r>
    <r>
      <rPr>
        <sz val="16"/>
        <rFont val="Times New Roman"/>
        <family val="1"/>
      </rPr>
      <t>S</t>
    </r>
  </si>
  <si>
    <t>75-18-3</t>
  </si>
  <si>
    <t>Dimethyl sulfoxide</t>
  </si>
  <si>
    <r>
      <t>c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6</t>
    </r>
    <r>
      <rPr>
        <sz val="16"/>
        <rFont val="Times New Roman"/>
        <family val="1"/>
      </rPr>
      <t>os</t>
    </r>
  </si>
  <si>
    <t>67-68-5</t>
  </si>
  <si>
    <t>Dimethyl terephthalate</t>
  </si>
  <si>
    <r>
      <t>CioHi</t>
    </r>
    <r>
      <rPr>
        <vertAlign val="subscript"/>
        <sz val="16"/>
        <rFont val="Times New Roman"/>
        <family val="1"/>
      </rPr>
      <t>0</t>
    </r>
    <r>
      <rPr>
        <sz val="16"/>
        <rFont val="Times New Roman"/>
        <family val="1"/>
      </rPr>
      <t>0</t>
    </r>
    <r>
      <rPr>
        <vertAlign val="subscript"/>
        <sz val="16"/>
        <rFont val="Times New Roman"/>
        <family val="1"/>
      </rPr>
      <t>4</t>
    </r>
  </si>
  <si>
    <t>120-61-6</t>
  </si>
  <si>
    <t>1,4-Dioxane</t>
  </si>
  <si>
    <t>123-91-1</t>
  </si>
  <si>
    <t>Diphenyl ether</t>
  </si>
  <si>
    <t>CAO</t>
  </si>
  <si>
    <t>101-84-8</t>
  </si>
  <si>
    <t>Dipropyl amine</t>
  </si>
  <si>
    <t>CôHjsN</t>
  </si>
  <si>
    <t>142-84-7</t>
  </si>
  <si>
    <t>Dodecane</t>
  </si>
  <si>
    <r>
      <t>C]aH</t>
    </r>
    <r>
      <rPr>
        <vertAlign val="subscript"/>
        <sz val="16"/>
        <rFont val="Times New Roman"/>
        <family val="1"/>
      </rPr>
      <t>26</t>
    </r>
  </si>
  <si>
    <t>112-40-3</t>
  </si>
  <si>
    <t>Eicosane</t>
  </si>
  <si>
    <t>C20H42</t>
  </si>
  <si>
    <t>112-95-8</t>
  </si>
  <si>
    <t>Ethane</t>
  </si>
  <si>
    <t>CA</t>
  </si>
  <si>
    <t>74-84-0</t>
  </si>
  <si>
    <t>Ethanol</t>
  </si>
  <si>
    <t>64-17-5</t>
  </si>
  <si>
    <t>Ethyl acetate</t>
  </si>
  <si>
    <t>141-78-6</t>
  </si>
  <si>
    <t>Ethyl amine</t>
  </si>
  <si>
    <r>
      <t>c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7</t>
    </r>
    <r>
      <rPr>
        <sz val="16"/>
        <rFont val="Times New Roman"/>
        <family val="1"/>
      </rPr>
      <t>n</t>
    </r>
  </si>
  <si>
    <t>75-04-7</t>
  </si>
  <si>
    <t>Ethylbenzene</t>
  </si>
  <si>
    <r>
      <t>CsH</t>
    </r>
    <r>
      <rPr>
        <vertAlign val="subscript"/>
        <sz val="16"/>
        <rFont val="Times New Roman"/>
        <family val="1"/>
      </rPr>
      <t>10</t>
    </r>
  </si>
  <si>
    <t>100-41-4</t>
  </si>
  <si>
    <t>Ethyl benzoate</t>
  </si>
  <si>
    <r>
      <t>CgHi()O</t>
    </r>
    <r>
      <rPr>
        <vertAlign val="subscript"/>
        <sz val="16"/>
        <rFont val="Times New Roman"/>
        <family val="1"/>
      </rPr>
      <t>2</t>
    </r>
  </si>
  <si>
    <t>93-89-0</t>
  </si>
  <si>
    <t>2-Ethyl butanoic acid</t>
  </si>
  <si>
    <t>88-09-5</t>
  </si>
  <si>
    <t>Ethyl butyrate</t>
  </si>
  <si>
    <t>105-54-4</t>
  </si>
  <si>
    <t>Ethylcyclohexane</t>
  </si>
  <si>
    <r>
      <t>C«H</t>
    </r>
    <r>
      <rPr>
        <vertAlign val="subscript"/>
        <sz val="16"/>
        <rFont val="Times New Roman"/>
        <family val="1"/>
      </rPr>
      <t>16</t>
    </r>
  </si>
  <si>
    <t>1678-91-7</t>
  </si>
  <si>
    <t>Ethylcyclopentane</t>
  </si>
  <si>
    <r>
      <t>c</t>
    </r>
    <r>
      <rPr>
        <vertAlign val="subscript"/>
        <sz val="16"/>
        <rFont val="Times New Roman"/>
        <family val="1"/>
      </rPr>
      <t>7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14</t>
    </r>
  </si>
  <si>
    <t>1640-89-7</t>
  </si>
  <si>
    <t>Ethylene</t>
  </si>
  <si>
    <r>
      <t>c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4</t>
    </r>
  </si>
  <si>
    <t>74-85-1</t>
  </si>
  <si>
    <t>Ethylenediamine</t>
  </si>
  <si>
    <r>
      <t>w</t>
    </r>
    <r>
      <rPr>
        <vertAlign val="subscript"/>
        <sz val="16"/>
        <rFont val="Times New Roman"/>
        <family val="1"/>
      </rPr>
      <t>2</t>
    </r>
  </si>
  <si>
    <t>107-15-3</t>
  </si>
  <si>
    <t>Ethylene glycol</t>
  </si>
  <si>
    <r>
      <t>C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6</t>
    </r>
    <r>
      <rPr>
        <sz val="16"/>
        <rFont val="Times New Roman"/>
        <family val="1"/>
      </rPr>
      <t>O</t>
    </r>
    <r>
      <rPr>
        <vertAlign val="subscript"/>
        <sz val="16"/>
        <rFont val="Times New Roman"/>
        <family val="1"/>
      </rPr>
      <t>2</t>
    </r>
  </si>
  <si>
    <t>107-21-1</t>
  </si>
  <si>
    <t>Ethyleneimine</t>
  </si>
  <si>
    <r>
      <t>C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HsN</t>
    </r>
  </si>
  <si>
    <t>151-56-4</t>
  </si>
  <si>
    <t>Ethylene oxide</t>
  </si>
  <si>
    <r>
      <t>c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4</t>
    </r>
    <r>
      <rPr>
        <sz val="16"/>
        <rFont val="Times New Roman"/>
        <family val="1"/>
      </rPr>
      <t>o</t>
    </r>
  </si>
  <si>
    <t>75-21-8</t>
  </si>
  <si>
    <t>Ethyl formate</t>
  </si>
  <si>
    <r>
      <t>6zHtzO</t>
    </r>
    <r>
      <rPr>
        <vertAlign val="subscript"/>
        <sz val="16"/>
        <rFont val="Times New Roman"/>
        <family val="1"/>
      </rPr>
      <t>2</t>
    </r>
  </si>
  <si>
    <t>109-94-4</t>
  </si>
  <si>
    <t>2-Ethyl hexanoic acid</t>
  </si>
  <si>
    <r>
      <t>CsHi</t>
    </r>
    <r>
      <rPr>
        <vertAlign val="subscript"/>
        <sz val="16"/>
        <rFont val="Times New Roman"/>
        <family val="1"/>
      </rPr>
      <t>6</t>
    </r>
    <r>
      <rPr>
        <sz val="16"/>
        <rFont val="Times New Roman"/>
        <family val="1"/>
      </rPr>
      <t>O</t>
    </r>
    <r>
      <rPr>
        <vertAlign val="subscript"/>
        <sz val="16"/>
        <rFont val="Times New Roman"/>
        <family val="1"/>
      </rPr>
      <t>2</t>
    </r>
  </si>
  <si>
    <t>149-57-5</t>
  </si>
  <si>
    <t>Ethylhexyl ether</t>
  </si>
  <si>
    <t>5756-43-4</t>
  </si>
  <si>
    <t>Ethylisopropyl ether</t>
  </si>
  <si>
    <t>625-54-7</t>
  </si>
  <si>
    <t>Ethylisopropyl ketone</t>
  </si>
  <si>
    <t>565-69-5</t>
  </si>
  <si>
    <t>Ethyl mercaptan</t>
  </si>
  <si>
    <t>75-08-1</t>
  </si>
  <si>
    <t>Ethyl propionate</t>
  </si>
  <si>
    <r>
      <t>CsH</t>
    </r>
    <r>
      <rPr>
        <vertAlign val="subscript"/>
        <sz val="16"/>
        <rFont val="Times New Roman"/>
        <family val="1"/>
      </rPr>
      <t>10</t>
    </r>
    <r>
      <rPr>
        <sz val="16"/>
        <rFont val="Times New Roman"/>
        <family val="1"/>
      </rPr>
      <t>O</t>
    </r>
    <r>
      <rPr>
        <vertAlign val="subscript"/>
        <sz val="16"/>
        <rFont val="Times New Roman"/>
        <family val="1"/>
      </rPr>
      <t>2</t>
    </r>
  </si>
  <si>
    <t>105-37-3</t>
  </si>
  <si>
    <t>Ethylpropyl ether</t>
  </si>
  <si>
    <t>628-32-0</t>
  </si>
  <si>
    <t>Ethyltrichloro silane</t>
  </si>
  <si>
    <r>
      <t>C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5</t>
    </r>
    <r>
      <rPr>
        <sz val="16"/>
        <rFont val="Times New Roman"/>
        <family val="1"/>
      </rPr>
      <t>Cl</t>
    </r>
    <r>
      <rPr>
        <vertAlign val="subscript"/>
        <sz val="16"/>
        <rFont val="Times New Roman"/>
        <family val="1"/>
      </rPr>
      <t>3</t>
    </r>
    <r>
      <rPr>
        <sz val="16"/>
        <rFont val="Times New Roman"/>
        <family val="1"/>
      </rPr>
      <t>Si</t>
    </r>
  </si>
  <si>
    <t>115-21-9</t>
  </si>
  <si>
    <t>Fluorine</t>
  </si>
  <si>
    <r>
      <t>f</t>
    </r>
    <r>
      <rPr>
        <vertAlign val="subscript"/>
        <sz val="16"/>
        <rFont val="Times New Roman"/>
        <family val="1"/>
      </rPr>
      <t>2</t>
    </r>
  </si>
  <si>
    <t>7782-41-4</t>
  </si>
  <si>
    <t>Fluorobenzene</t>
  </si>
  <si>
    <t>CôHgF</t>
  </si>
  <si>
    <t>462-06-6</t>
  </si>
  <si>
    <t>Fluoroethane</t>
  </si>
  <si>
    <r>
      <t>C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HsF</t>
    </r>
  </si>
  <si>
    <t>353-36-6</t>
  </si>
  <si>
    <t>Fluoromethane</t>
  </si>
  <si>
    <t>CH3F</t>
  </si>
  <si>
    <t>593-53-3</t>
  </si>
  <si>
    <t>Formaldehyde</t>
  </si>
  <si>
    <r>
      <t>CH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O</t>
    </r>
  </si>
  <si>
    <t>50-00-0</t>
  </si>
  <si>
    <t>Formamide</t>
  </si>
  <si>
    <t>CH3NO</t>
  </si>
  <si>
    <t>75-12-7</t>
  </si>
  <si>
    <t>Formic acid</t>
  </si>
  <si>
    <r>
      <t>CH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O</t>
    </r>
    <r>
      <rPr>
        <vertAlign val="subscript"/>
        <sz val="16"/>
        <rFont val="Times New Roman"/>
        <family val="1"/>
      </rPr>
      <t>2</t>
    </r>
  </si>
  <si>
    <t>64-18-6</t>
  </si>
  <si>
    <t>Furan</t>
  </si>
  <si>
    <t>w</t>
  </si>
  <si>
    <t>110-00-9</t>
  </si>
  <si>
    <t>Helium-4</t>
  </si>
  <si>
    <t>He</t>
  </si>
  <si>
    <t>7440-59-7</t>
  </si>
  <si>
    <t>Heptadecane</t>
  </si>
  <si>
    <r>
      <t>Ci</t>
    </r>
    <r>
      <rPr>
        <vertAlign val="subscript"/>
        <sz val="16"/>
        <rFont val="Times New Roman"/>
        <family val="1"/>
      </rPr>
      <t>7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36</t>
    </r>
  </si>
  <si>
    <t>629-78-7</t>
  </si>
  <si>
    <t>Heptanal</t>
  </si>
  <si>
    <r>
      <t>C</t>
    </r>
    <r>
      <rPr>
        <vertAlign val="subscript"/>
        <sz val="16"/>
        <rFont val="Times New Roman"/>
        <family val="1"/>
      </rPr>
      <t>7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1a</t>
    </r>
    <r>
      <rPr>
        <sz val="16"/>
        <rFont val="Times New Roman"/>
        <family val="1"/>
      </rPr>
      <t>0</t>
    </r>
  </si>
  <si>
    <t>111-71-7</t>
  </si>
  <si>
    <t>Heptane</t>
  </si>
  <si>
    <r>
      <t>c</t>
    </r>
    <r>
      <rPr>
        <vertAlign val="subscript"/>
        <sz val="16"/>
        <rFont val="Times New Roman"/>
        <family val="1"/>
      </rPr>
      <t>7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16</t>
    </r>
  </si>
  <si>
    <t>142-82-5</t>
  </si>
  <si>
    <t>Heptanoic acid</t>
  </si>
  <si>
    <r>
      <t>c</t>
    </r>
    <r>
      <rPr>
        <vertAlign val="subscript"/>
        <sz val="16"/>
        <rFont val="Times New Roman"/>
        <family val="1"/>
      </rPr>
      <t>7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14</t>
    </r>
    <r>
      <rPr>
        <sz val="16"/>
        <rFont val="Times New Roman"/>
        <family val="1"/>
      </rPr>
      <t>0</t>
    </r>
    <r>
      <rPr>
        <vertAlign val="subscript"/>
        <sz val="16"/>
        <rFont val="Times New Roman"/>
        <family val="1"/>
      </rPr>
      <t>2</t>
    </r>
  </si>
  <si>
    <t>111-14-8</t>
  </si>
  <si>
    <t>1-Heptanol</t>
  </si>
  <si>
    <t>C^O</t>
  </si>
  <si>
    <t>111-70-6</t>
  </si>
  <si>
    <t>2-Heptanol</t>
  </si>
  <si>
    <t>543-49-7</t>
  </si>
  <si>
    <t>3-Heptanone</t>
  </si>
  <si>
    <t>106-35-4</t>
  </si>
  <si>
    <t>2-Heptanone</t>
  </si>
  <si>
    <r>
      <t>c</t>
    </r>
    <r>
      <rPr>
        <vertAlign val="subscript"/>
        <sz val="16"/>
        <rFont val="Times New Roman"/>
        <family val="1"/>
      </rPr>
      <t>7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14</t>
    </r>
    <r>
      <rPr>
        <sz val="16"/>
        <rFont val="Times New Roman"/>
        <family val="1"/>
      </rPr>
      <t>o</t>
    </r>
  </si>
  <si>
    <t>110-43-0</t>
  </si>
  <si>
    <t>1-Heptene</t>
  </si>
  <si>
    <t>592-76-7</t>
  </si>
  <si>
    <t>Heptyl mercaptan</t>
  </si>
  <si>
    <t>CjH^S</t>
  </si>
  <si>
    <t>1639-09-4</t>
  </si>
  <si>
    <t>1-Heptyne</t>
  </si>
  <si>
    <t>C?H]2</t>
  </si>
  <si>
    <t>628-71-7</t>
  </si>
  <si>
    <t>Hexadecane</t>
  </si>
  <si>
    <r>
      <t>Ci</t>
    </r>
    <r>
      <rPr>
        <vertAlign val="subscript"/>
        <sz val="16"/>
        <rFont val="Times New Roman"/>
        <family val="1"/>
      </rPr>
      <t>6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34</t>
    </r>
  </si>
  <si>
    <t>544-76-3</t>
  </si>
  <si>
    <t>Hexanal</t>
  </si>
  <si>
    <t>CJIuO</t>
  </si>
  <si>
    <t>66-25-1</t>
  </si>
  <si>
    <t>Hexane</t>
  </si>
  <si>
    <t>110-54-3</t>
  </si>
  <si>
    <t>Hexanoic acid</t>
  </si>
  <si>
    <t>CgHi^Oj</t>
  </si>
  <si>
    <t>142-62-1</t>
  </si>
  <si>
    <t>1-Hexanol</t>
  </si>
  <si>
    <t>CsHhO</t>
  </si>
  <si>
    <t>111-27-3</t>
  </si>
  <si>
    <t>2-Hexanol</t>
  </si>
  <si>
    <t>626-93-7</t>
  </si>
  <si>
    <t>2-Hexanone</t>
  </si>
  <si>
    <t>591-78-6</t>
  </si>
  <si>
    <t>3-Hexanone</t>
  </si>
  <si>
    <t>cyi^o</t>
  </si>
  <si>
    <t>589-38-8</t>
  </si>
  <si>
    <t>1-Hexene</t>
  </si>
  <si>
    <t>cyiu</t>
  </si>
  <si>
    <t>592-41-6</t>
  </si>
  <si>
    <t>3-Hexyne</t>
  </si>
  <si>
    <t>CÆo</t>
  </si>
  <si>
    <t>928-49-4</t>
  </si>
  <si>
    <t>Hexyl mercaptan</t>
  </si>
  <si>
    <t>CJJmS</t>
  </si>
  <si>
    <t>111-31-9</t>
  </si>
  <si>
    <t>1-Hexyne</t>
  </si>
  <si>
    <t>CsHjc</t>
  </si>
  <si>
    <t>693-02-7</t>
  </si>
  <si>
    <t>2-Hexyne</t>
  </si>
  <si>
    <t>CJIw</t>
  </si>
  <si>
    <t>764-35-2</t>
  </si>
  <si>
    <t>Hydrazine</t>
  </si>
  <si>
    <r>
      <t>h„n</t>
    </r>
    <r>
      <rPr>
        <vertAlign val="subscript"/>
        <sz val="16"/>
        <rFont val="Times New Roman"/>
        <family val="1"/>
      </rPr>
      <t>2</t>
    </r>
  </si>
  <si>
    <t>302-01-2</t>
  </si>
  <si>
    <t>Hydrogen</t>
  </si>
  <si>
    <r>
      <t>h</t>
    </r>
    <r>
      <rPr>
        <vertAlign val="subscript"/>
        <sz val="16"/>
        <rFont val="Times New Roman"/>
        <family val="1"/>
      </rPr>
      <t>2</t>
    </r>
  </si>
  <si>
    <t>1333-74-0</t>
  </si>
  <si>
    <t>Hydrogen bromide</t>
  </si>
  <si>
    <t>BrH</t>
  </si>
  <si>
    <t>10035-10-6</t>
  </si>
  <si>
    <t>Hydrogen chloride</t>
  </si>
  <si>
    <t>C1H</t>
  </si>
  <si>
    <t>7647-01-0</t>
  </si>
  <si>
    <t>Hydrogen cyanide</t>
  </si>
  <si>
    <t>CHN</t>
  </si>
  <si>
    <t>74-90-8</t>
  </si>
  <si>
    <t>Hydrogen fluoride</t>
  </si>
  <si>
    <t>FH</t>
  </si>
  <si>
    <t>7664-39-3</t>
  </si>
  <si>
    <t>Hydrogen sulfide</t>
  </si>
  <si>
    <r>
      <t>H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S</t>
    </r>
  </si>
  <si>
    <t>7783-06-4</t>
  </si>
  <si>
    <t>Isobutyric acid</t>
  </si>
  <si>
    <t>c^a</t>
  </si>
  <si>
    <t>79-31-2</t>
  </si>
  <si>
    <t>Isopropyl amine</t>
  </si>
  <si>
    <t>C-jHgN</t>
  </si>
  <si>
    <t>75-31-0</t>
  </si>
  <si>
    <t>Malonic acid</t>
  </si>
  <si>
    <t>CftO,</t>
  </si>
  <si>
    <t>141-82-2</t>
  </si>
  <si>
    <t>Methacrylic acid</t>
  </si>
  <si>
    <r>
      <t>C</t>
    </r>
    <r>
      <rPr>
        <vertAlign val="subscript"/>
        <sz val="16"/>
        <rFont val="Times New Roman"/>
        <family val="1"/>
      </rPr>
      <t>4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6</t>
    </r>
    <r>
      <rPr>
        <sz val="16"/>
        <rFont val="Times New Roman"/>
        <family val="1"/>
      </rPr>
      <t>O</t>
    </r>
    <r>
      <rPr>
        <vertAlign val="subscript"/>
        <sz val="16"/>
        <rFont val="Times New Roman"/>
        <family val="1"/>
      </rPr>
      <t>2</t>
    </r>
  </si>
  <si>
    <t>79-41-4</t>
  </si>
  <si>
    <t>Methane</t>
  </si>
  <si>
    <r>
      <t>ch</t>
    </r>
    <r>
      <rPr>
        <vertAlign val="subscript"/>
        <sz val="16"/>
        <rFont val="Times New Roman"/>
        <family val="1"/>
      </rPr>
      <t>4</t>
    </r>
  </si>
  <si>
    <t>74-82-8</t>
  </si>
  <si>
    <t>Methanol</t>
  </si>
  <si>
    <r>
      <t>ch</t>
    </r>
    <r>
      <rPr>
        <vertAlign val="subscript"/>
        <sz val="16"/>
        <rFont val="Times New Roman"/>
        <family val="1"/>
      </rPr>
      <t>4</t>
    </r>
    <r>
      <rPr>
        <sz val="16"/>
        <rFont val="Times New Roman"/>
        <family val="1"/>
      </rPr>
      <t>o</t>
    </r>
  </si>
  <si>
    <t>67-56-1</t>
  </si>
  <si>
    <t>TV-Methyl acetamide</t>
  </si>
  <si>
    <r>
      <t>LzH</t>
    </r>
    <r>
      <rPr>
        <vertAlign val="subscript"/>
        <sz val="16"/>
        <rFont val="Times New Roman"/>
        <family val="1"/>
      </rPr>
      <t>7</t>
    </r>
    <r>
      <rPr>
        <sz val="16"/>
        <rFont val="Times New Roman"/>
        <family val="1"/>
      </rPr>
      <t>NO</t>
    </r>
  </si>
  <si>
    <t>79-16-3</t>
  </si>
  <si>
    <t>Methyl acetate</t>
  </si>
  <si>
    <t>79-20-9</t>
  </si>
  <si>
    <t>Methyl acetylene</t>
  </si>
  <si>
    <t>C3H4</t>
  </si>
  <si>
    <t>74-99-7</t>
  </si>
  <si>
    <t>Methyl acrylate</t>
  </si>
  <si>
    <r>
      <t>CJI</t>
    </r>
    <r>
      <rPr>
        <vertAlign val="subscript"/>
        <sz val="16"/>
        <rFont val="Times New Roman"/>
        <family val="1"/>
      </rPr>
      <t>6</t>
    </r>
    <r>
      <rPr>
        <sz val="16"/>
        <rFont val="Times New Roman"/>
        <family val="1"/>
      </rPr>
      <t>O</t>
    </r>
    <r>
      <rPr>
        <vertAlign val="subscript"/>
        <sz val="16"/>
        <rFont val="Times New Roman"/>
        <family val="1"/>
      </rPr>
      <t>2</t>
    </r>
  </si>
  <si>
    <t>96-33-3</t>
  </si>
  <si>
    <t>Methyl amine</t>
  </si>
  <si>
    <t>CHsN</t>
  </si>
  <si>
    <t>74-89-5</t>
  </si>
  <si>
    <t>Methyl benzoate</t>
  </si>
  <si>
    <t>CgHgOj</t>
  </si>
  <si>
    <t>93-58-3</t>
  </si>
  <si>
    <t>3-Methyl- 1,2-butadiene</t>
  </si>
  <si>
    <t>L-N-</t>
  </si>
  <si>
    <t>598-25-4</t>
  </si>
  <si>
    <t>2-Methylbutane</t>
  </si>
  <si>
    <t>CsH^</t>
  </si>
  <si>
    <t>78-78-4</t>
  </si>
  <si>
    <t>2-Methylbutanoic acid</t>
  </si>
  <si>
    <t>C5H1A</t>
  </si>
  <si>
    <t>116-53-0</t>
  </si>
  <si>
    <t>3-Methyl- 1-butanol</t>
  </si>
  <si>
    <t>CjH^O</t>
  </si>
  <si>
    <t>123-51-3</t>
  </si>
  <si>
    <t>2-Methyl- 1-butene</t>
  </si>
  <si>
    <t>563-46-2</t>
  </si>
  <si>
    <t>2-Methyl-2-butene</t>
  </si>
  <si>
    <t>513-35-9</t>
  </si>
  <si>
    <t>2-Methyl -l-butene-3-yne</t>
  </si>
  <si>
    <r>
      <t>CsH</t>
    </r>
    <r>
      <rPr>
        <vertAlign val="subscript"/>
        <sz val="16"/>
        <rFont val="Times New Roman"/>
        <family val="1"/>
      </rPr>
      <t>6</t>
    </r>
  </si>
  <si>
    <t>78-80-8</t>
  </si>
  <si>
    <t>Methylbutyl ether</t>
  </si>
  <si>
    <t>CsHbjO</t>
  </si>
  <si>
    <t>628-28-4</t>
  </si>
  <si>
    <t>Methylbutyl sulfide</t>
  </si>
  <si>
    <t>CsHbjS</t>
  </si>
  <si>
    <t>628-29-5</t>
  </si>
  <si>
    <t>3-Methyl- 1-butyne</t>
  </si>
  <si>
    <r>
      <t>CsH</t>
    </r>
    <r>
      <rPr>
        <vertAlign val="subscript"/>
        <sz val="16"/>
        <rFont val="Times New Roman"/>
        <family val="1"/>
      </rPr>
      <t>8</t>
    </r>
  </si>
  <si>
    <t>598-23-2</t>
  </si>
  <si>
    <t>Methylchlorosilane</t>
  </si>
  <si>
    <t>CHjClSi</t>
  </si>
  <si>
    <t>993-00-0</t>
  </si>
  <si>
    <t>Methylcyclohexane</t>
  </si>
  <si>
    <r>
      <t>C</t>
    </r>
    <r>
      <rPr>
        <vertAlign val="subscript"/>
        <sz val="16"/>
        <rFont val="Times New Roman"/>
        <family val="1"/>
      </rPr>
      <t>7</t>
    </r>
    <r>
      <rPr>
        <sz val="16"/>
        <rFont val="Times New Roman"/>
        <family val="1"/>
      </rPr>
      <t>H„</t>
    </r>
  </si>
  <si>
    <t>108-87-2</t>
  </si>
  <si>
    <t>1 -Methylcyclohexanol</t>
  </si>
  <si>
    <r>
      <t>c</t>
    </r>
    <r>
      <rPr>
        <vertAlign val="subscript"/>
        <sz val="16"/>
        <rFont val="Times New Roman"/>
        <family val="1"/>
      </rPr>
      <t>7</t>
    </r>
    <r>
      <rPr>
        <sz val="16"/>
        <rFont val="Times New Roman"/>
        <family val="1"/>
      </rPr>
      <t>h„o</t>
    </r>
  </si>
  <si>
    <t>590-67-0</t>
  </si>
  <si>
    <t>ds-2-Methylcyclohexanol</t>
  </si>
  <si>
    <t>7443-70-1</t>
  </si>
  <si>
    <t>frwzs-2-Methylcyclohexanol</t>
  </si>
  <si>
    <t>7443-52-9</t>
  </si>
  <si>
    <t>Methylcyclopentane</t>
  </si>
  <si>
    <t>cyi^</t>
  </si>
  <si>
    <t>96-37-7</t>
  </si>
  <si>
    <t>1 -Methylcyclopentene</t>
  </si>
  <si>
    <t>CAo</t>
  </si>
  <si>
    <t>693-89-0</t>
  </si>
  <si>
    <t>3-Methylcyclopentene</t>
  </si>
  <si>
    <t>1120-62-3</t>
  </si>
  <si>
    <t>Methyldichlorosilane</t>
  </si>
  <si>
    <r>
      <t>CH</t>
    </r>
    <r>
      <rPr>
        <vertAlign val="subscript"/>
        <sz val="16"/>
        <rFont val="Times New Roman"/>
        <family val="1"/>
      </rPr>
      <t>4</t>
    </r>
    <r>
      <rPr>
        <sz val="16"/>
        <rFont val="Times New Roman"/>
        <family val="1"/>
      </rPr>
      <t>Cl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Si</t>
    </r>
  </si>
  <si>
    <t>75-54-7</t>
  </si>
  <si>
    <t>Methylethyl ether</t>
  </si>
  <si>
    <t>CsHsO</t>
  </si>
  <si>
    <t>540-67-0</t>
  </si>
  <si>
    <t>Methylethyl ketone</t>
  </si>
  <si>
    <r>
      <t>CJI</t>
    </r>
    <r>
      <rPr>
        <vertAlign val="subscript"/>
        <sz val="16"/>
        <rFont val="Times New Roman"/>
        <family val="1"/>
      </rPr>
      <t>8</t>
    </r>
    <r>
      <rPr>
        <sz val="16"/>
        <rFont val="Times New Roman"/>
        <family val="1"/>
      </rPr>
      <t>O</t>
    </r>
  </si>
  <si>
    <t>78-93-3</t>
  </si>
  <si>
    <t>Methylethyl sulfide</t>
  </si>
  <si>
    <t>CjHsS</t>
  </si>
  <si>
    <t>624-89-5</t>
  </si>
  <si>
    <t>Methyl formate</t>
  </si>
  <si>
    <t>C2H4O2</t>
  </si>
  <si>
    <t>107-31-3</t>
  </si>
  <si>
    <t>Methylisobutyl ether</t>
  </si>
  <si>
    <t>CgHtfO</t>
  </si>
  <si>
    <t>625-44-5</t>
  </si>
  <si>
    <t>Methylisobutyl ketone</t>
  </si>
  <si>
    <t>108-10-1</t>
  </si>
  <si>
    <t>Methyl Isocyanate</t>
  </si>
  <si>
    <t>CaH-jNO</t>
  </si>
  <si>
    <t>624-83-9</t>
  </si>
  <si>
    <t>Methylisopropyl ether</t>
  </si>
  <si>
    <t>CJIioO</t>
  </si>
  <si>
    <t>598-53-8</t>
  </si>
  <si>
    <t>Methylisopropyl ketone</t>
  </si>
  <si>
    <t>CgHuO</t>
  </si>
  <si>
    <t>563-80-4</t>
  </si>
  <si>
    <t>Methylisopropyl sulfide</t>
  </si>
  <si>
    <r>
      <t>C«H</t>
    </r>
    <r>
      <rPr>
        <vertAlign val="subscript"/>
        <sz val="16"/>
        <rFont val="Times New Roman"/>
        <family val="1"/>
      </rPr>
      <t>U</t>
    </r>
    <r>
      <rPr>
        <sz val="16"/>
        <rFont val="Times New Roman"/>
        <family val="1"/>
      </rPr>
      <t>S</t>
    </r>
  </si>
  <si>
    <t>1551-21-9</t>
  </si>
  <si>
    <t>Methyl mercaptan</t>
  </si>
  <si>
    <r>
      <t>CH</t>
    </r>
    <r>
      <rPr>
        <vertAlign val="subscript"/>
        <sz val="16"/>
        <rFont val="Times New Roman"/>
        <family val="1"/>
      </rPr>
      <t>4</t>
    </r>
    <r>
      <rPr>
        <sz val="16"/>
        <rFont val="Times New Roman"/>
        <family val="1"/>
      </rPr>
      <t>S</t>
    </r>
  </si>
  <si>
    <t>74-93-1</t>
  </si>
  <si>
    <t>Methyl methacrylate</t>
  </si>
  <si>
    <t>80-62-6</t>
  </si>
  <si>
    <t>2-Methyloctanoic acid</t>
  </si>
  <si>
    <t>C9H18O2</t>
  </si>
  <si>
    <t>3004-93-1</t>
  </si>
  <si>
    <t>2-Methylpentane</t>
  </si>
  <si>
    <r>
      <t>C6H</t>
    </r>
    <r>
      <rPr>
        <vertAlign val="subscript"/>
        <sz val="16"/>
        <rFont val="Times New Roman"/>
        <family val="1"/>
      </rPr>
      <t>14</t>
    </r>
  </si>
  <si>
    <t>107-83-5</t>
  </si>
  <si>
    <t>Methyl pentyl ether</t>
  </si>
  <si>
    <t>CeHuO</t>
  </si>
  <si>
    <t>628-80-8</t>
  </si>
  <si>
    <t>2-Methylpropane</t>
  </si>
  <si>
    <t>C4H10</t>
  </si>
  <si>
    <t>75-28-5</t>
  </si>
  <si>
    <t>2-Methyl-2-propanol</t>
  </si>
  <si>
    <r>
      <t>C&lt;H</t>
    </r>
    <r>
      <rPr>
        <vertAlign val="subscript"/>
        <sz val="16"/>
        <rFont val="Times New Roman"/>
        <family val="1"/>
      </rPr>
      <t>M</t>
    </r>
    <r>
      <rPr>
        <sz val="16"/>
        <rFont val="Times New Roman"/>
        <family val="1"/>
      </rPr>
      <t>O</t>
    </r>
  </si>
  <si>
    <t>75-65-0</t>
  </si>
  <si>
    <t>2-Methyl propene</t>
  </si>
  <si>
    <t>C4H8</t>
  </si>
  <si>
    <t>115-11-7</t>
  </si>
  <si>
    <t>Methyl propionate</t>
  </si>
  <si>
    <t>C4H8O2</t>
  </si>
  <si>
    <t>554-12-1</t>
  </si>
  <si>
    <t>Methylpropyl ether</t>
  </si>
  <si>
    <r>
      <t>C4H</t>
    </r>
    <r>
      <rPr>
        <vertAlign val="subscript"/>
        <sz val="16"/>
        <rFont val="Times New Roman"/>
        <family val="1"/>
      </rPr>
      <t>10</t>
    </r>
    <r>
      <rPr>
        <sz val="16"/>
        <rFont val="Times New Roman"/>
        <family val="1"/>
      </rPr>
      <t>O</t>
    </r>
  </si>
  <si>
    <t>557-17-5</t>
  </si>
  <si>
    <t>Methylpropyl sulfide</t>
  </si>
  <si>
    <t>3877-15-4</t>
  </si>
  <si>
    <t>Methylsilane</t>
  </si>
  <si>
    <r>
      <t>CH</t>
    </r>
    <r>
      <rPr>
        <vertAlign val="subscript"/>
        <sz val="16"/>
        <rFont val="Times New Roman"/>
        <family val="1"/>
      </rPr>
      <t>6</t>
    </r>
    <r>
      <rPr>
        <sz val="16"/>
        <rFont val="Times New Roman"/>
        <family val="1"/>
      </rPr>
      <t>Si</t>
    </r>
  </si>
  <si>
    <t>992-94-9</t>
  </si>
  <si>
    <t>alpha-Methyl styrene</t>
  </si>
  <si>
    <r>
      <t>CgH</t>
    </r>
    <r>
      <rPr>
        <vertAlign val="subscript"/>
        <sz val="16"/>
        <rFont val="Times New Roman"/>
        <family val="1"/>
      </rPr>
      <t>10</t>
    </r>
  </si>
  <si>
    <t>98-83-9</t>
  </si>
  <si>
    <t>Methyl tert-butyl ether</t>
  </si>
  <si>
    <t>1634-04-4</t>
  </si>
  <si>
    <t>Methyl vinyl ether</t>
  </si>
  <si>
    <r>
      <t>C3H</t>
    </r>
    <r>
      <rPr>
        <vertAlign val="subscript"/>
        <sz val="16"/>
        <rFont val="Times New Roman"/>
        <family val="1"/>
      </rPr>
      <t>6</t>
    </r>
    <r>
      <rPr>
        <sz val="16"/>
        <rFont val="Times New Roman"/>
        <family val="1"/>
      </rPr>
      <t>O</t>
    </r>
  </si>
  <si>
    <t>107-25-5</t>
  </si>
  <si>
    <t>Naphthalene</t>
  </si>
  <si>
    <t>CioHs</t>
  </si>
  <si>
    <t>91-20-3</t>
  </si>
  <si>
    <t>Neon</t>
  </si>
  <si>
    <t>Ne</t>
  </si>
  <si>
    <t>7440-01-9</t>
  </si>
  <si>
    <t>Nitroethane</t>
  </si>
  <si>
    <t>02»sN02</t>
  </si>
  <si>
    <t>79-24-3</t>
  </si>
  <si>
    <t>Nitrogen</t>
  </si>
  <si>
    <r>
      <t>n</t>
    </r>
    <r>
      <rPr>
        <vertAlign val="subscript"/>
        <sz val="16"/>
        <rFont val="Times New Roman"/>
        <family val="1"/>
      </rPr>
      <t>2</t>
    </r>
  </si>
  <si>
    <t>7727-37-9</t>
  </si>
  <si>
    <t>Nitrogen trifluoride</t>
  </si>
  <si>
    <t>F3N</t>
  </si>
  <si>
    <t>7783-54-2</t>
  </si>
  <si>
    <t>Nitromethane</t>
  </si>
  <si>
    <t>CHgNOa</t>
  </si>
  <si>
    <t>75-52-5</t>
  </si>
  <si>
    <t>Nitrous oxide</t>
  </si>
  <si>
    <r>
      <t>N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O</t>
    </r>
  </si>
  <si>
    <t>10024-97-2</t>
  </si>
  <si>
    <t>Nitric oxide</t>
  </si>
  <si>
    <t>NO</t>
  </si>
  <si>
    <t>10102-43-9</t>
  </si>
  <si>
    <t>Nonadecane</t>
  </si>
  <si>
    <t>C19H40</t>
  </si>
  <si>
    <t>629-92-5</t>
  </si>
  <si>
    <t>Nonanal</t>
  </si>
  <si>
    <r>
      <t>CgH</t>
    </r>
    <r>
      <rPr>
        <vertAlign val="subscript"/>
        <sz val="16"/>
        <rFont val="Times New Roman"/>
        <family val="1"/>
      </rPr>
      <t>18</t>
    </r>
    <r>
      <rPr>
        <sz val="16"/>
        <rFont val="Times New Roman"/>
        <family val="1"/>
      </rPr>
      <t>O</t>
    </r>
  </si>
  <si>
    <t>124-19-6</t>
  </si>
  <si>
    <t>Nonane</t>
  </si>
  <si>
    <t>C9H20</t>
  </si>
  <si>
    <t>111-84-2</t>
  </si>
  <si>
    <t>Nonanoic acid</t>
  </si>
  <si>
    <t>112-05-0</t>
  </si>
  <si>
    <t>1-Nonanol</t>
  </si>
  <si>
    <t>C9H20O</t>
  </si>
  <si>
    <t>143-08-8</t>
  </si>
  <si>
    <t>2-Nonanol</t>
  </si>
  <si>
    <t>628-99-9</t>
  </si>
  <si>
    <t>1-Nonene</t>
  </si>
  <si>
    <r>
      <t>CgH</t>
    </r>
    <r>
      <rPr>
        <vertAlign val="subscript"/>
        <sz val="16"/>
        <rFont val="Times New Roman"/>
        <family val="1"/>
      </rPr>
      <t>18</t>
    </r>
  </si>
  <si>
    <t>124-11-8</t>
  </si>
  <si>
    <t>Nonyl mercaptan</t>
  </si>
  <si>
    <t>C9H20S</t>
  </si>
  <si>
    <t>1455-21-6</t>
  </si>
  <si>
    <t>1-Nonyne</t>
  </si>
  <si>
    <t>Oft,</t>
  </si>
  <si>
    <t>3452-09-3</t>
  </si>
  <si>
    <t>Octadecane</t>
  </si>
  <si>
    <t>018^38</t>
  </si>
  <si>
    <t>593-45-3</t>
  </si>
  <si>
    <t>Octanal</t>
  </si>
  <si>
    <t>124-13-0</t>
  </si>
  <si>
    <t>Octane</t>
  </si>
  <si>
    <t>CsHis</t>
  </si>
  <si>
    <t>111-65-9</t>
  </si>
  <si>
    <t>Octanoic acid</t>
  </si>
  <si>
    <t>124-07-2</t>
  </si>
  <si>
    <t>1-Octanol</t>
  </si>
  <si>
    <r>
      <t>CsH</t>
    </r>
    <r>
      <rPr>
        <vertAlign val="subscript"/>
        <sz val="16"/>
        <rFont val="Times New Roman"/>
        <family val="1"/>
      </rPr>
      <t>18</t>
    </r>
    <r>
      <rPr>
        <sz val="16"/>
        <rFont val="Times New Roman"/>
        <family val="1"/>
      </rPr>
      <t>O</t>
    </r>
  </si>
  <si>
    <t>111-87-5</t>
  </si>
  <si>
    <t>2-Octanol</t>
  </si>
  <si>
    <t>OzHizO</t>
  </si>
  <si>
    <t>123-96-6</t>
  </si>
  <si>
    <t>2-Octanone</t>
  </si>
  <si>
    <t>111-13-7</t>
  </si>
  <si>
    <t>3-Octanone</t>
  </si>
  <si>
    <t>106-68-3</t>
  </si>
  <si>
    <t>1-Octene</t>
  </si>
  <si>
    <t>CgHie</t>
  </si>
  <si>
    <t>111-66-0</t>
  </si>
  <si>
    <t>Octyl mercaptan</t>
  </si>
  <si>
    <t>CgHigS</t>
  </si>
  <si>
    <t>111-88-6</t>
  </si>
  <si>
    <t>1-Octyne</t>
  </si>
  <si>
    <t>CsHh</t>
  </si>
  <si>
    <t>629-05-0</t>
  </si>
  <si>
    <t>Oxalic acid</t>
  </si>
  <si>
    <t>C2H2O4</t>
  </si>
  <si>
    <t>144-62-7</t>
  </si>
  <si>
    <t>Oxygen</t>
  </si>
  <si>
    <r>
      <t>o</t>
    </r>
    <r>
      <rPr>
        <vertAlign val="subscript"/>
        <sz val="16"/>
        <rFont val="Times New Roman"/>
        <family val="1"/>
      </rPr>
      <t>2</t>
    </r>
  </si>
  <si>
    <t>7782-44-7</t>
  </si>
  <si>
    <t>Ozone</t>
  </si>
  <si>
    <r>
      <t>O</t>
    </r>
    <r>
      <rPr>
        <vertAlign val="subscript"/>
        <sz val="16"/>
        <rFont val="Times New Roman"/>
        <family val="1"/>
      </rPr>
      <t>s</t>
    </r>
  </si>
  <si>
    <t>10028-15-6</t>
  </si>
  <si>
    <t>Pentadecane</t>
  </si>
  <si>
    <t>OI5H32</t>
  </si>
  <si>
    <t>629-62-9</t>
  </si>
  <si>
    <t>Pentanal</t>
  </si>
  <si>
    <r>
      <t>CsH</t>
    </r>
    <r>
      <rPr>
        <vertAlign val="subscript"/>
        <sz val="16"/>
        <rFont val="Times New Roman"/>
        <family val="1"/>
      </rPr>
      <t>10</t>
    </r>
    <r>
      <rPr>
        <sz val="16"/>
        <rFont val="Times New Roman"/>
        <family val="1"/>
      </rPr>
      <t>O</t>
    </r>
  </si>
  <si>
    <t>110-62-3</t>
  </si>
  <si>
    <t>Pentane</t>
  </si>
  <si>
    <t>CjHu</t>
  </si>
  <si>
    <t>109-66-0</t>
  </si>
  <si>
    <t>Pentanoic acid</t>
  </si>
  <si>
    <t>CgHujOa</t>
  </si>
  <si>
    <t>109-52-4</t>
  </si>
  <si>
    <t>1-Pentanol</t>
  </si>
  <si>
    <t>71-41-0</t>
  </si>
  <si>
    <t>2-Pentanol</t>
  </si>
  <si>
    <t>6032-29-7</t>
  </si>
  <si>
    <t>2-Pentanone</t>
  </si>
  <si>
    <t>107-87-9</t>
  </si>
  <si>
    <t>3-Pentanone</t>
  </si>
  <si>
    <t>96-22-0</t>
  </si>
  <si>
    <t>1-Pentene</t>
  </si>
  <si>
    <t>109-67-1</t>
  </si>
  <si>
    <t>2-Pentyl mercaptan</t>
  </si>
  <si>
    <t>CsH^S</t>
  </si>
  <si>
    <t>2084-19-7</t>
  </si>
  <si>
    <t>Pentyl mercaptan</t>
  </si>
  <si>
    <t>110-66-7</t>
  </si>
  <si>
    <t>1-Pentyne</t>
  </si>
  <si>
    <r>
      <t>CsH</t>
    </r>
    <r>
      <rPr>
        <vertAlign val="subscript"/>
        <sz val="16"/>
        <rFont val="Times New Roman"/>
        <family val="1"/>
      </rPr>
      <t>s</t>
    </r>
  </si>
  <si>
    <t>627-19-0</t>
  </si>
  <si>
    <t>2-Pentyne</t>
  </si>
  <si>
    <t>627-21-4</t>
  </si>
  <si>
    <t>Phenanthrene</t>
  </si>
  <si>
    <r>
      <t>CmH</t>
    </r>
    <r>
      <rPr>
        <vertAlign val="subscript"/>
        <sz val="16"/>
        <rFont val="Times New Roman"/>
        <family val="1"/>
      </rPr>
      <t>w</t>
    </r>
  </si>
  <si>
    <t>85-01-8</t>
  </si>
  <si>
    <t>Phenol</t>
  </si>
  <si>
    <t>108-95-2</t>
  </si>
  <si>
    <t>Phenyl isocyanate</t>
  </si>
  <si>
    <r>
      <t>C</t>
    </r>
    <r>
      <rPr>
        <vertAlign val="subscript"/>
        <sz val="16"/>
        <rFont val="Times New Roman"/>
        <family val="1"/>
      </rPr>
      <t>7</t>
    </r>
    <r>
      <rPr>
        <sz val="16"/>
        <rFont val="Times New Roman"/>
        <family val="1"/>
      </rPr>
      <t>H5NO</t>
    </r>
  </si>
  <si>
    <t>103-71-9</t>
  </si>
  <si>
    <t>Phthalic anhydride</t>
  </si>
  <si>
    <t>C3H4O3</t>
  </si>
  <si>
    <t>85-44-9</t>
  </si>
  <si>
    <t>Propadiene</t>
  </si>
  <si>
    <t>463-49-0</t>
  </si>
  <si>
    <t>Propane</t>
  </si>
  <si>
    <t>CsHs</t>
  </si>
  <si>
    <t>74-98-6</t>
  </si>
  <si>
    <t>1-Propanol</t>
  </si>
  <si>
    <t>71-23-8</t>
  </si>
  <si>
    <t>2-Propanol</t>
  </si>
  <si>
    <t>67-63-0</t>
  </si>
  <si>
    <t>Propenylcyclohexene</t>
  </si>
  <si>
    <t>C,H„</t>
  </si>
  <si>
    <t>13511-13-2</t>
  </si>
  <si>
    <t>Propionaldehyde</t>
  </si>
  <si>
    <t>123-38-6</t>
  </si>
  <si>
    <t>Propionic acid</t>
  </si>
  <si>
    <t>C3H6O2</t>
  </si>
  <si>
    <t>79-09-4</t>
  </si>
  <si>
    <t>Propionitrile</t>
  </si>
  <si>
    <t>CsHsN</t>
  </si>
  <si>
    <t>107-12-0</t>
  </si>
  <si>
    <t>Propyl acetate</t>
  </si>
  <si>
    <r>
      <t>CsH</t>
    </r>
    <r>
      <rPr>
        <vertAlign val="subscript"/>
        <sz val="16"/>
        <rFont val="Times New Roman"/>
        <family val="1"/>
      </rPr>
      <t>10</t>
    </r>
    <r>
      <rPr>
        <sz val="16"/>
        <rFont val="Times New Roman"/>
        <family val="1"/>
      </rPr>
      <t>O2</t>
    </r>
  </si>
  <si>
    <t>109-60-4</t>
  </si>
  <si>
    <t>Propyl amine</t>
  </si>
  <si>
    <t>CgHgN</t>
  </si>
  <si>
    <t>107-10-8</t>
  </si>
  <si>
    <t>Propylbenzene</t>
  </si>
  <si>
    <r>
      <t xml:space="preserve">C9H </t>
    </r>
    <r>
      <rPr>
        <i/>
        <sz val="16"/>
        <rFont val="Times New Roman"/>
        <family val="1"/>
      </rPr>
      <t>Yl</t>
    </r>
  </si>
  <si>
    <t>103-65-1</t>
  </si>
  <si>
    <t>Propylene</t>
  </si>
  <si>
    <t>115-07-1</t>
  </si>
  <si>
    <t>Propyl formate</t>
  </si>
  <si>
    <t>110-74-7</t>
  </si>
  <si>
    <t>2-Propyl mercaptan</t>
  </si>
  <si>
    <t>CsHsS</t>
  </si>
  <si>
    <t>75-33-2</t>
  </si>
  <si>
    <t>Propyl mercaptan</t>
  </si>
  <si>
    <t>107-03-9</t>
  </si>
  <si>
    <t>1,2-Propylene glycol</t>
  </si>
  <si>
    <t>Csllgoa</t>
  </si>
  <si>
    <t>57-55-6</t>
  </si>
  <si>
    <t>Quinone</t>
  </si>
  <si>
    <t>106-51-4</t>
  </si>
  <si>
    <t>Silicon tetrafluoride</t>
  </si>
  <si>
    <t>F&lt;si</t>
  </si>
  <si>
    <t>7783-61-1</t>
  </si>
  <si>
    <t>Styrene</t>
  </si>
  <si>
    <r>
      <t>c„h</t>
    </r>
    <r>
      <rPr>
        <vertAlign val="subscript"/>
        <sz val="16"/>
        <rFont val="Times New Roman"/>
        <family val="1"/>
      </rPr>
      <t>8</t>
    </r>
  </si>
  <si>
    <t>100-42-5</t>
  </si>
  <si>
    <t>Succinic acid</t>
  </si>
  <si>
    <r>
      <t>C</t>
    </r>
    <r>
      <rPr>
        <vertAlign val="subscript"/>
        <sz val="16"/>
        <rFont val="Times New Roman"/>
        <family val="1"/>
      </rPr>
      <t>4</t>
    </r>
    <r>
      <rPr>
        <sz val="16"/>
        <rFont val="Times New Roman"/>
        <family val="1"/>
      </rPr>
      <t>UhO</t>
    </r>
    <r>
      <rPr>
        <vertAlign val="subscript"/>
        <sz val="16"/>
        <rFont val="Times New Roman"/>
        <family val="1"/>
      </rPr>
      <t>4</t>
    </r>
  </si>
  <si>
    <t>110-15-6</t>
  </si>
  <si>
    <t>Sulfur dioxide</t>
  </si>
  <si>
    <r>
      <t>O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S</t>
    </r>
  </si>
  <si>
    <t>7446-09-5</t>
  </si>
  <si>
    <t>Sulfur hexafluoride</t>
  </si>
  <si>
    <r>
      <t>f</t>
    </r>
    <r>
      <rPr>
        <vertAlign val="subscript"/>
        <sz val="16"/>
        <rFont val="Times New Roman"/>
        <family val="1"/>
      </rPr>
      <t>6</t>
    </r>
    <r>
      <rPr>
        <sz val="16"/>
        <rFont val="Times New Roman"/>
        <family val="1"/>
      </rPr>
      <t>s</t>
    </r>
  </si>
  <si>
    <t>2551-62-4</t>
  </si>
  <si>
    <t>Sulfur trioxide</t>
  </si>
  <si>
    <r>
      <t>O</t>
    </r>
    <r>
      <rPr>
        <vertAlign val="subscript"/>
        <sz val="16"/>
        <rFont val="Times New Roman"/>
        <family val="1"/>
      </rPr>
      <t>s</t>
    </r>
    <r>
      <rPr>
        <sz val="16"/>
        <rFont val="Times New Roman"/>
        <family val="1"/>
      </rPr>
      <t>S</t>
    </r>
  </si>
  <si>
    <t>7446-11-9</t>
  </si>
  <si>
    <t>Terephthalic acid</t>
  </si>
  <si>
    <r>
      <t>CJI</t>
    </r>
    <r>
      <rPr>
        <vertAlign val="subscript"/>
        <sz val="16"/>
        <rFont val="Times New Roman"/>
        <family val="1"/>
      </rPr>
      <t>6</t>
    </r>
    <r>
      <rPr>
        <sz val="16"/>
        <rFont val="Times New Roman"/>
        <family val="1"/>
      </rPr>
      <t>O,</t>
    </r>
  </si>
  <si>
    <t>100-21-0</t>
  </si>
  <si>
    <t>o-Terphenyl</t>
  </si>
  <si>
    <r>
      <t>C</t>
    </r>
    <r>
      <rPr>
        <vertAlign val="subscript"/>
        <sz val="16"/>
        <rFont val="Times New Roman"/>
        <family val="1"/>
      </rPr>
      <t>18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14</t>
    </r>
  </si>
  <si>
    <t>84-15-1</t>
  </si>
  <si>
    <t>Tetradecane</t>
  </si>
  <si>
    <t>Cl+Hgo</t>
  </si>
  <si>
    <t>629-59-4</t>
  </si>
  <si>
    <t>Tetrahydrofuran</t>
  </si>
  <si>
    <t>Cfifi</t>
  </si>
  <si>
    <t>109-99-9</t>
  </si>
  <si>
    <t>1,2,3,4-Tetrahydronaphthalene</t>
  </si>
  <si>
    <r>
      <t>Ci</t>
    </r>
    <r>
      <rPr>
        <vertAlign val="subscript"/>
        <sz val="16"/>
        <rFont val="Times New Roman"/>
        <family val="1"/>
      </rPr>
      <t>0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12</t>
    </r>
  </si>
  <si>
    <t>119-64-2</t>
  </si>
  <si>
    <t>Tetrahydrothiophene</t>
  </si>
  <si>
    <t>C&lt;H„S</t>
  </si>
  <si>
    <t>110-01-0</t>
  </si>
  <si>
    <t>2,2,3,3-Tetramethylbutane</t>
  </si>
  <si>
    <r>
      <t>CsH</t>
    </r>
    <r>
      <rPr>
        <vertAlign val="subscript"/>
        <sz val="16"/>
        <rFont val="Times New Roman"/>
        <family val="1"/>
      </rPr>
      <t>18</t>
    </r>
  </si>
  <si>
    <t>594-82-1</t>
  </si>
  <si>
    <t>Thiophene</t>
  </si>
  <si>
    <t>CJI</t>
  </si>
  <si>
    <t>110-02-1</t>
  </si>
  <si>
    <t>Toluene</t>
  </si>
  <si>
    <r>
      <t>c</t>
    </r>
    <r>
      <rPr>
        <vertAlign val="subscript"/>
        <sz val="16"/>
        <rFont val="Times New Roman"/>
        <family val="1"/>
      </rPr>
      <t>7</t>
    </r>
    <r>
      <rPr>
        <sz val="16"/>
        <rFont val="Times New Roman"/>
        <family val="1"/>
      </rPr>
      <t>h„</t>
    </r>
  </si>
  <si>
    <t>108-88-3</t>
  </si>
  <si>
    <t>1,1,2-Trichloroethane</t>
  </si>
  <si>
    <r>
      <t>c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3</t>
    </r>
    <r>
      <rPr>
        <sz val="16"/>
        <rFont val="Times New Roman"/>
        <family val="1"/>
      </rPr>
      <t>ci</t>
    </r>
    <r>
      <rPr>
        <vertAlign val="subscript"/>
        <sz val="16"/>
        <rFont val="Times New Roman"/>
        <family val="1"/>
      </rPr>
      <t>3</t>
    </r>
  </si>
  <si>
    <t>79-00-5</t>
  </si>
  <si>
    <t>Tridecane</t>
  </si>
  <si>
    <t>CisHm</t>
  </si>
  <si>
    <t>629-50-5</t>
  </si>
  <si>
    <t>Triethyl amine</t>
  </si>
  <si>
    <t>121-44-8</t>
  </si>
  <si>
    <t>Trimethyl amine</t>
  </si>
  <si>
    <t>CzIlbN</t>
  </si>
  <si>
    <t>75-50-3</t>
  </si>
  <si>
    <t>1,2,3-Trimethylbenzene</t>
  </si>
  <si>
    <t>CgHi2</t>
  </si>
  <si>
    <t>526-73-8</t>
  </si>
  <si>
    <t>1,2,4-Trimethylbenzene</t>
  </si>
  <si>
    <t>CgH^</t>
  </si>
  <si>
    <t>95-63-6</t>
  </si>
  <si>
    <t>2,2,4-Trimethylpentane</t>
  </si>
  <si>
    <r>
      <t>CaH</t>
    </r>
    <r>
      <rPr>
        <vertAlign val="subscript"/>
        <sz val="16"/>
        <rFont val="Times New Roman"/>
        <family val="1"/>
      </rPr>
      <t>18</t>
    </r>
  </si>
  <si>
    <t>540-84-1</t>
  </si>
  <si>
    <t>2,3,3-Trimethylpentane</t>
  </si>
  <si>
    <t>OzHis</t>
  </si>
  <si>
    <t>560-21-4</t>
  </si>
  <si>
    <t>1,3,5-Trinitrobenzene</t>
  </si>
  <si>
    <t>eyisNA</t>
  </si>
  <si>
    <t>99-35-4</t>
  </si>
  <si>
    <t>2,4,6-Trinitrotoluene</t>
  </si>
  <si>
    <r>
      <t>C</t>
    </r>
    <r>
      <rPr>
        <vertAlign val="subscript"/>
        <sz val="16"/>
        <rFont val="Times New Roman"/>
        <family val="1"/>
      </rPr>
      <t>7</t>
    </r>
    <r>
      <rPr>
        <sz val="16"/>
        <rFont val="Times New Roman"/>
        <family val="1"/>
      </rPr>
      <t>HsN</t>
    </r>
    <r>
      <rPr>
        <vertAlign val="subscript"/>
        <sz val="16"/>
        <rFont val="Times New Roman"/>
        <family val="1"/>
      </rPr>
      <t>3</t>
    </r>
    <r>
      <rPr>
        <sz val="16"/>
        <rFont val="Times New Roman"/>
        <family val="1"/>
      </rPr>
      <t>O</t>
    </r>
    <r>
      <rPr>
        <vertAlign val="subscript"/>
        <sz val="16"/>
        <rFont val="Times New Roman"/>
        <family val="1"/>
      </rPr>
      <t>6</t>
    </r>
  </si>
  <si>
    <t>118-96-7</t>
  </si>
  <si>
    <t>Undecane</t>
  </si>
  <si>
    <r>
      <t>ChH</t>
    </r>
    <r>
      <rPr>
        <vertAlign val="subscript"/>
        <sz val="16"/>
        <rFont val="Times New Roman"/>
        <family val="1"/>
      </rPr>
      <t>24</t>
    </r>
  </si>
  <si>
    <t>1120-21-4</t>
  </si>
  <si>
    <t>1-Undecanol</t>
  </si>
  <si>
    <r>
      <t>ChH</t>
    </r>
    <r>
      <rPr>
        <vertAlign val="subscript"/>
        <sz val="16"/>
        <rFont val="Times New Roman"/>
        <family val="1"/>
      </rPr>
      <t>24</t>
    </r>
    <r>
      <rPr>
        <sz val="16"/>
        <rFont val="Times New Roman"/>
        <family val="1"/>
      </rPr>
      <t>O</t>
    </r>
  </si>
  <si>
    <t>112-42-5</t>
  </si>
  <si>
    <t>Vinyl acetate</t>
  </si>
  <si>
    <r>
      <t>CJi</t>
    </r>
    <r>
      <rPr>
        <vertAlign val="subscript"/>
        <sz val="16"/>
        <rFont val="Times New Roman"/>
        <family val="1"/>
      </rPr>
      <t>6</t>
    </r>
    <r>
      <rPr>
        <sz val="16"/>
        <rFont val="Times New Roman"/>
        <family val="1"/>
      </rPr>
      <t>O</t>
    </r>
    <r>
      <rPr>
        <vertAlign val="subscript"/>
        <sz val="16"/>
        <rFont val="Times New Roman"/>
        <family val="1"/>
      </rPr>
      <t>2</t>
    </r>
  </si>
  <si>
    <t>108-05-4</t>
  </si>
  <si>
    <t>Vinyl acetylene</t>
  </si>
  <si>
    <t>Câ</t>
  </si>
  <si>
    <t>689-97-4</t>
  </si>
  <si>
    <t>Vinyl chloride</t>
  </si>
  <si>
    <t>CjHsCl</t>
  </si>
  <si>
    <t>75-01-4</t>
  </si>
  <si>
    <t>Vinyl trichlorosilane</t>
  </si>
  <si>
    <r>
      <t>C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H</t>
    </r>
    <r>
      <rPr>
        <vertAlign val="subscript"/>
        <sz val="16"/>
        <rFont val="Times New Roman"/>
        <family val="1"/>
      </rPr>
      <t>3</t>
    </r>
    <r>
      <rPr>
        <sz val="16"/>
        <rFont val="Times New Roman"/>
        <family val="1"/>
      </rPr>
      <t>Cl</t>
    </r>
    <r>
      <rPr>
        <vertAlign val="subscript"/>
        <sz val="16"/>
        <rFont val="Times New Roman"/>
        <family val="1"/>
      </rPr>
      <t>3</t>
    </r>
    <r>
      <rPr>
        <sz val="16"/>
        <rFont val="Times New Roman"/>
        <family val="1"/>
      </rPr>
      <t>Si</t>
    </r>
  </si>
  <si>
    <t>75-94-5</t>
  </si>
  <si>
    <t>Water</t>
  </si>
  <si>
    <r>
      <t>h</t>
    </r>
    <r>
      <rPr>
        <vertAlign val="subscript"/>
        <sz val="16"/>
        <rFont val="Times New Roman"/>
        <family val="1"/>
      </rPr>
      <t>2</t>
    </r>
    <r>
      <rPr>
        <sz val="16"/>
        <rFont val="Times New Roman"/>
        <family val="1"/>
      </rPr>
      <t>o</t>
    </r>
  </si>
  <si>
    <t>7732-18-5</t>
  </si>
  <si>
    <t>w-Xylene</t>
  </si>
  <si>
    <t>CsHxo</t>
  </si>
  <si>
    <t>108-38-3</t>
  </si>
  <si>
    <t>o-Xylene</t>
  </si>
  <si>
    <t>CsHk)</t>
  </si>
  <si>
    <t>95-47-6</t>
  </si>
  <si>
    <t>^-Xylene</t>
  </si>
  <si>
    <t>106-42-3</t>
  </si>
  <si>
    <t>Calc</t>
  </si>
  <si>
    <t>Err</t>
  </si>
  <si>
    <t>C_Rho1</t>
  </si>
  <si>
    <t>C_Rho2</t>
  </si>
  <si>
    <t>C_Rho3</t>
  </si>
  <si>
    <t>C_Rho4</t>
  </si>
  <si>
    <t>C_Rho5</t>
  </si>
  <si>
    <t>C_Rho6</t>
  </si>
  <si>
    <t>C_Rho7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</si>
</sst>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000"/>
    <numFmt numFmtId="166" formatCode="0.000"/>
    <numFmt numFmtId="167" formatCode="0.000000"/>
    <numFmt numFmtId="168" formatCode="0.0"/>
    <numFmt numFmtId="169" formatCode="0.0000000"/>
  </numFmts>
  <fonts count="8" x14ac:knownFonts="1">
    <font>
      <sz val="10"/>
      <name val="Arial"/>
    </font>
    <font>
      <sz val="12"/>
      <color rgb="FF006100"/>
      <name val="Calibri"/>
      <family val="2"/>
      <scheme val="minor"/>
    </font>
    <font>
      <sz val="16"/>
      <name val="Times New Roman"/>
      <family val="1"/>
    </font>
    <font>
      <vertAlign val="subscript"/>
      <sz val="16"/>
      <name val="Times New Roman"/>
      <family val="1"/>
    </font>
    <font>
      <i/>
      <sz val="16"/>
      <name val="Times New Roman"/>
      <family val="1"/>
    </font>
    <font>
      <sz val="16"/>
      <name val="Arial"/>
      <family val="2"/>
    </font>
    <font>
      <i/>
      <sz val="16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10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07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indent="4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5" fillId="0" borderId="0" xfId="0" applyFont="1"/>
    <xf numFmtId="0" fontId="2" fillId="0" borderId="12" xfId="0" applyFont="1" applyBorder="1" applyAlignment="1">
      <alignment horizontal="left"/>
    </xf>
    <xf numFmtId="164" fontId="2" fillId="0" borderId="14" xfId="0" applyNumberFormat="1" applyFont="1" applyBorder="1" applyAlignment="1">
      <alignment horizontal="left"/>
    </xf>
    <xf numFmtId="1" fontId="2" fillId="0" borderId="16" xfId="0" applyNumberFormat="1" applyFont="1" applyBorder="1" applyAlignment="1">
      <alignment horizontal="left"/>
    </xf>
    <xf numFmtId="164" fontId="2" fillId="0" borderId="17" xfId="0" applyNumberFormat="1" applyFont="1" applyBorder="1" applyAlignment="1">
      <alignment horizontal="justify"/>
    </xf>
    <xf numFmtId="0" fontId="5" fillId="0" borderId="18" xfId="0" applyFont="1" applyBorder="1" applyAlignment="1">
      <alignment horizontal="left" vertical="top" indent="1"/>
    </xf>
    <xf numFmtId="2" fontId="2" fillId="0" borderId="19" xfId="0" applyNumberFormat="1" applyFont="1" applyBorder="1" applyAlignment="1">
      <alignment horizontal="left"/>
    </xf>
    <xf numFmtId="166" fontId="2" fillId="0" borderId="20" xfId="0" applyNumberFormat="1" applyFont="1" applyBorder="1" applyAlignment="1">
      <alignment horizontal="left"/>
    </xf>
    <xf numFmtId="165" fontId="2" fillId="0" borderId="21" xfId="0" applyNumberFormat="1" applyFont="1" applyBorder="1" applyAlignment="1">
      <alignment horizontal="left"/>
    </xf>
    <xf numFmtId="1" fontId="2" fillId="0" borderId="23" xfId="0" applyNumberFormat="1" applyFont="1" applyBorder="1" applyAlignment="1">
      <alignment horizontal="justify" vertical="top"/>
    </xf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justify" vertical="top"/>
    </xf>
    <xf numFmtId="0" fontId="2" fillId="0" borderId="26" xfId="0" applyFont="1" applyBorder="1" applyAlignment="1">
      <alignment horizontal="justify" vertical="top"/>
    </xf>
    <xf numFmtId="165" fontId="2" fillId="0" borderId="27" xfId="0" applyNumberFormat="1" applyFont="1" applyBorder="1" applyAlignment="1">
      <alignment horizontal="left" vertical="top"/>
    </xf>
    <xf numFmtId="166" fontId="2" fillId="0" borderId="28" xfId="0" applyNumberFormat="1" applyFont="1" applyBorder="1" applyAlignment="1">
      <alignment horizontal="left" vertical="top"/>
    </xf>
    <xf numFmtId="164" fontId="2" fillId="0" borderId="29" xfId="0" applyNumberFormat="1" applyFont="1" applyBorder="1" applyAlignment="1">
      <alignment horizontal="left" vertical="top"/>
    </xf>
    <xf numFmtId="1" fontId="2" fillId="0" borderId="30" xfId="0" applyNumberFormat="1" applyFont="1" applyBorder="1" applyAlignment="1">
      <alignment horizontal="left" vertical="top"/>
    </xf>
    <xf numFmtId="164" fontId="2" fillId="0" borderId="31" xfId="0" applyNumberFormat="1" applyFont="1" applyBorder="1" applyAlignment="1">
      <alignment horizontal="justify" vertical="top"/>
    </xf>
    <xf numFmtId="2" fontId="2" fillId="0" borderId="32" xfId="0" applyNumberFormat="1" applyFont="1" applyBorder="1" applyAlignment="1">
      <alignment horizontal="left" vertical="top"/>
    </xf>
    <xf numFmtId="165" fontId="2" fillId="0" borderId="33" xfId="0" applyNumberFormat="1" applyFont="1" applyBorder="1" applyAlignment="1">
      <alignment horizontal="left" vertical="top"/>
    </xf>
    <xf numFmtId="165" fontId="2" fillId="0" borderId="34" xfId="0" applyNumberFormat="1" applyFont="1" applyBorder="1" applyAlignment="1">
      <alignment horizontal="justify" vertical="top"/>
    </xf>
    <xf numFmtId="0" fontId="2" fillId="0" borderId="36" xfId="0" applyFont="1" applyBorder="1" applyAlignment="1">
      <alignment horizontal="left" vertical="top" indent="1"/>
    </xf>
    <xf numFmtId="168" fontId="2" fillId="0" borderId="37" xfId="0" applyNumberFormat="1" applyFont="1" applyBorder="1" applyAlignment="1">
      <alignment horizontal="left" vertical="top"/>
    </xf>
    <xf numFmtId="2" fontId="2" fillId="0" borderId="38" xfId="0" applyNumberFormat="1" applyFont="1" applyBorder="1" applyAlignment="1">
      <alignment horizontal="justify" vertical="top"/>
    </xf>
    <xf numFmtId="0" fontId="2" fillId="0" borderId="39" xfId="0" applyFont="1" applyBorder="1" applyAlignment="1">
      <alignment horizontal="left" vertical="top"/>
    </xf>
    <xf numFmtId="0" fontId="2" fillId="0" borderId="40" xfId="0" applyFont="1" applyBorder="1" applyAlignment="1">
      <alignment horizontal="center" vertical="top"/>
    </xf>
    <xf numFmtId="1" fontId="2" fillId="0" borderId="42" xfId="0" applyNumberFormat="1" applyFont="1" applyBorder="1" applyAlignment="1">
      <alignment horizontal="left"/>
    </xf>
    <xf numFmtId="0" fontId="2" fillId="0" borderId="43" xfId="0" applyFont="1" applyBorder="1" applyAlignment="1">
      <alignment horizontal="left"/>
    </xf>
    <xf numFmtId="0" fontId="2" fillId="0" borderId="45" xfId="0" applyFont="1" applyBorder="1" applyAlignment="1">
      <alignment horizontal="justify"/>
    </xf>
    <xf numFmtId="164" fontId="2" fillId="0" borderId="46" xfId="0" applyNumberFormat="1" applyFont="1" applyBorder="1" applyAlignment="1">
      <alignment horizontal="left"/>
    </xf>
    <xf numFmtId="165" fontId="2" fillId="0" borderId="47" xfId="0" applyNumberFormat="1" applyFont="1" applyBorder="1" applyAlignment="1">
      <alignment horizontal="justify"/>
    </xf>
    <xf numFmtId="2" fontId="2" fillId="0" borderId="48" xfId="0" applyNumberFormat="1" applyFont="1" applyBorder="1" applyAlignment="1">
      <alignment horizontal="justify"/>
    </xf>
    <xf numFmtId="164" fontId="2" fillId="0" borderId="49" xfId="0" applyNumberFormat="1" applyFont="1" applyBorder="1" applyAlignment="1">
      <alignment horizontal="justify"/>
    </xf>
    <xf numFmtId="2" fontId="2" fillId="0" borderId="50" xfId="0" applyNumberFormat="1" applyFont="1" applyBorder="1" applyAlignment="1">
      <alignment horizontal="left"/>
    </xf>
    <xf numFmtId="166" fontId="2" fillId="0" borderId="51" xfId="0" applyNumberFormat="1" applyFont="1" applyBorder="1" applyAlignment="1">
      <alignment horizontal="left"/>
    </xf>
    <xf numFmtId="165" fontId="2" fillId="0" borderId="52" xfId="0" applyNumberFormat="1" applyFont="1" applyBorder="1" applyAlignment="1">
      <alignment horizontal="left"/>
    </xf>
    <xf numFmtId="0" fontId="2" fillId="0" borderId="54" xfId="0" applyFont="1" applyBorder="1" applyAlignment="1">
      <alignment horizontal="left" indent="1"/>
    </xf>
    <xf numFmtId="165" fontId="2" fillId="0" borderId="55" xfId="0" applyNumberFormat="1" applyFont="1" applyBorder="1" applyAlignment="1">
      <alignment horizontal="left"/>
    </xf>
    <xf numFmtId="168" fontId="2" fillId="0" borderId="56" xfId="0" applyNumberFormat="1" applyFont="1" applyBorder="1" applyAlignment="1">
      <alignment horizontal="left"/>
    </xf>
    <xf numFmtId="0" fontId="2" fillId="0" borderId="57" xfId="0" applyFont="1" applyBorder="1" applyAlignment="1">
      <alignment horizontal="justify" vertical="top"/>
    </xf>
    <xf numFmtId="0" fontId="2" fillId="0" borderId="58" xfId="0" applyFont="1" applyBorder="1" applyAlignment="1">
      <alignment horizontal="left" vertical="top"/>
    </xf>
    <xf numFmtId="0" fontId="5" fillId="0" borderId="59" xfId="0" applyFont="1" applyBorder="1" applyAlignment="1">
      <alignment horizontal="left" vertical="top"/>
    </xf>
    <xf numFmtId="0" fontId="2" fillId="0" borderId="62" xfId="0" applyFont="1" applyBorder="1" applyAlignment="1">
      <alignment horizontal="left"/>
    </xf>
    <xf numFmtId="0" fontId="2" fillId="0" borderId="64" xfId="0" applyFont="1" applyBorder="1" applyAlignment="1">
      <alignment horizontal="left" indent="1"/>
    </xf>
    <xf numFmtId="165" fontId="2" fillId="0" borderId="65" xfId="0" applyNumberFormat="1" applyFont="1" applyBorder="1" applyAlignment="1">
      <alignment horizontal="left"/>
    </xf>
    <xf numFmtId="0" fontId="2" fillId="0" borderId="67" xfId="0" applyFont="1" applyBorder="1" applyAlignment="1">
      <alignment horizontal="left" vertical="top"/>
    </xf>
    <xf numFmtId="0" fontId="2" fillId="0" borderId="68" xfId="0" applyFont="1" applyBorder="1" applyAlignment="1">
      <alignment horizontal="left"/>
    </xf>
    <xf numFmtId="0" fontId="2" fillId="0" borderId="69" xfId="0" applyFont="1" applyBorder="1" applyAlignment="1">
      <alignment horizontal="left" vertical="top"/>
    </xf>
    <xf numFmtId="165" fontId="2" fillId="0" borderId="70" xfId="0" applyNumberFormat="1" applyFont="1" applyBorder="1" applyAlignment="1">
      <alignment horizontal="left" vertical="top" indent="1"/>
    </xf>
    <xf numFmtId="0" fontId="2" fillId="0" borderId="71" xfId="0" applyFont="1" applyBorder="1" applyAlignment="1">
      <alignment horizontal="justify" vertical="top"/>
    </xf>
    <xf numFmtId="0" fontId="2" fillId="0" borderId="72" xfId="0" applyFont="1" applyBorder="1" applyAlignment="1">
      <alignment horizontal="justify" vertical="top"/>
    </xf>
    <xf numFmtId="168" fontId="2" fillId="0" borderId="75" xfId="0" applyNumberFormat="1" applyFont="1" applyBorder="1" applyAlignment="1">
      <alignment horizontal="justify" vertical="top"/>
    </xf>
    <xf numFmtId="165" fontId="2" fillId="0" borderId="76" xfId="0" applyNumberFormat="1" applyFont="1" applyBorder="1" applyAlignment="1">
      <alignment horizontal="justify" vertical="top"/>
    </xf>
    <xf numFmtId="166" fontId="2" fillId="0" borderId="78" xfId="0" applyNumberFormat="1" applyFont="1" applyBorder="1" applyAlignment="1">
      <alignment horizontal="left" vertical="top" indent="1"/>
    </xf>
    <xf numFmtId="0" fontId="2" fillId="0" borderId="79" xfId="0" applyFont="1" applyBorder="1" applyAlignment="1">
      <alignment horizontal="left" vertical="top"/>
    </xf>
    <xf numFmtId="166" fontId="2" fillId="0" borderId="82" xfId="0" applyNumberFormat="1" applyFont="1" applyBorder="1" applyAlignment="1">
      <alignment horizontal="justify" vertical="top"/>
    </xf>
    <xf numFmtId="169" fontId="2" fillId="0" borderId="83" xfId="0" applyNumberFormat="1" applyFont="1" applyBorder="1" applyAlignment="1">
      <alignment horizontal="left" vertical="top"/>
    </xf>
    <xf numFmtId="165" fontId="2" fillId="0" borderId="88" xfId="0" applyNumberFormat="1" applyFont="1" applyBorder="1" applyAlignment="1">
      <alignment horizontal="left" indent="1"/>
    </xf>
    <xf numFmtId="0" fontId="2" fillId="0" borderId="90" xfId="0" applyFont="1" applyBorder="1" applyAlignment="1">
      <alignment horizontal="justify"/>
    </xf>
    <xf numFmtId="0" fontId="2" fillId="0" borderId="92" xfId="0" applyFont="1" applyBorder="1" applyAlignment="1">
      <alignment horizontal="justify" vertical="top"/>
    </xf>
    <xf numFmtId="0" fontId="2" fillId="0" borderId="94" xfId="0" applyFont="1" applyBorder="1" applyAlignment="1">
      <alignment horizontal="justify"/>
    </xf>
    <xf numFmtId="164" fontId="2" fillId="0" borderId="96" xfId="0" applyNumberFormat="1" applyFont="1" applyBorder="1" applyAlignment="1">
      <alignment horizontal="justify" vertical="top"/>
    </xf>
    <xf numFmtId="164" fontId="2" fillId="0" borderId="98" xfId="0" applyNumberFormat="1" applyFont="1" applyBorder="1" applyAlignment="1">
      <alignment horizontal="left" vertical="top"/>
    </xf>
    <xf numFmtId="0" fontId="2" fillId="0" borderId="105" xfId="0" applyFont="1" applyBorder="1" applyAlignment="1">
      <alignment horizontal="center"/>
    </xf>
    <xf numFmtId="0" fontId="4" fillId="0" borderId="107" xfId="0" applyFont="1" applyBorder="1" applyAlignment="1">
      <alignment horizontal="left" vertical="top"/>
    </xf>
    <xf numFmtId="166" fontId="5" fillId="0" borderId="0" xfId="0" applyNumberFormat="1" applyFont="1"/>
    <xf numFmtId="1" fontId="2" fillId="0" borderId="11" xfId="0" applyNumberFormat="1" applyFont="1" applyBorder="1" applyAlignment="1">
      <alignment horizontal="left" vertical="top"/>
    </xf>
    <xf numFmtId="1" fontId="2" fillId="0" borderId="30" xfId="0" applyNumberFormat="1" applyFont="1" applyBorder="1" applyAlignment="1">
      <alignment horizontal="justify" vertical="top"/>
    </xf>
    <xf numFmtId="1" fontId="2" fillId="0" borderId="23" xfId="0" applyNumberFormat="1" applyFont="1" applyBorder="1" applyAlignment="1">
      <alignment horizontal="left" vertical="top"/>
    </xf>
    <xf numFmtId="1" fontId="2" fillId="0" borderId="30" xfId="0" applyNumberFormat="1" applyFont="1" applyBorder="1" applyAlignment="1">
      <alignment horizontal="left"/>
    </xf>
    <xf numFmtId="1" fontId="2" fillId="0" borderId="43" xfId="0" applyNumberFormat="1" applyFont="1" applyBorder="1" applyAlignment="1">
      <alignment horizontal="left" vertical="top"/>
    </xf>
    <xf numFmtId="1" fontId="2" fillId="0" borderId="42" xfId="0" applyNumberFormat="1" applyFont="1" applyBorder="1" applyAlignment="1">
      <alignment horizontal="left" vertical="top"/>
    </xf>
    <xf numFmtId="0" fontId="2" fillId="0" borderId="30" xfId="0" applyFont="1" applyBorder="1" applyAlignment="1">
      <alignment horizontal="justify"/>
    </xf>
    <xf numFmtId="0" fontId="2" fillId="0" borderId="12" xfId="0" applyFont="1" applyBorder="1" applyAlignment="1">
      <alignment horizontal="left" vertical="top"/>
    </xf>
    <xf numFmtId="0" fontId="2" fillId="0" borderId="24" xfId="0" applyFont="1" applyBorder="1" applyAlignment="1">
      <alignment horizontal="left"/>
    </xf>
    <xf numFmtId="0" fontId="2" fillId="0" borderId="43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39" xfId="0" applyFont="1" applyBorder="1" applyAlignment="1">
      <alignment horizontal="justify" vertical="top"/>
    </xf>
    <xf numFmtId="0" fontId="5" fillId="0" borderId="26" xfId="0" applyFont="1" applyBorder="1" applyAlignment="1">
      <alignment horizontal="left" vertical="top"/>
    </xf>
    <xf numFmtId="0" fontId="2" fillId="0" borderId="59" xfId="0" applyFont="1" applyBorder="1" applyAlignment="1">
      <alignment horizontal="justify" vertical="top"/>
    </xf>
    <xf numFmtId="0" fontId="2" fillId="0" borderId="26" xfId="0" applyFont="1" applyBorder="1" applyAlignment="1">
      <alignment horizontal="left" vertical="top"/>
    </xf>
    <xf numFmtId="0" fontId="2" fillId="0" borderId="24" xfId="0" applyFont="1" applyBorder="1" applyAlignment="1">
      <alignment horizontal="justify" vertical="top"/>
    </xf>
    <xf numFmtId="0" fontId="2" fillId="0" borderId="24" xfId="0" applyFont="1" applyBorder="1" applyAlignment="1">
      <alignment horizontal="justify"/>
    </xf>
    <xf numFmtId="0" fontId="2" fillId="0" borderId="43" xfId="0" applyFont="1" applyBorder="1" applyAlignment="1">
      <alignment horizontal="justify" vertical="top"/>
    </xf>
    <xf numFmtId="0" fontId="2" fillId="0" borderId="25" xfId="0" applyFont="1" applyBorder="1" applyAlignment="1">
      <alignment horizontal="left" vertical="top"/>
    </xf>
    <xf numFmtId="0" fontId="2" fillId="0" borderId="80" xfId="0" applyFont="1" applyBorder="1" applyAlignment="1">
      <alignment horizontal="left" vertical="top"/>
    </xf>
    <xf numFmtId="0" fontId="2" fillId="0" borderId="45" xfId="0" applyFont="1" applyBorder="1" applyAlignment="1">
      <alignment horizontal="left" vertical="top"/>
    </xf>
    <xf numFmtId="0" fontId="2" fillId="0" borderId="71" xfId="0" applyFont="1" applyBorder="1" applyAlignment="1">
      <alignment horizontal="left" vertical="top"/>
    </xf>
    <xf numFmtId="0" fontId="2" fillId="0" borderId="67" xfId="0" applyFont="1" applyBorder="1" applyAlignment="1">
      <alignment horizontal="justify" vertical="top"/>
    </xf>
    <xf numFmtId="0" fontId="2" fillId="0" borderId="57" xfId="0" applyFont="1" applyBorder="1" applyAlignment="1">
      <alignment horizontal="left" vertical="top"/>
    </xf>
    <xf numFmtId="0" fontId="2" fillId="0" borderId="59" xfId="0" applyFont="1" applyBorder="1" applyAlignment="1">
      <alignment horizontal="left" vertical="top"/>
    </xf>
    <xf numFmtId="0" fontId="2" fillId="0" borderId="62" xfId="0" applyFont="1" applyBorder="1" applyAlignment="1">
      <alignment horizontal="left" vertical="top"/>
    </xf>
    <xf numFmtId="0" fontId="2" fillId="0" borderId="58" xfId="0" applyFont="1" applyBorder="1" applyAlignment="1">
      <alignment horizontal="justify" vertical="top"/>
    </xf>
    <xf numFmtId="0" fontId="2" fillId="0" borderId="26" xfId="0" applyFont="1" applyBorder="1" applyAlignment="1">
      <alignment horizontal="justify"/>
    </xf>
    <xf numFmtId="0" fontId="5" fillId="0" borderId="24" xfId="0" applyFont="1" applyBorder="1" applyAlignment="1">
      <alignment horizontal="left" vertical="top"/>
    </xf>
    <xf numFmtId="0" fontId="2" fillId="0" borderId="44" xfId="0" applyFont="1" applyBorder="1" applyAlignment="1">
      <alignment horizontal="left" vertical="top"/>
    </xf>
    <xf numFmtId="0" fontId="2" fillId="0" borderId="26" xfId="0" applyFont="1" applyBorder="1" applyAlignment="1">
      <alignment horizontal="left"/>
    </xf>
    <xf numFmtId="0" fontId="2" fillId="0" borderId="94" xfId="0" applyFont="1" applyBorder="1" applyAlignment="1">
      <alignment horizontal="left" vertical="top"/>
    </xf>
    <xf numFmtId="0" fontId="2" fillId="0" borderId="45" xfId="0" applyFont="1" applyBorder="1" applyAlignment="1">
      <alignment horizontal="justify" vertical="top"/>
    </xf>
    <xf numFmtId="0" fontId="2" fillId="0" borderId="68" xfId="0" applyFont="1" applyBorder="1" applyAlignment="1">
      <alignment horizontal="justify" vertical="top"/>
    </xf>
    <xf numFmtId="0" fontId="2" fillId="0" borderId="68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 indent="1"/>
    </xf>
    <xf numFmtId="0" fontId="2" fillId="0" borderId="36" xfId="0" applyFont="1" applyBorder="1" applyAlignment="1">
      <alignment horizontal="center" vertical="top"/>
    </xf>
    <xf numFmtId="0" fontId="2" fillId="0" borderId="40" xfId="0" applyFont="1" applyBorder="1" applyAlignment="1">
      <alignment horizontal="left" vertical="top" indent="1"/>
    </xf>
    <xf numFmtId="0" fontId="2" fillId="0" borderId="36" xfId="0" applyFont="1" applyBorder="1" applyAlignment="1">
      <alignment horizontal="justify" vertical="top"/>
    </xf>
    <xf numFmtId="0" fontId="2" fillId="0" borderId="26" xfId="0" applyFont="1" applyBorder="1" applyAlignment="1">
      <alignment horizontal="left" vertical="top" indent="1"/>
    </xf>
    <xf numFmtId="0" fontId="2" fillId="0" borderId="36" xfId="0" applyFont="1" applyBorder="1" applyAlignment="1">
      <alignment horizontal="justify"/>
    </xf>
    <xf numFmtId="0" fontId="2" fillId="0" borderId="45" xfId="0" applyFont="1" applyBorder="1" applyAlignment="1">
      <alignment horizontal="left" indent="1"/>
    </xf>
    <xf numFmtId="0" fontId="2" fillId="0" borderId="26" xfId="0" applyFont="1" applyBorder="1" applyAlignment="1">
      <alignment horizontal="center" vertical="top"/>
    </xf>
    <xf numFmtId="0" fontId="5" fillId="0" borderId="36" xfId="0" applyFont="1" applyBorder="1" applyAlignment="1">
      <alignment horizontal="left" vertical="top"/>
    </xf>
    <xf numFmtId="0" fontId="2" fillId="0" borderId="24" xfId="0" applyFont="1" applyBorder="1" applyAlignment="1">
      <alignment horizontal="center" vertical="top"/>
    </xf>
    <xf numFmtId="0" fontId="2" fillId="0" borderId="40" xfId="0" applyFont="1" applyBorder="1" applyAlignment="1">
      <alignment horizontal="justify" vertical="top"/>
    </xf>
    <xf numFmtId="0" fontId="2" fillId="0" borderId="36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 indent="1"/>
    </xf>
    <xf numFmtId="0" fontId="2" fillId="0" borderId="40" xfId="0" applyFont="1" applyBorder="1" applyAlignment="1">
      <alignment horizontal="justify"/>
    </xf>
    <xf numFmtId="0" fontId="2" fillId="0" borderId="36" xfId="0" applyFont="1" applyBorder="1" applyAlignment="1">
      <alignment horizontal="left" indent="1"/>
    </xf>
    <xf numFmtId="0" fontId="2" fillId="0" borderId="105" xfId="0" applyFont="1" applyBorder="1" applyAlignment="1">
      <alignment horizontal="center" vertical="top"/>
    </xf>
    <xf numFmtId="0" fontId="2" fillId="0" borderId="54" xfId="0" applyFont="1" applyBorder="1" applyAlignment="1">
      <alignment horizontal="left" vertical="top" indent="1"/>
    </xf>
    <xf numFmtId="0" fontId="2" fillId="0" borderId="36" xfId="0" applyFont="1" applyBorder="1" applyAlignment="1">
      <alignment horizontal="center"/>
    </xf>
    <xf numFmtId="0" fontId="2" fillId="0" borderId="105" xfId="0" applyFont="1" applyBorder="1" applyAlignment="1">
      <alignment horizontal="left" vertical="top" indent="1"/>
    </xf>
    <xf numFmtId="0" fontId="2" fillId="0" borderId="26" xfId="0" applyFont="1" applyBorder="1" applyAlignment="1">
      <alignment horizontal="left" indent="1"/>
    </xf>
    <xf numFmtId="0" fontId="2" fillId="0" borderId="54" xfId="0" applyFont="1" applyBorder="1" applyAlignment="1">
      <alignment horizontal="justify" vertical="top"/>
    </xf>
    <xf numFmtId="164" fontId="2" fillId="0" borderId="27" xfId="0" applyNumberFormat="1" applyFont="1" applyBorder="1" applyAlignment="1">
      <alignment horizontal="left" vertical="top"/>
    </xf>
    <xf numFmtId="165" fontId="2" fillId="0" borderId="29" xfId="0" applyNumberFormat="1" applyFont="1" applyBorder="1" applyAlignment="1">
      <alignment horizontal="left" vertical="top"/>
    </xf>
    <xf numFmtId="166" fontId="2" fillId="0" borderId="29" xfId="0" applyNumberFormat="1" applyFont="1" applyBorder="1" applyAlignment="1">
      <alignment horizontal="left" vertical="top"/>
    </xf>
    <xf numFmtId="164" fontId="2" fillId="0" borderId="28" xfId="0" applyNumberFormat="1" applyFont="1" applyBorder="1" applyAlignment="1">
      <alignment horizontal="left" vertical="top"/>
    </xf>
    <xf numFmtId="164" fontId="2" fillId="0" borderId="29" xfId="0" applyNumberFormat="1" applyFont="1" applyBorder="1" applyAlignment="1">
      <alignment horizontal="left"/>
    </xf>
    <xf numFmtId="164" fontId="2" fillId="0" borderId="46" xfId="0" applyNumberFormat="1" applyFont="1" applyBorder="1" applyAlignment="1">
      <alignment horizontal="left" vertical="top"/>
    </xf>
    <xf numFmtId="164" fontId="2" fillId="0" borderId="43" xfId="0" applyNumberFormat="1" applyFont="1" applyBorder="1" applyAlignment="1">
      <alignment horizontal="left" vertical="top"/>
    </xf>
    <xf numFmtId="169" fontId="2" fillId="0" borderId="29" xfId="0" applyNumberFormat="1" applyFont="1" applyBorder="1" applyAlignment="1">
      <alignment horizontal="left" vertical="top"/>
    </xf>
    <xf numFmtId="164" fontId="2" fillId="0" borderId="83" xfId="0" applyNumberFormat="1" applyFont="1" applyBorder="1" applyAlignment="1">
      <alignment horizontal="left" vertical="top"/>
    </xf>
    <xf numFmtId="164" fontId="2" fillId="0" borderId="70" xfId="0" applyNumberFormat="1" applyFont="1" applyBorder="1" applyAlignment="1">
      <alignment horizontal="left" vertical="top"/>
    </xf>
    <xf numFmtId="164" fontId="2" fillId="0" borderId="14" xfId="0" applyNumberFormat="1" applyFont="1" applyBorder="1" applyAlignment="1">
      <alignment horizontal="left" vertical="top"/>
    </xf>
    <xf numFmtId="166" fontId="2" fillId="0" borderId="29" xfId="0" applyNumberFormat="1" applyFont="1" applyBorder="1" applyAlignment="1">
      <alignment horizontal="left"/>
    </xf>
    <xf numFmtId="165" fontId="2" fillId="0" borderId="51" xfId="0" applyNumberFormat="1" applyFont="1" applyBorder="1" applyAlignment="1">
      <alignment horizontal="left" vertical="top"/>
    </xf>
    <xf numFmtId="165" fontId="2" fillId="0" borderId="28" xfId="0" applyNumberFormat="1" applyFont="1" applyBorder="1" applyAlignment="1">
      <alignment horizontal="left" vertical="top" indent="1"/>
    </xf>
    <xf numFmtId="165" fontId="2" fillId="0" borderId="28" xfId="0" applyNumberFormat="1" applyFont="1" applyBorder="1" applyAlignment="1">
      <alignment horizontal="left" vertical="top"/>
    </xf>
    <xf numFmtId="165" fontId="2" fillId="0" borderId="46" xfId="0" applyNumberFormat="1" applyFont="1" applyBorder="1" applyAlignment="1">
      <alignment horizontal="left" vertical="top"/>
    </xf>
    <xf numFmtId="2" fontId="2" fillId="0" borderId="29" xfId="0" applyNumberFormat="1" applyFont="1" applyBorder="1" applyAlignment="1">
      <alignment horizontal="left" vertical="top"/>
    </xf>
    <xf numFmtId="165" fontId="2" fillId="0" borderId="32" xfId="0" applyNumberFormat="1" applyFont="1" applyBorder="1" applyAlignment="1">
      <alignment horizontal="left" vertical="top"/>
    </xf>
    <xf numFmtId="165" fontId="2" fillId="0" borderId="29" xfId="0" applyNumberFormat="1" applyFont="1" applyBorder="1" applyAlignment="1">
      <alignment horizontal="left"/>
    </xf>
    <xf numFmtId="164" fontId="2" fillId="0" borderId="55" xfId="0" applyNumberFormat="1" applyFont="1" applyBorder="1" applyAlignment="1">
      <alignment horizontal="left" vertical="top"/>
    </xf>
    <xf numFmtId="165" fontId="2" fillId="0" borderId="55" xfId="0" applyNumberFormat="1" applyFont="1" applyBorder="1" applyAlignment="1">
      <alignment horizontal="left" vertical="top"/>
    </xf>
    <xf numFmtId="166" fontId="2" fillId="0" borderId="27" xfId="0" applyNumberFormat="1" applyFont="1" applyBorder="1" applyAlignment="1">
      <alignment horizontal="left" vertical="top"/>
    </xf>
    <xf numFmtId="164" fontId="2" fillId="0" borderId="51" xfId="0" applyNumberFormat="1" applyFont="1" applyBorder="1" applyAlignment="1">
      <alignment horizontal="left" vertical="top"/>
    </xf>
    <xf numFmtId="165" fontId="2" fillId="0" borderId="106" xfId="0" applyNumberFormat="1" applyFont="1" applyBorder="1" applyAlignment="1">
      <alignment horizontal="left" vertical="top"/>
    </xf>
    <xf numFmtId="164" fontId="2" fillId="0" borderId="27" xfId="0" applyNumberFormat="1" applyFont="1" applyBorder="1" applyAlignment="1">
      <alignment horizontal="left"/>
    </xf>
    <xf numFmtId="164" fontId="2" fillId="0" borderId="32" xfId="0" applyNumberFormat="1" applyFont="1" applyBorder="1" applyAlignment="1">
      <alignment horizontal="left" vertical="top"/>
    </xf>
    <xf numFmtId="2" fontId="2" fillId="0" borderId="28" xfId="0" applyNumberFormat="1" applyFont="1" applyBorder="1" applyAlignment="1">
      <alignment horizontal="left" vertical="top"/>
    </xf>
    <xf numFmtId="164" fontId="2" fillId="0" borderId="28" xfId="0" applyNumberFormat="1" applyFont="1" applyBorder="1" applyAlignment="1">
      <alignment horizontal="left"/>
    </xf>
    <xf numFmtId="164" fontId="2" fillId="0" borderId="29" xfId="0" applyNumberFormat="1" applyFont="1" applyBorder="1" applyAlignment="1">
      <alignment horizontal="justify" vertical="top"/>
    </xf>
    <xf numFmtId="166" fontId="2" fillId="0" borderId="31" xfId="0" applyNumberFormat="1" applyFont="1" applyBorder="1" applyAlignment="1">
      <alignment horizontal="left" vertical="top"/>
    </xf>
    <xf numFmtId="0" fontId="5" fillId="0" borderId="29" xfId="0" applyFont="1" applyBorder="1" applyAlignment="1">
      <alignment horizontal="left" vertical="top"/>
    </xf>
    <xf numFmtId="164" fontId="2" fillId="0" borderId="59" xfId="0" applyNumberFormat="1" applyFont="1" applyBorder="1" applyAlignment="1">
      <alignment horizontal="left" vertical="top"/>
    </xf>
    <xf numFmtId="165" fontId="2" fillId="0" borderId="27" xfId="0" applyNumberFormat="1" applyFont="1" applyBorder="1" applyAlignment="1">
      <alignment horizontal="left"/>
    </xf>
    <xf numFmtId="165" fontId="2" fillId="0" borderId="15" xfId="0" applyNumberFormat="1" applyFont="1" applyBorder="1" applyAlignment="1">
      <alignment horizontal="justify" vertical="top"/>
    </xf>
    <xf numFmtId="164" fontId="2" fillId="0" borderId="34" xfId="0" applyNumberFormat="1" applyFont="1" applyBorder="1" applyAlignment="1">
      <alignment horizontal="justify" vertical="top"/>
    </xf>
    <xf numFmtId="165" fontId="2" fillId="0" borderId="31" xfId="0" applyNumberFormat="1" applyFont="1" applyBorder="1" applyAlignment="1">
      <alignment horizontal="justify" vertical="top"/>
    </xf>
    <xf numFmtId="167" fontId="2" fillId="0" borderId="34" xfId="0" applyNumberFormat="1" applyFont="1" applyBorder="1" applyAlignment="1">
      <alignment horizontal="justify" vertical="top"/>
    </xf>
    <xf numFmtId="165" fontId="2" fillId="0" borderId="60" xfId="0" applyNumberFormat="1" applyFont="1" applyBorder="1" applyAlignment="1">
      <alignment horizontal="justify" vertical="top"/>
    </xf>
    <xf numFmtId="165" fontId="2" fillId="0" borderId="31" xfId="0" applyNumberFormat="1" applyFont="1" applyBorder="1" applyAlignment="1">
      <alignment horizontal="left" vertical="top"/>
    </xf>
    <xf numFmtId="165" fontId="2" fillId="0" borderId="34" xfId="0" applyNumberFormat="1" applyFont="1" applyBorder="1" applyAlignment="1">
      <alignment horizontal="justify"/>
    </xf>
    <xf numFmtId="165" fontId="2" fillId="0" borderId="49" xfId="0" applyNumberFormat="1" applyFont="1" applyBorder="1" applyAlignment="1">
      <alignment horizontal="justify" vertical="top"/>
    </xf>
    <xf numFmtId="166" fontId="2" fillId="0" borderId="34" xfId="0" applyNumberFormat="1" applyFont="1" applyBorder="1" applyAlignment="1">
      <alignment horizontal="left" vertical="top"/>
    </xf>
    <xf numFmtId="164" fontId="2" fillId="0" borderId="28" xfId="0" applyNumberFormat="1" applyFont="1" applyBorder="1" applyAlignment="1">
      <alignment horizontal="justify" vertical="top"/>
    </xf>
    <xf numFmtId="164" fontId="2" fillId="0" borderId="59" xfId="0" applyNumberFormat="1" applyFont="1" applyBorder="1" applyAlignment="1">
      <alignment horizontal="justify" vertical="top"/>
    </xf>
    <xf numFmtId="164" fontId="2" fillId="0" borderId="31" xfId="0" applyNumberFormat="1" applyFont="1" applyBorder="1" applyAlignment="1">
      <alignment horizontal="justify"/>
    </xf>
    <xf numFmtId="164" fontId="2" fillId="0" borderId="27" xfId="0" applyNumberFormat="1" applyFont="1" applyBorder="1" applyAlignment="1">
      <alignment horizontal="justify" vertical="top"/>
    </xf>
    <xf numFmtId="166" fontId="2" fillId="0" borderId="34" xfId="0" applyNumberFormat="1" applyFont="1" applyBorder="1" applyAlignment="1">
      <alignment horizontal="justify" vertical="top"/>
    </xf>
    <xf numFmtId="164" fontId="2" fillId="0" borderId="82" xfId="0" applyNumberFormat="1" applyFont="1" applyBorder="1" applyAlignment="1">
      <alignment horizontal="justify"/>
    </xf>
    <xf numFmtId="164" fontId="2" fillId="0" borderId="34" xfId="0" applyNumberFormat="1" applyFont="1" applyBorder="1" applyAlignment="1">
      <alignment horizontal="justify"/>
    </xf>
    <xf numFmtId="164" fontId="2" fillId="0" borderId="82" xfId="0" applyNumberFormat="1" applyFont="1" applyBorder="1" applyAlignment="1">
      <alignment horizontal="justify" vertical="top"/>
    </xf>
    <xf numFmtId="165" fontId="2" fillId="0" borderId="34" xfId="0" applyNumberFormat="1" applyFont="1" applyBorder="1" applyAlignment="1">
      <alignment horizontal="left" vertical="top"/>
    </xf>
    <xf numFmtId="165" fontId="2" fillId="0" borderId="28" xfId="0" applyNumberFormat="1" applyFont="1" applyBorder="1" applyAlignment="1">
      <alignment horizontal="justify" vertical="top"/>
    </xf>
    <xf numFmtId="2" fontId="2" fillId="0" borderId="34" xfId="0" applyNumberFormat="1" applyFont="1" applyBorder="1" applyAlignment="1">
      <alignment horizontal="justify" vertical="top"/>
    </xf>
    <xf numFmtId="165" fontId="2" fillId="0" borderId="82" xfId="0" applyNumberFormat="1" applyFont="1" applyBorder="1" applyAlignment="1">
      <alignment horizontal="justify" vertical="top"/>
    </xf>
    <xf numFmtId="164" fontId="2" fillId="0" borderId="49" xfId="0" applyNumberFormat="1" applyFont="1" applyBorder="1" applyAlignment="1">
      <alignment horizontal="justify" vertical="top"/>
    </xf>
    <xf numFmtId="165" fontId="2" fillId="0" borderId="31" xfId="0" applyNumberFormat="1" applyFont="1" applyBorder="1" applyAlignment="1">
      <alignment horizontal="justify"/>
    </xf>
    <xf numFmtId="164" fontId="2" fillId="0" borderId="60" xfId="0" applyNumberFormat="1" applyFont="1" applyBorder="1" applyAlignment="1">
      <alignment horizontal="justify" vertical="top"/>
    </xf>
    <xf numFmtId="167" fontId="2" fillId="0" borderId="31" xfId="0" applyNumberFormat="1" applyFont="1" applyBorder="1" applyAlignment="1">
      <alignment horizontal="justify" vertical="top"/>
    </xf>
    <xf numFmtId="164" fontId="2" fillId="0" borderId="47" xfId="0" applyNumberFormat="1" applyFont="1" applyBorder="1" applyAlignment="1">
      <alignment horizontal="justify" vertical="top"/>
    </xf>
    <xf numFmtId="164" fontId="2" fillId="0" borderId="38" xfId="0" applyNumberFormat="1" applyFont="1" applyBorder="1" applyAlignment="1">
      <alignment horizontal="justify" vertical="top"/>
    </xf>
    <xf numFmtId="166" fontId="2" fillId="0" borderId="31" xfId="0" applyNumberFormat="1" applyFont="1" applyBorder="1" applyAlignment="1">
      <alignment horizontal="justify" vertical="top"/>
    </xf>
    <xf numFmtId="166" fontId="2" fillId="0" borderId="47" xfId="0" applyNumberFormat="1" applyFont="1" applyBorder="1" applyAlignment="1">
      <alignment horizontal="left" vertical="top"/>
    </xf>
    <xf numFmtId="166" fontId="2" fillId="0" borderId="31" xfId="0" applyNumberFormat="1" applyFont="1" applyBorder="1" applyAlignment="1">
      <alignment horizontal="left"/>
    </xf>
    <xf numFmtId="0" fontId="5" fillId="0" borderId="34" xfId="0" applyFont="1" applyBorder="1" applyAlignment="1">
      <alignment horizontal="left" vertical="top"/>
    </xf>
    <xf numFmtId="166" fontId="2" fillId="0" borderId="46" xfId="0" applyNumberFormat="1" applyFont="1" applyBorder="1" applyAlignment="1">
      <alignment horizontal="left" vertical="top"/>
    </xf>
    <xf numFmtId="167" fontId="2" fillId="0" borderId="29" xfId="0" applyNumberFormat="1" applyFont="1" applyBorder="1" applyAlignment="1">
      <alignment horizontal="left" vertical="top"/>
    </xf>
    <xf numFmtId="164" fontId="2" fillId="0" borderId="61" xfId="0" applyNumberFormat="1" applyFont="1" applyBorder="1" applyAlignment="1">
      <alignment horizontal="left" vertical="top"/>
    </xf>
    <xf numFmtId="167" fontId="2" fillId="0" borderId="55" xfId="0" applyNumberFormat="1" applyFont="1" applyBorder="1" applyAlignment="1">
      <alignment horizontal="left" vertical="top"/>
    </xf>
    <xf numFmtId="0" fontId="5" fillId="0" borderId="27" xfId="0" applyFont="1" applyBorder="1" applyAlignment="1">
      <alignment horizontal="left" vertical="top"/>
    </xf>
    <xf numFmtId="2" fontId="2" fillId="0" borderId="30" xfId="0" applyNumberFormat="1" applyFont="1" applyBorder="1" applyAlignment="1">
      <alignment horizontal="justify" vertical="top"/>
    </xf>
    <xf numFmtId="168" fontId="2" fillId="0" borderId="38" xfId="0" applyNumberFormat="1" applyFont="1" applyBorder="1" applyAlignment="1">
      <alignment horizontal="justify" vertical="top"/>
    </xf>
    <xf numFmtId="168" fontId="2" fillId="0" borderId="75" xfId="0" applyNumberFormat="1" applyFont="1" applyBorder="1" applyAlignment="1">
      <alignment horizontal="left" vertical="top"/>
    </xf>
    <xf numFmtId="1" fontId="2" fillId="0" borderId="37" xfId="0" applyNumberFormat="1" applyFont="1" applyBorder="1" applyAlignment="1">
      <alignment horizontal="left" vertical="top"/>
    </xf>
    <xf numFmtId="168" fontId="2" fillId="0" borderId="30" xfId="0" applyNumberFormat="1" applyFont="1" applyBorder="1" applyAlignment="1">
      <alignment horizontal="left" vertical="top"/>
    </xf>
    <xf numFmtId="2" fontId="2" fillId="0" borderId="37" xfId="0" applyNumberFormat="1" applyFont="1" applyBorder="1" applyAlignment="1">
      <alignment horizontal="left" vertical="top"/>
    </xf>
    <xf numFmtId="1" fontId="2" fillId="0" borderId="32" xfId="0" applyNumberFormat="1" applyFont="1" applyBorder="1" applyAlignment="1">
      <alignment horizontal="justify" vertical="top"/>
    </xf>
    <xf numFmtId="168" fontId="2" fillId="0" borderId="30" xfId="0" applyNumberFormat="1" applyFont="1" applyBorder="1" applyAlignment="1">
      <alignment horizontal="justify" vertical="top"/>
    </xf>
    <xf numFmtId="2" fontId="2" fillId="0" borderId="30" xfId="0" applyNumberFormat="1" applyFont="1" applyBorder="1" applyAlignment="1">
      <alignment horizontal="left" vertical="top"/>
    </xf>
    <xf numFmtId="168" fontId="2" fillId="0" borderId="32" xfId="0" applyNumberFormat="1" applyFont="1" applyBorder="1" applyAlignment="1">
      <alignment horizontal="left" vertical="top"/>
    </xf>
    <xf numFmtId="168" fontId="2" fillId="0" borderId="37" xfId="0" applyNumberFormat="1" applyFont="1" applyBorder="1" applyAlignment="1">
      <alignment horizontal="left"/>
    </xf>
    <xf numFmtId="168" fontId="2" fillId="0" borderId="42" xfId="0" applyNumberFormat="1" applyFont="1" applyBorder="1" applyAlignment="1">
      <alignment horizontal="left" vertical="top"/>
    </xf>
    <xf numFmtId="1" fontId="2" fillId="0" borderId="37" xfId="0" applyNumberFormat="1" applyFont="1" applyBorder="1" applyAlignment="1">
      <alignment horizontal="justify" vertical="top"/>
    </xf>
    <xf numFmtId="168" fontId="2" fillId="0" borderId="23" xfId="0" applyNumberFormat="1" applyFont="1" applyBorder="1" applyAlignment="1">
      <alignment horizontal="justify" vertical="top"/>
    </xf>
    <xf numFmtId="1" fontId="2" fillId="0" borderId="75" xfId="0" applyNumberFormat="1" applyFont="1" applyBorder="1" applyAlignment="1">
      <alignment horizontal="left" vertical="top"/>
    </xf>
    <xf numFmtId="168" fontId="2" fillId="0" borderId="32" xfId="0" applyNumberFormat="1" applyFont="1" applyBorder="1" applyAlignment="1">
      <alignment horizontal="justify" vertical="top"/>
    </xf>
    <xf numFmtId="2" fontId="2" fillId="0" borderId="75" xfId="0" applyNumberFormat="1" applyFont="1" applyBorder="1" applyAlignment="1">
      <alignment horizontal="justify" vertical="top"/>
    </xf>
    <xf numFmtId="2" fontId="2" fillId="0" borderId="38" xfId="0" applyNumberFormat="1" applyFont="1" applyBorder="1" applyAlignment="1">
      <alignment horizontal="left" vertical="top"/>
    </xf>
    <xf numFmtId="168" fontId="2" fillId="0" borderId="45" xfId="0" applyNumberFormat="1" applyFont="1" applyBorder="1" applyAlignment="1">
      <alignment horizontal="left" vertical="top"/>
    </xf>
    <xf numFmtId="168" fontId="2" fillId="0" borderId="42" xfId="0" applyNumberFormat="1" applyFont="1" applyBorder="1" applyAlignment="1">
      <alignment horizontal="left"/>
    </xf>
    <xf numFmtId="1" fontId="2" fillId="0" borderId="38" xfId="0" applyNumberFormat="1" applyFont="1" applyBorder="1" applyAlignment="1">
      <alignment horizontal="left" vertical="top"/>
    </xf>
    <xf numFmtId="2" fontId="2" fillId="0" borderId="23" xfId="0" applyNumberFormat="1" applyFont="1" applyBorder="1" applyAlignment="1">
      <alignment horizontal="justify" vertical="top"/>
    </xf>
    <xf numFmtId="168" fontId="2" fillId="0" borderId="32" xfId="0" applyNumberFormat="1" applyFont="1" applyBorder="1" applyAlignment="1">
      <alignment horizontal="left"/>
    </xf>
    <xf numFmtId="168" fontId="2" fillId="0" borderId="38" xfId="0" applyNumberFormat="1" applyFont="1" applyBorder="1" applyAlignment="1">
      <alignment horizontal="left" vertical="top"/>
    </xf>
    <xf numFmtId="1" fontId="2" fillId="0" borderId="32" xfId="0" applyNumberFormat="1" applyFont="1" applyBorder="1" applyAlignment="1">
      <alignment horizontal="left" vertical="top"/>
    </xf>
    <xf numFmtId="2" fontId="2" fillId="0" borderId="75" xfId="0" applyNumberFormat="1" applyFont="1" applyBorder="1" applyAlignment="1">
      <alignment horizontal="left" vertical="top"/>
    </xf>
    <xf numFmtId="2" fontId="2" fillId="0" borderId="37" xfId="0" applyNumberFormat="1" applyFont="1" applyBorder="1" applyAlignment="1">
      <alignment horizontal="justify" vertical="top"/>
    </xf>
    <xf numFmtId="1" fontId="2" fillId="0" borderId="32" xfId="0" applyNumberFormat="1" applyFont="1" applyBorder="1" applyAlignment="1">
      <alignment horizontal="left"/>
    </xf>
    <xf numFmtId="1" fontId="2" fillId="0" borderId="38" xfId="0" applyNumberFormat="1" applyFont="1" applyBorder="1" applyAlignment="1">
      <alignment horizontal="justify" vertical="top"/>
    </xf>
    <xf numFmtId="2" fontId="2" fillId="0" borderId="50" xfId="0" applyNumberFormat="1" applyFont="1" applyBorder="1" applyAlignment="1">
      <alignment horizontal="justify" vertical="top"/>
    </xf>
    <xf numFmtId="1" fontId="2" fillId="0" borderId="59" xfId="0" applyNumberFormat="1" applyFont="1" applyBorder="1" applyAlignment="1">
      <alignment horizontal="left" vertical="top"/>
    </xf>
    <xf numFmtId="2" fontId="2" fillId="0" borderId="32" xfId="0" applyNumberFormat="1" applyFont="1" applyBorder="1" applyAlignment="1">
      <alignment horizontal="justify"/>
    </xf>
    <xf numFmtId="1" fontId="2" fillId="0" borderId="48" xfId="0" applyNumberFormat="1" applyFont="1" applyBorder="1" applyAlignment="1">
      <alignment horizontal="left" vertical="top"/>
    </xf>
    <xf numFmtId="1" fontId="2" fillId="0" borderId="56" xfId="0" applyNumberFormat="1" applyFont="1" applyBorder="1" applyAlignment="1">
      <alignment horizontal="left" vertical="top"/>
    </xf>
    <xf numFmtId="2" fontId="2" fillId="0" borderId="30" xfId="0" applyNumberFormat="1" applyFont="1" applyBorder="1" applyAlignment="1">
      <alignment horizontal="left"/>
    </xf>
    <xf numFmtId="169" fontId="2" fillId="0" borderId="30" xfId="0" applyNumberFormat="1" applyFont="1" applyBorder="1" applyAlignment="1">
      <alignment horizontal="left" vertical="top"/>
    </xf>
    <xf numFmtId="168" fontId="2" fillId="0" borderId="30" xfId="0" applyNumberFormat="1" applyFont="1" applyBorder="1" applyAlignment="1">
      <alignment horizontal="left"/>
    </xf>
    <xf numFmtId="2" fontId="2" fillId="0" borderId="30" xfId="0" applyNumberFormat="1" applyFont="1" applyBorder="1" applyAlignment="1">
      <alignment horizontal="justify"/>
    </xf>
    <xf numFmtId="1" fontId="2" fillId="0" borderId="75" xfId="0" applyNumberFormat="1" applyFont="1" applyBorder="1" applyAlignment="1">
      <alignment horizontal="justify" vertical="top"/>
    </xf>
    <xf numFmtId="2" fontId="2" fillId="0" borderId="37" xfId="0" applyNumberFormat="1" applyFont="1" applyBorder="1" applyAlignment="1">
      <alignment horizontal="left"/>
    </xf>
    <xf numFmtId="0" fontId="5" fillId="0" borderId="30" xfId="0" applyFont="1" applyBorder="1" applyAlignment="1">
      <alignment horizontal="left" vertical="top"/>
    </xf>
    <xf numFmtId="2" fontId="2" fillId="0" borderId="48" xfId="0" applyNumberFormat="1" applyFont="1" applyBorder="1" applyAlignment="1">
      <alignment horizontal="justify" vertical="top"/>
    </xf>
    <xf numFmtId="1" fontId="2" fillId="0" borderId="50" xfId="0" applyNumberFormat="1" applyFont="1" applyBorder="1" applyAlignment="1">
      <alignment horizontal="left" vertical="top"/>
    </xf>
    <xf numFmtId="165" fontId="2" fillId="0" borderId="96" xfId="0" applyNumberFormat="1" applyFont="1" applyBorder="1" applyAlignment="1">
      <alignment horizontal="justify" vertical="top"/>
    </xf>
    <xf numFmtId="164" fontId="2" fillId="0" borderId="33" xfId="0" applyNumberFormat="1" applyFont="1" applyBorder="1" applyAlignment="1">
      <alignment horizontal="justify" vertical="top"/>
    </xf>
    <xf numFmtId="164" fontId="2" fillId="0" borderId="76" xfId="0" applyNumberFormat="1" applyFont="1" applyBorder="1" applyAlignment="1">
      <alignment horizontal="justify" vertical="top"/>
    </xf>
    <xf numFmtId="165" fontId="2" fillId="0" borderId="32" xfId="0" applyNumberFormat="1" applyFont="1" applyBorder="1" applyAlignment="1">
      <alignment horizontal="justify" vertical="top"/>
    </xf>
    <xf numFmtId="166" fontId="2" fillId="0" borderId="96" xfId="0" applyNumberFormat="1" applyFont="1" applyBorder="1" applyAlignment="1">
      <alignment horizontal="left" vertical="top"/>
    </xf>
    <xf numFmtId="165" fontId="2" fillId="0" borderId="47" xfId="0" applyNumberFormat="1" applyFont="1" applyBorder="1" applyAlignment="1">
      <alignment horizontal="justify" vertical="top"/>
    </xf>
    <xf numFmtId="164" fontId="2" fillId="0" borderId="99" xfId="0" applyNumberFormat="1" applyFont="1" applyBorder="1" applyAlignment="1">
      <alignment horizontal="justify" vertical="top"/>
    </xf>
    <xf numFmtId="2" fontId="2" fillId="0" borderId="0" xfId="0" applyNumberFormat="1" applyFont="1" applyBorder="1" applyAlignment="1">
      <alignment horizontal="left" vertical="top"/>
    </xf>
    <xf numFmtId="2" fontId="2" fillId="0" borderId="48" xfId="0" applyNumberFormat="1" applyFont="1" applyBorder="1" applyAlignment="1">
      <alignment horizontal="left" vertical="top"/>
    </xf>
    <xf numFmtId="2" fontId="2" fillId="0" borderId="32" xfId="0" applyNumberFormat="1" applyFont="1" applyBorder="1" applyAlignment="1">
      <alignment horizontal="left"/>
    </xf>
    <xf numFmtId="2" fontId="2" fillId="0" borderId="50" xfId="0" applyNumberFormat="1" applyFont="1" applyBorder="1" applyAlignment="1">
      <alignment horizontal="left" vertical="top"/>
    </xf>
    <xf numFmtId="2" fontId="2" fillId="0" borderId="19" xfId="0" applyNumberFormat="1" applyFont="1" applyBorder="1" applyAlignment="1">
      <alignment horizontal="left" vertical="top"/>
    </xf>
    <xf numFmtId="2" fontId="2" fillId="0" borderId="32" xfId="0" applyNumberFormat="1" applyFont="1" applyBorder="1" applyAlignment="1">
      <alignment horizontal="left" vertical="top" indent="1"/>
    </xf>
    <xf numFmtId="2" fontId="2" fillId="0" borderId="85" xfId="0" applyNumberFormat="1" applyFont="1" applyBorder="1" applyAlignment="1">
      <alignment horizontal="left" vertical="top"/>
    </xf>
    <xf numFmtId="2" fontId="2" fillId="0" borderId="43" xfId="0" applyNumberFormat="1" applyFont="1" applyBorder="1" applyAlignment="1">
      <alignment horizontal="left" vertical="top"/>
    </xf>
    <xf numFmtId="166" fontId="2" fillId="0" borderId="0" xfId="0" applyNumberFormat="1" applyFont="1" applyBorder="1" applyAlignment="1">
      <alignment horizontal="left" vertical="top"/>
    </xf>
    <xf numFmtId="166" fontId="2" fillId="0" borderId="88" xfId="0" applyNumberFormat="1" applyFont="1" applyBorder="1" applyAlignment="1">
      <alignment horizontal="left" vertical="top"/>
    </xf>
    <xf numFmtId="166" fontId="2" fillId="0" borderId="32" xfId="0" applyNumberFormat="1" applyFont="1" applyBorder="1" applyAlignment="1">
      <alignment horizontal="left" vertical="top"/>
    </xf>
    <xf numFmtId="166" fontId="2" fillId="0" borderId="28" xfId="0" applyNumberFormat="1" applyFont="1" applyBorder="1" applyAlignment="1">
      <alignment horizontal="left"/>
    </xf>
    <xf numFmtId="165" fontId="2" fillId="0" borderId="51" xfId="0" applyNumberFormat="1" applyFont="1" applyBorder="1" applyAlignment="1">
      <alignment horizontal="left" indent="1"/>
    </xf>
    <xf numFmtId="165" fontId="2" fillId="0" borderId="32" xfId="0" applyNumberFormat="1" applyFont="1" applyBorder="1" applyAlignment="1">
      <alignment horizontal="left" vertical="top" indent="1"/>
    </xf>
    <xf numFmtId="2" fontId="2" fillId="0" borderId="34" xfId="0" applyNumberFormat="1" applyFont="1" applyBorder="1" applyAlignment="1">
      <alignment horizontal="left" vertical="top"/>
    </xf>
    <xf numFmtId="166" fontId="2" fillId="0" borderId="32" xfId="0" applyNumberFormat="1" applyFont="1" applyBorder="1" applyAlignment="1">
      <alignment horizontal="left"/>
    </xf>
    <xf numFmtId="165" fontId="2" fillId="0" borderId="51" xfId="0" applyNumberFormat="1" applyFont="1" applyBorder="1" applyAlignment="1">
      <alignment horizontal="justify" vertical="top"/>
    </xf>
    <xf numFmtId="166" fontId="2" fillId="0" borderId="51" xfId="0" applyNumberFormat="1" applyFont="1" applyBorder="1" applyAlignment="1">
      <alignment horizontal="left" vertical="top"/>
    </xf>
    <xf numFmtId="166" fontId="2" fillId="0" borderId="82" xfId="0" applyNumberFormat="1" applyFont="1" applyBorder="1" applyAlignment="1">
      <alignment horizontal="left" vertical="top"/>
    </xf>
    <xf numFmtId="166" fontId="2" fillId="0" borderId="55" xfId="0" applyNumberFormat="1" applyFont="1" applyBorder="1" applyAlignment="1">
      <alignment horizontal="left"/>
    </xf>
    <xf numFmtId="166" fontId="2" fillId="0" borderId="27" xfId="0" applyNumberFormat="1" applyFont="1" applyBorder="1" applyAlignment="1">
      <alignment horizontal="left"/>
    </xf>
    <xf numFmtId="165" fontId="2" fillId="0" borderId="28" xfId="0" applyNumberFormat="1" applyFont="1" applyBorder="1" applyAlignment="1">
      <alignment horizontal="justify"/>
    </xf>
    <xf numFmtId="2" fontId="2" fillId="0" borderId="51" xfId="0" applyNumberFormat="1" applyFont="1" applyBorder="1" applyAlignment="1">
      <alignment horizontal="left" vertical="top"/>
    </xf>
    <xf numFmtId="166" fontId="2" fillId="0" borderId="28" xfId="0" applyNumberFormat="1" applyFont="1" applyBorder="1" applyAlignment="1">
      <alignment horizontal="left" vertical="top" indent="1"/>
    </xf>
    <xf numFmtId="166" fontId="2" fillId="0" borderId="78" xfId="0" applyNumberFormat="1" applyFont="1" applyBorder="1" applyAlignment="1">
      <alignment horizontal="left" vertical="top"/>
    </xf>
    <xf numFmtId="166" fontId="2" fillId="0" borderId="70" xfId="0" applyNumberFormat="1" applyFont="1" applyBorder="1" applyAlignment="1">
      <alignment horizontal="left" vertical="top"/>
    </xf>
    <xf numFmtId="166" fontId="2" fillId="0" borderId="88" xfId="0" applyNumberFormat="1" applyFont="1" applyBorder="1" applyAlignment="1">
      <alignment horizontal="left"/>
    </xf>
    <xf numFmtId="2" fontId="2" fillId="0" borderId="27" xfId="0" applyNumberFormat="1" applyFont="1" applyBorder="1" applyAlignment="1">
      <alignment horizontal="left"/>
    </xf>
    <xf numFmtId="166" fontId="2" fillId="0" borderId="55" xfId="0" applyNumberFormat="1" applyFont="1" applyBorder="1" applyAlignment="1">
      <alignment horizontal="left" vertical="top"/>
    </xf>
    <xf numFmtId="2" fontId="2" fillId="0" borderId="51" xfId="0" applyNumberFormat="1" applyFont="1" applyBorder="1" applyAlignment="1">
      <alignment horizontal="left"/>
    </xf>
    <xf numFmtId="165" fontId="2" fillId="0" borderId="51" xfId="0" applyNumberFormat="1" applyFont="1" applyBorder="1" applyAlignment="1">
      <alignment horizontal="left" vertical="top" indent="1"/>
    </xf>
    <xf numFmtId="2" fontId="2" fillId="0" borderId="28" xfId="0" applyNumberFormat="1" applyFont="1" applyBorder="1" applyAlignment="1">
      <alignment horizontal="left"/>
    </xf>
    <xf numFmtId="166" fontId="2" fillId="0" borderId="50" xfId="0" applyNumberFormat="1" applyFont="1" applyBorder="1" applyAlignment="1">
      <alignment horizontal="left" vertical="top"/>
    </xf>
    <xf numFmtId="166" fontId="2" fillId="0" borderId="70" xfId="0" applyNumberFormat="1" applyFont="1" applyBorder="1" applyAlignment="1">
      <alignment horizontal="left" vertical="top" indent="1"/>
    </xf>
    <xf numFmtId="0" fontId="2" fillId="0" borderId="28" xfId="0" applyFont="1" applyBorder="1" applyAlignment="1">
      <alignment horizontal="left"/>
    </xf>
    <xf numFmtId="165" fontId="2" fillId="0" borderId="43" xfId="0" applyNumberFormat="1" applyFont="1" applyBorder="1" applyAlignment="1">
      <alignment horizontal="left" vertical="top"/>
    </xf>
    <xf numFmtId="0" fontId="5" fillId="0" borderId="32" xfId="0" applyFont="1" applyBorder="1" applyAlignment="1">
      <alignment horizontal="left" vertical="top"/>
    </xf>
    <xf numFmtId="2" fontId="2" fillId="0" borderId="59" xfId="0" applyNumberFormat="1" applyFont="1" applyBorder="1" applyAlignment="1">
      <alignment horizontal="left" vertical="top"/>
    </xf>
    <xf numFmtId="165" fontId="2" fillId="0" borderId="0" xfId="0" applyNumberFormat="1" applyFont="1" applyBorder="1" applyAlignment="1">
      <alignment horizontal="left" vertical="top"/>
    </xf>
    <xf numFmtId="165" fontId="2" fillId="0" borderId="33" xfId="0" applyNumberFormat="1" applyFont="1" applyBorder="1" applyAlignment="1">
      <alignment horizontal="left"/>
    </xf>
    <xf numFmtId="165" fontId="2" fillId="0" borderId="52" xfId="0" applyNumberFormat="1" applyFont="1" applyBorder="1" applyAlignment="1">
      <alignment horizontal="left" vertical="top"/>
    </xf>
    <xf numFmtId="165" fontId="2" fillId="0" borderId="33" xfId="0" applyNumberFormat="1" applyFont="1" applyBorder="1" applyAlignment="1">
      <alignment horizontal="justify" vertical="top"/>
    </xf>
    <xf numFmtId="165" fontId="2" fillId="0" borderId="76" xfId="0" applyNumberFormat="1" applyFont="1" applyBorder="1" applyAlignment="1">
      <alignment horizontal="left" vertical="top"/>
    </xf>
    <xf numFmtId="0" fontId="5" fillId="0" borderId="33" xfId="0" applyFont="1" applyBorder="1" applyAlignment="1">
      <alignment horizontal="left" vertical="top"/>
    </xf>
    <xf numFmtId="165" fontId="2" fillId="0" borderId="74" xfId="0" applyNumberFormat="1" applyFont="1" applyBorder="1" applyAlignment="1">
      <alignment horizontal="left" vertical="top"/>
    </xf>
    <xf numFmtId="165" fontId="2" fillId="0" borderId="21" xfId="0" applyNumberFormat="1" applyFont="1" applyBorder="1" applyAlignment="1">
      <alignment horizontal="left" vertical="top"/>
    </xf>
    <xf numFmtId="165" fontId="2" fillId="0" borderId="33" xfId="0" applyNumberFormat="1" applyFont="1" applyBorder="1" applyAlignment="1">
      <alignment horizontal="right"/>
    </xf>
    <xf numFmtId="165" fontId="2" fillId="0" borderId="101" xfId="0" applyNumberFormat="1" applyFont="1" applyBorder="1" applyAlignment="1">
      <alignment horizontal="left"/>
    </xf>
    <xf numFmtId="165" fontId="2" fillId="0" borderId="52" xfId="0" applyNumberFormat="1" applyFont="1" applyBorder="1" applyAlignment="1">
      <alignment horizontal="right" vertical="top"/>
    </xf>
    <xf numFmtId="165" fontId="2" fillId="0" borderId="84" xfId="0" applyNumberFormat="1" applyFont="1" applyBorder="1" applyAlignment="1">
      <alignment horizontal="left" vertical="top"/>
    </xf>
    <xf numFmtId="165" fontId="2" fillId="0" borderId="33" xfId="0" applyNumberFormat="1" applyFont="1" applyBorder="1" applyAlignment="1">
      <alignment horizontal="right" vertical="top"/>
    </xf>
    <xf numFmtId="1" fontId="1" fillId="2" borderId="30" xfId="1" applyNumberFormat="1" applyBorder="1" applyAlignment="1">
      <alignment horizontal="left" vertical="top"/>
    </xf>
    <xf numFmtId="0" fontId="1" fillId="2" borderId="24" xfId="1" applyBorder="1" applyAlignment="1">
      <alignment horizontal="left" vertical="top"/>
    </xf>
    <xf numFmtId="0" fontId="2" fillId="0" borderId="69" xfId="0" applyFont="1" applyBorder="1" applyAlignment="1">
      <alignment horizontal="left"/>
    </xf>
    <xf numFmtId="0" fontId="2" fillId="0" borderId="45" xfId="0" applyFont="1" applyBorder="1" applyAlignment="1">
      <alignment horizontal="center" vertical="top"/>
    </xf>
    <xf numFmtId="0" fontId="2" fillId="0" borderId="40" xfId="0" applyFont="1" applyBorder="1" applyAlignment="1">
      <alignment horizontal="left" indent="1"/>
    </xf>
    <xf numFmtId="0" fontId="2" fillId="0" borderId="40" xfId="0" applyFont="1" applyBorder="1" applyAlignment="1">
      <alignment horizontal="left" vertical="top"/>
    </xf>
    <xf numFmtId="165" fontId="1" fillId="2" borderId="29" xfId="1" applyNumberFormat="1" applyBorder="1" applyAlignment="1">
      <alignment horizontal="left" vertical="top"/>
    </xf>
    <xf numFmtId="165" fontId="2" fillId="0" borderId="29" xfId="0" applyNumberFormat="1" applyFont="1" applyBorder="1" applyAlignment="1">
      <alignment horizontal="left" vertical="top" indent="1"/>
    </xf>
    <xf numFmtId="166" fontId="2" fillId="0" borderId="28" xfId="0" applyNumberFormat="1" applyFont="1" applyBorder="1" applyAlignment="1">
      <alignment horizontal="justify" vertical="top"/>
    </xf>
    <xf numFmtId="164" fontId="2" fillId="0" borderId="109" xfId="0" applyNumberFormat="1" applyFont="1" applyBorder="1" applyAlignment="1">
      <alignment horizontal="justify" vertical="top"/>
    </xf>
    <xf numFmtId="166" fontId="2" fillId="0" borderId="34" xfId="0" applyNumberFormat="1" applyFont="1" applyBorder="1" applyAlignment="1">
      <alignment horizontal="left"/>
    </xf>
    <xf numFmtId="164" fontId="2" fillId="0" borderId="87" xfId="0" applyNumberFormat="1" applyFont="1" applyBorder="1" applyAlignment="1">
      <alignment horizontal="left" vertical="top"/>
    </xf>
    <xf numFmtId="164" fontId="1" fillId="2" borderId="29" xfId="1" applyNumberFormat="1" applyBorder="1" applyAlignment="1">
      <alignment horizontal="left" vertical="top"/>
    </xf>
    <xf numFmtId="1" fontId="2" fillId="0" borderId="37" xfId="0" applyNumberFormat="1" applyFont="1" applyBorder="1" applyAlignment="1">
      <alignment horizontal="left"/>
    </xf>
    <xf numFmtId="166" fontId="2" fillId="0" borderId="37" xfId="0" applyNumberFormat="1" applyFont="1" applyBorder="1" applyAlignment="1">
      <alignment horizontal="left"/>
    </xf>
    <xf numFmtId="0" fontId="2" fillId="0" borderId="31" xfId="0" applyFont="1" applyBorder="1" applyAlignment="1">
      <alignment horizontal="justify" vertical="top"/>
    </xf>
    <xf numFmtId="164" fontId="2" fillId="0" borderId="32" xfId="0" applyNumberFormat="1" applyFont="1" applyBorder="1" applyAlignment="1">
      <alignment horizontal="justify" vertical="top"/>
    </xf>
    <xf numFmtId="166" fontId="2" fillId="0" borderId="33" xfId="0" applyNumberFormat="1" applyFont="1" applyBorder="1" applyAlignment="1">
      <alignment horizontal="left" vertical="top"/>
    </xf>
    <xf numFmtId="165" fontId="2" fillId="0" borderId="88" xfId="0" applyNumberFormat="1" applyFont="1" applyBorder="1" applyAlignment="1">
      <alignment horizontal="left" vertical="top" indent="1"/>
    </xf>
    <xf numFmtId="165" fontId="2" fillId="0" borderId="70" xfId="0" applyNumberFormat="1" applyFont="1" applyBorder="1" applyAlignment="1">
      <alignment horizontal="left" indent="1"/>
    </xf>
    <xf numFmtId="166" fontId="2" fillId="0" borderId="70" xfId="0" applyNumberFormat="1" applyFont="1" applyBorder="1" applyAlignment="1">
      <alignment horizontal="left"/>
    </xf>
    <xf numFmtId="2" fontId="2" fillId="0" borderId="59" xfId="0" applyNumberFormat="1" applyFont="1" applyBorder="1" applyAlignment="1">
      <alignment horizontal="left"/>
    </xf>
    <xf numFmtId="0" fontId="2" fillId="0" borderId="58" xfId="0" applyFont="1" applyBorder="1" applyAlignment="1">
      <alignment horizontal="left"/>
    </xf>
    <xf numFmtId="0" fontId="2" fillId="0" borderId="59" xfId="0" applyFont="1" applyBorder="1" applyAlignment="1">
      <alignment horizontal="left" vertical="top" indent="1"/>
    </xf>
    <xf numFmtId="0" fontId="1" fillId="2" borderId="36" xfId="1" applyBorder="1" applyAlignment="1">
      <alignment horizontal="left" vertical="top" indent="1"/>
    </xf>
    <xf numFmtId="166" fontId="2" fillId="0" borderId="31" xfId="0" applyNumberFormat="1" applyFont="1" applyBorder="1" applyAlignment="1">
      <alignment horizontal="justify"/>
    </xf>
    <xf numFmtId="165" fontId="1" fillId="2" borderId="31" xfId="1" applyNumberFormat="1" applyBorder="1" applyAlignment="1">
      <alignment horizontal="justify" vertical="top"/>
    </xf>
    <xf numFmtId="2" fontId="2" fillId="0" borderId="31" xfId="0" applyNumberFormat="1" applyFont="1" applyBorder="1" applyAlignment="1">
      <alignment horizontal="justify" vertical="top"/>
    </xf>
    <xf numFmtId="168" fontId="2" fillId="0" borderId="51" xfId="0" applyNumberFormat="1" applyFont="1" applyBorder="1" applyAlignment="1">
      <alignment horizontal="left" vertical="top"/>
    </xf>
    <xf numFmtId="1" fontId="2" fillId="0" borderId="83" xfId="0" applyNumberFormat="1" applyFont="1" applyBorder="1" applyAlignment="1">
      <alignment horizontal="left"/>
    </xf>
    <xf numFmtId="168" fontId="2" fillId="0" borderId="50" xfId="0" applyNumberFormat="1" applyFont="1" applyBorder="1" applyAlignment="1">
      <alignment horizontal="left" vertical="top"/>
    </xf>
    <xf numFmtId="1" fontId="1" fillId="2" borderId="37" xfId="1" applyNumberFormat="1" applyBorder="1" applyAlignment="1">
      <alignment horizontal="left" vertical="top"/>
    </xf>
    <xf numFmtId="164" fontId="2" fillId="0" borderId="108" xfId="0" applyNumberFormat="1" applyFont="1" applyBorder="1" applyAlignment="1">
      <alignment horizontal="justify"/>
    </xf>
    <xf numFmtId="165" fontId="2" fillId="0" borderId="98" xfId="0" applyNumberFormat="1" applyFont="1" applyBorder="1" applyAlignment="1">
      <alignment horizontal="left" vertical="top"/>
    </xf>
    <xf numFmtId="164" fontId="2" fillId="0" borderId="33" xfId="0" applyNumberFormat="1" applyFont="1" applyBorder="1" applyAlignment="1">
      <alignment horizontal="left" vertical="top"/>
    </xf>
    <xf numFmtId="166" fontId="2" fillId="0" borderId="59" xfId="0" applyNumberFormat="1" applyFont="1" applyBorder="1" applyAlignment="1">
      <alignment horizontal="left"/>
    </xf>
    <xf numFmtId="1" fontId="2" fillId="0" borderId="59" xfId="0" applyNumberFormat="1" applyFont="1" applyBorder="1" applyAlignment="1">
      <alignment horizontal="left"/>
    </xf>
    <xf numFmtId="2" fontId="2" fillId="0" borderId="38" xfId="0" applyNumberFormat="1" applyFont="1" applyBorder="1" applyAlignment="1">
      <alignment horizontal="justify"/>
    </xf>
    <xf numFmtId="166" fontId="2" fillId="0" borderId="50" xfId="0" applyNumberFormat="1" applyFont="1" applyBorder="1" applyAlignment="1">
      <alignment horizontal="left"/>
    </xf>
    <xf numFmtId="165" fontId="2" fillId="0" borderId="102" xfId="0" applyNumberFormat="1" applyFont="1" applyBorder="1" applyAlignment="1">
      <alignment horizontal="left"/>
    </xf>
    <xf numFmtId="165" fontId="2" fillId="0" borderId="52" xfId="0" applyNumberFormat="1" applyFont="1" applyBorder="1" applyAlignment="1">
      <alignment horizontal="right"/>
    </xf>
    <xf numFmtId="165" fontId="2" fillId="0" borderId="97" xfId="0" applyNumberFormat="1" applyFont="1" applyBorder="1" applyAlignment="1">
      <alignment horizontal="left" vertical="top"/>
    </xf>
    <xf numFmtId="2" fontId="2" fillId="0" borderId="109" xfId="0" applyNumberFormat="1" applyFont="1" applyBorder="1" applyAlignment="1">
      <alignment horizontal="justify"/>
    </xf>
    <xf numFmtId="165" fontId="2" fillId="0" borderId="109" xfId="0" applyNumberFormat="1" applyFont="1" applyBorder="1" applyAlignment="1">
      <alignment horizontal="left" indent="1"/>
    </xf>
    <xf numFmtId="2" fontId="2" fillId="0" borderId="109" xfId="0" applyNumberFormat="1" applyFont="1" applyBorder="1" applyAlignment="1">
      <alignment horizontal="left"/>
    </xf>
    <xf numFmtId="0" fontId="2" fillId="0" borderId="1" xfId="0" applyFont="1" applyBorder="1" applyAlignment="1"/>
    <xf numFmtId="1" fontId="2" fillId="0" borderId="22" xfId="0" applyNumberFormat="1" applyFont="1" applyBorder="1" applyAlignment="1">
      <alignment vertical="top"/>
    </xf>
    <xf numFmtId="1" fontId="2" fillId="0" borderId="35" xfId="0" applyNumberFormat="1" applyFont="1" applyBorder="1" applyAlignment="1">
      <alignment vertical="top"/>
    </xf>
    <xf numFmtId="1" fontId="2" fillId="0" borderId="41" xfId="0" applyNumberFormat="1" applyFont="1" applyBorder="1" applyAlignment="1"/>
    <xf numFmtId="1" fontId="2" fillId="0" borderId="53" xfId="0" applyNumberFormat="1" applyFont="1" applyBorder="1" applyAlignment="1"/>
    <xf numFmtId="1" fontId="2" fillId="0" borderId="63" xfId="0" applyNumberFormat="1" applyFont="1" applyBorder="1" applyAlignment="1"/>
    <xf numFmtId="1" fontId="2" fillId="0" borderId="73" xfId="0" applyNumberFormat="1" applyFont="1" applyBorder="1" applyAlignment="1">
      <alignment vertical="top"/>
    </xf>
    <xf numFmtId="1" fontId="2" fillId="0" borderId="77" xfId="0" applyNumberFormat="1" applyFont="1" applyBorder="1" applyAlignment="1">
      <alignment vertical="top"/>
    </xf>
    <xf numFmtId="1" fontId="2" fillId="0" borderId="77" xfId="0" applyNumberFormat="1" applyFont="1" applyBorder="1" applyAlignment="1"/>
    <xf numFmtId="1" fontId="2" fillId="0" borderId="93" xfId="0" applyNumberFormat="1" applyFont="1" applyBorder="1" applyAlignment="1"/>
    <xf numFmtId="1" fontId="2" fillId="0" borderId="93" xfId="0" applyNumberFormat="1" applyFont="1" applyBorder="1" applyAlignment="1">
      <alignment vertical="top"/>
    </xf>
    <xf numFmtId="0" fontId="2" fillId="0" borderId="77" xfId="0" applyFont="1" applyBorder="1" applyAlignment="1"/>
    <xf numFmtId="1" fontId="2" fillId="0" borderId="95" xfId="0" applyNumberFormat="1" applyFont="1" applyBorder="1" applyAlignment="1">
      <alignment vertical="top"/>
    </xf>
    <xf numFmtId="1" fontId="2" fillId="0" borderId="22" xfId="0" applyNumberFormat="1" applyFont="1" applyBorder="1" applyAlignment="1"/>
    <xf numFmtId="1" fontId="2" fillId="0" borderId="53" xfId="0" applyNumberFormat="1" applyFont="1" applyBorder="1" applyAlignment="1">
      <alignment vertical="top"/>
    </xf>
    <xf numFmtId="1" fontId="2" fillId="0" borderId="35" xfId="0" applyNumberFormat="1" applyFont="1" applyBorder="1" applyAlignment="1"/>
    <xf numFmtId="1" fontId="2" fillId="0" borderId="41" xfId="0" applyNumberFormat="1" applyFont="1" applyBorder="1" applyAlignment="1">
      <alignment vertical="top"/>
    </xf>
    <xf numFmtId="0" fontId="5" fillId="0" borderId="0" xfId="0" applyFont="1" applyAlignment="1"/>
    <xf numFmtId="1" fontId="2" fillId="0" borderId="10" xfId="0" applyNumberFormat="1" applyFont="1" applyBorder="1" applyAlignment="1">
      <alignment vertical="top"/>
    </xf>
    <xf numFmtId="1" fontId="2" fillId="0" borderId="89" xfId="0" applyNumberFormat="1" applyFont="1" applyBorder="1" applyAlignment="1"/>
    <xf numFmtId="1" fontId="2" fillId="0" borderId="45" xfId="0" applyNumberFormat="1" applyFont="1" applyBorder="1" applyAlignment="1">
      <alignment horizontal="justify" vertical="top"/>
    </xf>
    <xf numFmtId="1" fontId="2" fillId="0" borderId="23" xfId="0" applyNumberFormat="1" applyFont="1" applyBorder="1" applyAlignment="1">
      <alignment horizontal="justify"/>
    </xf>
    <xf numFmtId="0" fontId="6" fillId="0" borderId="81" xfId="0" applyFont="1" applyBorder="1" applyAlignment="1">
      <alignment horizontal="left" vertical="top"/>
    </xf>
    <xf numFmtId="0" fontId="2" fillId="0" borderId="45" xfId="0" applyFont="1" applyBorder="1" applyAlignment="1">
      <alignment horizontal="left"/>
    </xf>
    <xf numFmtId="0" fontId="2" fillId="0" borderId="67" xfId="0" applyFont="1" applyBorder="1" applyAlignment="1">
      <alignment horizontal="left"/>
    </xf>
    <xf numFmtId="0" fontId="5" fillId="0" borderId="25" xfId="0" applyFont="1" applyBorder="1" applyAlignment="1">
      <alignment horizontal="left" vertical="top"/>
    </xf>
    <xf numFmtId="0" fontId="2" fillId="0" borderId="25" xfId="0" applyFont="1" applyBorder="1" applyAlignment="1">
      <alignment horizontal="justify"/>
    </xf>
    <xf numFmtId="0" fontId="5" fillId="0" borderId="39" xfId="0" applyFont="1" applyBorder="1" applyAlignment="1">
      <alignment horizontal="left" vertical="top"/>
    </xf>
    <xf numFmtId="0" fontId="5" fillId="0" borderId="103" xfId="0" applyFont="1" applyBorder="1" applyAlignment="1">
      <alignment horizontal="left" vertical="top"/>
    </xf>
    <xf numFmtId="0" fontId="1" fillId="2" borderId="26" xfId="1" applyBorder="1" applyAlignment="1">
      <alignment horizontal="left" vertical="top"/>
    </xf>
    <xf numFmtId="0" fontId="2" fillId="0" borderId="58" xfId="0" applyFont="1" applyBorder="1" applyAlignment="1">
      <alignment horizontal="justify"/>
    </xf>
    <xf numFmtId="0" fontId="2" fillId="0" borderId="86" xfId="0" applyFont="1" applyBorder="1" applyAlignment="1">
      <alignment horizontal="justify" vertical="top"/>
    </xf>
    <xf numFmtId="0" fontId="2" fillId="0" borderId="13" xfId="0" applyFont="1" applyBorder="1" applyAlignment="1">
      <alignment horizontal="left" indent="1"/>
    </xf>
    <xf numFmtId="169" fontId="2" fillId="0" borderId="55" xfId="0" applyNumberFormat="1" applyFont="1" applyBorder="1" applyAlignment="1">
      <alignment horizontal="left"/>
    </xf>
    <xf numFmtId="165" fontId="2" fillId="0" borderId="46" xfId="0" applyNumberFormat="1" applyFont="1" applyBorder="1" applyAlignment="1">
      <alignment horizontal="left"/>
    </xf>
    <xf numFmtId="166" fontId="2" fillId="0" borderId="14" xfId="0" applyNumberFormat="1" applyFont="1" applyBorder="1" applyAlignment="1">
      <alignment horizontal="left"/>
    </xf>
    <xf numFmtId="169" fontId="2" fillId="0" borderId="27" xfId="0" applyNumberFormat="1" applyFont="1" applyBorder="1" applyAlignment="1">
      <alignment horizontal="left" vertical="top"/>
    </xf>
    <xf numFmtId="166" fontId="2" fillId="0" borderId="83" xfId="0" applyNumberFormat="1" applyFont="1" applyBorder="1" applyAlignment="1">
      <alignment horizontal="left" vertical="top"/>
    </xf>
    <xf numFmtId="167" fontId="2" fillId="0" borderId="17" xfId="0" applyNumberFormat="1" applyFont="1" applyBorder="1" applyAlignment="1">
      <alignment horizontal="left"/>
    </xf>
    <xf numFmtId="167" fontId="2" fillId="0" borderId="34" xfId="0" applyNumberFormat="1" applyFont="1" applyBorder="1" applyAlignment="1">
      <alignment horizontal="left"/>
    </xf>
    <xf numFmtId="167" fontId="2" fillId="0" borderId="49" xfId="0" applyNumberFormat="1" applyFont="1" applyBorder="1" applyAlignment="1">
      <alignment horizontal="justify" vertical="top"/>
    </xf>
    <xf numFmtId="164" fontId="2" fillId="0" borderId="66" xfId="0" applyNumberFormat="1" applyFont="1" applyBorder="1" applyAlignment="1">
      <alignment horizontal="justify"/>
    </xf>
    <xf numFmtId="167" fontId="2" fillId="0" borderId="14" xfId="0" applyNumberFormat="1" applyFont="1" applyBorder="1" applyAlignment="1">
      <alignment horizontal="left" vertical="top"/>
    </xf>
    <xf numFmtId="167" fontId="2" fillId="0" borderId="14" xfId="0" applyNumberFormat="1" applyFont="1" applyBorder="1" applyAlignment="1">
      <alignment horizontal="left"/>
    </xf>
    <xf numFmtId="2" fontId="2" fillId="0" borderId="56" xfId="0" applyNumberFormat="1" applyFont="1" applyBorder="1" applyAlignment="1">
      <alignment horizontal="justify"/>
    </xf>
    <xf numFmtId="1" fontId="2" fillId="0" borderId="91" xfId="0" applyNumberFormat="1" applyFont="1" applyBorder="1" applyAlignment="1">
      <alignment horizontal="left"/>
    </xf>
    <xf numFmtId="2" fontId="2" fillId="0" borderId="104" xfId="0" applyNumberFormat="1" applyFont="1" applyBorder="1" applyAlignment="1">
      <alignment horizontal="left"/>
    </xf>
    <xf numFmtId="168" fontId="2" fillId="0" borderId="75" xfId="0" applyNumberFormat="1" applyFont="1" applyBorder="1" applyAlignment="1">
      <alignment horizontal="justify"/>
    </xf>
    <xf numFmtId="2" fontId="2" fillId="0" borderId="19" xfId="0" applyNumberFormat="1" applyFont="1" applyBorder="1" applyAlignment="1">
      <alignment horizontal="justify"/>
    </xf>
    <xf numFmtId="0" fontId="5" fillId="0" borderId="96" xfId="0" applyFont="1" applyBorder="1" applyAlignment="1">
      <alignment horizontal="left" vertical="top"/>
    </xf>
    <xf numFmtId="165" fontId="2" fillId="0" borderId="49" xfId="0" applyNumberFormat="1" applyFont="1" applyBorder="1" applyAlignment="1">
      <alignment horizontal="justify"/>
    </xf>
    <xf numFmtId="164" fontId="1" fillId="2" borderId="96" xfId="1" applyNumberFormat="1" applyBorder="1" applyAlignment="1">
      <alignment horizontal="justify" vertical="top"/>
    </xf>
    <xf numFmtId="166" fontId="2" fillId="0" borderId="66" xfId="0" applyNumberFormat="1" applyFont="1" applyBorder="1" applyAlignment="1">
      <alignment horizontal="left"/>
    </xf>
    <xf numFmtId="0" fontId="2" fillId="0" borderId="38" xfId="0" applyFont="1" applyBorder="1" applyAlignment="1">
      <alignment horizontal="left"/>
    </xf>
    <xf numFmtId="165" fontId="2" fillId="0" borderId="20" xfId="0" applyNumberFormat="1" applyFont="1" applyBorder="1" applyAlignment="1">
      <alignment horizontal="left" vertical="top"/>
    </xf>
    <xf numFmtId="166" fontId="2" fillId="0" borderId="88" xfId="0" applyNumberFormat="1" applyFont="1" applyBorder="1" applyAlignment="1">
      <alignment horizontal="left" indent="1"/>
    </xf>
    <xf numFmtId="165" fontId="2" fillId="0" borderId="65" xfId="0" applyNumberFormat="1" applyFont="1" applyBorder="1" applyAlignment="1">
      <alignment horizontal="left" indent="1"/>
    </xf>
    <xf numFmtId="165" fontId="2" fillId="0" borderId="66" xfId="0" applyNumberFormat="1" applyFont="1" applyBorder="1" applyAlignment="1">
      <alignment horizontal="left" indent="1"/>
    </xf>
    <xf numFmtId="165" fontId="2" fillId="0" borderId="78" xfId="0" applyNumberFormat="1" applyFont="1" applyBorder="1" applyAlignment="1">
      <alignment horizontal="left" indent="1"/>
    </xf>
    <xf numFmtId="166" fontId="2" fillId="0" borderId="100" xfId="0" applyNumberFormat="1" applyFont="1" applyBorder="1" applyAlignment="1">
      <alignment horizontal="left"/>
    </xf>
    <xf numFmtId="165" fontId="2" fillId="0" borderId="84" xfId="0" applyNumberFormat="1" applyFont="1" applyBorder="1" applyAlignment="1">
      <alignment horizontal="justify"/>
    </xf>
  </cellXfs>
  <cellStyles count="2"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6"/>
  <sheetViews>
    <sheetView tabSelected="1" topLeftCell="A313" workbookViewId="0">
      <selection activeCell="I342" sqref="I342"/>
    </sheetView>
  </sheetViews>
  <sheetFormatPr baseColWidth="10" defaultRowHeight="20" x14ac:dyDescent="0.2"/>
  <cols>
    <col min="1" max="1" width="6.6640625" style="363" bestFit="1" customWidth="1"/>
    <col min="2" max="2" width="8.33203125" style="9" bestFit="1" customWidth="1"/>
    <col min="3" max="3" width="35" style="9" bestFit="1" customWidth="1"/>
    <col min="4" max="4" width="13.6640625" style="9" bestFit="1" customWidth="1"/>
    <col min="5" max="5" width="14.83203125" style="9" bestFit="1" customWidth="1"/>
    <col min="6" max="6" width="17.6640625" style="9" bestFit="1" customWidth="1"/>
    <col min="7" max="7" width="11.1640625" style="9" bestFit="1" customWidth="1"/>
    <col min="8" max="8" width="12" style="9" bestFit="1" customWidth="1"/>
    <col min="9" max="9" width="13.33203125" style="9" bestFit="1" customWidth="1"/>
    <col min="10" max="10" width="13.6640625" style="9" bestFit="1" customWidth="1"/>
    <col min="11" max="12" width="9.33203125" style="9" bestFit="1" customWidth="1"/>
    <col min="13" max="13" width="12.6640625" style="9" bestFit="1" customWidth="1"/>
    <col min="14" max="14" width="11.1640625" style="9" bestFit="1" customWidth="1"/>
    <col min="15" max="15" width="10" style="9" bestFit="1" customWidth="1"/>
    <col min="16" max="16" width="10.33203125" style="9" bestFit="1" customWidth="1"/>
    <col min="17" max="17" width="9.83203125" style="9" bestFit="1" customWidth="1"/>
    <col min="18" max="18" width="18.1640625" style="9" bestFit="1" customWidth="1"/>
    <col min="19" max="19" width="15.5" style="9" bestFit="1" customWidth="1"/>
    <col min="20" max="16384" width="10.83203125" style="9"/>
  </cols>
  <sheetData>
    <row r="1" spans="1:19" ht="47" thickBot="1" x14ac:dyDescent="0.35">
      <c r="A1" s="346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968</v>
      </c>
      <c r="H1" s="6" t="s">
        <v>969</v>
      </c>
      <c r="I1" s="6" t="s">
        <v>970</v>
      </c>
      <c r="J1" s="6" t="s">
        <v>971</v>
      </c>
      <c r="K1" s="6" t="s">
        <v>972</v>
      </c>
      <c r="L1" s="6" t="s">
        <v>973</v>
      </c>
      <c r="M1" s="6" t="s">
        <v>974</v>
      </c>
      <c r="N1" s="3" t="s">
        <v>6</v>
      </c>
      <c r="O1" s="7" t="s">
        <v>7</v>
      </c>
      <c r="P1" s="3" t="s">
        <v>8</v>
      </c>
      <c r="Q1" s="8" t="s">
        <v>9</v>
      </c>
      <c r="R1" s="9" t="s">
        <v>966</v>
      </c>
      <c r="S1" s="9" t="s">
        <v>967</v>
      </c>
    </row>
    <row r="2" spans="1:19" ht="25" thickBot="1" x14ac:dyDescent="0.25">
      <c r="A2" s="364">
        <v>100</v>
      </c>
      <c r="B2" s="75">
        <v>318</v>
      </c>
      <c r="C2" s="82" t="s">
        <v>884</v>
      </c>
      <c r="D2" s="85" t="s">
        <v>885</v>
      </c>
      <c r="E2" s="110" t="s">
        <v>886</v>
      </c>
      <c r="F2" s="141">
        <v>230.30376000000001</v>
      </c>
      <c r="G2" s="164">
        <v>5.7135999999999996</v>
      </c>
      <c r="H2" s="388">
        <v>-3.4740000000000001E-3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254">
        <v>288.14999999999998</v>
      </c>
      <c r="O2" s="400">
        <v>4.7126000000000001</v>
      </c>
      <c r="P2" s="254">
        <v>313.19</v>
      </c>
      <c r="Q2" s="295">
        <v>4.6256000000000004</v>
      </c>
      <c r="R2" s="9" t="e">
        <f>G2/H2^(1+(1-N2/I2)^J2)</f>
        <v>#DIV/0!</v>
      </c>
      <c r="S2" s="74" t="e">
        <f>O2-R2</f>
        <v>#DIV/0!</v>
      </c>
    </row>
    <row r="3" spans="1:19" ht="25" thickBot="1" x14ac:dyDescent="0.25">
      <c r="A3" s="347">
        <v>100</v>
      </c>
      <c r="B3" s="77">
        <v>342</v>
      </c>
      <c r="C3" s="19" t="s">
        <v>955</v>
      </c>
      <c r="D3" s="93" t="s">
        <v>956</v>
      </c>
      <c r="E3" s="117" t="s">
        <v>957</v>
      </c>
      <c r="F3" s="131">
        <v>18.015280000000001</v>
      </c>
      <c r="G3" s="309">
        <v>-13.851000000000001</v>
      </c>
      <c r="H3" s="24">
        <v>0.64037999999999995</v>
      </c>
      <c r="I3" s="235">
        <v>-1.9124000000000001E-3</v>
      </c>
      <c r="J3" s="316">
        <v>1.8211E-6</v>
      </c>
      <c r="K3" s="14">
        <v>0</v>
      </c>
      <c r="L3" s="14">
        <v>0</v>
      </c>
      <c r="M3" s="14">
        <v>0</v>
      </c>
      <c r="N3" s="27">
        <v>273.16000000000003</v>
      </c>
      <c r="O3" s="23">
        <v>55.497</v>
      </c>
      <c r="P3" s="27">
        <v>353.15</v>
      </c>
      <c r="Q3" s="28">
        <v>54.000999999999998</v>
      </c>
      <c r="R3" s="9">
        <f>G3/H3^(1+(1-N3/I3)^J3)</f>
        <v>-33.776122699143961</v>
      </c>
      <c r="S3" s="74">
        <f>O3-R3</f>
        <v>89.273122699143954</v>
      </c>
    </row>
    <row r="4" spans="1:19" ht="26" thickBot="1" x14ac:dyDescent="0.35">
      <c r="A4" s="359">
        <v>105</v>
      </c>
      <c r="B4" s="367">
        <v>1</v>
      </c>
      <c r="C4" s="83" t="s">
        <v>10</v>
      </c>
      <c r="D4" s="372" t="s">
        <v>11</v>
      </c>
      <c r="E4" s="102" t="s">
        <v>12</v>
      </c>
      <c r="F4" s="158">
        <v>44.05256</v>
      </c>
      <c r="G4" s="385">
        <v>1.711365</v>
      </c>
      <c r="H4" s="135">
        <v>0.26355000000000001</v>
      </c>
      <c r="I4" s="227">
        <v>466</v>
      </c>
      <c r="J4" s="179">
        <v>0.28571000000000002</v>
      </c>
      <c r="K4" s="14">
        <v>0</v>
      </c>
      <c r="L4" s="14">
        <v>0</v>
      </c>
      <c r="M4" s="14">
        <v>0</v>
      </c>
      <c r="N4" s="252">
        <v>149.78</v>
      </c>
      <c r="O4" s="261">
        <v>21.422999999999998</v>
      </c>
      <c r="P4" s="252">
        <v>466</v>
      </c>
      <c r="Q4" s="289">
        <v>6.4935</v>
      </c>
      <c r="R4" s="9">
        <f>G4/H4^(1+(1-N4/I4)^J4)</f>
        <v>21.423186136771481</v>
      </c>
      <c r="S4" s="74">
        <f>O4-R4</f>
        <v>-1.8613677148238139E-4</v>
      </c>
    </row>
    <row r="5" spans="1:19" ht="22" thickBot="1" x14ac:dyDescent="0.25">
      <c r="A5" s="348">
        <v>105</v>
      </c>
      <c r="B5" s="18">
        <v>2</v>
      </c>
      <c r="C5" s="19" t="s">
        <v>13</v>
      </c>
      <c r="D5" s="20" t="s">
        <v>14</v>
      </c>
      <c r="E5" s="113" t="s">
        <v>15</v>
      </c>
      <c r="F5" s="132">
        <v>59.0672</v>
      </c>
      <c r="G5" s="160">
        <v>1.016</v>
      </c>
      <c r="H5" s="24">
        <v>0.21845000000000001</v>
      </c>
      <c r="I5" s="25">
        <v>761</v>
      </c>
      <c r="J5" s="26">
        <v>0.26116</v>
      </c>
      <c r="K5" s="14">
        <v>0</v>
      </c>
      <c r="L5" s="14">
        <v>0</v>
      </c>
      <c r="M5" s="14">
        <v>0</v>
      </c>
      <c r="N5" s="27">
        <v>353.33</v>
      </c>
      <c r="O5" s="23">
        <v>16.936</v>
      </c>
      <c r="P5" s="27">
        <v>761</v>
      </c>
      <c r="Q5" s="28">
        <v>4.6509</v>
      </c>
      <c r="R5" s="9">
        <f>G5/H5^(1+(1-N5/I5)^J5)</f>
        <v>16.936237350187067</v>
      </c>
      <c r="S5" s="74">
        <f>O5-R5</f>
        <v>-2.373501870671646E-4</v>
      </c>
    </row>
    <row r="6" spans="1:19" ht="26" thickBot="1" x14ac:dyDescent="0.25">
      <c r="A6" s="347">
        <v>105</v>
      </c>
      <c r="B6" s="18">
        <v>3</v>
      </c>
      <c r="C6" s="19" t="s">
        <v>16</v>
      </c>
      <c r="D6" s="20" t="s">
        <v>17</v>
      </c>
      <c r="E6" s="21" t="s">
        <v>18</v>
      </c>
      <c r="F6" s="133">
        <v>60.052</v>
      </c>
      <c r="G6" s="29">
        <v>1.4486000000000001</v>
      </c>
      <c r="H6" s="24">
        <v>0.25891999999999998</v>
      </c>
      <c r="I6" s="205">
        <v>591.95000000000005</v>
      </c>
      <c r="J6" s="29">
        <v>0.25290000000000001</v>
      </c>
      <c r="K6" s="14">
        <v>0</v>
      </c>
      <c r="L6" s="14">
        <v>0</v>
      </c>
      <c r="M6" s="14">
        <v>0</v>
      </c>
      <c r="N6" s="27">
        <v>289.81</v>
      </c>
      <c r="O6" s="23">
        <v>17.492000000000001</v>
      </c>
      <c r="P6" s="27">
        <v>591.95000000000005</v>
      </c>
      <c r="Q6" s="28">
        <v>5.5948000000000002</v>
      </c>
      <c r="R6" s="9">
        <f>G6/H6^(1+(1-N6/I6)^J6)</f>
        <v>17.491747483847323</v>
      </c>
      <c r="S6" s="74">
        <f>O6-R6</f>
        <v>2.5251615267762872E-4</v>
      </c>
    </row>
    <row r="7" spans="1:19" ht="22" thickBot="1" x14ac:dyDescent="0.25">
      <c r="A7" s="347">
        <v>105</v>
      </c>
      <c r="B7" s="18">
        <v>4</v>
      </c>
      <c r="C7" s="19" t="s">
        <v>19</v>
      </c>
      <c r="D7" s="20" t="s">
        <v>20</v>
      </c>
      <c r="E7" s="114" t="s">
        <v>21</v>
      </c>
      <c r="F7" s="131">
        <v>102.08864</v>
      </c>
      <c r="G7" s="165">
        <v>0.79388000000000003</v>
      </c>
      <c r="H7" s="24">
        <v>0.24118999999999999</v>
      </c>
      <c r="I7" s="203">
        <v>606</v>
      </c>
      <c r="J7" s="26">
        <v>0.29816999999999999</v>
      </c>
      <c r="K7" s="14">
        <v>0</v>
      </c>
      <c r="L7" s="14">
        <v>0</v>
      </c>
      <c r="M7" s="14">
        <v>0</v>
      </c>
      <c r="N7" s="27">
        <v>200.15</v>
      </c>
      <c r="O7" s="23">
        <v>11.625999999999999</v>
      </c>
      <c r="P7" s="27">
        <v>606</v>
      </c>
      <c r="Q7" s="28">
        <v>3.2915000000000001</v>
      </c>
      <c r="R7" s="9">
        <f>G7/H7^(1+(1-N7/I7)^J7)</f>
        <v>11.626483107176758</v>
      </c>
      <c r="S7" s="74">
        <f>O7-R7</f>
        <v>-4.8310717675903447E-4</v>
      </c>
    </row>
    <row r="8" spans="1:19" ht="22" thickBot="1" x14ac:dyDescent="0.25">
      <c r="A8" s="347">
        <v>105</v>
      </c>
      <c r="B8" s="18">
        <v>5</v>
      </c>
      <c r="C8" s="19" t="s">
        <v>22</v>
      </c>
      <c r="D8" s="20" t="s">
        <v>23</v>
      </c>
      <c r="E8" s="21" t="s">
        <v>24</v>
      </c>
      <c r="F8" s="24">
        <v>58.079140000000002</v>
      </c>
      <c r="G8" s="29">
        <v>1.2332000000000001</v>
      </c>
      <c r="H8" s="24">
        <v>0.25885999999999998</v>
      </c>
      <c r="I8" s="31">
        <v>508.2</v>
      </c>
      <c r="J8" s="166">
        <v>0.2913</v>
      </c>
      <c r="K8" s="14">
        <v>0</v>
      </c>
      <c r="L8" s="14">
        <v>0</v>
      </c>
      <c r="M8" s="14">
        <v>0</v>
      </c>
      <c r="N8" s="27">
        <v>178.45</v>
      </c>
      <c r="O8" s="23">
        <v>15.683</v>
      </c>
      <c r="P8" s="27">
        <v>508.2</v>
      </c>
      <c r="Q8" s="28">
        <v>4.7640000000000002</v>
      </c>
      <c r="R8" s="9">
        <f>G8/H8^(1+(1-N8/I8)^J8)</f>
        <v>15.682660909595677</v>
      </c>
      <c r="S8" s="74">
        <f>O8-R8</f>
        <v>3.3909040432256177E-4</v>
      </c>
    </row>
    <row r="9" spans="1:19" ht="22" thickBot="1" x14ac:dyDescent="0.25">
      <c r="A9" s="348">
        <v>105</v>
      </c>
      <c r="B9" s="18">
        <v>6</v>
      </c>
      <c r="C9" s="19" t="s">
        <v>25</v>
      </c>
      <c r="D9" s="20" t="s">
        <v>26</v>
      </c>
      <c r="E9" s="113" t="s">
        <v>27</v>
      </c>
      <c r="F9" s="132">
        <v>41.051900000000003</v>
      </c>
      <c r="G9" s="29">
        <v>1.0692999999999999</v>
      </c>
      <c r="H9" s="24">
        <v>0.20655999999999999</v>
      </c>
      <c r="I9" s="204">
        <v>545.5</v>
      </c>
      <c r="J9" s="165">
        <v>0.24698999999999999</v>
      </c>
      <c r="K9" s="14">
        <v>0</v>
      </c>
      <c r="L9" s="14">
        <v>0</v>
      </c>
      <c r="M9" s="14">
        <v>0</v>
      </c>
      <c r="N9" s="27">
        <v>229.32</v>
      </c>
      <c r="O9" s="23">
        <v>20.544</v>
      </c>
      <c r="P9" s="27">
        <v>545.5</v>
      </c>
      <c r="Q9" s="28">
        <v>5.1767000000000003</v>
      </c>
      <c r="R9" s="9">
        <f>G9/H9^(1+(1-N9/I9)^J9)</f>
        <v>20.543963375566335</v>
      </c>
      <c r="S9" s="74">
        <f>O9-R9</f>
        <v>3.6624433665366496E-5</v>
      </c>
    </row>
    <row r="10" spans="1:19" ht="22" thickBot="1" x14ac:dyDescent="0.25">
      <c r="A10" s="348">
        <v>105</v>
      </c>
      <c r="B10" s="18">
        <v>7</v>
      </c>
      <c r="C10" s="19" t="s">
        <v>28</v>
      </c>
      <c r="D10" s="21" t="s">
        <v>29</v>
      </c>
      <c r="E10" s="21" t="s">
        <v>30</v>
      </c>
      <c r="F10" s="24">
        <v>26.037279999999999</v>
      </c>
      <c r="G10" s="29">
        <v>2.4506999999999999</v>
      </c>
      <c r="H10" s="24">
        <v>0.27448</v>
      </c>
      <c r="I10" s="204">
        <v>308.3</v>
      </c>
      <c r="J10" s="26">
        <v>0.28752</v>
      </c>
      <c r="K10" s="14">
        <v>0</v>
      </c>
      <c r="L10" s="14">
        <v>0</v>
      </c>
      <c r="M10" s="14">
        <v>0</v>
      </c>
      <c r="N10" s="27">
        <v>192.4</v>
      </c>
      <c r="O10" s="23">
        <v>23.692</v>
      </c>
      <c r="P10" s="27">
        <v>308.3</v>
      </c>
      <c r="Q10" s="28">
        <v>8.9284999999999997</v>
      </c>
      <c r="R10" s="9">
        <f>G10/H10^(1+(1-N10/I10)^J10)</f>
        <v>23.691643349400199</v>
      </c>
      <c r="S10" s="74">
        <f>O10-R10</f>
        <v>3.5665059980161118E-4</v>
      </c>
    </row>
    <row r="11" spans="1:19" ht="22" thickBot="1" x14ac:dyDescent="0.25">
      <c r="A11" s="347">
        <v>105</v>
      </c>
      <c r="B11" s="76">
        <v>8</v>
      </c>
      <c r="C11" s="19" t="s">
        <v>31</v>
      </c>
      <c r="D11" s="20" t="s">
        <v>23</v>
      </c>
      <c r="E11" s="30" t="s">
        <v>32</v>
      </c>
      <c r="F11" s="131">
        <v>56.06326</v>
      </c>
      <c r="G11" s="29">
        <v>1.3261000000000001</v>
      </c>
      <c r="H11" s="24">
        <v>0.26124000000000003</v>
      </c>
      <c r="I11" s="25">
        <v>506</v>
      </c>
      <c r="J11" s="166">
        <v>0.24890000000000001</v>
      </c>
      <c r="K11" s="14">
        <v>0</v>
      </c>
      <c r="L11" s="14">
        <v>0</v>
      </c>
      <c r="M11" s="14">
        <v>0</v>
      </c>
      <c r="N11" s="27">
        <v>185.45</v>
      </c>
      <c r="O11" s="23">
        <v>16.821999999999999</v>
      </c>
      <c r="P11" s="27">
        <v>506</v>
      </c>
      <c r="Q11" s="28">
        <v>5.0762</v>
      </c>
      <c r="R11" s="9">
        <f>G11/H11^(1+(1-N11/I11)^J11)</f>
        <v>16.822247067562564</v>
      </c>
      <c r="S11" s="74">
        <f>O11-R11</f>
        <v>-2.4706756256520634E-4</v>
      </c>
    </row>
    <row r="12" spans="1:19" ht="26" thickBot="1" x14ac:dyDescent="0.25">
      <c r="A12" s="347">
        <v>105</v>
      </c>
      <c r="B12" s="76">
        <v>9</v>
      </c>
      <c r="C12" s="19" t="s">
        <v>33</v>
      </c>
      <c r="D12" s="90" t="s">
        <v>34</v>
      </c>
      <c r="E12" s="90" t="s">
        <v>35</v>
      </c>
      <c r="F12" s="156">
        <v>72.062659999999994</v>
      </c>
      <c r="G12" s="29">
        <v>1.2414000000000001</v>
      </c>
      <c r="H12" s="24">
        <v>0.25822000000000001</v>
      </c>
      <c r="I12" s="220">
        <v>615</v>
      </c>
      <c r="J12" s="26">
        <v>0.30701000000000001</v>
      </c>
      <c r="K12" s="14">
        <v>0</v>
      </c>
      <c r="L12" s="14">
        <v>0</v>
      </c>
      <c r="M12" s="14">
        <v>0</v>
      </c>
      <c r="N12" s="27">
        <v>286.14999999999998</v>
      </c>
      <c r="O12" s="23">
        <v>14.693</v>
      </c>
      <c r="P12" s="27">
        <v>615</v>
      </c>
      <c r="Q12" s="28">
        <v>4.8075000000000001</v>
      </c>
      <c r="R12" s="9">
        <f>G12/H12^(1+(1-N12/I12)^J12)</f>
        <v>14.693195088949816</v>
      </c>
      <c r="S12" s="74">
        <f>O12-R12</f>
        <v>-1.9508894981612457E-4</v>
      </c>
    </row>
    <row r="13" spans="1:19" ht="22" thickBot="1" x14ac:dyDescent="0.25">
      <c r="A13" s="348">
        <v>105</v>
      </c>
      <c r="B13" s="25">
        <v>10</v>
      </c>
      <c r="C13" s="19" t="s">
        <v>36</v>
      </c>
      <c r="D13" s="86" t="s">
        <v>37</v>
      </c>
      <c r="E13" s="112" t="s">
        <v>38</v>
      </c>
      <c r="F13" s="132">
        <v>53.062600000000003</v>
      </c>
      <c r="G13" s="29">
        <v>1.0379</v>
      </c>
      <c r="H13" s="24">
        <v>0.22464999999999999</v>
      </c>
      <c r="I13" s="220">
        <v>540</v>
      </c>
      <c r="J13" s="165">
        <v>0.28921000000000002</v>
      </c>
      <c r="K13" s="14">
        <v>0</v>
      </c>
      <c r="L13" s="14">
        <v>0</v>
      </c>
      <c r="M13" s="14">
        <v>0</v>
      </c>
      <c r="N13" s="27">
        <v>189.63</v>
      </c>
      <c r="O13" s="23">
        <v>17.254000000000001</v>
      </c>
      <c r="P13" s="27">
        <v>540</v>
      </c>
      <c r="Q13" s="28">
        <v>4.6200999999999999</v>
      </c>
      <c r="R13" s="9">
        <f>G13/H13^(1+(1-N13/I13)^J13)</f>
        <v>17.253683899435536</v>
      </c>
      <c r="S13" s="74">
        <f>O13-R13</f>
        <v>3.161005644649606E-4</v>
      </c>
    </row>
    <row r="14" spans="1:19" ht="21" thickBot="1" x14ac:dyDescent="0.25">
      <c r="A14" s="347">
        <v>105</v>
      </c>
      <c r="B14" s="25">
        <v>11</v>
      </c>
      <c r="C14" s="19" t="s">
        <v>39</v>
      </c>
      <c r="D14" s="89" t="s">
        <v>40</v>
      </c>
      <c r="E14" s="121" t="s">
        <v>41</v>
      </c>
      <c r="F14" s="147">
        <v>28.96</v>
      </c>
      <c r="G14" s="166">
        <v>2.8963000000000001</v>
      </c>
      <c r="H14" s="24">
        <v>0.26733000000000001</v>
      </c>
      <c r="I14" s="226">
        <v>132.44999999999999</v>
      </c>
      <c r="J14" s="26">
        <v>0.27340999999999999</v>
      </c>
      <c r="K14" s="14">
        <v>0</v>
      </c>
      <c r="L14" s="14">
        <v>0</v>
      </c>
      <c r="M14" s="14">
        <v>0</v>
      </c>
      <c r="N14" s="27">
        <v>59.15</v>
      </c>
      <c r="O14" s="172">
        <v>33.279000000000003</v>
      </c>
      <c r="P14" s="27">
        <v>132.44999999999999</v>
      </c>
      <c r="Q14" s="28">
        <v>10.834</v>
      </c>
      <c r="R14" s="9">
        <f>G14/H14^(1+(1-N14/I14)^J14)</f>
        <v>33.279308372871185</v>
      </c>
      <c r="S14" s="74">
        <f>O14-R14</f>
        <v>-3.0837287118146151E-4</v>
      </c>
    </row>
    <row r="15" spans="1:19" ht="21" thickBot="1" x14ac:dyDescent="0.25">
      <c r="A15" s="347">
        <v>105</v>
      </c>
      <c r="B15" s="25">
        <v>12</v>
      </c>
      <c r="C15" s="19" t="s">
        <v>42</v>
      </c>
      <c r="D15" s="19" t="s">
        <v>43</v>
      </c>
      <c r="E15" s="119" t="s">
        <v>44</v>
      </c>
      <c r="F15" s="134">
        <v>17.030519999999999</v>
      </c>
      <c r="G15" s="29">
        <v>3.5383</v>
      </c>
      <c r="H15" s="131">
        <v>0.25442999999999999</v>
      </c>
      <c r="I15" s="32">
        <v>405.65</v>
      </c>
      <c r="J15" s="166">
        <v>0.2888</v>
      </c>
      <c r="K15" s="14">
        <v>0</v>
      </c>
      <c r="L15" s="14">
        <v>0</v>
      </c>
      <c r="M15" s="14">
        <v>0</v>
      </c>
      <c r="N15" s="27">
        <v>195.41</v>
      </c>
      <c r="O15" s="23">
        <v>43.140999999999998</v>
      </c>
      <c r="P15" s="27">
        <v>405.65</v>
      </c>
      <c r="Q15" s="28">
        <v>13.907</v>
      </c>
      <c r="R15" s="9">
        <f>G15/H15^(1+(1-N15/I15)^J15)</f>
        <v>43.140965730142199</v>
      </c>
      <c r="S15" s="74">
        <f>O15-R15</f>
        <v>3.4269857799529291E-5</v>
      </c>
    </row>
    <row r="16" spans="1:19" ht="26" thickBot="1" x14ac:dyDescent="0.25">
      <c r="A16" s="347">
        <v>105</v>
      </c>
      <c r="B16" s="25">
        <v>13</v>
      </c>
      <c r="C16" s="19" t="s">
        <v>45</v>
      </c>
      <c r="D16" s="90" t="s">
        <v>46</v>
      </c>
      <c r="E16" s="114" t="s">
        <v>47</v>
      </c>
      <c r="F16" s="24">
        <v>108.13782</v>
      </c>
      <c r="G16" s="165">
        <v>0.77488000000000001</v>
      </c>
      <c r="H16" s="24">
        <v>0.26113999999999998</v>
      </c>
      <c r="I16" s="204">
        <v>645.6</v>
      </c>
      <c r="J16" s="26">
        <v>0.28233999999999998</v>
      </c>
      <c r="K16" s="14">
        <v>0</v>
      </c>
      <c r="L16" s="14">
        <v>0</v>
      </c>
      <c r="M16" s="14">
        <v>0</v>
      </c>
      <c r="N16" s="27">
        <v>235.65</v>
      </c>
      <c r="O16" s="29">
        <v>9.6675000000000004</v>
      </c>
      <c r="P16" s="27">
        <v>645.6</v>
      </c>
      <c r="Q16" s="28">
        <v>2.9672999999999998</v>
      </c>
      <c r="R16" s="9">
        <f>G16/H16^(1+(1-N16/I16)^J16)</f>
        <v>9.6674607901333953</v>
      </c>
      <c r="S16" s="74">
        <f>O16-R16</f>
        <v>3.9209866605105503E-5</v>
      </c>
    </row>
    <row r="17" spans="1:19" ht="21" thickBot="1" x14ac:dyDescent="0.25">
      <c r="A17" s="362">
        <v>105</v>
      </c>
      <c r="B17" s="80">
        <v>14</v>
      </c>
      <c r="C17" s="84" t="s">
        <v>48</v>
      </c>
      <c r="D17" s="104" t="s">
        <v>49</v>
      </c>
      <c r="E17" s="95" t="s">
        <v>50</v>
      </c>
      <c r="F17" s="195">
        <v>39.948</v>
      </c>
      <c r="G17" s="248">
        <v>3.8469000000000002</v>
      </c>
      <c r="H17" s="146">
        <v>0.28810000000000002</v>
      </c>
      <c r="I17" s="241">
        <v>150.86000000000001</v>
      </c>
      <c r="J17" s="185">
        <v>0.29782999999999998</v>
      </c>
      <c r="K17" s="14">
        <v>0</v>
      </c>
      <c r="L17" s="14">
        <v>0</v>
      </c>
      <c r="M17" s="14">
        <v>0</v>
      </c>
      <c r="N17" s="253">
        <v>83.78</v>
      </c>
      <c r="O17" s="267">
        <v>35.491</v>
      </c>
      <c r="P17" s="253">
        <v>150.86000000000001</v>
      </c>
      <c r="Q17" s="290">
        <v>13.353</v>
      </c>
      <c r="R17" s="9">
        <f>G17/H17^(1+(1-N17/I17)^J17)</f>
        <v>35.491077187519565</v>
      </c>
      <c r="S17" s="74">
        <f>O17-R17</f>
        <v>-7.7187519565313778E-5</v>
      </c>
    </row>
    <row r="18" spans="1:19" ht="25" thickBot="1" x14ac:dyDescent="0.25">
      <c r="A18" s="347">
        <v>105</v>
      </c>
      <c r="B18" s="25">
        <v>15</v>
      </c>
      <c r="C18" s="19" t="s">
        <v>51</v>
      </c>
      <c r="D18" s="33" t="s">
        <v>52</v>
      </c>
      <c r="E18" s="113" t="s">
        <v>53</v>
      </c>
      <c r="F18" s="24">
        <v>121.13658</v>
      </c>
      <c r="G18" s="166">
        <v>0.73709999999999998</v>
      </c>
      <c r="H18" s="24">
        <v>0.25486999999999999</v>
      </c>
      <c r="I18" s="25">
        <v>824</v>
      </c>
      <c r="J18" s="26">
        <v>0.28571000000000002</v>
      </c>
      <c r="K18" s="14">
        <v>0</v>
      </c>
      <c r="L18" s="14">
        <v>0</v>
      </c>
      <c r="M18" s="14">
        <v>0</v>
      </c>
      <c r="N18" s="27">
        <v>403</v>
      </c>
      <c r="O18" s="182">
        <v>8.9381000000000004</v>
      </c>
      <c r="P18" s="27">
        <v>824</v>
      </c>
      <c r="Q18" s="28">
        <v>2.8921000000000001</v>
      </c>
      <c r="R18" s="9">
        <f>G18/H18^(1+(1-N18/I18)^J18)</f>
        <v>8.9380558544857251</v>
      </c>
      <c r="S18" s="74">
        <f>O18-R18</f>
        <v>4.4145514275228948E-5</v>
      </c>
    </row>
    <row r="19" spans="1:19" ht="22" thickBot="1" x14ac:dyDescent="0.25">
      <c r="A19" s="359">
        <v>105</v>
      </c>
      <c r="B19" s="78">
        <v>16</v>
      </c>
      <c r="C19" s="83" t="s">
        <v>54</v>
      </c>
      <c r="D19" s="83" t="s">
        <v>29</v>
      </c>
      <c r="E19" s="102" t="s">
        <v>55</v>
      </c>
      <c r="F19" s="135">
        <v>78.111840000000001</v>
      </c>
      <c r="G19" s="186">
        <v>1.0259</v>
      </c>
      <c r="H19" s="135">
        <v>0.26666000000000001</v>
      </c>
      <c r="I19" s="237">
        <v>562.04999999999995</v>
      </c>
      <c r="J19" s="179">
        <v>0.28394000000000003</v>
      </c>
      <c r="K19" s="14">
        <v>0</v>
      </c>
      <c r="L19" s="14">
        <v>0</v>
      </c>
      <c r="M19" s="14">
        <v>0</v>
      </c>
      <c r="N19" s="252">
        <v>278.68</v>
      </c>
      <c r="O19" s="311">
        <v>11.422000000000001</v>
      </c>
      <c r="P19" s="252">
        <v>562.04999999999995</v>
      </c>
      <c r="Q19" s="289">
        <v>3.8472</v>
      </c>
      <c r="R19" s="9">
        <f>G19/H19^(1+(1-N19/I19)^J19)</f>
        <v>11.422140190035389</v>
      </c>
      <c r="S19" s="74">
        <f>O19-R19</f>
        <v>-1.401900353883434E-4</v>
      </c>
    </row>
    <row r="20" spans="1:19" ht="21" thickBot="1" x14ac:dyDescent="0.25">
      <c r="A20" s="360">
        <v>105</v>
      </c>
      <c r="B20" s="80">
        <v>17</v>
      </c>
      <c r="C20" s="84" t="s">
        <v>56</v>
      </c>
      <c r="D20" s="104" t="s">
        <v>57</v>
      </c>
      <c r="E20" s="126" t="s">
        <v>58</v>
      </c>
      <c r="F20" s="150">
        <v>110.17684</v>
      </c>
      <c r="G20" s="185">
        <v>0.83572999999999997</v>
      </c>
      <c r="H20" s="136">
        <v>0.26325999999999999</v>
      </c>
      <c r="I20" s="233">
        <v>689</v>
      </c>
      <c r="J20" s="185">
        <v>0.30797999999999998</v>
      </c>
      <c r="K20" s="14">
        <v>0</v>
      </c>
      <c r="L20" s="14">
        <v>0</v>
      </c>
      <c r="M20" s="14">
        <v>0</v>
      </c>
      <c r="N20" s="253">
        <v>258.27</v>
      </c>
      <c r="O20" s="267">
        <v>10.074</v>
      </c>
      <c r="P20" s="253">
        <v>689</v>
      </c>
      <c r="Q20" s="290">
        <v>3.1745000000000001</v>
      </c>
      <c r="R20" s="9">
        <f>G20/H20^(1+(1-N20/I20)^J20)</f>
        <v>10.074494747153151</v>
      </c>
      <c r="S20" s="74">
        <f>O20-R20</f>
        <v>-4.9474715315156459E-4</v>
      </c>
    </row>
    <row r="21" spans="1:19" ht="25" thickBot="1" x14ac:dyDescent="0.25">
      <c r="A21" s="348">
        <v>105</v>
      </c>
      <c r="B21" s="25">
        <v>18</v>
      </c>
      <c r="C21" s="19" t="s">
        <v>59</v>
      </c>
      <c r="D21" s="19" t="s">
        <v>60</v>
      </c>
      <c r="E21" s="113" t="s">
        <v>61</v>
      </c>
      <c r="F21" s="131">
        <v>122.12134</v>
      </c>
      <c r="G21" s="26">
        <v>0.71587000000000001</v>
      </c>
      <c r="H21" s="24">
        <v>0.24812000000000001</v>
      </c>
      <c r="I21" s="25">
        <v>751</v>
      </c>
      <c r="J21" s="166">
        <v>0.28570000000000001</v>
      </c>
      <c r="K21" s="14">
        <v>0</v>
      </c>
      <c r="L21" s="14">
        <v>0</v>
      </c>
      <c r="M21" s="14">
        <v>0</v>
      </c>
      <c r="N21" s="27">
        <v>395.45</v>
      </c>
      <c r="O21" s="29">
        <v>8.8934999999999995</v>
      </c>
      <c r="P21" s="27">
        <v>751</v>
      </c>
      <c r="Q21" s="28">
        <v>2.8852000000000002</v>
      </c>
      <c r="R21" s="9">
        <f>G21/H21^(1+(1-N21/I21)^J21)</f>
        <v>8.8934948169412227</v>
      </c>
      <c r="S21" s="74">
        <f>O21-R21</f>
        <v>5.1830587768364467E-6</v>
      </c>
    </row>
    <row r="22" spans="1:19" ht="21" thickBot="1" x14ac:dyDescent="0.25">
      <c r="A22" s="359">
        <v>105</v>
      </c>
      <c r="B22" s="78">
        <v>19</v>
      </c>
      <c r="C22" s="83" t="s">
        <v>62</v>
      </c>
      <c r="D22" s="105" t="s">
        <v>63</v>
      </c>
      <c r="E22" s="124" t="s">
        <v>64</v>
      </c>
      <c r="F22" s="149">
        <v>103.12130000000001</v>
      </c>
      <c r="G22" s="175">
        <v>0.72184000000000004</v>
      </c>
      <c r="H22" s="135">
        <v>0.24606</v>
      </c>
      <c r="I22" s="222">
        <v>702.3</v>
      </c>
      <c r="J22" s="175">
        <v>0.28788999999999998</v>
      </c>
      <c r="K22" s="14">
        <v>0</v>
      </c>
      <c r="L22" s="14">
        <v>0</v>
      </c>
      <c r="M22" s="14">
        <v>0</v>
      </c>
      <c r="N22" s="252">
        <v>260.27999999999997</v>
      </c>
      <c r="O22" s="311">
        <v>10.007999999999999</v>
      </c>
      <c r="P22" s="252">
        <v>702.3</v>
      </c>
      <c r="Q22" s="289">
        <v>2.9336000000000002</v>
      </c>
      <c r="R22" s="9">
        <f>G22/H22^(1+(1-N22/I22)^J22)</f>
        <v>10.008412259978039</v>
      </c>
      <c r="S22" s="74">
        <f>O22-R22</f>
        <v>-4.1225997803984171E-4</v>
      </c>
    </row>
    <row r="23" spans="1:19" ht="21" thickBot="1" x14ac:dyDescent="0.25">
      <c r="A23" s="347">
        <v>105</v>
      </c>
      <c r="B23" s="25">
        <v>20</v>
      </c>
      <c r="C23" s="19" t="s">
        <v>65</v>
      </c>
      <c r="D23" s="89" t="s">
        <v>66</v>
      </c>
      <c r="E23" s="30" t="s">
        <v>67</v>
      </c>
      <c r="F23" s="132">
        <v>182.21789999999999</v>
      </c>
      <c r="G23" s="26">
        <v>0.43742999999999999</v>
      </c>
      <c r="H23" s="24">
        <v>0.24833</v>
      </c>
      <c r="I23" s="25">
        <v>830</v>
      </c>
      <c r="J23" s="165">
        <v>0.27555000000000002</v>
      </c>
      <c r="K23" s="14">
        <v>0</v>
      </c>
      <c r="L23" s="14">
        <v>0</v>
      </c>
      <c r="M23" s="14">
        <v>0</v>
      </c>
      <c r="N23" s="27">
        <v>321.35000000000002</v>
      </c>
      <c r="O23" s="29">
        <v>5.9496000000000002</v>
      </c>
      <c r="P23" s="27">
        <v>830</v>
      </c>
      <c r="Q23" s="28">
        <v>1.7615000000000001</v>
      </c>
      <c r="R23" s="9">
        <f>G23/H23^(1+(1-N23/I23)^J23)</f>
        <v>5.9496361524171579</v>
      </c>
      <c r="S23" s="74">
        <f>O23-R23</f>
        <v>-3.6152417157708783E-5</v>
      </c>
    </row>
    <row r="24" spans="1:19" ht="26" thickBot="1" x14ac:dyDescent="0.25">
      <c r="A24" s="348">
        <v>105</v>
      </c>
      <c r="B24" s="25">
        <v>21</v>
      </c>
      <c r="C24" s="19" t="s">
        <v>68</v>
      </c>
      <c r="D24" s="48" t="s">
        <v>46</v>
      </c>
      <c r="E24" s="30" t="s">
        <v>69</v>
      </c>
      <c r="F24" s="24">
        <v>108.13782</v>
      </c>
      <c r="G24" s="26">
        <v>0.59867000000000004</v>
      </c>
      <c r="H24" s="24">
        <v>0.22849</v>
      </c>
      <c r="I24" s="208">
        <v>720.15</v>
      </c>
      <c r="J24" s="26">
        <v>0.23566999999999999</v>
      </c>
      <c r="K24" s="14">
        <v>0</v>
      </c>
      <c r="L24" s="14">
        <v>0</v>
      </c>
      <c r="M24" s="14">
        <v>0</v>
      </c>
      <c r="N24" s="27">
        <v>257.85000000000002</v>
      </c>
      <c r="O24" s="29">
        <v>9.9050999999999991</v>
      </c>
      <c r="P24" s="27">
        <v>720.15</v>
      </c>
      <c r="Q24" s="28">
        <v>2.6200999999999999</v>
      </c>
      <c r="R24" s="9">
        <f>G24/H24^(1+(1-N24/I24)^J24)</f>
        <v>9.9051227659136298</v>
      </c>
      <c r="S24" s="74">
        <f>O24-R24</f>
        <v>-2.2765913630706791E-5</v>
      </c>
    </row>
    <row r="25" spans="1:19" ht="22" thickBot="1" x14ac:dyDescent="0.25">
      <c r="A25" s="347">
        <v>105</v>
      </c>
      <c r="B25" s="25">
        <v>22</v>
      </c>
      <c r="C25" s="19" t="s">
        <v>70</v>
      </c>
      <c r="D25" s="21" t="s">
        <v>71</v>
      </c>
      <c r="E25" s="114" t="s">
        <v>72</v>
      </c>
      <c r="F25" s="131">
        <v>136.19098</v>
      </c>
      <c r="G25" s="26">
        <v>0.60916999999999999</v>
      </c>
      <c r="H25" s="24">
        <v>0.26924999999999999</v>
      </c>
      <c r="I25" s="25">
        <v>662</v>
      </c>
      <c r="J25" s="166">
        <v>0.26319999999999999</v>
      </c>
      <c r="K25" s="14">
        <v>0</v>
      </c>
      <c r="L25" s="14">
        <v>0</v>
      </c>
      <c r="M25" s="14">
        <v>0</v>
      </c>
      <c r="N25" s="27">
        <v>275.64999999999998</v>
      </c>
      <c r="O25" s="29">
        <v>7.0651000000000002</v>
      </c>
      <c r="P25" s="27">
        <v>662</v>
      </c>
      <c r="Q25" s="28">
        <v>2.2625000000000002</v>
      </c>
      <c r="R25" s="9">
        <f>G25/H25^(1+(1-N25/I25)^J25)</f>
        <v>7.0651419658691763</v>
      </c>
      <c r="S25" s="74">
        <f>O25-R25</f>
        <v>-4.1965869176152637E-5</v>
      </c>
    </row>
    <row r="26" spans="1:19" ht="26" thickBot="1" x14ac:dyDescent="0.25">
      <c r="A26" s="347">
        <v>105</v>
      </c>
      <c r="B26" s="25">
        <v>23</v>
      </c>
      <c r="C26" s="19" t="s">
        <v>73</v>
      </c>
      <c r="D26" s="86" t="s">
        <v>74</v>
      </c>
      <c r="E26" s="122" t="s">
        <v>75</v>
      </c>
      <c r="F26" s="134">
        <v>124.20341999999999</v>
      </c>
      <c r="G26" s="165">
        <v>0.70796999999999999</v>
      </c>
      <c r="H26" s="24">
        <v>0.25982</v>
      </c>
      <c r="I26" s="224">
        <v>718</v>
      </c>
      <c r="J26" s="165">
        <v>0.32144</v>
      </c>
      <c r="K26" s="14">
        <v>0</v>
      </c>
      <c r="L26" s="14">
        <v>0</v>
      </c>
      <c r="M26" s="14">
        <v>0</v>
      </c>
      <c r="N26" s="27">
        <v>243.95</v>
      </c>
      <c r="O26" s="182">
        <v>8.8622999999999994</v>
      </c>
      <c r="P26" s="27">
        <v>718</v>
      </c>
      <c r="Q26" s="28">
        <v>2.7248000000000001</v>
      </c>
      <c r="R26" s="9">
        <f>G26/H26^(1+(1-N26/I26)^J26)</f>
        <v>8.8623008109487085</v>
      </c>
      <c r="S26" s="74">
        <f>O26-R26</f>
        <v>-8.1094870907350014E-7</v>
      </c>
    </row>
    <row r="27" spans="1:19" ht="26" thickBot="1" x14ac:dyDescent="0.25">
      <c r="A27" s="347">
        <v>105</v>
      </c>
      <c r="B27" s="25">
        <v>24</v>
      </c>
      <c r="C27" s="19" t="s">
        <v>76</v>
      </c>
      <c r="D27" s="86" t="s">
        <v>77</v>
      </c>
      <c r="E27" s="113" t="s">
        <v>78</v>
      </c>
      <c r="F27" s="22">
        <v>154.20779999999999</v>
      </c>
      <c r="G27" s="165">
        <v>0.52256999999999998</v>
      </c>
      <c r="H27" s="24">
        <v>0.25833</v>
      </c>
      <c r="I27" s="224">
        <v>773</v>
      </c>
      <c r="J27" s="165">
        <v>0.27026</v>
      </c>
      <c r="K27" s="14">
        <v>0</v>
      </c>
      <c r="L27" s="14">
        <v>0</v>
      </c>
      <c r="M27" s="14">
        <v>0</v>
      </c>
      <c r="N27" s="27">
        <v>342.2</v>
      </c>
      <c r="O27" s="29">
        <v>6.4250999999999996</v>
      </c>
      <c r="P27" s="27">
        <v>773</v>
      </c>
      <c r="Q27" s="28">
        <v>2.0228999999999999</v>
      </c>
      <c r="R27" s="9">
        <f>G27/H27^(1+(1-N27/I27)^J27)</f>
        <v>6.4251350875941302</v>
      </c>
      <c r="S27" s="74">
        <f>O27-R27</f>
        <v>-3.508759413062279E-5</v>
      </c>
    </row>
    <row r="28" spans="1:19" ht="25" thickBot="1" x14ac:dyDescent="0.25">
      <c r="A28" s="348">
        <v>105</v>
      </c>
      <c r="B28" s="25">
        <v>25</v>
      </c>
      <c r="C28" s="19" t="s">
        <v>79</v>
      </c>
      <c r="D28" s="19" t="s">
        <v>80</v>
      </c>
      <c r="E28" s="89" t="s">
        <v>81</v>
      </c>
      <c r="F28" s="23">
        <v>159.80799999999999</v>
      </c>
      <c r="G28" s="29">
        <v>2.1871999999999998</v>
      </c>
      <c r="H28" s="131">
        <v>0.29526999999999998</v>
      </c>
      <c r="I28" s="205">
        <v>584.15</v>
      </c>
      <c r="J28" s="29">
        <v>0.32950000000000002</v>
      </c>
      <c r="K28" s="14">
        <v>0</v>
      </c>
      <c r="L28" s="14">
        <v>0</v>
      </c>
      <c r="M28" s="14">
        <v>0</v>
      </c>
      <c r="N28" s="27">
        <v>265.85000000000002</v>
      </c>
      <c r="O28" s="23">
        <v>20.109000000000002</v>
      </c>
      <c r="P28" s="27">
        <v>584.15</v>
      </c>
      <c r="Q28" s="28">
        <v>7.4074999999999998</v>
      </c>
      <c r="R28" s="9">
        <f>G28/H28^(1+(1-N28/I28)^J28)</f>
        <v>20.109011570760916</v>
      </c>
      <c r="S28" s="74">
        <f>O28-R28</f>
        <v>-1.1570760914736411E-5</v>
      </c>
    </row>
    <row r="29" spans="1:19" ht="21" thickBot="1" x14ac:dyDescent="0.25">
      <c r="A29" s="347">
        <v>105</v>
      </c>
      <c r="B29" s="25">
        <v>26</v>
      </c>
      <c r="C29" s="19" t="s">
        <v>82</v>
      </c>
      <c r="D29" s="19" t="s">
        <v>83</v>
      </c>
      <c r="E29" s="114" t="s">
        <v>84</v>
      </c>
      <c r="F29" s="132">
        <v>157.00790000000001</v>
      </c>
      <c r="G29" s="182">
        <v>0.8226</v>
      </c>
      <c r="H29" s="24">
        <v>0.26632</v>
      </c>
      <c r="I29" s="208">
        <v>670.15</v>
      </c>
      <c r="J29" s="166">
        <v>0.28210000000000002</v>
      </c>
      <c r="K29" s="14">
        <v>0</v>
      </c>
      <c r="L29" s="14">
        <v>0</v>
      </c>
      <c r="M29" s="14">
        <v>0</v>
      </c>
      <c r="N29" s="27">
        <v>242.43</v>
      </c>
      <c r="O29" s="182">
        <v>9.9086999999999996</v>
      </c>
      <c r="P29" s="27">
        <v>670.15</v>
      </c>
      <c r="Q29" s="28">
        <v>3.0888</v>
      </c>
      <c r="R29" s="9">
        <f>G29/H29^(1+(1-N29/I29)^J29)</f>
        <v>9.9087096100031307</v>
      </c>
      <c r="S29" s="74">
        <f>O29-R29</f>
        <v>-9.6100031310442091E-6</v>
      </c>
    </row>
    <row r="30" spans="1:19" ht="25" thickBot="1" x14ac:dyDescent="0.25">
      <c r="A30" s="347">
        <v>105</v>
      </c>
      <c r="B30" s="25">
        <v>27</v>
      </c>
      <c r="C30" s="19" t="s">
        <v>85</v>
      </c>
      <c r="D30" s="33" t="s">
        <v>86</v>
      </c>
      <c r="E30" s="113" t="s">
        <v>87</v>
      </c>
      <c r="F30" s="133">
        <v>108.965</v>
      </c>
      <c r="G30" s="182">
        <v>1.3285</v>
      </c>
      <c r="H30" s="132">
        <v>0.27079999999999999</v>
      </c>
      <c r="I30" s="204">
        <v>503.8</v>
      </c>
      <c r="J30" s="29">
        <v>0.30120000000000002</v>
      </c>
      <c r="K30" s="14">
        <v>0</v>
      </c>
      <c r="L30" s="14">
        <v>0</v>
      </c>
      <c r="M30" s="14">
        <v>0</v>
      </c>
      <c r="N30" s="27">
        <v>154.25</v>
      </c>
      <c r="O30" s="23">
        <v>15.808999999999999</v>
      </c>
      <c r="P30" s="27">
        <v>503.8</v>
      </c>
      <c r="Q30" s="28">
        <v>4.9058000000000002</v>
      </c>
      <c r="R30" s="9">
        <f>G30/H30^(1+(1-N30/I30)^J30)</f>
        <v>15.809406025155534</v>
      </c>
      <c r="S30" s="74">
        <f>O30-R30</f>
        <v>-4.0602515553445073E-4</v>
      </c>
    </row>
    <row r="31" spans="1:19" ht="22" thickBot="1" x14ac:dyDescent="0.25">
      <c r="A31" s="348">
        <v>105</v>
      </c>
      <c r="B31" s="25">
        <v>28</v>
      </c>
      <c r="C31" s="19" t="s">
        <v>88</v>
      </c>
      <c r="D31" s="33" t="s">
        <v>89</v>
      </c>
      <c r="E31" s="113" t="s">
        <v>90</v>
      </c>
      <c r="F31" s="24">
        <v>94.938519999999997</v>
      </c>
      <c r="G31" s="172">
        <v>1.796</v>
      </c>
      <c r="H31" s="24">
        <v>0.27065</v>
      </c>
      <c r="I31" s="25">
        <v>464</v>
      </c>
      <c r="J31" s="26">
        <v>0.28947000000000001</v>
      </c>
      <c r="K31" s="14">
        <v>0</v>
      </c>
      <c r="L31" s="14">
        <v>0</v>
      </c>
      <c r="M31" s="14">
        <v>0</v>
      </c>
      <c r="N31" s="27">
        <v>173</v>
      </c>
      <c r="O31" s="23">
        <v>20.786999999999999</v>
      </c>
      <c r="P31" s="27">
        <v>464</v>
      </c>
      <c r="Q31" s="28">
        <v>6.6359000000000004</v>
      </c>
      <c r="R31" s="9">
        <f>G31/H31^(1+(1-N31/I31)^J31)</f>
        <v>20.786669697004779</v>
      </c>
      <c r="S31" s="74">
        <f>O31-R31</f>
        <v>3.3030299521996653E-4</v>
      </c>
    </row>
    <row r="32" spans="1:19" ht="21" thickBot="1" x14ac:dyDescent="0.25">
      <c r="A32" s="348">
        <v>105</v>
      </c>
      <c r="B32" s="25">
        <v>29</v>
      </c>
      <c r="C32" s="19" t="s">
        <v>91</v>
      </c>
      <c r="D32" s="33" t="s">
        <v>92</v>
      </c>
      <c r="E32" s="30" t="s">
        <v>93</v>
      </c>
      <c r="F32" s="131">
        <v>54.090440000000001</v>
      </c>
      <c r="G32" s="172">
        <v>1.1870000000000001</v>
      </c>
      <c r="H32" s="24">
        <v>0.26113999999999998</v>
      </c>
      <c r="I32" s="224">
        <v>452</v>
      </c>
      <c r="J32" s="166">
        <v>0.30649999999999999</v>
      </c>
      <c r="K32" s="14">
        <v>0</v>
      </c>
      <c r="L32" s="14">
        <v>0</v>
      </c>
      <c r="M32" s="14">
        <v>0</v>
      </c>
      <c r="N32" s="27">
        <v>136.94999999999999</v>
      </c>
      <c r="O32" s="260">
        <v>15.122999999999999</v>
      </c>
      <c r="P32" s="27">
        <v>452</v>
      </c>
      <c r="Q32" s="28">
        <v>4.5454999999999997</v>
      </c>
      <c r="R32" s="9">
        <f>G32/H32^(1+(1-N32/I32)^J32)</f>
        <v>15.122802797398711</v>
      </c>
      <c r="S32" s="74">
        <f>O32-R32</f>
        <v>1.9720260128863742E-4</v>
      </c>
    </row>
    <row r="33" spans="1:19" ht="21" thickBot="1" x14ac:dyDescent="0.25">
      <c r="A33" s="347">
        <v>105</v>
      </c>
      <c r="B33" s="25">
        <v>30</v>
      </c>
      <c r="C33" s="19" t="s">
        <v>94</v>
      </c>
      <c r="D33" s="49" t="s">
        <v>29</v>
      </c>
      <c r="E33" s="30" t="s">
        <v>95</v>
      </c>
      <c r="F33" s="134">
        <v>54.090440000000001</v>
      </c>
      <c r="G33" s="166">
        <v>1.2345999999999999</v>
      </c>
      <c r="H33" s="24">
        <v>0.27216000000000001</v>
      </c>
      <c r="I33" s="25">
        <v>425</v>
      </c>
      <c r="J33" s="26">
        <v>0.28706999999999999</v>
      </c>
      <c r="K33" s="14">
        <v>0</v>
      </c>
      <c r="L33" s="14">
        <v>0</v>
      </c>
      <c r="M33" s="14">
        <v>0</v>
      </c>
      <c r="N33" s="27">
        <v>164.25</v>
      </c>
      <c r="O33" s="23">
        <v>14.058</v>
      </c>
      <c r="P33" s="27">
        <v>425</v>
      </c>
      <c r="Q33" s="28">
        <v>4.5362999999999998</v>
      </c>
      <c r="R33" s="9">
        <f>G33/H33^(1+(1-N33/I33)^J33)</f>
        <v>14.05799875525658</v>
      </c>
      <c r="S33" s="74">
        <f>O33-R33</f>
        <v>1.2447434194484686E-6</v>
      </c>
    </row>
    <row r="34" spans="1:19" ht="21" thickBot="1" x14ac:dyDescent="0.25">
      <c r="A34" s="347">
        <v>105</v>
      </c>
      <c r="B34" s="25">
        <v>31</v>
      </c>
      <c r="C34" s="19" t="s">
        <v>96</v>
      </c>
      <c r="D34" s="49" t="s">
        <v>97</v>
      </c>
      <c r="E34" s="30" t="s">
        <v>98</v>
      </c>
      <c r="F34" s="145">
        <v>58.122199999999999</v>
      </c>
      <c r="G34" s="166">
        <v>1.0677000000000001</v>
      </c>
      <c r="H34" s="24">
        <v>0.27188000000000001</v>
      </c>
      <c r="I34" s="208">
        <v>425.12</v>
      </c>
      <c r="J34" s="26">
        <v>0.28688000000000002</v>
      </c>
      <c r="K34" s="14">
        <v>0</v>
      </c>
      <c r="L34" s="14">
        <v>0</v>
      </c>
      <c r="M34" s="14">
        <v>0</v>
      </c>
      <c r="N34" s="27">
        <v>134.86000000000001</v>
      </c>
      <c r="O34" s="157">
        <v>12.62</v>
      </c>
      <c r="P34" s="27">
        <v>425.12</v>
      </c>
      <c r="Q34" s="28">
        <v>3.9270999999999998</v>
      </c>
      <c r="R34" s="9">
        <f>G34/H34^(1+(1-N34/I34)^J34)</f>
        <v>12.619549408128057</v>
      </c>
      <c r="S34" s="74">
        <f>O34-R34</f>
        <v>4.5059187194240735E-4</v>
      </c>
    </row>
    <row r="35" spans="1:19" ht="25" thickBot="1" x14ac:dyDescent="0.25">
      <c r="A35" s="348">
        <v>105</v>
      </c>
      <c r="B35" s="25">
        <v>32</v>
      </c>
      <c r="C35" s="19" t="s">
        <v>99</v>
      </c>
      <c r="D35" s="33" t="s">
        <v>100</v>
      </c>
      <c r="E35" s="114" t="s">
        <v>101</v>
      </c>
      <c r="F35" s="152">
        <v>90.120999999999995</v>
      </c>
      <c r="G35" s="26">
        <v>0.81696000000000002</v>
      </c>
      <c r="H35" s="131">
        <v>0.24754999999999999</v>
      </c>
      <c r="I35" s="203">
        <v>680</v>
      </c>
      <c r="J35" s="26">
        <v>0.24535000000000001</v>
      </c>
      <c r="K35" s="14">
        <v>0</v>
      </c>
      <c r="L35" s="14">
        <v>0</v>
      </c>
      <c r="M35" s="14">
        <v>0</v>
      </c>
      <c r="N35" s="27">
        <v>220</v>
      </c>
      <c r="O35" s="23">
        <v>11.734</v>
      </c>
      <c r="P35" s="27">
        <v>680</v>
      </c>
      <c r="Q35" s="28">
        <v>3.3001999999999998</v>
      </c>
      <c r="R35" s="9">
        <f>G35/H35^(1+(1-N35/I35)^J35)</f>
        <v>11.733535235200295</v>
      </c>
      <c r="S35" s="74">
        <f>O35-R35</f>
        <v>4.6476479970536388E-4</v>
      </c>
    </row>
    <row r="36" spans="1:19" ht="25" thickBot="1" x14ac:dyDescent="0.25">
      <c r="A36" s="347">
        <v>105</v>
      </c>
      <c r="B36" s="25">
        <v>33</v>
      </c>
      <c r="C36" s="19" t="s">
        <v>102</v>
      </c>
      <c r="D36" s="33" t="s">
        <v>103</v>
      </c>
      <c r="E36" s="114" t="s">
        <v>104</v>
      </c>
      <c r="F36" s="152">
        <v>90.120999999999995</v>
      </c>
      <c r="G36" s="26">
        <v>0.81855999999999995</v>
      </c>
      <c r="H36" s="24">
        <v>0.24967</v>
      </c>
      <c r="I36" s="203">
        <v>676</v>
      </c>
      <c r="J36" s="26">
        <v>0.22023000000000001</v>
      </c>
      <c r="K36" s="14">
        <v>0</v>
      </c>
      <c r="L36" s="14">
        <v>0</v>
      </c>
      <c r="M36" s="14">
        <v>0</v>
      </c>
      <c r="N36" s="27">
        <v>196.15</v>
      </c>
      <c r="O36" s="23">
        <v>11.872</v>
      </c>
      <c r="P36" s="27">
        <v>676</v>
      </c>
      <c r="Q36" s="28">
        <v>3.2786</v>
      </c>
      <c r="R36" s="9">
        <f>G36/H36^(1+(1-N36/I36)^J36)</f>
        <v>11.871535649111005</v>
      </c>
      <c r="S36" s="74">
        <f>O36-R36</f>
        <v>4.6435088899521304E-4</v>
      </c>
    </row>
    <row r="37" spans="1:19" ht="22" thickBot="1" x14ac:dyDescent="0.25">
      <c r="A37" s="347">
        <v>105</v>
      </c>
      <c r="B37" s="25">
        <v>34</v>
      </c>
      <c r="C37" s="19" t="s">
        <v>105</v>
      </c>
      <c r="D37" s="33" t="s">
        <v>106</v>
      </c>
      <c r="E37" s="113" t="s">
        <v>107</v>
      </c>
      <c r="F37" s="132">
        <v>74.121600000000001</v>
      </c>
      <c r="G37" s="165">
        <v>0.98279000000000005</v>
      </c>
      <c r="H37" s="132">
        <v>0.26829999999999998</v>
      </c>
      <c r="I37" s="31">
        <v>563.1</v>
      </c>
      <c r="J37" s="165">
        <v>0.25488</v>
      </c>
      <c r="K37" s="14">
        <v>0</v>
      </c>
      <c r="L37" s="14">
        <v>0</v>
      </c>
      <c r="M37" s="14">
        <v>0</v>
      </c>
      <c r="N37" s="27">
        <v>183.85</v>
      </c>
      <c r="O37" s="23">
        <v>12.035</v>
      </c>
      <c r="P37" s="27">
        <v>563.1</v>
      </c>
      <c r="Q37" s="28">
        <v>3.6629999999999998</v>
      </c>
      <c r="R37" s="9">
        <f>G37/H37^(1+(1-N37/I37)^J37)</f>
        <v>12.035407453557927</v>
      </c>
      <c r="S37" s="74">
        <f>O37-R37</f>
        <v>-4.0745355792637383E-4</v>
      </c>
    </row>
    <row r="38" spans="1:19" ht="22" thickBot="1" x14ac:dyDescent="0.25">
      <c r="A38" s="347">
        <v>105</v>
      </c>
      <c r="B38" s="25">
        <v>35</v>
      </c>
      <c r="C38" s="19" t="s">
        <v>108</v>
      </c>
      <c r="D38" s="33" t="s">
        <v>106</v>
      </c>
      <c r="E38" s="113" t="s">
        <v>109</v>
      </c>
      <c r="F38" s="132">
        <v>74.121600000000001</v>
      </c>
      <c r="G38" s="165">
        <v>0.97552000000000005</v>
      </c>
      <c r="H38" s="24">
        <v>0.26339000000000001</v>
      </c>
      <c r="I38" s="31">
        <v>535.9</v>
      </c>
      <c r="J38" s="26">
        <v>0.26863999999999999</v>
      </c>
      <c r="K38" s="14">
        <v>0</v>
      </c>
      <c r="L38" s="14">
        <v>0</v>
      </c>
      <c r="M38" s="14">
        <v>0</v>
      </c>
      <c r="N38" s="27">
        <v>158.44999999999999</v>
      </c>
      <c r="O38" s="23">
        <v>12.473000000000001</v>
      </c>
      <c r="P38" s="27">
        <v>535.9</v>
      </c>
      <c r="Q38" s="28">
        <v>3.7037</v>
      </c>
      <c r="R38" s="9">
        <f>G38/H38^(1+(1-N38/I38)^J38)</f>
        <v>12.472989184146803</v>
      </c>
      <c r="S38" s="74">
        <f>O38-R38</f>
        <v>1.0815853197954084E-5</v>
      </c>
    </row>
    <row r="39" spans="1:19" ht="21" thickBot="1" x14ac:dyDescent="0.25">
      <c r="A39" s="348">
        <v>105</v>
      </c>
      <c r="B39" s="25">
        <v>36</v>
      </c>
      <c r="C39" s="19" t="s">
        <v>110</v>
      </c>
      <c r="D39" s="33" t="s">
        <v>111</v>
      </c>
      <c r="E39" s="30" t="s">
        <v>112</v>
      </c>
      <c r="F39" s="24">
        <v>56.106319999999997</v>
      </c>
      <c r="G39" s="29">
        <v>1.0876999999999999</v>
      </c>
      <c r="H39" s="24">
        <v>0.26454</v>
      </c>
      <c r="I39" s="31">
        <v>419.5</v>
      </c>
      <c r="J39" s="166">
        <v>0.2843</v>
      </c>
      <c r="K39" s="14">
        <v>0</v>
      </c>
      <c r="L39" s="14">
        <v>0</v>
      </c>
      <c r="M39" s="14">
        <v>0</v>
      </c>
      <c r="N39" s="27">
        <v>87.8</v>
      </c>
      <c r="O39" s="260">
        <v>14.263999999999999</v>
      </c>
      <c r="P39" s="27">
        <v>419.5</v>
      </c>
      <c r="Q39" s="28">
        <v>4.1116999999999999</v>
      </c>
      <c r="R39" s="9">
        <f>G39/H39^(1+(1-N39/I39)^J39)</f>
        <v>14.263600480475134</v>
      </c>
      <c r="S39" s="74">
        <f>O39-R39</f>
        <v>3.9951952486561026E-4</v>
      </c>
    </row>
    <row r="40" spans="1:19" ht="21" thickBot="1" x14ac:dyDescent="0.25">
      <c r="A40" s="348">
        <v>105</v>
      </c>
      <c r="B40" s="25">
        <v>37</v>
      </c>
      <c r="C40" s="19" t="s">
        <v>113</v>
      </c>
      <c r="D40" s="99" t="s">
        <v>111</v>
      </c>
      <c r="E40" s="30" t="s">
        <v>114</v>
      </c>
      <c r="F40" s="24">
        <v>56.106319999999997</v>
      </c>
      <c r="G40" s="166">
        <v>1.1591</v>
      </c>
      <c r="H40" s="131">
        <v>0.27084999999999998</v>
      </c>
      <c r="I40" s="31">
        <v>435.5</v>
      </c>
      <c r="J40" s="26">
        <v>0.28116000000000002</v>
      </c>
      <c r="K40" s="14">
        <v>0</v>
      </c>
      <c r="L40" s="14">
        <v>0</v>
      </c>
      <c r="M40" s="14">
        <v>0</v>
      </c>
      <c r="N40" s="27">
        <v>134.26</v>
      </c>
      <c r="O40" s="172">
        <v>13.894</v>
      </c>
      <c r="P40" s="27">
        <v>435.5</v>
      </c>
      <c r="Q40" s="28">
        <v>4.2794999999999996</v>
      </c>
      <c r="R40" s="9">
        <f>G40/H40^(1+(1-N40/I40)^J40)</f>
        <v>13.893745008410121</v>
      </c>
      <c r="S40" s="74">
        <f>O40-R40</f>
        <v>2.5499158987862813E-4</v>
      </c>
    </row>
    <row r="41" spans="1:19" ht="21" thickBot="1" x14ac:dyDescent="0.25">
      <c r="A41" s="347">
        <v>105</v>
      </c>
      <c r="B41" s="25">
        <v>38</v>
      </c>
      <c r="C41" s="19" t="s">
        <v>115</v>
      </c>
      <c r="D41" s="98" t="s">
        <v>29</v>
      </c>
      <c r="E41" s="30" t="s">
        <v>116</v>
      </c>
      <c r="F41" s="24">
        <v>56.106319999999997</v>
      </c>
      <c r="G41" s="166">
        <v>1.1448</v>
      </c>
      <c r="H41" s="24">
        <v>0.27154</v>
      </c>
      <c r="I41" s="31">
        <v>428.6</v>
      </c>
      <c r="J41" s="26">
        <v>0.28419</v>
      </c>
      <c r="K41" s="14">
        <v>0</v>
      </c>
      <c r="L41" s="14">
        <v>0</v>
      </c>
      <c r="M41" s="14">
        <v>0</v>
      </c>
      <c r="N41" s="27">
        <v>167.62</v>
      </c>
      <c r="O41" s="264">
        <v>13.08</v>
      </c>
      <c r="P41" s="27">
        <v>428.6</v>
      </c>
      <c r="Q41" s="28">
        <v>4.2160000000000002</v>
      </c>
      <c r="R41" s="9">
        <f>G41/H41^(1+(1-N41/I41)^J41)</f>
        <v>13.080200478696993</v>
      </c>
      <c r="S41" s="74">
        <f>O41-R41</f>
        <v>-2.0047869699268972E-4</v>
      </c>
    </row>
    <row r="42" spans="1:19" ht="21" thickBot="1" x14ac:dyDescent="0.25">
      <c r="A42" s="348">
        <v>105</v>
      </c>
      <c r="B42" s="25">
        <v>39</v>
      </c>
      <c r="C42" s="19" t="s">
        <v>117</v>
      </c>
      <c r="D42" s="371"/>
      <c r="E42" s="30" t="s">
        <v>118</v>
      </c>
      <c r="F42" s="131">
        <v>116.15828</v>
      </c>
      <c r="G42" s="26">
        <v>0.67793999999999999</v>
      </c>
      <c r="H42" s="132">
        <v>0.26369999999999999</v>
      </c>
      <c r="I42" s="31">
        <v>575.4</v>
      </c>
      <c r="J42" s="26">
        <v>0.29318</v>
      </c>
      <c r="K42" s="14">
        <v>0</v>
      </c>
      <c r="L42" s="14">
        <v>0</v>
      </c>
      <c r="M42" s="14">
        <v>0</v>
      </c>
      <c r="N42" s="27">
        <v>199.65</v>
      </c>
      <c r="O42" s="182">
        <v>8.3364999999999991</v>
      </c>
      <c r="P42" s="27">
        <v>575.4</v>
      </c>
      <c r="Q42" s="28">
        <v>2.5709</v>
      </c>
      <c r="R42" s="9">
        <f>G42/H42^(1+(1-N42/I42)^J42)</f>
        <v>8.3364715154470748</v>
      </c>
      <c r="S42" s="74">
        <f>O42-R42</f>
        <v>2.8484552924368245E-5</v>
      </c>
    </row>
    <row r="43" spans="1:19" ht="26" thickBot="1" x14ac:dyDescent="0.25">
      <c r="A43" s="348">
        <v>105</v>
      </c>
      <c r="B43" s="25">
        <v>40</v>
      </c>
      <c r="C43" s="19" t="s">
        <v>119</v>
      </c>
      <c r="D43" s="20" t="s">
        <v>120</v>
      </c>
      <c r="E43" s="30" t="s">
        <v>121</v>
      </c>
      <c r="F43" s="131">
        <v>134.21816000000001</v>
      </c>
      <c r="G43" s="26">
        <v>0.50812000000000002</v>
      </c>
      <c r="H43" s="24">
        <v>0.25237999999999999</v>
      </c>
      <c r="I43" s="204">
        <v>660.5</v>
      </c>
      <c r="J43" s="165">
        <v>0.29372999999999999</v>
      </c>
      <c r="K43" s="14">
        <v>0</v>
      </c>
      <c r="L43" s="14">
        <v>0</v>
      </c>
      <c r="M43" s="14">
        <v>0</v>
      </c>
      <c r="N43" s="27">
        <v>185.3</v>
      </c>
      <c r="O43" s="182">
        <v>7.0263999999999998</v>
      </c>
      <c r="P43" s="27">
        <v>660.5</v>
      </c>
      <c r="Q43" s="28">
        <v>2.0133000000000001</v>
      </c>
      <c r="R43" s="9">
        <f>G43/H43^(1+(1-N43/I43)^J43)</f>
        <v>7.0264384549332704</v>
      </c>
      <c r="S43" s="74">
        <f>O43-R43</f>
        <v>-3.8454933270593017E-5</v>
      </c>
    </row>
    <row r="44" spans="1:19" ht="22" thickBot="1" x14ac:dyDescent="0.25">
      <c r="A44" s="347">
        <v>105</v>
      </c>
      <c r="B44" s="25">
        <v>41</v>
      </c>
      <c r="C44" s="19" t="s">
        <v>122</v>
      </c>
      <c r="D44" s="20" t="s">
        <v>123</v>
      </c>
      <c r="E44" s="30" t="s">
        <v>124</v>
      </c>
      <c r="F44" s="132">
        <v>90.187200000000004</v>
      </c>
      <c r="G44" s="165">
        <v>0.89458000000000004</v>
      </c>
      <c r="H44" s="24">
        <v>0.27462999999999999</v>
      </c>
      <c r="I44" s="204">
        <v>570.1</v>
      </c>
      <c r="J44" s="26">
        <v>0.28511999999999998</v>
      </c>
      <c r="K44" s="14">
        <v>0</v>
      </c>
      <c r="L44" s="14">
        <v>0</v>
      </c>
      <c r="M44" s="14">
        <v>0</v>
      </c>
      <c r="N44" s="27">
        <v>157.46</v>
      </c>
      <c r="O44" s="23">
        <v>10.585000000000001</v>
      </c>
      <c r="P44" s="27">
        <v>570.1</v>
      </c>
      <c r="Q44" s="28">
        <v>3.2574000000000001</v>
      </c>
      <c r="R44" s="9">
        <f>G44/H44^(1+(1-N44/I44)^J44)</f>
        <v>10.585456587375587</v>
      </c>
      <c r="S44" s="74">
        <f>O44-R44</f>
        <v>-4.5658737558618157E-4</v>
      </c>
    </row>
    <row r="45" spans="1:19" ht="22" thickBot="1" x14ac:dyDescent="0.25">
      <c r="A45" s="347">
        <v>105</v>
      </c>
      <c r="B45" s="25">
        <v>42</v>
      </c>
      <c r="C45" s="19" t="s">
        <v>125</v>
      </c>
      <c r="D45" s="20" t="s">
        <v>123</v>
      </c>
      <c r="E45" s="30" t="s">
        <v>126</v>
      </c>
      <c r="F45" s="132">
        <v>90.187200000000004</v>
      </c>
      <c r="G45" s="187">
        <v>0.89137</v>
      </c>
      <c r="H45" s="197">
        <v>0.27365</v>
      </c>
      <c r="I45" s="203">
        <v>554</v>
      </c>
      <c r="J45" s="166">
        <v>0.29530000000000001</v>
      </c>
      <c r="K45" s="14">
        <v>0</v>
      </c>
      <c r="L45" s="14">
        <v>0</v>
      </c>
      <c r="M45" s="14">
        <v>0</v>
      </c>
      <c r="N45" s="27">
        <v>133.02000000000001</v>
      </c>
      <c r="O45" s="23">
        <v>10.760999999999999</v>
      </c>
      <c r="P45" s="27">
        <v>554</v>
      </c>
      <c r="Q45" s="28">
        <v>3.2572999999999999</v>
      </c>
      <c r="R45" s="9">
        <f>G45/H45^(1+(1-N45/I45)^J45)</f>
        <v>10.760541821473455</v>
      </c>
      <c r="S45" s="74">
        <f>O45-R45</f>
        <v>4.5817852654472802E-4</v>
      </c>
    </row>
    <row r="46" spans="1:19" ht="22" thickBot="1" x14ac:dyDescent="0.25">
      <c r="A46" s="348">
        <v>105</v>
      </c>
      <c r="B46" s="25">
        <v>43</v>
      </c>
      <c r="C46" s="19" t="s">
        <v>127</v>
      </c>
      <c r="D46" s="21" t="s">
        <v>111</v>
      </c>
      <c r="E46" s="30" t="s">
        <v>128</v>
      </c>
      <c r="F46" s="131">
        <v>54.090440000000001</v>
      </c>
      <c r="G46" s="166">
        <v>1.3409</v>
      </c>
      <c r="H46" s="24">
        <v>0.27892</v>
      </c>
      <c r="I46" s="203">
        <v>440</v>
      </c>
      <c r="J46" s="173">
        <v>0.29660999999999998</v>
      </c>
      <c r="K46" s="14">
        <v>0</v>
      </c>
      <c r="L46" s="14">
        <v>0</v>
      </c>
      <c r="M46" s="14">
        <v>0</v>
      </c>
      <c r="N46" s="27">
        <v>147.43</v>
      </c>
      <c r="O46" s="23">
        <v>14.901</v>
      </c>
      <c r="P46" s="27">
        <v>440</v>
      </c>
      <c r="Q46" s="28">
        <v>4.8075000000000001</v>
      </c>
      <c r="R46" s="9">
        <f>G46/H46^(1+(1-N46/I46)^J46)</f>
        <v>14.901225359451217</v>
      </c>
      <c r="S46" s="74">
        <f>O46-R46</f>
        <v>-2.2535945121759937E-4</v>
      </c>
    </row>
    <row r="47" spans="1:19" ht="22" thickBot="1" x14ac:dyDescent="0.25">
      <c r="A47" s="347">
        <v>105</v>
      </c>
      <c r="B47" s="25">
        <v>44</v>
      </c>
      <c r="C47" s="19" t="s">
        <v>129</v>
      </c>
      <c r="D47" s="21" t="s">
        <v>23</v>
      </c>
      <c r="E47" s="30" t="s">
        <v>130</v>
      </c>
      <c r="F47" s="131">
        <v>72.105720000000005</v>
      </c>
      <c r="G47" s="188">
        <v>1.033873</v>
      </c>
      <c r="H47" s="196">
        <v>0.266739</v>
      </c>
      <c r="I47" s="31">
        <v>537.20000000000005</v>
      </c>
      <c r="J47" s="26">
        <v>0.28571000000000002</v>
      </c>
      <c r="K47" s="14">
        <v>0</v>
      </c>
      <c r="L47" s="14">
        <v>0</v>
      </c>
      <c r="M47" s="14">
        <v>0</v>
      </c>
      <c r="N47" s="27">
        <v>176.8</v>
      </c>
      <c r="O47" s="23">
        <v>12.602</v>
      </c>
      <c r="P47" s="27">
        <v>537.20000000000005</v>
      </c>
      <c r="Q47" s="28">
        <v>3.8759999999999999</v>
      </c>
      <c r="R47" s="9">
        <f>G47/H47^(1+(1-N47/I47)^J47)</f>
        <v>12.60194576017083</v>
      </c>
      <c r="S47" s="74">
        <f>O47-R47</f>
        <v>5.4239829170299458E-5</v>
      </c>
    </row>
    <row r="48" spans="1:19" ht="26" thickBot="1" x14ac:dyDescent="0.25">
      <c r="A48" s="347">
        <v>105</v>
      </c>
      <c r="B48" s="25">
        <v>45</v>
      </c>
      <c r="C48" s="19" t="s">
        <v>131</v>
      </c>
      <c r="D48" s="86" t="s">
        <v>132</v>
      </c>
      <c r="E48" s="30" t="s">
        <v>133</v>
      </c>
      <c r="F48" s="22">
        <v>88.105099999999993</v>
      </c>
      <c r="G48" s="173">
        <v>0.88443000000000005</v>
      </c>
      <c r="H48" s="24">
        <v>0.25828000000000001</v>
      </c>
      <c r="I48" s="209">
        <v>615.70000000000005</v>
      </c>
      <c r="J48" s="172">
        <v>0.248</v>
      </c>
      <c r="K48" s="14">
        <v>0</v>
      </c>
      <c r="L48" s="14">
        <v>0</v>
      </c>
      <c r="M48" s="14">
        <v>0</v>
      </c>
      <c r="N48" s="27">
        <v>267.95</v>
      </c>
      <c r="O48" s="23">
        <v>11.087</v>
      </c>
      <c r="P48" s="27">
        <v>615.70000000000005</v>
      </c>
      <c r="Q48" s="28">
        <v>3.4243000000000001</v>
      </c>
      <c r="R48" s="9">
        <f>G48/H48^(1+(1-N48/I48)^J48)</f>
        <v>11.087159380715974</v>
      </c>
      <c r="S48" s="74">
        <f>O48-R48</f>
        <v>-1.5938071597432213E-4</v>
      </c>
    </row>
    <row r="49" spans="1:19" ht="22" thickBot="1" x14ac:dyDescent="0.25">
      <c r="A49" s="347">
        <v>105</v>
      </c>
      <c r="B49" s="25">
        <v>46</v>
      </c>
      <c r="C49" s="19" t="s">
        <v>134</v>
      </c>
      <c r="D49" s="86" t="s">
        <v>135</v>
      </c>
      <c r="E49" s="114" t="s">
        <v>136</v>
      </c>
      <c r="F49" s="22">
        <v>69.105099999999993</v>
      </c>
      <c r="G49" s="165">
        <v>0.79715999999999998</v>
      </c>
      <c r="H49" s="24">
        <v>0.23168</v>
      </c>
      <c r="I49" s="204">
        <v>585.4</v>
      </c>
      <c r="J49" s="165">
        <v>0.28071000000000002</v>
      </c>
      <c r="K49" s="14">
        <v>0</v>
      </c>
      <c r="L49" s="14">
        <v>0</v>
      </c>
      <c r="M49" s="14">
        <v>0</v>
      </c>
      <c r="N49" s="27">
        <v>161.30000000000001</v>
      </c>
      <c r="O49" s="23">
        <v>13.087</v>
      </c>
      <c r="P49" s="27">
        <v>585.4</v>
      </c>
      <c r="Q49" s="28">
        <v>3.4407999999999999</v>
      </c>
      <c r="R49" s="9">
        <f>G49/H49^(1+(1-N49/I49)^J49)</f>
        <v>13.086589473600588</v>
      </c>
      <c r="S49" s="74">
        <f>O49-R49</f>
        <v>4.1052639941163704E-4</v>
      </c>
    </row>
    <row r="50" spans="1:19" ht="25" thickBot="1" x14ac:dyDescent="0.25">
      <c r="A50" s="360">
        <v>105</v>
      </c>
      <c r="B50" s="80">
        <v>47</v>
      </c>
      <c r="C50" s="84" t="s">
        <v>137</v>
      </c>
      <c r="D50" s="104" t="s">
        <v>138</v>
      </c>
      <c r="E50" s="126" t="s">
        <v>139</v>
      </c>
      <c r="F50" s="151">
        <v>44.009500000000003</v>
      </c>
      <c r="G50" s="267">
        <v>2.7679999999999998</v>
      </c>
      <c r="H50" s="136">
        <v>0.26212000000000002</v>
      </c>
      <c r="I50" s="251">
        <v>304.20999999999998</v>
      </c>
      <c r="J50" s="248">
        <v>0.2908</v>
      </c>
      <c r="K50" s="14">
        <v>0</v>
      </c>
      <c r="L50" s="14">
        <v>0</v>
      </c>
      <c r="M50" s="14">
        <v>0</v>
      </c>
      <c r="N50" s="253">
        <v>216.58</v>
      </c>
      <c r="O50" s="282">
        <v>26.827999999999999</v>
      </c>
      <c r="P50" s="253">
        <v>304.20999999999998</v>
      </c>
      <c r="Q50" s="290">
        <v>10.56</v>
      </c>
      <c r="R50" s="9">
        <f>G50/H50^(1+(1-N50/I50)^J50)</f>
        <v>26.827678425247235</v>
      </c>
      <c r="S50" s="74">
        <f>O50-R50</f>
        <v>3.2157475276406444E-4</v>
      </c>
    </row>
    <row r="51" spans="1:19" ht="22" thickBot="1" x14ac:dyDescent="0.25">
      <c r="A51" s="360">
        <v>105</v>
      </c>
      <c r="B51" s="80">
        <v>48</v>
      </c>
      <c r="C51" s="84" t="s">
        <v>140</v>
      </c>
      <c r="D51" s="104" t="s">
        <v>141</v>
      </c>
      <c r="E51" s="130" t="s">
        <v>142</v>
      </c>
      <c r="F51" s="151">
        <v>76.140699999999995</v>
      </c>
      <c r="G51" s="171">
        <v>1.7968</v>
      </c>
      <c r="H51" s="153">
        <v>0.28749000000000002</v>
      </c>
      <c r="I51" s="232">
        <v>552</v>
      </c>
      <c r="J51" s="266">
        <v>0.3226</v>
      </c>
      <c r="K51" s="14">
        <v>0</v>
      </c>
      <c r="L51" s="14">
        <v>0</v>
      </c>
      <c r="M51" s="14">
        <v>0</v>
      </c>
      <c r="N51" s="253">
        <v>161.11000000000001</v>
      </c>
      <c r="O51" s="267">
        <v>19.064</v>
      </c>
      <c r="P51" s="253">
        <v>552</v>
      </c>
      <c r="Q51" s="290">
        <v>6.25</v>
      </c>
      <c r="R51" s="9">
        <f>G51/H51^(1+(1-N51/I51)^J51)</f>
        <v>19.063979673871025</v>
      </c>
      <c r="S51" s="74">
        <f>O51-R51</f>
        <v>2.0326128975511892E-5</v>
      </c>
    </row>
    <row r="52" spans="1:19" ht="21" thickBot="1" x14ac:dyDescent="0.25">
      <c r="A52" s="350">
        <v>105</v>
      </c>
      <c r="B52" s="35">
        <v>49</v>
      </c>
      <c r="C52" s="36" t="s">
        <v>143</v>
      </c>
      <c r="D52" s="51" t="s">
        <v>144</v>
      </c>
      <c r="E52" s="116" t="s">
        <v>145</v>
      </c>
      <c r="F52" s="46">
        <v>28.010100000000001</v>
      </c>
      <c r="G52" s="43">
        <v>2.8969999999999998</v>
      </c>
      <c r="H52" s="38">
        <v>0.27532000000000001</v>
      </c>
      <c r="I52" s="40">
        <v>132.91999999999999</v>
      </c>
      <c r="J52" s="396">
        <v>0.28129999999999999</v>
      </c>
      <c r="K52" s="14">
        <v>0</v>
      </c>
      <c r="L52" s="14">
        <v>0</v>
      </c>
      <c r="M52" s="14">
        <v>0</v>
      </c>
      <c r="N52" s="42">
        <v>68.150000000000006</v>
      </c>
      <c r="O52" s="279">
        <v>30.18</v>
      </c>
      <c r="P52" s="42">
        <v>132.91999999999999</v>
      </c>
      <c r="Q52" s="44">
        <v>10.522</v>
      </c>
      <c r="R52" s="9">
        <f>G52/H52^(1+(1-N52/I52)^J52)</f>
        <v>30.179506651192764</v>
      </c>
      <c r="S52" s="74">
        <f>O52-R52</f>
        <v>4.9334880723606034E-4</v>
      </c>
    </row>
    <row r="53" spans="1:19" ht="21" thickBot="1" x14ac:dyDescent="0.25">
      <c r="A53" s="351">
        <v>105</v>
      </c>
      <c r="B53" s="12">
        <v>50</v>
      </c>
      <c r="C53" s="10" t="s">
        <v>146</v>
      </c>
      <c r="D53" s="10" t="s">
        <v>147</v>
      </c>
      <c r="E53" s="52" t="s">
        <v>148</v>
      </c>
      <c r="F53" s="53">
        <v>153.8227</v>
      </c>
      <c r="G53" s="387">
        <v>0.99834999999999996</v>
      </c>
      <c r="H53" s="381">
        <v>0.27400000000000002</v>
      </c>
      <c r="I53" s="394">
        <v>556.35</v>
      </c>
      <c r="J53" s="398">
        <v>0.28699999999999998</v>
      </c>
      <c r="K53" s="14">
        <v>0</v>
      </c>
      <c r="L53" s="14">
        <v>0</v>
      </c>
      <c r="M53" s="14">
        <v>0</v>
      </c>
      <c r="N53" s="15">
        <v>250.33</v>
      </c>
      <c r="O53" s="16">
        <v>10.843</v>
      </c>
      <c r="P53" s="15">
        <v>556.35</v>
      </c>
      <c r="Q53" s="17">
        <v>3.6436000000000002</v>
      </c>
      <c r="R53" s="9">
        <f>G53/H53^(1+(1-N53/I53)^J53)</f>
        <v>10.842914455861294</v>
      </c>
      <c r="S53" s="74">
        <f>O53-R53</f>
        <v>8.5544138705984096E-5</v>
      </c>
    </row>
    <row r="54" spans="1:19" ht="25" thickBot="1" x14ac:dyDescent="0.35">
      <c r="A54" s="361">
        <v>105</v>
      </c>
      <c r="B54" s="78">
        <v>51</v>
      </c>
      <c r="C54" s="83" t="s">
        <v>149</v>
      </c>
      <c r="D54" s="370" t="s">
        <v>150</v>
      </c>
      <c r="E54" s="102" t="s">
        <v>151</v>
      </c>
      <c r="F54" s="163">
        <v>88.004300000000001</v>
      </c>
      <c r="G54" s="193">
        <v>1.9550000000000001</v>
      </c>
      <c r="H54" s="135">
        <v>0.27883999999999998</v>
      </c>
      <c r="I54" s="231">
        <v>227.51</v>
      </c>
      <c r="J54" s="175">
        <v>0.28571000000000002</v>
      </c>
      <c r="K54" s="14">
        <v>0</v>
      </c>
      <c r="L54" s="14">
        <v>0</v>
      </c>
      <c r="M54" s="14">
        <v>0</v>
      </c>
      <c r="N54" s="252">
        <v>89.56</v>
      </c>
      <c r="O54" s="261">
        <v>21.210999999999999</v>
      </c>
      <c r="P54" s="252">
        <v>227.51</v>
      </c>
      <c r="Q54" s="289">
        <v>7.0111999999999997</v>
      </c>
      <c r="R54" s="9">
        <f>G54/H54^(1+(1-N54/I54)^J54)</f>
        <v>21.210970462207651</v>
      </c>
      <c r="S54" s="74">
        <f>O54-R54</f>
        <v>2.9537792347156255E-5</v>
      </c>
    </row>
    <row r="55" spans="1:19" ht="21" thickBot="1" x14ac:dyDescent="0.25">
      <c r="A55" s="359">
        <v>105</v>
      </c>
      <c r="B55" s="78">
        <v>53</v>
      </c>
      <c r="C55" s="83" t="s">
        <v>152</v>
      </c>
      <c r="D55" s="83" t="s">
        <v>153</v>
      </c>
      <c r="E55" s="129" t="s">
        <v>154</v>
      </c>
      <c r="F55" s="149">
        <v>112.5569</v>
      </c>
      <c r="G55" s="170">
        <v>0.87109999999999999</v>
      </c>
      <c r="H55" s="155">
        <v>0.26805000000000001</v>
      </c>
      <c r="I55" s="239">
        <v>632.35</v>
      </c>
      <c r="J55" s="170">
        <v>0.27989999999999998</v>
      </c>
      <c r="K55" s="14">
        <v>0</v>
      </c>
      <c r="L55" s="14">
        <v>0</v>
      </c>
      <c r="M55" s="14">
        <v>0</v>
      </c>
      <c r="N55" s="252">
        <v>227.95</v>
      </c>
      <c r="O55" s="261">
        <v>10.385</v>
      </c>
      <c r="P55" s="252">
        <v>632.35</v>
      </c>
      <c r="Q55" s="289">
        <v>3.2498</v>
      </c>
      <c r="R55" s="9">
        <f>G55/H55^(1+(1-N55/I55)^J55)</f>
        <v>10.384518311034871</v>
      </c>
      <c r="S55" s="74">
        <f>O55-R55</f>
        <v>4.816889651291234E-4</v>
      </c>
    </row>
    <row r="56" spans="1:19" ht="22" thickBot="1" x14ac:dyDescent="0.25">
      <c r="A56" s="362">
        <v>105</v>
      </c>
      <c r="B56" s="80">
        <v>54</v>
      </c>
      <c r="C56" s="84" t="s">
        <v>155</v>
      </c>
      <c r="D56" s="84" t="s">
        <v>156</v>
      </c>
      <c r="E56" s="107" t="s">
        <v>157</v>
      </c>
      <c r="F56" s="151">
        <v>64.514099999999999</v>
      </c>
      <c r="G56" s="189">
        <v>1.39625</v>
      </c>
      <c r="H56" s="150">
        <v>0.26867000000000002</v>
      </c>
      <c r="I56" s="253">
        <v>460.35</v>
      </c>
      <c r="J56" s="185">
        <v>0.28571000000000002</v>
      </c>
      <c r="K56" s="14">
        <v>0</v>
      </c>
      <c r="L56" s="14">
        <v>0</v>
      </c>
      <c r="M56" s="14">
        <v>0</v>
      </c>
      <c r="N56" s="253">
        <v>136.75</v>
      </c>
      <c r="O56" s="267">
        <v>17.055</v>
      </c>
      <c r="P56" s="253">
        <v>460.35</v>
      </c>
      <c r="Q56" s="290">
        <v>5.1969000000000003</v>
      </c>
      <c r="R56" s="9">
        <f>G56/H56^(1+(1-N56/I56)^J56)</f>
        <v>17.054656658027326</v>
      </c>
      <c r="S56" s="74">
        <f>O56-R56</f>
        <v>3.4334197267327227E-4</v>
      </c>
    </row>
    <row r="57" spans="1:19" ht="22" thickBot="1" x14ac:dyDescent="0.25">
      <c r="A57" s="348">
        <v>105</v>
      </c>
      <c r="B57" s="25">
        <v>55</v>
      </c>
      <c r="C57" s="19" t="s">
        <v>158</v>
      </c>
      <c r="D57" s="19" t="s">
        <v>159</v>
      </c>
      <c r="E57" s="113" t="s">
        <v>160</v>
      </c>
      <c r="F57" s="24">
        <v>119.37764</v>
      </c>
      <c r="G57" s="166">
        <v>1.0841000000000001</v>
      </c>
      <c r="H57" s="22">
        <v>0.2581</v>
      </c>
      <c r="I57" s="209">
        <v>536.4</v>
      </c>
      <c r="J57" s="166">
        <v>0.27410000000000001</v>
      </c>
      <c r="K57" s="14">
        <v>0</v>
      </c>
      <c r="L57" s="14">
        <v>0</v>
      </c>
      <c r="M57" s="14">
        <v>0</v>
      </c>
      <c r="N57" s="27">
        <v>209.63</v>
      </c>
      <c r="O57" s="23">
        <v>13.702</v>
      </c>
      <c r="P57" s="27">
        <v>536.4</v>
      </c>
      <c r="Q57" s="28">
        <v>4.2003000000000004</v>
      </c>
      <c r="R57" s="9">
        <f>G57/H57^(1+(1-N57/I57)^J57)</f>
        <v>13.701706035704756</v>
      </c>
      <c r="S57" s="74">
        <f>O57-R57</f>
        <v>2.9396429524375378E-4</v>
      </c>
    </row>
    <row r="58" spans="1:19" ht="22" thickBot="1" x14ac:dyDescent="0.25">
      <c r="A58" s="359">
        <v>105</v>
      </c>
      <c r="B58" s="78">
        <v>56</v>
      </c>
      <c r="C58" s="83" t="s">
        <v>161</v>
      </c>
      <c r="D58" s="83" t="s">
        <v>162</v>
      </c>
      <c r="E58" s="102" t="s">
        <v>163</v>
      </c>
      <c r="F58" s="149">
        <v>50.487499999999997</v>
      </c>
      <c r="G58" s="170">
        <v>1.8651</v>
      </c>
      <c r="H58" s="149">
        <v>0.26269999999999999</v>
      </c>
      <c r="I58" s="234">
        <v>416.25</v>
      </c>
      <c r="J58" s="175">
        <v>0.28571000000000002</v>
      </c>
      <c r="K58" s="14">
        <v>0</v>
      </c>
      <c r="L58" s="14">
        <v>0</v>
      </c>
      <c r="M58" s="14">
        <v>0</v>
      </c>
      <c r="N58" s="252">
        <v>175.43</v>
      </c>
      <c r="O58" s="261">
        <v>22.271999999999998</v>
      </c>
      <c r="P58" s="252">
        <v>416.25</v>
      </c>
      <c r="Q58" s="289">
        <v>7.0997000000000003</v>
      </c>
      <c r="R58" s="9">
        <f>G58/H58^(1+(1-N58/I58)^J58)</f>
        <v>22.271736237579528</v>
      </c>
      <c r="S58" s="74">
        <f>O58-R58</f>
        <v>2.6376242047021492E-4</v>
      </c>
    </row>
    <row r="59" spans="1:19" ht="25" thickBot="1" x14ac:dyDescent="0.25">
      <c r="A59" s="347">
        <v>105</v>
      </c>
      <c r="B59" s="25">
        <v>57</v>
      </c>
      <c r="C59" s="19" t="s">
        <v>164</v>
      </c>
      <c r="D59" s="19" t="s">
        <v>165</v>
      </c>
      <c r="E59" s="114" t="s">
        <v>166</v>
      </c>
      <c r="F59" s="24">
        <v>78.540679999999995</v>
      </c>
      <c r="G59" s="165">
        <v>1.1246499999999999</v>
      </c>
      <c r="H59" s="132">
        <v>0.27279999999999999</v>
      </c>
      <c r="I59" s="27">
        <v>503.15</v>
      </c>
      <c r="J59" s="165">
        <v>0.28571000000000002</v>
      </c>
      <c r="K59" s="14">
        <v>0</v>
      </c>
      <c r="L59" s="14">
        <v>0</v>
      </c>
      <c r="M59" s="14">
        <v>0</v>
      </c>
      <c r="N59" s="27">
        <v>150.35</v>
      </c>
      <c r="O59" s="152">
        <v>13.333</v>
      </c>
      <c r="P59" s="27">
        <v>503.15</v>
      </c>
      <c r="Q59" s="28">
        <v>4.1226000000000003</v>
      </c>
      <c r="R59" s="9">
        <f>G59/H59^(1+(1-N59/I59)^J59)</f>
        <v>13.332638226357343</v>
      </c>
      <c r="S59" s="74">
        <f>O59-R59</f>
        <v>3.6177364265732592E-4</v>
      </c>
    </row>
    <row r="60" spans="1:19" ht="25" thickBot="1" x14ac:dyDescent="0.25">
      <c r="A60" s="360">
        <v>105</v>
      </c>
      <c r="B60" s="80">
        <v>58</v>
      </c>
      <c r="C60" s="84" t="s">
        <v>167</v>
      </c>
      <c r="D60" s="109" t="s">
        <v>165</v>
      </c>
      <c r="E60" s="107" t="s">
        <v>168</v>
      </c>
      <c r="F60" s="136">
        <v>78.540679999999995</v>
      </c>
      <c r="G60" s="171">
        <v>1.1202000000000001</v>
      </c>
      <c r="H60" s="150">
        <v>0.27668999999999999</v>
      </c>
      <c r="I60" s="242">
        <v>489</v>
      </c>
      <c r="J60" s="189">
        <v>0.27645999999999998</v>
      </c>
      <c r="K60" s="14">
        <v>0</v>
      </c>
      <c r="L60" s="14">
        <v>0</v>
      </c>
      <c r="M60" s="14">
        <v>0</v>
      </c>
      <c r="N60" s="253">
        <v>155.97</v>
      </c>
      <c r="O60" s="278">
        <v>12.855</v>
      </c>
      <c r="P60" s="253">
        <v>489</v>
      </c>
      <c r="Q60" s="290">
        <v>4.0486000000000004</v>
      </c>
      <c r="R60" s="9">
        <f>G60/H60^(1+(1-N60/I60)^J60)</f>
        <v>12.855480061008702</v>
      </c>
      <c r="S60" s="74">
        <f>O60-R60</f>
        <v>-4.8006100870168211E-4</v>
      </c>
    </row>
    <row r="61" spans="1:19" ht="25" thickBot="1" x14ac:dyDescent="0.25">
      <c r="A61" s="347">
        <v>105</v>
      </c>
      <c r="B61" s="25">
        <v>59</v>
      </c>
      <c r="C61" s="19" t="s">
        <v>169</v>
      </c>
      <c r="D61" s="56" t="s">
        <v>46</v>
      </c>
      <c r="E61" s="113" t="s">
        <v>170</v>
      </c>
      <c r="F61" s="24">
        <v>108.13782</v>
      </c>
      <c r="G61" s="29">
        <v>0.90610000000000002</v>
      </c>
      <c r="H61" s="24">
        <v>0.28267999999999999</v>
      </c>
      <c r="I61" s="27">
        <v>705.85</v>
      </c>
      <c r="J61" s="166">
        <v>0.2707</v>
      </c>
      <c r="K61" s="14">
        <v>0</v>
      </c>
      <c r="L61" s="14">
        <v>0</v>
      </c>
      <c r="M61" s="14">
        <v>0</v>
      </c>
      <c r="N61" s="27">
        <v>285.39</v>
      </c>
      <c r="O61" s="22">
        <v>9.6114999999999995</v>
      </c>
      <c r="P61" s="27">
        <v>705.85</v>
      </c>
      <c r="Q61" s="28">
        <v>3.2054</v>
      </c>
      <c r="R61" s="9">
        <f>G61/H61^(1+(1-N61/I61)^J61)</f>
        <v>9.611454611660097</v>
      </c>
      <c r="S61" s="74">
        <f>O61-R61</f>
        <v>4.5388339902530106E-5</v>
      </c>
    </row>
    <row r="62" spans="1:19" ht="25" thickBot="1" x14ac:dyDescent="0.35">
      <c r="A62" s="359">
        <v>105</v>
      </c>
      <c r="B62" s="78">
        <v>60</v>
      </c>
      <c r="C62" s="83" t="s">
        <v>171</v>
      </c>
      <c r="D62" s="83" t="s">
        <v>172</v>
      </c>
      <c r="E62" s="102" t="s">
        <v>173</v>
      </c>
      <c r="F62" s="135">
        <v>108.13782</v>
      </c>
      <c r="G62" s="175">
        <v>0.95936999999999995</v>
      </c>
      <c r="H62" s="149">
        <v>0.28820000000000001</v>
      </c>
      <c r="I62" s="234">
        <v>697.55</v>
      </c>
      <c r="J62" s="186">
        <v>0.28570000000000001</v>
      </c>
      <c r="K62" s="14">
        <v>0</v>
      </c>
      <c r="L62" s="14">
        <v>0</v>
      </c>
      <c r="M62" s="14">
        <v>0</v>
      </c>
      <c r="N62" s="252">
        <v>304.19</v>
      </c>
      <c r="O62" s="163">
        <v>9.5724999999999998</v>
      </c>
      <c r="P62" s="252">
        <v>697.55</v>
      </c>
      <c r="Q62" s="289">
        <v>3.3288000000000002</v>
      </c>
      <c r="R62" s="9">
        <f>G62/H62^(1+(1-N62/I62)^J62)</f>
        <v>9.5725396521832753</v>
      </c>
      <c r="S62" s="74">
        <f>O62-R62</f>
        <v>-3.9652183275507014E-5</v>
      </c>
    </row>
    <row r="63" spans="1:19" ht="25" thickBot="1" x14ac:dyDescent="0.25">
      <c r="A63" s="347">
        <v>105</v>
      </c>
      <c r="B63" s="25">
        <v>61</v>
      </c>
      <c r="C63" s="19" t="s">
        <v>174</v>
      </c>
      <c r="D63" s="54" t="s">
        <v>172</v>
      </c>
      <c r="E63" s="114" t="s">
        <v>175</v>
      </c>
      <c r="F63" s="131">
        <v>108.13782</v>
      </c>
      <c r="G63" s="29">
        <v>1.1503000000000001</v>
      </c>
      <c r="H63" s="24">
        <v>0.31861</v>
      </c>
      <c r="I63" s="27">
        <v>704.65</v>
      </c>
      <c r="J63" s="26">
        <v>0.30103999999999997</v>
      </c>
      <c r="K63" s="14">
        <v>0</v>
      </c>
      <c r="L63" s="14">
        <v>0</v>
      </c>
      <c r="M63" s="14">
        <v>0</v>
      </c>
      <c r="N63" s="27">
        <v>307.93</v>
      </c>
      <c r="O63" s="145">
        <v>9.4494000000000007</v>
      </c>
      <c r="P63" s="27">
        <v>704.65</v>
      </c>
      <c r="Q63" s="28">
        <v>3.6103999999999998</v>
      </c>
      <c r="R63" s="9">
        <f>G63/H63^(1+(1-N63/I63)^J63)</f>
        <v>9.4494074600448901</v>
      </c>
      <c r="S63" s="74">
        <f>O63-R63</f>
        <v>-7.460044889384676E-6</v>
      </c>
    </row>
    <row r="64" spans="1:19" ht="22" thickBot="1" x14ac:dyDescent="0.25">
      <c r="A64" s="348">
        <v>105</v>
      </c>
      <c r="B64" s="25">
        <v>62</v>
      </c>
      <c r="C64" s="19" t="s">
        <v>176</v>
      </c>
      <c r="D64" s="19" t="s">
        <v>177</v>
      </c>
      <c r="E64" s="21" t="s">
        <v>178</v>
      </c>
      <c r="F64" s="24">
        <v>120.19158</v>
      </c>
      <c r="G64" s="165">
        <v>0.58711000000000002</v>
      </c>
      <c r="H64" s="24">
        <v>0.25583</v>
      </c>
      <c r="I64" s="224">
        <v>631</v>
      </c>
      <c r="J64" s="26">
        <v>0.28498000000000001</v>
      </c>
      <c r="K64" s="14">
        <v>0</v>
      </c>
      <c r="L64" s="14">
        <v>0</v>
      </c>
      <c r="M64" s="14">
        <v>0</v>
      </c>
      <c r="N64" s="27">
        <v>177.14</v>
      </c>
      <c r="O64" s="145">
        <v>7.9386999999999999</v>
      </c>
      <c r="P64" s="27">
        <v>631</v>
      </c>
      <c r="Q64" s="28">
        <v>2.2949000000000002</v>
      </c>
      <c r="R64" s="9">
        <f>G64/H64^(1+(1-N64/I64)^J64)</f>
        <v>7.9387177017748751</v>
      </c>
      <c r="S64" s="74">
        <f>O64-R64</f>
        <v>-1.7701774875256149E-5</v>
      </c>
    </row>
    <row r="65" spans="1:19" ht="22" thickBot="1" x14ac:dyDescent="0.25">
      <c r="A65" s="348">
        <v>105</v>
      </c>
      <c r="B65" s="25">
        <v>63</v>
      </c>
      <c r="C65" s="19" t="s">
        <v>179</v>
      </c>
      <c r="D65" s="19" t="s">
        <v>180</v>
      </c>
      <c r="E65" s="21" t="s">
        <v>181</v>
      </c>
      <c r="F65" s="132">
        <v>52.034799999999997</v>
      </c>
      <c r="G65" s="166">
        <v>1.7805</v>
      </c>
      <c r="H65" s="24">
        <v>0.26845999999999998</v>
      </c>
      <c r="I65" s="205">
        <v>400.15</v>
      </c>
      <c r="J65" s="26">
        <v>0.26079000000000002</v>
      </c>
      <c r="K65" s="14">
        <v>0</v>
      </c>
      <c r="L65" s="14">
        <v>0</v>
      </c>
      <c r="M65" s="14">
        <v>0</v>
      </c>
      <c r="N65" s="27">
        <v>245.25</v>
      </c>
      <c r="O65" s="152">
        <v>18.516999999999999</v>
      </c>
      <c r="P65" s="27">
        <v>400.15</v>
      </c>
      <c r="Q65" s="28">
        <v>6.6322999999999999</v>
      </c>
      <c r="R65" s="9">
        <f>G65/H65^(1+(1-N65/I65)^J65)</f>
        <v>18.516650279643851</v>
      </c>
      <c r="S65" s="74">
        <f>O65-R65</f>
        <v>3.4972035614799779E-4</v>
      </c>
    </row>
    <row r="66" spans="1:19" ht="22" thickBot="1" x14ac:dyDescent="0.25">
      <c r="A66" s="347">
        <v>105</v>
      </c>
      <c r="B66" s="25">
        <v>64</v>
      </c>
      <c r="C66" s="19" t="s">
        <v>182</v>
      </c>
      <c r="D66" s="33" t="s">
        <v>183</v>
      </c>
      <c r="E66" s="21" t="s">
        <v>184</v>
      </c>
      <c r="F66" s="24">
        <v>56.106319999999997</v>
      </c>
      <c r="G66" s="29">
        <v>1.3931</v>
      </c>
      <c r="H66" s="24">
        <v>0.29254999999999998</v>
      </c>
      <c r="I66" s="205">
        <v>459.93</v>
      </c>
      <c r="J66" s="26">
        <v>0.24912999999999999</v>
      </c>
      <c r="K66" s="14">
        <v>0</v>
      </c>
      <c r="L66" s="14">
        <v>0</v>
      </c>
      <c r="M66" s="14">
        <v>0</v>
      </c>
      <c r="N66" s="27">
        <v>182.48</v>
      </c>
      <c r="O66" s="152">
        <v>14.074</v>
      </c>
      <c r="P66" s="27">
        <v>459.93</v>
      </c>
      <c r="Q66" s="28">
        <v>4.7618999999999998</v>
      </c>
      <c r="R66" s="9">
        <f>G66/H66^(1+(1-N66/I66)^J66)</f>
        <v>14.074286362278713</v>
      </c>
      <c r="S66" s="74">
        <f>O66-R66</f>
        <v>-2.8636227871281505E-4</v>
      </c>
    </row>
    <row r="67" spans="1:19" ht="22" thickBot="1" x14ac:dyDescent="0.25">
      <c r="A67" s="347">
        <v>105</v>
      </c>
      <c r="B67" s="25">
        <v>65</v>
      </c>
      <c r="C67" s="19" t="s">
        <v>185</v>
      </c>
      <c r="D67" s="19" t="s">
        <v>186</v>
      </c>
      <c r="E67" s="21" t="s">
        <v>187</v>
      </c>
      <c r="F67" s="134">
        <v>84.159480000000002</v>
      </c>
      <c r="G67" s="26">
        <v>0.88997999999999999</v>
      </c>
      <c r="H67" s="24">
        <v>0.27376</v>
      </c>
      <c r="I67" s="204">
        <v>553.79999999999995</v>
      </c>
      <c r="J67" s="26">
        <v>0.28571000000000002</v>
      </c>
      <c r="K67" s="14">
        <v>0</v>
      </c>
      <c r="L67" s="14">
        <v>0</v>
      </c>
      <c r="M67" s="14">
        <v>0</v>
      </c>
      <c r="N67" s="27">
        <v>279.69</v>
      </c>
      <c r="O67" s="148">
        <v>9.3803999999999998</v>
      </c>
      <c r="P67" s="27">
        <v>553.79999999999995</v>
      </c>
      <c r="Q67" s="28">
        <v>3.2509000000000001</v>
      </c>
      <c r="R67" s="9">
        <f>G67/H67^(1+(1-N67/I67)^J67)</f>
        <v>9.3804445133814056</v>
      </c>
      <c r="S67" s="74">
        <f>O67-R67</f>
        <v>-4.4513381405764108E-5</v>
      </c>
    </row>
    <row r="68" spans="1:19" ht="22" thickBot="1" x14ac:dyDescent="0.25">
      <c r="A68" s="348">
        <v>105</v>
      </c>
      <c r="B68" s="25">
        <v>66</v>
      </c>
      <c r="C68" s="19" t="s">
        <v>188</v>
      </c>
      <c r="D68" s="54" t="s">
        <v>189</v>
      </c>
      <c r="E68" s="21" t="s">
        <v>190</v>
      </c>
      <c r="F68" s="131">
        <v>100.15888</v>
      </c>
      <c r="G68" s="166">
        <v>0.82430000000000003</v>
      </c>
      <c r="H68" s="24">
        <v>0.26545000000000002</v>
      </c>
      <c r="I68" s="31">
        <v>650.1</v>
      </c>
      <c r="J68" s="26">
        <v>0.28494999999999998</v>
      </c>
      <c r="K68" s="14">
        <v>0</v>
      </c>
      <c r="L68" s="14">
        <v>0</v>
      </c>
      <c r="M68" s="14">
        <v>0</v>
      </c>
      <c r="N68" s="27">
        <v>296.60000000000002</v>
      </c>
      <c r="O68" s="148">
        <v>9.4693000000000005</v>
      </c>
      <c r="P68" s="27">
        <v>650.1</v>
      </c>
      <c r="Q68" s="28">
        <v>3.1053000000000002</v>
      </c>
      <c r="R68" s="9">
        <f>G68/H68^(1+(1-N68/I68)^J68)</f>
        <v>9.4693451721784232</v>
      </c>
      <c r="S68" s="74">
        <f>O68-R68</f>
        <v>-4.5172178422703269E-5</v>
      </c>
    </row>
    <row r="69" spans="1:19" ht="25" thickBot="1" x14ac:dyDescent="0.25">
      <c r="A69" s="347">
        <v>105</v>
      </c>
      <c r="B69" s="25">
        <v>67</v>
      </c>
      <c r="C69" s="19" t="s">
        <v>191</v>
      </c>
      <c r="D69" s="99" t="s">
        <v>192</v>
      </c>
      <c r="E69" s="21" t="s">
        <v>193</v>
      </c>
      <c r="F69" s="152">
        <v>98.143000000000001</v>
      </c>
      <c r="G69" s="165">
        <v>0.86463999999999996</v>
      </c>
      <c r="H69" s="24">
        <v>0.26888000000000001</v>
      </c>
      <c r="I69" s="203">
        <v>653</v>
      </c>
      <c r="J69" s="26">
        <v>0.29942999999999997</v>
      </c>
      <c r="K69" s="14">
        <v>0</v>
      </c>
      <c r="L69" s="14">
        <v>0</v>
      </c>
      <c r="M69" s="14">
        <v>0</v>
      </c>
      <c r="N69" s="27">
        <v>242</v>
      </c>
      <c r="O69" s="157">
        <v>10.09</v>
      </c>
      <c r="P69" s="27">
        <v>653</v>
      </c>
      <c r="Q69" s="28">
        <v>3.2157</v>
      </c>
      <c r="R69" s="9">
        <f>G69/H69^(1+(1-N69/I69)^J69)</f>
        <v>10.089603057454804</v>
      </c>
      <c r="S69" s="74">
        <f>O69-R69</f>
        <v>3.9694254519595518E-4</v>
      </c>
    </row>
    <row r="70" spans="1:19" ht="22" thickBot="1" x14ac:dyDescent="0.25">
      <c r="A70" s="362">
        <v>105</v>
      </c>
      <c r="B70" s="80">
        <v>68</v>
      </c>
      <c r="C70" s="84" t="s">
        <v>194</v>
      </c>
      <c r="D70" s="95" t="s">
        <v>195</v>
      </c>
      <c r="E70" s="107" t="s">
        <v>196</v>
      </c>
      <c r="F70" s="146">
        <v>82.143600000000006</v>
      </c>
      <c r="G70" s="189">
        <v>0.92996999999999996</v>
      </c>
      <c r="H70" s="136">
        <v>0.27056000000000002</v>
      </c>
      <c r="I70" s="211">
        <v>560.4</v>
      </c>
      <c r="J70" s="185">
        <v>0.28943000000000002</v>
      </c>
      <c r="K70" s="14">
        <v>0</v>
      </c>
      <c r="L70" s="14">
        <v>0</v>
      </c>
      <c r="M70" s="14">
        <v>0</v>
      </c>
      <c r="N70" s="253">
        <v>169.67</v>
      </c>
      <c r="O70" s="253">
        <v>11.16</v>
      </c>
      <c r="P70" s="253">
        <v>560.4</v>
      </c>
      <c r="Q70" s="290">
        <v>3.4371999999999998</v>
      </c>
      <c r="R70" s="9">
        <f>G70/H70^(1+(1-N70/I70)^J70)</f>
        <v>11.160155240476369</v>
      </c>
      <c r="S70" s="74">
        <f>O70-R70</f>
        <v>-1.5524047636894522E-4</v>
      </c>
    </row>
    <row r="71" spans="1:19" ht="22" thickBot="1" x14ac:dyDescent="0.25">
      <c r="A71" s="348">
        <v>105</v>
      </c>
      <c r="B71" s="25">
        <v>69</v>
      </c>
      <c r="C71" s="19" t="s">
        <v>197</v>
      </c>
      <c r="D71" s="87"/>
      <c r="E71" s="21" t="s">
        <v>198</v>
      </c>
      <c r="F71" s="132">
        <v>70.132900000000006</v>
      </c>
      <c r="G71" s="29">
        <v>1.0896999999999999</v>
      </c>
      <c r="H71" s="24">
        <v>0.28355999999999998</v>
      </c>
      <c r="I71" s="204">
        <v>511.7</v>
      </c>
      <c r="J71" s="26">
        <v>0.25141999999999998</v>
      </c>
      <c r="K71" s="14">
        <v>0</v>
      </c>
      <c r="L71" s="14">
        <v>0</v>
      </c>
      <c r="M71" s="14">
        <v>0</v>
      </c>
      <c r="N71" s="27">
        <v>179.28</v>
      </c>
      <c r="O71" s="23">
        <v>11.906000000000001</v>
      </c>
      <c r="P71" s="27">
        <v>511.7</v>
      </c>
      <c r="Q71" s="28">
        <v>3.8429000000000002</v>
      </c>
      <c r="R71" s="9">
        <f>G71/H71^(1+(1-N71/I71)^J71)</f>
        <v>11.905927539892673</v>
      </c>
      <c r="S71" s="74">
        <f>O71-R71</f>
        <v>7.2460107327643186E-5</v>
      </c>
    </row>
    <row r="72" spans="1:19" ht="22" thickBot="1" x14ac:dyDescent="0.25">
      <c r="A72" s="359">
        <v>105</v>
      </c>
      <c r="B72" s="78">
        <v>70</v>
      </c>
      <c r="C72" s="83" t="s">
        <v>199</v>
      </c>
      <c r="D72" s="102" t="s">
        <v>200</v>
      </c>
      <c r="E72" s="123" t="s">
        <v>201</v>
      </c>
      <c r="F72" s="135">
        <v>68.117019999999997</v>
      </c>
      <c r="G72" s="186">
        <v>1.1034999999999999</v>
      </c>
      <c r="H72" s="135">
        <v>0.27034999999999998</v>
      </c>
      <c r="I72" s="78">
        <v>507</v>
      </c>
      <c r="J72" s="175">
        <v>0.28699000000000002</v>
      </c>
      <c r="K72" s="14">
        <v>0</v>
      </c>
      <c r="L72" s="14">
        <v>0</v>
      </c>
      <c r="M72" s="14">
        <v>0</v>
      </c>
      <c r="N72" s="252">
        <v>138.13</v>
      </c>
      <c r="O72" s="277">
        <v>13.47</v>
      </c>
      <c r="P72" s="252">
        <v>507</v>
      </c>
      <c r="Q72" s="289">
        <v>4.0816999999999997</v>
      </c>
      <c r="R72" s="9">
        <f>G72/H72^(1+(1-N72/I72)^J72)</f>
        <v>13.469796027756484</v>
      </c>
      <c r="S72" s="74">
        <f>O72-R72</f>
        <v>2.0397224351675902E-4</v>
      </c>
    </row>
    <row r="73" spans="1:19" ht="22" thickBot="1" x14ac:dyDescent="0.25">
      <c r="A73" s="347">
        <v>105</v>
      </c>
      <c r="B73" s="25">
        <v>71</v>
      </c>
      <c r="C73" s="19" t="s">
        <v>202</v>
      </c>
      <c r="D73" s="21" t="s">
        <v>203</v>
      </c>
      <c r="E73" s="21" t="s">
        <v>204</v>
      </c>
      <c r="F73" s="131">
        <v>42.079740000000001</v>
      </c>
      <c r="G73" s="168">
        <v>1.7411000000000001</v>
      </c>
      <c r="H73" s="197">
        <v>0.28205000000000002</v>
      </c>
      <c r="I73" s="25">
        <v>398</v>
      </c>
      <c r="J73" s="26">
        <v>0.29598000000000002</v>
      </c>
      <c r="K73" s="14">
        <v>0</v>
      </c>
      <c r="L73" s="14">
        <v>0</v>
      </c>
      <c r="M73" s="14">
        <v>0</v>
      </c>
      <c r="N73" s="27">
        <v>145.59</v>
      </c>
      <c r="O73" s="152">
        <v>18.658000000000001</v>
      </c>
      <c r="P73" s="27">
        <v>398</v>
      </c>
      <c r="Q73" s="28">
        <v>6.173</v>
      </c>
      <c r="R73" s="9">
        <f>G73/H73^(1+(1-N73/I73)^J73)</f>
        <v>18.657696996045065</v>
      </c>
      <c r="S73" s="74">
        <f>O73-R73</f>
        <v>3.0300395493654264E-4</v>
      </c>
    </row>
    <row r="74" spans="1:19" ht="22" thickBot="1" x14ac:dyDescent="0.25">
      <c r="A74" s="362">
        <v>105</v>
      </c>
      <c r="B74" s="80">
        <v>72</v>
      </c>
      <c r="C74" s="84" t="s">
        <v>205</v>
      </c>
      <c r="D74" s="108" t="s">
        <v>206</v>
      </c>
      <c r="E74" s="304" t="s">
        <v>207</v>
      </c>
      <c r="F74" s="136">
        <v>116.22448</v>
      </c>
      <c r="G74" s="185">
        <v>0.78578000000000003</v>
      </c>
      <c r="H74" s="136">
        <v>0.27882000000000001</v>
      </c>
      <c r="I74" s="233">
        <v>664</v>
      </c>
      <c r="J74" s="185">
        <v>0.31067</v>
      </c>
      <c r="K74" s="14">
        <v>0</v>
      </c>
      <c r="L74" s="14">
        <v>0</v>
      </c>
      <c r="M74" s="14">
        <v>0</v>
      </c>
      <c r="N74" s="253">
        <v>189.64</v>
      </c>
      <c r="O74" s="151">
        <v>8.9047999999999998</v>
      </c>
      <c r="P74" s="253">
        <v>664</v>
      </c>
      <c r="Q74" s="290">
        <v>2.8182</v>
      </c>
      <c r="R74" s="9">
        <f>G74/H74^(1+(1-N74/I74)^J74)</f>
        <v>8.9047900751844757</v>
      </c>
      <c r="S74" s="74">
        <f>O74-R74</f>
        <v>9.9248155240871938E-6</v>
      </c>
    </row>
    <row r="75" spans="1:19" ht="22" thickBot="1" x14ac:dyDescent="0.25">
      <c r="A75" s="360">
        <v>105</v>
      </c>
      <c r="B75" s="80">
        <v>73</v>
      </c>
      <c r="C75" s="84" t="s">
        <v>208</v>
      </c>
      <c r="D75" s="92" t="s">
        <v>209</v>
      </c>
      <c r="E75" s="107" t="s">
        <v>210</v>
      </c>
      <c r="F75" s="143">
        <v>156.26519999999999</v>
      </c>
      <c r="G75" s="386">
        <v>0.47854200000000002</v>
      </c>
      <c r="H75" s="198">
        <v>0.27516200000000002</v>
      </c>
      <c r="I75" s="233">
        <v>674</v>
      </c>
      <c r="J75" s="185">
        <v>0.28571000000000002</v>
      </c>
      <c r="K75" s="14">
        <v>0</v>
      </c>
      <c r="L75" s="14">
        <v>0</v>
      </c>
      <c r="M75" s="14">
        <v>0</v>
      </c>
      <c r="N75" s="253">
        <v>285</v>
      </c>
      <c r="O75" s="151">
        <v>5.2396000000000003</v>
      </c>
      <c r="P75" s="253">
        <v>674</v>
      </c>
      <c r="Q75" s="290">
        <v>1.7391000000000001</v>
      </c>
      <c r="R75" s="9">
        <f>G75/H75^(1+(1-N75/I75)^J75)</f>
        <v>5.2395998215376123</v>
      </c>
      <c r="S75" s="74">
        <f>O75-R75</f>
        <v>1.7846238797858405E-7</v>
      </c>
    </row>
    <row r="76" spans="1:19" ht="25" thickBot="1" x14ac:dyDescent="0.35">
      <c r="A76" s="350">
        <v>105</v>
      </c>
      <c r="B76" s="35">
        <v>74</v>
      </c>
      <c r="C76" s="36" t="s">
        <v>211</v>
      </c>
      <c r="D76" s="369" t="s">
        <v>212</v>
      </c>
      <c r="E76" s="37" t="s">
        <v>213</v>
      </c>
      <c r="F76" s="38">
        <v>142.28167999999999</v>
      </c>
      <c r="G76" s="41">
        <v>0.41083999999999998</v>
      </c>
      <c r="H76" s="38">
        <v>0.25174999999999997</v>
      </c>
      <c r="I76" s="219">
        <v>617.70000000000005</v>
      </c>
      <c r="J76" s="41">
        <v>0.28571000000000002</v>
      </c>
      <c r="K76" s="14">
        <v>0</v>
      </c>
      <c r="L76" s="14">
        <v>0</v>
      </c>
      <c r="M76" s="14">
        <v>0</v>
      </c>
      <c r="N76" s="42">
        <v>243.51</v>
      </c>
      <c r="O76" s="46">
        <v>5.3926999999999996</v>
      </c>
      <c r="P76" s="42">
        <v>617.70000000000005</v>
      </c>
      <c r="Q76" s="44">
        <v>1.6318999999999999</v>
      </c>
      <c r="R76" s="9">
        <f>G76/H76^(1+(1-N76/I76)^J76)</f>
        <v>5.3927073130876364</v>
      </c>
      <c r="S76" s="74">
        <f>O76-R76</f>
        <v>-7.3130876367955011E-6</v>
      </c>
    </row>
    <row r="77" spans="1:19" ht="22" thickBot="1" x14ac:dyDescent="0.25">
      <c r="A77" s="349">
        <v>105</v>
      </c>
      <c r="B77" s="35">
        <v>75</v>
      </c>
      <c r="C77" s="36" t="s">
        <v>214</v>
      </c>
      <c r="D77" s="36" t="s">
        <v>215</v>
      </c>
      <c r="E77" s="37" t="s">
        <v>216</v>
      </c>
      <c r="F77" s="269">
        <v>172.26499999999999</v>
      </c>
      <c r="G77" s="41">
        <v>0.39348</v>
      </c>
      <c r="H77" s="380">
        <v>0.2492</v>
      </c>
      <c r="I77" s="47">
        <v>722.1</v>
      </c>
      <c r="J77" s="41">
        <v>0.28571000000000002</v>
      </c>
      <c r="K77" s="14">
        <v>0</v>
      </c>
      <c r="L77" s="14">
        <v>0</v>
      </c>
      <c r="M77" s="14">
        <v>0</v>
      </c>
      <c r="N77" s="42">
        <v>304.55</v>
      </c>
      <c r="O77" s="46">
        <v>5.1809000000000003</v>
      </c>
      <c r="P77" s="42">
        <v>722.1</v>
      </c>
      <c r="Q77" s="44">
        <v>1.579</v>
      </c>
      <c r="R77" s="9">
        <f>G77/H77^(1+(1-N77/I77)^J77)</f>
        <v>5.1809005016846648</v>
      </c>
      <c r="S77" s="74">
        <f>O77-R77</f>
        <v>-5.0168466447786386E-7</v>
      </c>
    </row>
    <row r="78" spans="1:19" ht="22" thickBot="1" x14ac:dyDescent="0.25">
      <c r="A78" s="359">
        <v>105</v>
      </c>
      <c r="B78" s="78">
        <v>76</v>
      </c>
      <c r="C78" s="83" t="s">
        <v>217</v>
      </c>
      <c r="D78" s="91" t="s">
        <v>218</v>
      </c>
      <c r="E78" s="102" t="s">
        <v>219</v>
      </c>
      <c r="F78" s="135">
        <v>158.28108</v>
      </c>
      <c r="G78" s="175">
        <v>0.38207999999999998</v>
      </c>
      <c r="H78" s="135">
        <v>0.24645</v>
      </c>
      <c r="I78" s="78">
        <v>688</v>
      </c>
      <c r="J78" s="175">
        <v>0.26124999999999998</v>
      </c>
      <c r="K78" s="14">
        <v>0</v>
      </c>
      <c r="L78" s="14">
        <v>0</v>
      </c>
      <c r="M78" s="14">
        <v>0</v>
      </c>
      <c r="N78" s="252">
        <v>280.05</v>
      </c>
      <c r="O78" s="163">
        <v>5.2609000000000004</v>
      </c>
      <c r="P78" s="252">
        <v>688</v>
      </c>
      <c r="Q78" s="289">
        <v>1.5503</v>
      </c>
      <c r="R78" s="9">
        <f>G78/H78^(1+(1-N78/I78)^J78)</f>
        <v>5.2609412324543019</v>
      </c>
      <c r="S78" s="74">
        <f>O78-R78</f>
        <v>-4.1232454301542987E-5</v>
      </c>
    </row>
    <row r="79" spans="1:19" ht="22" thickBot="1" x14ac:dyDescent="0.25">
      <c r="A79" s="361">
        <v>105</v>
      </c>
      <c r="B79" s="78">
        <v>77</v>
      </c>
      <c r="C79" s="83" t="s">
        <v>220</v>
      </c>
      <c r="D79" s="303" t="s">
        <v>221</v>
      </c>
      <c r="E79" s="115" t="s">
        <v>222</v>
      </c>
      <c r="F79" s="149">
        <v>140.26580000000001</v>
      </c>
      <c r="G79" s="175">
        <v>0.43980999999999998</v>
      </c>
      <c r="H79" s="135">
        <v>0.25661</v>
      </c>
      <c r="I79" s="222">
        <v>616.6</v>
      </c>
      <c r="J79" s="175">
        <v>0.29148000000000002</v>
      </c>
      <c r="K79" s="14">
        <v>0</v>
      </c>
      <c r="L79" s="14">
        <v>0</v>
      </c>
      <c r="M79" s="14">
        <v>0</v>
      </c>
      <c r="N79" s="252">
        <v>206.89</v>
      </c>
      <c r="O79" s="163">
        <v>5.7328000000000001</v>
      </c>
      <c r="P79" s="252">
        <v>616.6</v>
      </c>
      <c r="Q79" s="289">
        <v>1.7139</v>
      </c>
      <c r="R79" s="9">
        <f>G79/H79^(1+(1-N79/I79)^J79)</f>
        <v>5.7327783278633069</v>
      </c>
      <c r="S79" s="74">
        <f>O79-R79</f>
        <v>2.1672136693240418E-5</v>
      </c>
    </row>
    <row r="80" spans="1:19" ht="22" thickBot="1" x14ac:dyDescent="0.25">
      <c r="A80" s="347">
        <v>105</v>
      </c>
      <c r="B80" s="25">
        <v>78</v>
      </c>
      <c r="C80" s="19" t="s">
        <v>223</v>
      </c>
      <c r="D80" s="56" t="s">
        <v>224</v>
      </c>
      <c r="E80" s="120" t="s">
        <v>225</v>
      </c>
      <c r="F80" s="140">
        <v>174.34667999999999</v>
      </c>
      <c r="G80" s="176">
        <v>0.44289000000000001</v>
      </c>
      <c r="H80" s="134">
        <v>0.27635999999999999</v>
      </c>
      <c r="I80" s="224">
        <v>696</v>
      </c>
      <c r="J80" s="26">
        <v>0.27667999999999998</v>
      </c>
      <c r="K80" s="14">
        <v>0</v>
      </c>
      <c r="L80" s="14">
        <v>0</v>
      </c>
      <c r="M80" s="14">
        <v>0</v>
      </c>
      <c r="N80" s="27">
        <v>247.56</v>
      </c>
      <c r="O80" s="145">
        <v>5.0048000000000004</v>
      </c>
      <c r="P80" s="27">
        <v>696</v>
      </c>
      <c r="Q80" s="28">
        <v>1.6026</v>
      </c>
      <c r="R80" s="9">
        <f>G80/H80^(1+(1-N80/I80)^J80)</f>
        <v>5.0047818759724709</v>
      </c>
      <c r="S80" s="74">
        <f>O80-R80</f>
        <v>1.812402752943143E-5</v>
      </c>
    </row>
    <row r="81" spans="1:19" ht="25" thickBot="1" x14ac:dyDescent="0.25">
      <c r="A81" s="347">
        <v>105</v>
      </c>
      <c r="B81" s="25">
        <v>79</v>
      </c>
      <c r="C81" s="19" t="s">
        <v>226</v>
      </c>
      <c r="D81" s="89" t="s">
        <v>227</v>
      </c>
      <c r="E81" s="114" t="s">
        <v>228</v>
      </c>
      <c r="F81" s="24">
        <v>138.24992</v>
      </c>
      <c r="G81" s="159">
        <v>0.46877000000000002</v>
      </c>
      <c r="H81" s="24">
        <v>0.25874999999999998</v>
      </c>
      <c r="I81" s="208">
        <v>619.85</v>
      </c>
      <c r="J81" s="26">
        <v>0.29479</v>
      </c>
      <c r="K81" s="14">
        <v>0</v>
      </c>
      <c r="L81" s="14">
        <v>0</v>
      </c>
      <c r="M81" s="14">
        <v>0</v>
      </c>
      <c r="N81" s="27">
        <v>229.15</v>
      </c>
      <c r="O81" s="145">
        <v>5.8954000000000004</v>
      </c>
      <c r="P81" s="27">
        <v>619.85</v>
      </c>
      <c r="Q81" s="28">
        <v>1.8117000000000001</v>
      </c>
      <c r="R81" s="9">
        <f>G81/H81^(1+(1-N81/I81)^J81)</f>
        <v>5.8954027365110004</v>
      </c>
      <c r="S81" s="74">
        <f>O81-R81</f>
        <v>-2.7365110000232562E-6</v>
      </c>
    </row>
    <row r="82" spans="1:19" ht="25" thickBot="1" x14ac:dyDescent="0.25">
      <c r="A82" s="348">
        <v>105</v>
      </c>
      <c r="B82" s="25">
        <v>80</v>
      </c>
      <c r="C82" s="19" t="s">
        <v>229</v>
      </c>
      <c r="D82" s="89" t="s">
        <v>230</v>
      </c>
      <c r="E82" s="117" t="s">
        <v>231</v>
      </c>
      <c r="F82" s="308">
        <v>4.0316000000000001</v>
      </c>
      <c r="G82" s="22">
        <v>5.2115</v>
      </c>
      <c r="H82" s="133">
        <v>0.315</v>
      </c>
      <c r="I82" s="27">
        <v>38.35</v>
      </c>
      <c r="J82" s="26">
        <v>0.28571000000000002</v>
      </c>
      <c r="K82" s="14">
        <v>0</v>
      </c>
      <c r="L82" s="14">
        <v>0</v>
      </c>
      <c r="M82" s="14">
        <v>0</v>
      </c>
      <c r="N82" s="27">
        <v>18.73</v>
      </c>
      <c r="O82" s="23">
        <v>42.945</v>
      </c>
      <c r="P82" s="27">
        <v>38.35</v>
      </c>
      <c r="Q82" s="28">
        <v>16.544</v>
      </c>
      <c r="R82" s="9">
        <f>G82/H82^(1+(1-N82/I82)^J82)</f>
        <v>42.945089986176875</v>
      </c>
      <c r="S82" s="74">
        <f>O82-R82</f>
        <v>-8.9986176874390367E-5</v>
      </c>
    </row>
    <row r="83" spans="1:19" ht="22" thickBot="1" x14ac:dyDescent="0.25">
      <c r="A83" s="347">
        <v>105</v>
      </c>
      <c r="B83" s="25">
        <v>81</v>
      </c>
      <c r="C83" s="19" t="s">
        <v>232</v>
      </c>
      <c r="D83" s="21" t="s">
        <v>233</v>
      </c>
      <c r="E83" s="21" t="s">
        <v>234</v>
      </c>
      <c r="F83" s="24">
        <v>187.86116000000001</v>
      </c>
      <c r="G83" s="131">
        <v>0.95523000000000002</v>
      </c>
      <c r="H83" s="24">
        <v>0.26363999999999999</v>
      </c>
      <c r="I83" s="25">
        <v>628</v>
      </c>
      <c r="J83" s="26">
        <v>0.29825000000000002</v>
      </c>
      <c r="K83" s="14">
        <v>0</v>
      </c>
      <c r="L83" s="14">
        <v>0</v>
      </c>
      <c r="M83" s="14">
        <v>0</v>
      </c>
      <c r="N83" s="27">
        <v>210.15</v>
      </c>
      <c r="O83" s="23">
        <v>11.798999999999999</v>
      </c>
      <c r="P83" s="27">
        <v>628</v>
      </c>
      <c r="Q83" s="28">
        <v>3.6232000000000002</v>
      </c>
      <c r="R83" s="9">
        <f>G83/H83^(1+(1-N83/I83)^J83)</f>
        <v>11.798792041911549</v>
      </c>
      <c r="S83" s="74">
        <f>O83-R83</f>
        <v>2.0795808845086583E-4</v>
      </c>
    </row>
    <row r="84" spans="1:19" ht="22" thickBot="1" x14ac:dyDescent="0.25">
      <c r="A84" s="347">
        <v>105</v>
      </c>
      <c r="B84" s="25">
        <v>82</v>
      </c>
      <c r="C84" s="19" t="s">
        <v>235</v>
      </c>
      <c r="D84" s="58" t="s">
        <v>236</v>
      </c>
      <c r="E84" s="113" t="s">
        <v>237</v>
      </c>
      <c r="F84" s="24">
        <v>187.86116000000001</v>
      </c>
      <c r="G84" s="132">
        <v>1.0132000000000001</v>
      </c>
      <c r="H84" s="24">
        <v>0.26634000000000002</v>
      </c>
      <c r="I84" s="205">
        <v>650.15</v>
      </c>
      <c r="J84" s="26">
        <v>0.28571000000000002</v>
      </c>
      <c r="K84" s="14">
        <v>0</v>
      </c>
      <c r="L84" s="14">
        <v>0</v>
      </c>
      <c r="M84" s="14">
        <v>0</v>
      </c>
      <c r="N84" s="27">
        <v>282.85000000000002</v>
      </c>
      <c r="O84" s="152">
        <v>11.704000000000001</v>
      </c>
      <c r="P84" s="27">
        <v>650.15</v>
      </c>
      <c r="Q84" s="28">
        <v>3.8041999999999998</v>
      </c>
      <c r="R84" s="9">
        <f>G84/H84^(1+(1-N84/I84)^J84)</f>
        <v>11.703912271551376</v>
      </c>
      <c r="S84" s="74">
        <f>O84-R84</f>
        <v>8.7728448624702082E-5</v>
      </c>
    </row>
    <row r="85" spans="1:19" ht="26" thickBot="1" x14ac:dyDescent="0.25">
      <c r="A85" s="347">
        <v>105</v>
      </c>
      <c r="B85" s="25">
        <v>83</v>
      </c>
      <c r="C85" s="19" t="s">
        <v>238</v>
      </c>
      <c r="D85" s="21" t="s">
        <v>239</v>
      </c>
      <c r="E85" s="113" t="s">
        <v>240</v>
      </c>
      <c r="F85" s="24">
        <v>173.83457999999999</v>
      </c>
      <c r="G85" s="132">
        <v>1.1135999999999999</v>
      </c>
      <c r="H85" s="24">
        <v>0.24834000000000001</v>
      </c>
      <c r="I85" s="224">
        <v>611</v>
      </c>
      <c r="J85" s="26">
        <v>0.27583000000000002</v>
      </c>
      <c r="K85" s="14">
        <v>0</v>
      </c>
      <c r="L85" s="14">
        <v>0</v>
      </c>
      <c r="M85" s="14">
        <v>0</v>
      </c>
      <c r="N85" s="27">
        <v>220.6</v>
      </c>
      <c r="O85" s="152">
        <v>15.358000000000001</v>
      </c>
      <c r="P85" s="27">
        <v>611</v>
      </c>
      <c r="Q85" s="28">
        <v>4.4842000000000004</v>
      </c>
      <c r="R85" s="9">
        <f>G85/H85^(1+(1-N85/I85)^J85)</f>
        <v>15.357694346140578</v>
      </c>
      <c r="S85" s="74">
        <f>O85-R85</f>
        <v>3.0565385942260548E-4</v>
      </c>
    </row>
    <row r="86" spans="1:19" ht="26" thickBot="1" x14ac:dyDescent="0.25">
      <c r="A86" s="348">
        <v>105</v>
      </c>
      <c r="B86" s="25">
        <v>84</v>
      </c>
      <c r="C86" s="19" t="s">
        <v>241</v>
      </c>
      <c r="D86" s="21" t="s">
        <v>242</v>
      </c>
      <c r="E86" s="114" t="s">
        <v>243</v>
      </c>
      <c r="F86" s="24">
        <v>130.22792000000001</v>
      </c>
      <c r="G86" s="24">
        <v>0.55940999999999996</v>
      </c>
      <c r="H86" s="24">
        <v>0.27243000000000001</v>
      </c>
      <c r="I86" s="204">
        <v>584.1</v>
      </c>
      <c r="J86" s="26">
        <v>0.29931999999999997</v>
      </c>
      <c r="K86" s="14">
        <v>0</v>
      </c>
      <c r="L86" s="14">
        <v>0</v>
      </c>
      <c r="M86" s="14">
        <v>0</v>
      </c>
      <c r="N86" s="27">
        <v>175.3</v>
      </c>
      <c r="O86" s="22">
        <v>6.6071</v>
      </c>
      <c r="P86" s="27">
        <v>584.1</v>
      </c>
      <c r="Q86" s="28">
        <v>2.0533999999999999</v>
      </c>
      <c r="R86" s="9">
        <f>G86/H86^(1+(1-N86/I86)^J86)</f>
        <v>6.6070722450972239</v>
      </c>
      <c r="S86" s="74">
        <f>O86-R86</f>
        <v>2.775490277606707E-5</v>
      </c>
    </row>
    <row r="87" spans="1:19" ht="22" thickBot="1" x14ac:dyDescent="0.25">
      <c r="A87" s="348">
        <v>105</v>
      </c>
      <c r="B87" s="25">
        <v>85</v>
      </c>
      <c r="C87" s="19" t="s">
        <v>244</v>
      </c>
      <c r="D87" s="21" t="s">
        <v>245</v>
      </c>
      <c r="E87" s="30" t="s">
        <v>246</v>
      </c>
      <c r="F87" s="24">
        <v>147.00196</v>
      </c>
      <c r="G87" s="24">
        <v>0.74495</v>
      </c>
      <c r="H87" s="24">
        <v>0.26146999999999998</v>
      </c>
      <c r="I87" s="27">
        <v>683.95</v>
      </c>
      <c r="J87" s="26">
        <v>0.31525999999999998</v>
      </c>
      <c r="K87" s="14">
        <v>0</v>
      </c>
      <c r="L87" s="14">
        <v>0</v>
      </c>
      <c r="M87" s="14">
        <v>0</v>
      </c>
      <c r="N87" s="27">
        <v>248.39</v>
      </c>
      <c r="O87" s="22">
        <v>9.1206999999999994</v>
      </c>
      <c r="P87" s="27">
        <v>683.95</v>
      </c>
      <c r="Q87" s="28">
        <v>2.8491</v>
      </c>
      <c r="R87" s="9">
        <f>G87/H87^(1+(1-N87/I87)^J87)</f>
        <v>9.1207410360862777</v>
      </c>
      <c r="S87" s="74">
        <f>O87-R87</f>
        <v>-4.1036086278367634E-5</v>
      </c>
    </row>
    <row r="88" spans="1:19" ht="22" thickBot="1" x14ac:dyDescent="0.25">
      <c r="A88" s="347">
        <v>105</v>
      </c>
      <c r="B88" s="25">
        <v>86</v>
      </c>
      <c r="C88" s="19" t="s">
        <v>247</v>
      </c>
      <c r="D88" s="59" t="s">
        <v>245</v>
      </c>
      <c r="E88" s="21" t="s">
        <v>248</v>
      </c>
      <c r="F88" s="24">
        <v>147.00196</v>
      </c>
      <c r="G88" s="131">
        <v>0.74404000000000003</v>
      </c>
      <c r="H88" s="24">
        <v>0.26112000000000002</v>
      </c>
      <c r="I88" s="25">
        <v>705</v>
      </c>
      <c r="J88" s="173">
        <v>0.30814999999999998</v>
      </c>
      <c r="K88" s="14">
        <v>0</v>
      </c>
      <c r="L88" s="14">
        <v>0</v>
      </c>
      <c r="M88" s="14">
        <v>0</v>
      </c>
      <c r="N88" s="27">
        <v>256.14999999999998</v>
      </c>
      <c r="O88" s="145">
        <v>9.1658000000000008</v>
      </c>
      <c r="P88" s="27">
        <v>705</v>
      </c>
      <c r="Q88" s="28">
        <v>2.8494000000000002</v>
      </c>
      <c r="R88" s="9">
        <f>G88/H88^(1+(1-N88/I88)^J88)</f>
        <v>9.1658123428964604</v>
      </c>
      <c r="S88" s="74">
        <f>O88-R88</f>
        <v>-1.2342896459571762E-5</v>
      </c>
    </row>
    <row r="89" spans="1:19" ht="22" thickBot="1" x14ac:dyDescent="0.25">
      <c r="A89" s="347">
        <v>105</v>
      </c>
      <c r="B89" s="25">
        <v>87</v>
      </c>
      <c r="C89" s="19" t="s">
        <v>249</v>
      </c>
      <c r="D89" s="59" t="s">
        <v>245</v>
      </c>
      <c r="E89" s="114" t="s">
        <v>250</v>
      </c>
      <c r="F89" s="24">
        <v>147.00196</v>
      </c>
      <c r="G89" s="131">
        <v>0.74858000000000002</v>
      </c>
      <c r="H89" s="24">
        <v>0.26275999999999999</v>
      </c>
      <c r="I89" s="205">
        <v>684.75</v>
      </c>
      <c r="J89" s="26">
        <v>0.30787999999999999</v>
      </c>
      <c r="K89" s="14">
        <v>0</v>
      </c>
      <c r="L89" s="14">
        <v>0</v>
      </c>
      <c r="M89" s="14">
        <v>0</v>
      </c>
      <c r="N89" s="27">
        <v>326.14</v>
      </c>
      <c r="O89" s="145">
        <v>8.5175000000000001</v>
      </c>
      <c r="P89" s="27">
        <v>684.75</v>
      </c>
      <c r="Q89" s="28">
        <v>2.8489</v>
      </c>
      <c r="R89" s="9">
        <f>G89/H89^(1+(1-N89/I89)^J89)</f>
        <v>8.5174847805501788</v>
      </c>
      <c r="S89" s="74">
        <f>O89-R89</f>
        <v>1.5219449821302078E-5</v>
      </c>
    </row>
    <row r="90" spans="1:19" ht="22" thickBot="1" x14ac:dyDescent="0.25">
      <c r="A90" s="348">
        <v>105</v>
      </c>
      <c r="B90" s="25">
        <v>88</v>
      </c>
      <c r="C90" s="19" t="s">
        <v>251</v>
      </c>
      <c r="D90" s="21" t="s">
        <v>252</v>
      </c>
      <c r="E90" s="21" t="s">
        <v>253</v>
      </c>
      <c r="F90" s="24">
        <v>98.959159999999997</v>
      </c>
      <c r="G90" s="22">
        <v>1.1054999999999999</v>
      </c>
      <c r="H90" s="24">
        <v>0.26533000000000001</v>
      </c>
      <c r="I90" s="25">
        <v>523</v>
      </c>
      <c r="J90" s="172">
        <v>0.28699999999999998</v>
      </c>
      <c r="K90" s="14">
        <v>0</v>
      </c>
      <c r="L90" s="14">
        <v>0</v>
      </c>
      <c r="M90" s="14">
        <v>0</v>
      </c>
      <c r="N90" s="27">
        <v>176.19</v>
      </c>
      <c r="O90" s="23">
        <v>13.548999999999999</v>
      </c>
      <c r="P90" s="27">
        <v>523</v>
      </c>
      <c r="Q90" s="28">
        <v>4.1665000000000001</v>
      </c>
      <c r="R90" s="9">
        <f>G90/H90^(1+(1-N90/I90)^J90)</f>
        <v>13.548834900908069</v>
      </c>
      <c r="S90" s="74">
        <f>O90-R90</f>
        <v>1.6509909193018757E-4</v>
      </c>
    </row>
    <row r="91" spans="1:19" ht="22" thickBot="1" x14ac:dyDescent="0.25">
      <c r="A91" s="347">
        <v>105</v>
      </c>
      <c r="B91" s="25">
        <v>89</v>
      </c>
      <c r="C91" s="19" t="s">
        <v>254</v>
      </c>
      <c r="D91" s="21" t="s">
        <v>252</v>
      </c>
      <c r="E91" s="21" t="s">
        <v>255</v>
      </c>
      <c r="F91" s="24">
        <v>98.959159999999997</v>
      </c>
      <c r="G91" s="22">
        <v>1.2591000000000001</v>
      </c>
      <c r="H91" s="24">
        <v>0.27698</v>
      </c>
      <c r="I91" s="204">
        <v>561.6</v>
      </c>
      <c r="J91" s="26">
        <v>0.30492000000000002</v>
      </c>
      <c r="K91" s="14">
        <v>0</v>
      </c>
      <c r="L91" s="14">
        <v>0</v>
      </c>
      <c r="M91" s="14">
        <v>0</v>
      </c>
      <c r="N91" s="27">
        <v>237.49</v>
      </c>
      <c r="O91" s="23">
        <v>13.462</v>
      </c>
      <c r="P91" s="27">
        <v>561.6</v>
      </c>
      <c r="Q91" s="28">
        <v>4.5457999999999998</v>
      </c>
      <c r="R91" s="9">
        <f>G91/H91^(1+(1-N91/I91)^J91)</f>
        <v>13.462351238441904</v>
      </c>
      <c r="S91" s="74">
        <f>O91-R91</f>
        <v>-3.5123844190465547E-4</v>
      </c>
    </row>
    <row r="92" spans="1:19" ht="26" thickBot="1" x14ac:dyDescent="0.25">
      <c r="A92" s="347">
        <v>105</v>
      </c>
      <c r="B92" s="25">
        <v>90</v>
      </c>
      <c r="C92" s="19" t="s">
        <v>256</v>
      </c>
      <c r="D92" s="58" t="s">
        <v>257</v>
      </c>
      <c r="E92" s="21" t="s">
        <v>258</v>
      </c>
      <c r="F92" s="24">
        <v>84.932580000000002</v>
      </c>
      <c r="G92" s="132">
        <v>1.3896999999999999</v>
      </c>
      <c r="H92" s="24">
        <v>0.25678000000000001</v>
      </c>
      <c r="I92" s="25">
        <v>510</v>
      </c>
      <c r="J92" s="29">
        <v>0.29020000000000001</v>
      </c>
      <c r="K92" s="14">
        <v>0</v>
      </c>
      <c r="L92" s="14">
        <v>0</v>
      </c>
      <c r="M92" s="14">
        <v>0</v>
      </c>
      <c r="N92" s="27">
        <v>178.01</v>
      </c>
      <c r="O92" s="23">
        <v>17.974</v>
      </c>
      <c r="P92" s="27">
        <v>510</v>
      </c>
      <c r="Q92" s="28">
        <v>5.4119999999999999</v>
      </c>
      <c r="R92" s="9">
        <f>G92/H92^(1+(1-N92/I92)^J92)</f>
        <v>17.973671143283131</v>
      </c>
      <c r="S92" s="74">
        <f>O92-R92</f>
        <v>3.288567168695522E-4</v>
      </c>
    </row>
    <row r="93" spans="1:19" ht="26" thickBot="1" x14ac:dyDescent="0.25">
      <c r="A93" s="347">
        <v>105</v>
      </c>
      <c r="B93" s="25">
        <v>91</v>
      </c>
      <c r="C93" s="19" t="s">
        <v>259</v>
      </c>
      <c r="D93" s="21" t="s">
        <v>260</v>
      </c>
      <c r="E93" s="113" t="s">
        <v>261</v>
      </c>
      <c r="F93" s="24">
        <v>112.98574000000001</v>
      </c>
      <c r="G93" s="132">
        <v>0.95509999999999995</v>
      </c>
      <c r="H93" s="24">
        <v>0.27794000000000002</v>
      </c>
      <c r="I93" s="203">
        <v>560</v>
      </c>
      <c r="J93" s="165">
        <v>0.24132000000000001</v>
      </c>
      <c r="K93" s="14">
        <v>0</v>
      </c>
      <c r="L93" s="14">
        <v>0</v>
      </c>
      <c r="M93" s="14">
        <v>0</v>
      </c>
      <c r="N93" s="27">
        <v>192.5</v>
      </c>
      <c r="O93" s="260">
        <v>10.925000000000001</v>
      </c>
      <c r="P93" s="27">
        <v>560</v>
      </c>
      <c r="Q93" s="28">
        <v>3.4363999999999999</v>
      </c>
      <c r="R93" s="9">
        <f>G93/H93^(1+(1-N93/I93)^J93)</f>
        <v>10.924550799554384</v>
      </c>
      <c r="S93" s="74">
        <f>O93-R93</f>
        <v>4.4920044561713723E-4</v>
      </c>
    </row>
    <row r="94" spans="1:19" ht="26" thickBot="1" x14ac:dyDescent="0.25">
      <c r="A94" s="362">
        <v>105</v>
      </c>
      <c r="B94" s="80">
        <v>92</v>
      </c>
      <c r="C94" s="84" t="s">
        <v>262</v>
      </c>
      <c r="D94" s="107" t="s">
        <v>263</v>
      </c>
      <c r="E94" s="130" t="s">
        <v>264</v>
      </c>
      <c r="F94" s="136">
        <v>112.98574000000001</v>
      </c>
      <c r="G94" s="136">
        <v>0.89832999999999996</v>
      </c>
      <c r="H94" s="136">
        <v>0.26141999999999999</v>
      </c>
      <c r="I94" s="233">
        <v>572</v>
      </c>
      <c r="J94" s="171">
        <v>0.2868</v>
      </c>
      <c r="K94" s="14">
        <v>0</v>
      </c>
      <c r="L94" s="14">
        <v>0</v>
      </c>
      <c r="M94" s="14">
        <v>0</v>
      </c>
      <c r="N94" s="253">
        <v>172.71</v>
      </c>
      <c r="O94" s="267">
        <v>11.526</v>
      </c>
      <c r="P94" s="253">
        <v>572</v>
      </c>
      <c r="Q94" s="290">
        <v>3.4363000000000001</v>
      </c>
      <c r="R94" s="9">
        <f>G94/H94^(1+(1-N94/I94)^J94)</f>
        <v>11.526139540076059</v>
      </c>
      <c r="S94" s="74">
        <f>O94-R94</f>
        <v>-1.3954007605931906E-4</v>
      </c>
    </row>
    <row r="95" spans="1:19" ht="43" thickBot="1" x14ac:dyDescent="0.25">
      <c r="A95" s="347">
        <v>105</v>
      </c>
      <c r="B95" s="25">
        <v>93</v>
      </c>
      <c r="C95" s="19" t="s">
        <v>265</v>
      </c>
      <c r="D95" s="21" t="s">
        <v>266</v>
      </c>
      <c r="E95" s="114" t="s">
        <v>267</v>
      </c>
      <c r="F95" s="131">
        <v>105.13564</v>
      </c>
      <c r="G95" s="131">
        <v>0.68184</v>
      </c>
      <c r="H95" s="24">
        <v>0.23796</v>
      </c>
      <c r="I95" s="31">
        <v>736.6</v>
      </c>
      <c r="J95" s="29">
        <v>0.20619999999999999</v>
      </c>
      <c r="K95" s="14">
        <v>0</v>
      </c>
      <c r="L95" s="14">
        <v>0</v>
      </c>
      <c r="M95" s="14">
        <v>0</v>
      </c>
      <c r="N95" s="27">
        <v>301.14999999999998</v>
      </c>
      <c r="O95" s="157">
        <v>10.39</v>
      </c>
      <c r="P95" s="27">
        <v>736.6</v>
      </c>
      <c r="Q95" s="28">
        <v>2.8654000000000002</v>
      </c>
      <c r="R95" s="9">
        <f>G95/H95^(1+(1-N95/I95)^J95)</f>
        <v>10.390258402837697</v>
      </c>
      <c r="S95" s="74">
        <f>O95-R95</f>
        <v>-2.5840283769618111E-4</v>
      </c>
    </row>
    <row r="96" spans="1:19" ht="22" thickBot="1" x14ac:dyDescent="0.25">
      <c r="A96" s="359">
        <v>105</v>
      </c>
      <c r="B96" s="78">
        <v>94</v>
      </c>
      <c r="C96" s="83" t="s">
        <v>268</v>
      </c>
      <c r="D96" s="102" t="s">
        <v>269</v>
      </c>
      <c r="E96" s="124" t="s">
        <v>270</v>
      </c>
      <c r="F96" s="155">
        <v>73.136840000000007</v>
      </c>
      <c r="G96" s="135">
        <v>0.85379000000000005</v>
      </c>
      <c r="H96" s="135">
        <v>0.25674999999999998</v>
      </c>
      <c r="I96" s="222">
        <v>496.6</v>
      </c>
      <c r="J96" s="175">
        <v>0.27027000000000001</v>
      </c>
      <c r="K96" s="14">
        <v>0</v>
      </c>
      <c r="L96" s="14">
        <v>0</v>
      </c>
      <c r="M96" s="14">
        <v>0</v>
      </c>
      <c r="N96" s="252">
        <v>223.35</v>
      </c>
      <c r="O96" s="265">
        <v>10.574999999999999</v>
      </c>
      <c r="P96" s="252">
        <v>496.6</v>
      </c>
      <c r="Q96" s="289">
        <v>3.3254000000000001</v>
      </c>
      <c r="R96" s="9">
        <f>G96/H96^(1+(1-N96/I96)^J96)</f>
        <v>10.575213919742918</v>
      </c>
      <c r="S96" s="74">
        <f>O96-R96</f>
        <v>-2.1391974291873339E-4</v>
      </c>
    </row>
    <row r="97" spans="1:19" ht="26" thickBot="1" x14ac:dyDescent="0.25">
      <c r="A97" s="348">
        <v>105</v>
      </c>
      <c r="B97" s="25">
        <v>95</v>
      </c>
      <c r="C97" s="19" t="s">
        <v>271</v>
      </c>
      <c r="D97" s="59" t="s">
        <v>192</v>
      </c>
      <c r="E97" s="21" t="s">
        <v>272</v>
      </c>
      <c r="F97" s="132">
        <v>74.121600000000001</v>
      </c>
      <c r="G97" s="22">
        <v>0.95540000000000003</v>
      </c>
      <c r="H97" s="24">
        <v>0.26846999999999999</v>
      </c>
      <c r="I97" s="209">
        <v>466.7</v>
      </c>
      <c r="J97" s="166">
        <v>0.28139999999999998</v>
      </c>
      <c r="K97" s="14">
        <v>0</v>
      </c>
      <c r="L97" s="14">
        <v>0</v>
      </c>
      <c r="M97" s="14">
        <v>0</v>
      </c>
      <c r="N97" s="27">
        <v>156.85</v>
      </c>
      <c r="O97" s="23">
        <v>11.487</v>
      </c>
      <c r="P97" s="27">
        <v>466.7</v>
      </c>
      <c r="Q97" s="28">
        <v>3.5587</v>
      </c>
      <c r="R97" s="9">
        <f>G97/H97^(1+(1-N97/I97)^J97)</f>
        <v>11.48734385127845</v>
      </c>
      <c r="S97" s="74">
        <f>O97-R97</f>
        <v>-3.4385127844949182E-4</v>
      </c>
    </row>
    <row r="98" spans="1:19" ht="26" thickBot="1" x14ac:dyDescent="0.25">
      <c r="A98" s="348">
        <v>105</v>
      </c>
      <c r="B98" s="25">
        <v>96</v>
      </c>
      <c r="C98" s="19" t="s">
        <v>273</v>
      </c>
      <c r="D98" s="59" t="s">
        <v>274</v>
      </c>
      <c r="E98" s="30" t="s">
        <v>275</v>
      </c>
      <c r="F98" s="132">
        <v>90.187200000000004</v>
      </c>
      <c r="G98" s="134">
        <v>0.82226999999999995</v>
      </c>
      <c r="H98" s="24">
        <v>0.26313999999999999</v>
      </c>
      <c r="I98" s="208">
        <v>557.15</v>
      </c>
      <c r="J98" s="26">
        <v>0.27368999999999999</v>
      </c>
      <c r="K98" s="14">
        <v>0</v>
      </c>
      <c r="L98" s="14">
        <v>0</v>
      </c>
      <c r="M98" s="14">
        <v>0</v>
      </c>
      <c r="N98" s="27">
        <v>169.2</v>
      </c>
      <c r="O98" s="157">
        <v>10.47</v>
      </c>
      <c r="P98" s="27">
        <v>557.15</v>
      </c>
      <c r="Q98" s="28">
        <v>3.1248</v>
      </c>
      <c r="R98" s="9">
        <f>G98/H98^(1+(1-N98/I98)^J98)</f>
        <v>10.470208376095586</v>
      </c>
      <c r="S98" s="74">
        <f>O98-R98</f>
        <v>-2.0837609558554959E-4</v>
      </c>
    </row>
    <row r="99" spans="1:19" ht="22" thickBot="1" x14ac:dyDescent="0.25">
      <c r="A99" s="347">
        <v>105</v>
      </c>
      <c r="B99" s="25">
        <v>97</v>
      </c>
      <c r="C99" s="19" t="s">
        <v>276</v>
      </c>
      <c r="D99" s="21" t="s">
        <v>277</v>
      </c>
      <c r="E99" s="21" t="s">
        <v>278</v>
      </c>
      <c r="F99" s="24">
        <v>66.049970000000002</v>
      </c>
      <c r="G99" s="181">
        <v>1.4345000000000001</v>
      </c>
      <c r="H99" s="24">
        <v>0.25774000000000002</v>
      </c>
      <c r="I99" s="27">
        <v>386.44</v>
      </c>
      <c r="J99" s="26">
        <v>0.28177999999999997</v>
      </c>
      <c r="K99" s="14">
        <v>0</v>
      </c>
      <c r="L99" s="14">
        <v>0</v>
      </c>
      <c r="M99" s="14">
        <v>0</v>
      </c>
      <c r="N99" s="27">
        <v>154.56</v>
      </c>
      <c r="O99" s="23">
        <v>18.006</v>
      </c>
      <c r="P99" s="27">
        <v>386.44</v>
      </c>
      <c r="Q99" s="28">
        <v>5.5656999999999996</v>
      </c>
      <c r="R99" s="9">
        <f>G99/H99^(1+(1-N99/I99)^J99)</f>
        <v>18.005676878425451</v>
      </c>
      <c r="S99" s="74">
        <f>O99-R99</f>
        <v>3.2312157454938983E-4</v>
      </c>
    </row>
    <row r="100" spans="1:19" ht="22" thickBot="1" x14ac:dyDescent="0.25">
      <c r="A100" s="347">
        <v>105</v>
      </c>
      <c r="B100" s="77">
        <v>98</v>
      </c>
      <c r="C100" s="19" t="s">
        <v>279</v>
      </c>
      <c r="D100" s="58" t="s">
        <v>277</v>
      </c>
      <c r="E100" s="30" t="s">
        <v>280</v>
      </c>
      <c r="F100" s="156">
        <v>66.049970000000002</v>
      </c>
      <c r="G100" s="172">
        <v>1.173</v>
      </c>
      <c r="H100" s="24">
        <v>0.22856000000000001</v>
      </c>
      <c r="I100" s="203">
        <v>445</v>
      </c>
      <c r="J100" s="173">
        <v>0.28571000000000002</v>
      </c>
      <c r="K100" s="14">
        <v>0</v>
      </c>
      <c r="L100" s="14">
        <v>0</v>
      </c>
      <c r="M100" s="14">
        <v>0</v>
      </c>
      <c r="N100" s="27">
        <v>179.6</v>
      </c>
      <c r="O100" s="152">
        <v>18.335999999999999</v>
      </c>
      <c r="P100" s="27">
        <v>445</v>
      </c>
      <c r="Q100" s="28">
        <v>5.1321000000000003</v>
      </c>
      <c r="R100" s="9">
        <f>G100/H100^(1+(1-N100/I100)^J100)</f>
        <v>18.335848629305815</v>
      </c>
      <c r="S100" s="74">
        <f>O100-R100</f>
        <v>1.5137069418358351E-4</v>
      </c>
    </row>
    <row r="101" spans="1:19" ht="22" thickBot="1" x14ac:dyDescent="0.25">
      <c r="A101" s="348">
        <v>105</v>
      </c>
      <c r="B101" s="77">
        <v>99</v>
      </c>
      <c r="C101" s="19" t="s">
        <v>281</v>
      </c>
      <c r="D101" s="21" t="s">
        <v>282</v>
      </c>
      <c r="E101" s="113" t="s">
        <v>283</v>
      </c>
      <c r="F101" s="24">
        <v>52.023389999999999</v>
      </c>
      <c r="G101" s="166">
        <v>1.9973000000000001</v>
      </c>
      <c r="H101" s="24">
        <v>0.24653</v>
      </c>
      <c r="I101" s="27">
        <v>351.26</v>
      </c>
      <c r="J101" s="26">
        <v>0.28153</v>
      </c>
      <c r="K101" s="14">
        <v>0</v>
      </c>
      <c r="L101" s="14">
        <v>0</v>
      </c>
      <c r="M101" s="14">
        <v>0</v>
      </c>
      <c r="N101" s="27">
        <v>136.94999999999999</v>
      </c>
      <c r="O101" s="152">
        <v>27.399000000000001</v>
      </c>
      <c r="P101" s="27">
        <v>351.26</v>
      </c>
      <c r="Q101" s="28">
        <v>8.1016999999999992</v>
      </c>
      <c r="R101" s="9">
        <f>G101/H101^(1+(1-N101/I101)^J101)</f>
        <v>27.398703082695828</v>
      </c>
      <c r="S101" s="74">
        <f>O101-R101</f>
        <v>2.9691730417269468E-4</v>
      </c>
    </row>
    <row r="102" spans="1:19" ht="22" thickBot="1" x14ac:dyDescent="0.25">
      <c r="A102" s="347">
        <v>105</v>
      </c>
      <c r="B102" s="18">
        <v>100</v>
      </c>
      <c r="C102" s="19" t="s">
        <v>284</v>
      </c>
      <c r="D102" s="21" t="s">
        <v>285</v>
      </c>
      <c r="E102" s="30" t="s">
        <v>286</v>
      </c>
      <c r="F102" s="147">
        <v>101.19</v>
      </c>
      <c r="G102" s="166">
        <v>0.61809999999999998</v>
      </c>
      <c r="H102" s="24">
        <v>0.25785999999999998</v>
      </c>
      <c r="I102" s="204">
        <v>523.1</v>
      </c>
      <c r="J102" s="160">
        <v>0.27100000000000002</v>
      </c>
      <c r="K102" s="14">
        <v>0</v>
      </c>
      <c r="L102" s="14">
        <v>0</v>
      </c>
      <c r="M102" s="14">
        <v>0</v>
      </c>
      <c r="N102" s="27">
        <v>176.85</v>
      </c>
      <c r="O102" s="22">
        <v>8.0541</v>
      </c>
      <c r="P102" s="27">
        <v>523.1</v>
      </c>
      <c r="Q102" s="28">
        <v>2.3969999999999998</v>
      </c>
      <c r="R102" s="9">
        <f>G102/H102^(1+(1-N102/I102)^J102)</f>
        <v>8.0541453201869153</v>
      </c>
      <c r="S102" s="74">
        <f>O102-R102</f>
        <v>-4.5320186915276395E-5</v>
      </c>
    </row>
    <row r="103" spans="1:19" ht="22" thickBot="1" x14ac:dyDescent="0.25">
      <c r="A103" s="348">
        <v>105</v>
      </c>
      <c r="B103" s="18">
        <v>101</v>
      </c>
      <c r="C103" s="19" t="s">
        <v>287</v>
      </c>
      <c r="D103" s="21" t="s">
        <v>288</v>
      </c>
      <c r="E103" s="30" t="s">
        <v>289</v>
      </c>
      <c r="F103" s="134">
        <v>102.17476000000001</v>
      </c>
      <c r="G103" s="26">
        <v>0.69213000000000002</v>
      </c>
      <c r="H103" s="24">
        <v>0.26973999999999998</v>
      </c>
      <c r="I103" s="205">
        <v>500.05</v>
      </c>
      <c r="J103" s="26">
        <v>0.28571000000000002</v>
      </c>
      <c r="K103" s="14">
        <v>0</v>
      </c>
      <c r="L103" s="14">
        <v>0</v>
      </c>
      <c r="M103" s="14">
        <v>0</v>
      </c>
      <c r="N103" s="27">
        <v>187.65</v>
      </c>
      <c r="O103" s="145">
        <v>8.0672999999999995</v>
      </c>
      <c r="P103" s="27">
        <v>500.05</v>
      </c>
      <c r="Q103" s="28">
        <v>2.5659000000000001</v>
      </c>
      <c r="R103" s="9">
        <f>G103/H103^(1+(1-N103/I103)^J103)</f>
        <v>8.0673418957954794</v>
      </c>
      <c r="S103" s="74">
        <f>O103-R103</f>
        <v>-4.1895795479973685E-5</v>
      </c>
    </row>
    <row r="104" spans="1:19" ht="26" thickBot="1" x14ac:dyDescent="0.25">
      <c r="A104" s="352">
        <v>105</v>
      </c>
      <c r="B104" s="366">
        <v>102</v>
      </c>
      <c r="C104" s="84" t="s">
        <v>290</v>
      </c>
      <c r="D104" s="92" t="s">
        <v>291</v>
      </c>
      <c r="E104" s="324" t="s">
        <v>292</v>
      </c>
      <c r="F104" s="162">
        <v>114.18546000000001</v>
      </c>
      <c r="G104" s="174">
        <v>0.64619000000000004</v>
      </c>
      <c r="H104" s="162">
        <v>0.26880999999999999</v>
      </c>
      <c r="I104" s="230">
        <v>576</v>
      </c>
      <c r="J104" s="174">
        <v>0.28036</v>
      </c>
      <c r="K104" s="14">
        <v>0</v>
      </c>
      <c r="L104" s="14">
        <v>0</v>
      </c>
      <c r="M104" s="14">
        <v>0</v>
      </c>
      <c r="N104" s="257">
        <v>204.81</v>
      </c>
      <c r="O104" s="285">
        <v>7.6795999999999998</v>
      </c>
      <c r="P104" s="287">
        <v>576</v>
      </c>
      <c r="Q104" s="294">
        <v>2.4039000000000001</v>
      </c>
      <c r="R104" s="9">
        <f>G104/H104^(1+(1-N104/I104)^J104)</f>
        <v>7.6796328265271194</v>
      </c>
      <c r="S104" s="74">
        <f>O104-R104</f>
        <v>-3.2826527119667048E-5</v>
      </c>
    </row>
    <row r="105" spans="1:19" ht="22" thickBot="1" x14ac:dyDescent="0.25">
      <c r="A105" s="347">
        <v>105</v>
      </c>
      <c r="B105" s="76">
        <v>103</v>
      </c>
      <c r="C105" s="19" t="s">
        <v>293</v>
      </c>
      <c r="D105" s="101" t="s">
        <v>294</v>
      </c>
      <c r="E105" s="30" t="s">
        <v>295</v>
      </c>
      <c r="F105" s="133">
        <v>90.120999999999995</v>
      </c>
      <c r="G105" s="165">
        <v>0.89368000000000003</v>
      </c>
      <c r="H105" s="24">
        <v>0.26599</v>
      </c>
      <c r="I105" s="202">
        <v>507.8</v>
      </c>
      <c r="J105" s="26">
        <v>0.28571000000000002</v>
      </c>
      <c r="K105" s="14">
        <v>0</v>
      </c>
      <c r="L105" s="14">
        <v>0</v>
      </c>
      <c r="M105" s="14">
        <v>0</v>
      </c>
      <c r="N105" s="27">
        <v>159.94999999999999</v>
      </c>
      <c r="O105" s="23">
        <v>11.029</v>
      </c>
      <c r="P105" s="27">
        <v>507.8</v>
      </c>
      <c r="Q105" s="292">
        <v>3.3597999999999999</v>
      </c>
      <c r="R105" s="9">
        <f>G105/H105^(1+(1-N105/I105)^J105)</f>
        <v>11.028785265831862</v>
      </c>
      <c r="S105" s="74">
        <f>O105-R105</f>
        <v>2.1473416813755364E-4</v>
      </c>
    </row>
    <row r="106" spans="1:19" ht="25" thickBot="1" x14ac:dyDescent="0.25">
      <c r="A106" s="353">
        <v>105</v>
      </c>
      <c r="B106" s="25">
        <v>105</v>
      </c>
      <c r="C106" s="19" t="s">
        <v>298</v>
      </c>
      <c r="D106" s="49" t="s">
        <v>299</v>
      </c>
      <c r="E106" s="30" t="s">
        <v>300</v>
      </c>
      <c r="F106" s="24">
        <v>54.090440000000001</v>
      </c>
      <c r="G106" s="29">
        <v>1.1717</v>
      </c>
      <c r="H106" s="24">
        <v>0.25895000000000001</v>
      </c>
      <c r="I106" s="60">
        <v>473.2</v>
      </c>
      <c r="J106" s="165">
        <v>0.27289000000000002</v>
      </c>
      <c r="K106" s="14">
        <v>0</v>
      </c>
      <c r="L106" s="14">
        <v>0</v>
      </c>
      <c r="M106" s="14">
        <v>0</v>
      </c>
      <c r="N106" s="27">
        <v>240.91</v>
      </c>
      <c r="O106" s="23">
        <v>13.766999999999999</v>
      </c>
      <c r="P106" s="27">
        <v>473.2</v>
      </c>
      <c r="Q106" s="61">
        <v>4.5247999999999999</v>
      </c>
      <c r="R106" s="9">
        <f>G106/H106^(1+(1-N106/I106)^J106)</f>
        <v>13.766634577261593</v>
      </c>
      <c r="S106" s="74">
        <f>O106-R106</f>
        <v>3.6542273840645123E-4</v>
      </c>
    </row>
    <row r="107" spans="1:19" ht="25" thickBot="1" x14ac:dyDescent="0.25">
      <c r="A107" s="347">
        <v>105</v>
      </c>
      <c r="B107" s="25">
        <v>106</v>
      </c>
      <c r="C107" s="19" t="s">
        <v>301</v>
      </c>
      <c r="D107" s="56" t="s">
        <v>302</v>
      </c>
      <c r="E107" s="114" t="s">
        <v>303</v>
      </c>
      <c r="F107" s="24">
        <v>45.083680000000001</v>
      </c>
      <c r="G107" s="29">
        <v>1.5436000000000001</v>
      </c>
      <c r="H107" s="24">
        <v>0.27783999999999998</v>
      </c>
      <c r="I107" s="213">
        <v>437.2</v>
      </c>
      <c r="J107" s="166">
        <v>0.25719999999999998</v>
      </c>
      <c r="K107" s="14">
        <v>0</v>
      </c>
      <c r="L107" s="14">
        <v>0</v>
      </c>
      <c r="M107" s="14">
        <v>0</v>
      </c>
      <c r="N107" s="27">
        <v>180.96</v>
      </c>
      <c r="O107" s="274">
        <v>16.963999999999999</v>
      </c>
      <c r="P107" s="27">
        <v>437.2</v>
      </c>
      <c r="Q107" s="61">
        <v>5.5556999999999999</v>
      </c>
      <c r="R107" s="9">
        <f>G107/H107^(1+(1-N107/I107)^J107)</f>
        <v>16.964175458482231</v>
      </c>
      <c r="S107" s="74">
        <f>O107-R107</f>
        <v>-1.7545848223221583E-4</v>
      </c>
    </row>
    <row r="108" spans="1:19" ht="22" thickBot="1" x14ac:dyDescent="0.25">
      <c r="A108" s="347">
        <v>105</v>
      </c>
      <c r="B108" s="25">
        <v>107</v>
      </c>
      <c r="C108" s="19" t="s">
        <v>304</v>
      </c>
      <c r="D108" s="33" t="s">
        <v>305</v>
      </c>
      <c r="E108" s="113" t="s">
        <v>306</v>
      </c>
      <c r="F108" s="24">
        <v>86.175359999999998</v>
      </c>
      <c r="G108" s="166">
        <v>0.75649999999999995</v>
      </c>
      <c r="H108" s="24">
        <v>0.27305000000000001</v>
      </c>
      <c r="I108" s="228">
        <v>500</v>
      </c>
      <c r="J108" s="26">
        <v>0.27407999999999999</v>
      </c>
      <c r="K108" s="14">
        <v>0</v>
      </c>
      <c r="L108" s="14">
        <v>0</v>
      </c>
      <c r="M108" s="14">
        <v>0</v>
      </c>
      <c r="N108" s="27">
        <v>145.19</v>
      </c>
      <c r="O108" s="283">
        <v>9.0310000000000006</v>
      </c>
      <c r="P108" s="27">
        <v>500</v>
      </c>
      <c r="Q108" s="61">
        <v>2.7706</v>
      </c>
      <c r="R108" s="9">
        <f>G108/H108^(1+(1-N108/I108)^J108)</f>
        <v>9.031030777721142</v>
      </c>
      <c r="S108" s="74">
        <f>O108-R108</f>
        <v>-3.0777721141461711E-5</v>
      </c>
    </row>
    <row r="109" spans="1:19" ht="21" thickBot="1" x14ac:dyDescent="0.25">
      <c r="A109" s="353">
        <v>105</v>
      </c>
      <c r="B109" s="25">
        <v>108</v>
      </c>
      <c r="C109" s="19" t="s">
        <v>307</v>
      </c>
      <c r="D109" s="63" t="s">
        <v>308</v>
      </c>
      <c r="E109" s="122" t="s">
        <v>309</v>
      </c>
      <c r="F109" s="24">
        <v>112.21263999999999</v>
      </c>
      <c r="G109" s="26">
        <v>0.55872999999999995</v>
      </c>
      <c r="H109" s="24">
        <v>0.25142999999999999</v>
      </c>
      <c r="I109" s="32">
        <v>591.15</v>
      </c>
      <c r="J109" s="26">
        <v>0.27757999999999999</v>
      </c>
      <c r="K109" s="14">
        <v>0</v>
      </c>
      <c r="L109" s="14">
        <v>0</v>
      </c>
      <c r="M109" s="14">
        <v>0</v>
      </c>
      <c r="N109" s="27">
        <v>239.66</v>
      </c>
      <c r="O109" s="57">
        <v>7.3417000000000003</v>
      </c>
      <c r="P109" s="27">
        <v>591.15</v>
      </c>
      <c r="Q109" s="61">
        <v>2.2222</v>
      </c>
      <c r="R109" s="9">
        <f>G109/H109^(1+(1-N109/I109)^J109)</f>
        <v>7.3416745108082138</v>
      </c>
      <c r="S109" s="74">
        <f>O109-R109</f>
        <v>2.5489191786576271E-5</v>
      </c>
    </row>
    <row r="110" spans="1:19" ht="21" thickBot="1" x14ac:dyDescent="0.25">
      <c r="A110" s="353">
        <v>105</v>
      </c>
      <c r="B110" s="25">
        <v>109</v>
      </c>
      <c r="C110" s="19" t="s">
        <v>310</v>
      </c>
      <c r="D110" s="63" t="s">
        <v>308</v>
      </c>
      <c r="E110" s="306" t="s">
        <v>311</v>
      </c>
      <c r="F110" s="24">
        <v>112.21263999999999</v>
      </c>
      <c r="G110" s="26">
        <v>0.52952999999999995</v>
      </c>
      <c r="H110" s="24">
        <v>0.24357999999999999</v>
      </c>
      <c r="I110" s="32">
        <v>606.15</v>
      </c>
      <c r="J110" s="165">
        <v>0.26808999999999999</v>
      </c>
      <c r="K110" s="14">
        <v>0</v>
      </c>
      <c r="L110" s="14">
        <v>0</v>
      </c>
      <c r="M110" s="14">
        <v>0</v>
      </c>
      <c r="N110" s="27">
        <v>223.16</v>
      </c>
      <c r="O110" s="57">
        <v>7.5782999999999996</v>
      </c>
      <c r="P110" s="27">
        <v>606.15</v>
      </c>
      <c r="Q110" s="61">
        <v>2.1739000000000002</v>
      </c>
      <c r="R110" s="9">
        <f>G110/H110^(1+(1-N110/I110)^J110)</f>
        <v>7.5783264400037904</v>
      </c>
      <c r="S110" s="74">
        <f>O110-R110</f>
        <v>-2.6440003790817457E-5</v>
      </c>
    </row>
    <row r="111" spans="1:19" ht="21" thickBot="1" x14ac:dyDescent="0.25">
      <c r="A111" s="347">
        <v>105</v>
      </c>
      <c r="B111" s="25">
        <v>110</v>
      </c>
      <c r="C111" s="19" t="s">
        <v>312</v>
      </c>
      <c r="D111" s="19" t="s">
        <v>308</v>
      </c>
      <c r="E111" s="111" t="s">
        <v>313</v>
      </c>
      <c r="F111" s="24">
        <v>112.21263999999999</v>
      </c>
      <c r="G111" s="165">
        <v>0.54405000000000003</v>
      </c>
      <c r="H111" s="24">
        <v>0.25025999999999998</v>
      </c>
      <c r="I111" s="221">
        <v>596.15</v>
      </c>
      <c r="J111" s="166">
        <v>0.26579999999999998</v>
      </c>
      <c r="K111" s="14">
        <v>0</v>
      </c>
      <c r="L111" s="14">
        <v>0</v>
      </c>
      <c r="M111" s="14">
        <v>0</v>
      </c>
      <c r="N111" s="27">
        <v>184.99</v>
      </c>
      <c r="O111" s="144">
        <v>7.6257999999999999</v>
      </c>
      <c r="P111" s="27">
        <v>596.15</v>
      </c>
      <c r="Q111" s="61">
        <v>2.1739000000000002</v>
      </c>
      <c r="R111" s="9">
        <f>G111/H111^(1+(1-N111/I111)^J111)</f>
        <v>7.6258391495306359</v>
      </c>
      <c r="S111" s="74">
        <f>O111-R111</f>
        <v>-3.9149530635995688E-5</v>
      </c>
    </row>
    <row r="112" spans="1:19" ht="21" thickBot="1" x14ac:dyDescent="0.25">
      <c r="A112" s="353">
        <v>105</v>
      </c>
      <c r="B112" s="25">
        <v>111</v>
      </c>
      <c r="C112" s="19" t="s">
        <v>314</v>
      </c>
      <c r="D112" s="19" t="s">
        <v>315</v>
      </c>
      <c r="E112" s="30" t="s">
        <v>316</v>
      </c>
      <c r="F112" s="24">
        <v>94.199039999999997</v>
      </c>
      <c r="G112" s="29">
        <v>1.1057999999999999</v>
      </c>
      <c r="H112" s="131">
        <v>0.27866000000000002</v>
      </c>
      <c r="I112" s="238">
        <v>615</v>
      </c>
      <c r="J112" s="165">
        <v>0.31081999999999999</v>
      </c>
      <c r="K112" s="14">
        <v>0</v>
      </c>
      <c r="L112" s="14">
        <v>0</v>
      </c>
      <c r="M112" s="14">
        <v>0</v>
      </c>
      <c r="N112" s="27">
        <v>188.44</v>
      </c>
      <c r="O112" s="260">
        <v>12.413</v>
      </c>
      <c r="P112" s="27">
        <v>615</v>
      </c>
      <c r="Q112" s="61">
        <v>3.9683000000000002</v>
      </c>
      <c r="R112" s="9">
        <f>G112/H112^(1+(1-N112/I112)^J112)</f>
        <v>12.413019700789784</v>
      </c>
      <c r="S112" s="74">
        <f>O112-R112</f>
        <v>-1.9700789783527739E-5</v>
      </c>
    </row>
    <row r="113" spans="1:19" ht="25" thickBot="1" x14ac:dyDescent="0.25">
      <c r="A113" s="353">
        <v>105</v>
      </c>
      <c r="B113" s="25">
        <v>112</v>
      </c>
      <c r="C113" s="19" t="s">
        <v>317</v>
      </c>
      <c r="D113" s="19" t="s">
        <v>318</v>
      </c>
      <c r="E113" s="114" t="s">
        <v>319</v>
      </c>
      <c r="F113" s="24">
        <v>46.068440000000002</v>
      </c>
      <c r="G113" s="166">
        <v>1.5692999999999999</v>
      </c>
      <c r="H113" s="132">
        <v>0.26790000000000003</v>
      </c>
      <c r="I113" s="60">
        <v>400.1</v>
      </c>
      <c r="J113" s="166">
        <v>0.28820000000000001</v>
      </c>
      <c r="K113" s="14">
        <v>0</v>
      </c>
      <c r="L113" s="14">
        <v>0</v>
      </c>
      <c r="M113" s="14">
        <v>0</v>
      </c>
      <c r="N113" s="27">
        <v>131.65</v>
      </c>
      <c r="O113" s="157">
        <v>18.95</v>
      </c>
      <c r="P113" s="27">
        <v>400.1</v>
      </c>
      <c r="Q113" s="61">
        <v>5.8578000000000001</v>
      </c>
      <c r="R113" s="9">
        <f>G113/H113^(1+(1-N113/I113)^J113)</f>
        <v>18.95029063050703</v>
      </c>
      <c r="S113" s="74">
        <f>O113-R113</f>
        <v>-2.9063050703115323E-4</v>
      </c>
    </row>
    <row r="114" spans="1:19" ht="22" thickBot="1" x14ac:dyDescent="0.25">
      <c r="A114" s="347">
        <v>105</v>
      </c>
      <c r="B114" s="25">
        <v>113</v>
      </c>
      <c r="C114" s="19" t="s">
        <v>320</v>
      </c>
      <c r="D114" s="19" t="s">
        <v>321</v>
      </c>
      <c r="E114" s="113" t="s">
        <v>322</v>
      </c>
      <c r="F114" s="24">
        <v>73.093779999999995</v>
      </c>
      <c r="G114" s="26">
        <v>0.89615</v>
      </c>
      <c r="H114" s="24">
        <v>0.23477999999999999</v>
      </c>
      <c r="I114" s="60">
        <v>649.6</v>
      </c>
      <c r="J114" s="26">
        <v>0.28090999999999999</v>
      </c>
      <c r="K114" s="14">
        <v>0</v>
      </c>
      <c r="L114" s="14">
        <v>0</v>
      </c>
      <c r="M114" s="14">
        <v>0</v>
      </c>
      <c r="N114" s="27">
        <v>212.72</v>
      </c>
      <c r="O114" s="275">
        <v>13.954000000000001</v>
      </c>
      <c r="P114" s="27">
        <v>649.6</v>
      </c>
      <c r="Q114" s="61">
        <v>3.8170000000000002</v>
      </c>
      <c r="R114" s="9">
        <f>G114/H114^(1+(1-N114/I114)^J114)</f>
        <v>13.953835164042205</v>
      </c>
      <c r="S114" s="74">
        <f>O114-R114</f>
        <v>1.6483595779526183E-4</v>
      </c>
    </row>
    <row r="115" spans="1:19" ht="25" thickBot="1" x14ac:dyDescent="0.25">
      <c r="A115" s="353">
        <v>105</v>
      </c>
      <c r="B115" s="25">
        <v>114</v>
      </c>
      <c r="C115" s="19" t="s">
        <v>323</v>
      </c>
      <c r="D115" s="56" t="s">
        <v>324</v>
      </c>
      <c r="E115" s="30" t="s">
        <v>325</v>
      </c>
      <c r="F115" s="134">
        <v>100.20193999999999</v>
      </c>
      <c r="G115" s="26">
        <v>0.72352000000000005</v>
      </c>
      <c r="H115" s="24">
        <v>0.28628999999999999</v>
      </c>
      <c r="I115" s="213">
        <v>537.29999999999995</v>
      </c>
      <c r="J115" s="26">
        <v>0.27121000000000001</v>
      </c>
      <c r="K115" s="14">
        <v>0</v>
      </c>
      <c r="L115" s="14">
        <v>0</v>
      </c>
      <c r="M115" s="14">
        <v>0</v>
      </c>
      <c r="N115" s="27">
        <v>141.22999999999999</v>
      </c>
      <c r="O115" s="57">
        <v>7.9931999999999999</v>
      </c>
      <c r="P115" s="27">
        <v>537.29999999999995</v>
      </c>
      <c r="Q115" s="61">
        <v>2.5272000000000001</v>
      </c>
      <c r="R115" s="9">
        <f>G115/H115^(1+(1-N115/I115)^J115)</f>
        <v>7.9931608851120535</v>
      </c>
      <c r="S115" s="74">
        <f>O115-R115</f>
        <v>3.9114887946389842E-5</v>
      </c>
    </row>
    <row r="116" spans="1:19" ht="25" thickBot="1" x14ac:dyDescent="0.25">
      <c r="A116" s="353">
        <v>105</v>
      </c>
      <c r="B116" s="25">
        <v>115</v>
      </c>
      <c r="C116" s="19" t="s">
        <v>326</v>
      </c>
      <c r="D116" s="19" t="s">
        <v>327</v>
      </c>
      <c r="E116" s="112" t="s">
        <v>328</v>
      </c>
      <c r="F116" s="133">
        <v>194.184</v>
      </c>
      <c r="G116" s="165">
        <v>0.47976999999999997</v>
      </c>
      <c r="H116" s="24">
        <v>0.25428000000000001</v>
      </c>
      <c r="I116" s="18">
        <v>766</v>
      </c>
      <c r="J116" s="26">
        <v>0.30721999999999999</v>
      </c>
      <c r="K116" s="14">
        <v>0</v>
      </c>
      <c r="L116" s="14">
        <v>0</v>
      </c>
      <c r="M116" s="14">
        <v>0</v>
      </c>
      <c r="N116" s="27">
        <v>274.18</v>
      </c>
      <c r="O116" s="144">
        <v>6.2333999999999996</v>
      </c>
      <c r="P116" s="27">
        <v>766</v>
      </c>
      <c r="Q116" s="61">
        <v>1.8868</v>
      </c>
      <c r="R116" s="9">
        <f>G116/H116^(1+(1-N116/I116)^J116)</f>
        <v>6.2334370934900116</v>
      </c>
      <c r="S116" s="74">
        <f>O116-R116</f>
        <v>-3.7093490012019004E-5</v>
      </c>
    </row>
    <row r="117" spans="1:19" ht="25" thickBot="1" x14ac:dyDescent="0.25">
      <c r="A117" s="353">
        <v>105</v>
      </c>
      <c r="B117" s="25">
        <v>116</v>
      </c>
      <c r="C117" s="19" t="s">
        <v>329</v>
      </c>
      <c r="D117" s="19" t="s">
        <v>330</v>
      </c>
      <c r="E117" s="117" t="s">
        <v>331</v>
      </c>
      <c r="F117" s="134">
        <v>60.17042</v>
      </c>
      <c r="G117" s="29">
        <v>1.0214000000000001</v>
      </c>
      <c r="H117" s="24">
        <v>0.26351000000000002</v>
      </c>
      <c r="I117" s="228">
        <v>402</v>
      </c>
      <c r="J117" s="165">
        <v>0.28421000000000002</v>
      </c>
      <c r="K117" s="14">
        <v>0</v>
      </c>
      <c r="L117" s="14">
        <v>0</v>
      </c>
      <c r="M117" s="14">
        <v>0</v>
      </c>
      <c r="N117" s="27">
        <v>122.93</v>
      </c>
      <c r="O117" s="23">
        <v>12.898</v>
      </c>
      <c r="P117" s="27">
        <v>402</v>
      </c>
      <c r="Q117" s="61">
        <v>3.8761000000000001</v>
      </c>
      <c r="R117" s="9">
        <f>G117/H117^(1+(1-N117/I117)^J117)</f>
        <v>12.898229761422666</v>
      </c>
      <c r="S117" s="74">
        <f>O117-R117</f>
        <v>-2.2976142266628585E-4</v>
      </c>
    </row>
    <row r="118" spans="1:19" ht="25" thickBot="1" x14ac:dyDescent="0.25">
      <c r="A118" s="347">
        <v>105</v>
      </c>
      <c r="B118" s="25">
        <v>117</v>
      </c>
      <c r="C118" s="19" t="s">
        <v>332</v>
      </c>
      <c r="D118" s="56" t="s">
        <v>333</v>
      </c>
      <c r="E118" s="21" t="s">
        <v>334</v>
      </c>
      <c r="F118" s="133">
        <v>62.134</v>
      </c>
      <c r="G118" s="29">
        <v>1.4029</v>
      </c>
      <c r="H118" s="24">
        <v>0.27990999999999999</v>
      </c>
      <c r="I118" s="221">
        <v>503.04</v>
      </c>
      <c r="J118" s="29">
        <v>0.27410000000000001</v>
      </c>
      <c r="K118" s="14">
        <v>0</v>
      </c>
      <c r="L118" s="14">
        <v>0</v>
      </c>
      <c r="M118" s="14">
        <v>0</v>
      </c>
      <c r="N118" s="27">
        <v>174.88</v>
      </c>
      <c r="O118" s="23">
        <v>15.555999999999999</v>
      </c>
      <c r="P118" s="27">
        <v>503.04</v>
      </c>
      <c r="Q118" s="61">
        <v>5.0119999999999996</v>
      </c>
      <c r="R118" s="9">
        <f>G118/H118^(1+(1-N118/I118)^J118)</f>
        <v>15.555708864728057</v>
      </c>
      <c r="S118" s="74">
        <f>O118-R118</f>
        <v>2.9113527194191136E-4</v>
      </c>
    </row>
    <row r="119" spans="1:19" ht="25" thickBot="1" x14ac:dyDescent="0.25">
      <c r="A119" s="347">
        <v>105</v>
      </c>
      <c r="B119" s="25">
        <v>118</v>
      </c>
      <c r="C119" s="19" t="s">
        <v>335</v>
      </c>
      <c r="D119" s="56" t="s">
        <v>336</v>
      </c>
      <c r="E119" s="113" t="s">
        <v>337</v>
      </c>
      <c r="F119" s="134">
        <v>78.133439999999993</v>
      </c>
      <c r="G119" s="166">
        <v>1.1095999999999999</v>
      </c>
      <c r="H119" s="24">
        <v>0.25189</v>
      </c>
      <c r="I119" s="238">
        <v>729</v>
      </c>
      <c r="J119" s="166">
        <v>0.33110000000000001</v>
      </c>
      <c r="K119" s="14">
        <v>0</v>
      </c>
      <c r="L119" s="14">
        <v>0</v>
      </c>
      <c r="M119" s="14">
        <v>0</v>
      </c>
      <c r="N119" s="27">
        <v>291.67</v>
      </c>
      <c r="O119" s="275">
        <v>14.111000000000001</v>
      </c>
      <c r="P119" s="27">
        <v>729</v>
      </c>
      <c r="Q119" s="61">
        <v>4.4051</v>
      </c>
      <c r="R119" s="9">
        <f>G119/H119^(1+(1-N119/I119)^J119)</f>
        <v>14.110535365179407</v>
      </c>
      <c r="S119" s="74">
        <f>O119-R119</f>
        <v>4.6463482059344585E-4</v>
      </c>
    </row>
    <row r="120" spans="1:19" ht="25" thickBot="1" x14ac:dyDescent="0.25">
      <c r="A120" s="353">
        <v>105</v>
      </c>
      <c r="B120" s="25">
        <v>119</v>
      </c>
      <c r="C120" s="19" t="s">
        <v>338</v>
      </c>
      <c r="D120" s="19" t="s">
        <v>339</v>
      </c>
      <c r="E120" s="30" t="s">
        <v>340</v>
      </c>
      <c r="F120" s="133">
        <v>194.184</v>
      </c>
      <c r="G120" s="165">
        <v>0.48610999999999999</v>
      </c>
      <c r="H120" s="131">
        <v>0.25714999999999999</v>
      </c>
      <c r="I120" s="213">
        <v>777.4</v>
      </c>
      <c r="J120" s="165">
        <v>0.28571000000000002</v>
      </c>
      <c r="K120" s="14">
        <v>0</v>
      </c>
      <c r="L120" s="14">
        <v>0</v>
      </c>
      <c r="M120" s="14">
        <v>0</v>
      </c>
      <c r="N120" s="27">
        <v>413.79</v>
      </c>
      <c r="O120" s="144">
        <v>5.6397000000000004</v>
      </c>
      <c r="P120" s="27">
        <v>777.4</v>
      </c>
      <c r="Q120" s="61">
        <v>1.8904000000000001</v>
      </c>
      <c r="R120" s="9">
        <f>G120/H120^(1+(1-N120/I120)^J120)</f>
        <v>5.6397194198675811</v>
      </c>
      <c r="S120" s="74">
        <f>O120-R120</f>
        <v>-1.9419867580694472E-5</v>
      </c>
    </row>
    <row r="121" spans="1:19" ht="25" thickBot="1" x14ac:dyDescent="0.25">
      <c r="A121" s="353">
        <v>105</v>
      </c>
      <c r="B121" s="25">
        <v>120</v>
      </c>
      <c r="C121" s="19" t="s">
        <v>341</v>
      </c>
      <c r="D121" s="94" t="s">
        <v>132</v>
      </c>
      <c r="E121" s="30" t="s">
        <v>342</v>
      </c>
      <c r="F121" s="131">
        <v>88.105119999999999</v>
      </c>
      <c r="G121" s="166">
        <v>1.1819</v>
      </c>
      <c r="H121" s="132">
        <v>0.28129999999999999</v>
      </c>
      <c r="I121" s="238">
        <v>587</v>
      </c>
      <c r="J121" s="166">
        <v>0.30470000000000003</v>
      </c>
      <c r="K121" s="14">
        <v>0</v>
      </c>
      <c r="L121" s="14">
        <v>0</v>
      </c>
      <c r="M121" s="14">
        <v>0</v>
      </c>
      <c r="N121" s="27">
        <v>284.95</v>
      </c>
      <c r="O121" s="275">
        <v>11.837999999999999</v>
      </c>
      <c r="P121" s="27">
        <v>587</v>
      </c>
      <c r="Q121" s="61">
        <v>4.2016</v>
      </c>
      <c r="R121" s="9">
        <f>G121/H121^(1+(1-N121/I121)^J121)</f>
        <v>11.838263425412277</v>
      </c>
      <c r="S121" s="74">
        <f>O121-R121</f>
        <v>-2.6342541227819538E-4</v>
      </c>
    </row>
    <row r="122" spans="1:19" ht="21" thickBot="1" x14ac:dyDescent="0.25">
      <c r="A122" s="347">
        <v>105</v>
      </c>
      <c r="B122" s="25">
        <v>121</v>
      </c>
      <c r="C122" s="19" t="s">
        <v>343</v>
      </c>
      <c r="D122" s="368" t="s">
        <v>344</v>
      </c>
      <c r="E122" s="30" t="s">
        <v>345</v>
      </c>
      <c r="F122" s="148">
        <v>170.2072</v>
      </c>
      <c r="G122" s="173">
        <v>0.52132999999999996</v>
      </c>
      <c r="H122" s="24">
        <v>0.26218000000000002</v>
      </c>
      <c r="I122" s="213">
        <v>766.8</v>
      </c>
      <c r="J122" s="165">
        <v>0.31032999999999999</v>
      </c>
      <c r="K122" s="14">
        <v>0</v>
      </c>
      <c r="L122" s="14">
        <v>0</v>
      </c>
      <c r="M122" s="14">
        <v>0</v>
      </c>
      <c r="N122" s="27">
        <v>300.02999999999997</v>
      </c>
      <c r="O122" s="57">
        <v>6.2648000000000001</v>
      </c>
      <c r="P122" s="27">
        <v>766.8</v>
      </c>
      <c r="Q122" s="61">
        <v>1.9883999999999999</v>
      </c>
      <c r="R122" s="9">
        <f>G122/H122^(1+(1-N122/I122)^J122)</f>
        <v>6.2648301600870928</v>
      </c>
      <c r="S122" s="74">
        <f>O122-R122</f>
        <v>-3.0160087092667709E-5</v>
      </c>
    </row>
    <row r="123" spans="1:19" ht="21" thickBot="1" x14ac:dyDescent="0.25">
      <c r="A123" s="353">
        <v>105</v>
      </c>
      <c r="B123" s="25">
        <v>122</v>
      </c>
      <c r="C123" s="19" t="s">
        <v>346</v>
      </c>
      <c r="D123" s="89" t="s">
        <v>347</v>
      </c>
      <c r="E123" s="30" t="s">
        <v>348</v>
      </c>
      <c r="F123" s="147">
        <v>101.19</v>
      </c>
      <c r="G123" s="160">
        <v>0.65900000000000003</v>
      </c>
      <c r="H123" s="24">
        <v>0.26428000000000001</v>
      </c>
      <c r="I123" s="18">
        <v>550</v>
      </c>
      <c r="J123" s="166">
        <v>0.27660000000000001</v>
      </c>
      <c r="K123" s="14">
        <v>0</v>
      </c>
      <c r="L123" s="14">
        <v>0</v>
      </c>
      <c r="M123" s="14">
        <v>0</v>
      </c>
      <c r="N123" s="27">
        <v>210.15</v>
      </c>
      <c r="O123" s="57">
        <v>7.9928999999999997</v>
      </c>
      <c r="P123" s="27">
        <v>550</v>
      </c>
      <c r="Q123" s="61">
        <v>2.4935999999999998</v>
      </c>
      <c r="R123" s="9">
        <f>G123/H123^(1+(1-N123/I123)^J123)</f>
        <v>7.9928775483680772</v>
      </c>
      <c r="S123" s="74">
        <f>O123-R123</f>
        <v>2.245163192249322E-5</v>
      </c>
    </row>
    <row r="124" spans="1:19" ht="26" thickBot="1" x14ac:dyDescent="0.25">
      <c r="A124" s="353">
        <v>105</v>
      </c>
      <c r="B124" s="25">
        <v>123</v>
      </c>
      <c r="C124" s="19" t="s">
        <v>349</v>
      </c>
      <c r="D124" s="90" t="s">
        <v>350</v>
      </c>
      <c r="E124" s="30" t="s">
        <v>351</v>
      </c>
      <c r="F124" s="24">
        <v>170.33484000000001</v>
      </c>
      <c r="G124" s="26">
        <v>0.33267000000000002</v>
      </c>
      <c r="H124" s="24">
        <v>0.24664</v>
      </c>
      <c r="I124" s="18">
        <v>658</v>
      </c>
      <c r="J124" s="26">
        <v>0.28571000000000002</v>
      </c>
      <c r="K124" s="14">
        <v>0</v>
      </c>
      <c r="L124" s="14">
        <v>0</v>
      </c>
      <c r="M124" s="14">
        <v>0</v>
      </c>
      <c r="N124" s="27">
        <v>263.57</v>
      </c>
      <c r="O124" s="57">
        <v>4.5205000000000002</v>
      </c>
      <c r="P124" s="27">
        <v>658</v>
      </c>
      <c r="Q124" s="61">
        <v>1.3488</v>
      </c>
      <c r="R124" s="9">
        <f>G124/H124^(1+(1-N124/I124)^J124)</f>
        <v>4.520533858071083</v>
      </c>
      <c r="S124" s="74">
        <f>O124-R124</f>
        <v>-3.3858071082804031E-5</v>
      </c>
    </row>
    <row r="125" spans="1:19" ht="21" thickBot="1" x14ac:dyDescent="0.25">
      <c r="A125" s="347">
        <v>105</v>
      </c>
      <c r="B125" s="25">
        <v>124</v>
      </c>
      <c r="C125" s="19" t="s">
        <v>352</v>
      </c>
      <c r="D125" s="19" t="s">
        <v>353</v>
      </c>
      <c r="E125" s="114" t="s">
        <v>354</v>
      </c>
      <c r="F125" s="134">
        <v>282.54748000000001</v>
      </c>
      <c r="G125" s="165">
        <v>0.18165999999999999</v>
      </c>
      <c r="H125" s="24">
        <v>0.23351</v>
      </c>
      <c r="I125" s="228">
        <v>768</v>
      </c>
      <c r="J125" s="26">
        <v>0.28571000000000002</v>
      </c>
      <c r="K125" s="14">
        <v>0</v>
      </c>
      <c r="L125" s="14">
        <v>0</v>
      </c>
      <c r="M125" s="14">
        <v>0</v>
      </c>
      <c r="N125" s="27">
        <v>309.58</v>
      </c>
      <c r="O125" s="263">
        <v>2.7292999999999998</v>
      </c>
      <c r="P125" s="27">
        <v>768</v>
      </c>
      <c r="Q125" s="61">
        <v>0.77800000000000002</v>
      </c>
      <c r="R125" s="9">
        <f>G125/H125^(1+(1-N125/I125)^J125)</f>
        <v>2.7293474352838283</v>
      </c>
      <c r="S125" s="74">
        <f>O125-R125</f>
        <v>-4.7435283828445307E-5</v>
      </c>
    </row>
    <row r="126" spans="1:19" ht="22" thickBot="1" x14ac:dyDescent="0.25">
      <c r="A126" s="353">
        <v>105</v>
      </c>
      <c r="B126" s="25">
        <v>125</v>
      </c>
      <c r="C126" s="19" t="s">
        <v>355</v>
      </c>
      <c r="D126" s="19" t="s">
        <v>356</v>
      </c>
      <c r="E126" s="21" t="s">
        <v>357</v>
      </c>
      <c r="F126" s="133">
        <v>30.068999999999999</v>
      </c>
      <c r="G126" s="29">
        <v>1.9121999999999999</v>
      </c>
      <c r="H126" s="24">
        <v>0.27937000000000001</v>
      </c>
      <c r="I126" s="221">
        <v>305.32</v>
      </c>
      <c r="J126" s="26">
        <v>0.29187000000000002</v>
      </c>
      <c r="K126" s="14">
        <v>0</v>
      </c>
      <c r="L126" s="14">
        <v>0</v>
      </c>
      <c r="M126" s="14">
        <v>0</v>
      </c>
      <c r="N126" s="27">
        <v>90.35</v>
      </c>
      <c r="O126" s="27">
        <v>21.64</v>
      </c>
      <c r="P126" s="27">
        <v>305.32</v>
      </c>
      <c r="Q126" s="61">
        <v>6.8446999999999996</v>
      </c>
      <c r="R126" s="9">
        <f>G126/H126^(1+(1-N126/I126)^J126)</f>
        <v>21.64046265382596</v>
      </c>
      <c r="S126" s="74">
        <f>O126-R126</f>
        <v>-4.6265382595933602E-4</v>
      </c>
    </row>
    <row r="127" spans="1:19" ht="25" thickBot="1" x14ac:dyDescent="0.25">
      <c r="A127" s="353">
        <v>105</v>
      </c>
      <c r="B127" s="25">
        <v>126</v>
      </c>
      <c r="C127" s="19" t="s">
        <v>358</v>
      </c>
      <c r="D127" s="19" t="s">
        <v>318</v>
      </c>
      <c r="E127" s="113" t="s">
        <v>359</v>
      </c>
      <c r="F127" s="24">
        <v>46.068440000000002</v>
      </c>
      <c r="G127" s="29">
        <v>1.6288</v>
      </c>
      <c r="H127" s="24">
        <v>0.27468999999999999</v>
      </c>
      <c r="I127" s="212">
        <v>514</v>
      </c>
      <c r="J127" s="173">
        <v>0.23178000000000001</v>
      </c>
      <c r="K127" s="14">
        <v>0</v>
      </c>
      <c r="L127" s="14">
        <v>0</v>
      </c>
      <c r="M127" s="14">
        <v>0</v>
      </c>
      <c r="N127" s="27">
        <v>159.05000000000001</v>
      </c>
      <c r="O127" s="157">
        <v>19.41</v>
      </c>
      <c r="P127" s="27">
        <v>514</v>
      </c>
      <c r="Q127" s="61">
        <v>5.9295999999999998</v>
      </c>
      <c r="R127" s="9">
        <f>G127/H127^(1+(1-N127/I127)^J127)</f>
        <v>19.410395557855754</v>
      </c>
      <c r="S127" s="74">
        <f>O127-R127</f>
        <v>-3.9555785575373648E-4</v>
      </c>
    </row>
    <row r="128" spans="1:19" ht="25" thickBot="1" x14ac:dyDescent="0.25">
      <c r="A128" s="353">
        <v>105</v>
      </c>
      <c r="B128" s="25">
        <v>127</v>
      </c>
      <c r="C128" s="19" t="s">
        <v>360</v>
      </c>
      <c r="D128" s="56" t="s">
        <v>132</v>
      </c>
      <c r="E128" s="114" t="s">
        <v>361</v>
      </c>
      <c r="F128" s="24">
        <v>88.105119999999999</v>
      </c>
      <c r="G128" s="29">
        <v>0.89959999999999996</v>
      </c>
      <c r="H128" s="24">
        <v>0.25856000000000001</v>
      </c>
      <c r="I128" s="209">
        <v>523.29999999999995</v>
      </c>
      <c r="J128" s="160">
        <v>0.27800000000000002</v>
      </c>
      <c r="K128" s="14">
        <v>0</v>
      </c>
      <c r="L128" s="14">
        <v>0</v>
      </c>
      <c r="M128" s="14">
        <v>0</v>
      </c>
      <c r="N128" s="27">
        <v>189.6</v>
      </c>
      <c r="O128" s="23">
        <v>11.478</v>
      </c>
      <c r="P128" s="27">
        <v>523.29999999999995</v>
      </c>
      <c r="Q128" s="61">
        <v>3.4792999999999998</v>
      </c>
      <c r="R128" s="9">
        <f>G128/H128^(1+(1-N128/I128)^J128)</f>
        <v>11.477879816570544</v>
      </c>
      <c r="S128" s="74">
        <f>O128-R128</f>
        <v>1.2018342945552263E-4</v>
      </c>
    </row>
    <row r="129" spans="1:19" ht="25" thickBot="1" x14ac:dyDescent="0.25">
      <c r="A129" s="347">
        <v>105</v>
      </c>
      <c r="B129" s="25">
        <v>128</v>
      </c>
      <c r="C129" s="19" t="s">
        <v>362</v>
      </c>
      <c r="D129" s="19" t="s">
        <v>363</v>
      </c>
      <c r="E129" s="113" t="s">
        <v>364</v>
      </c>
      <c r="F129" s="134">
        <v>45.083680000000001</v>
      </c>
      <c r="G129" s="166">
        <v>1.0935999999999999</v>
      </c>
      <c r="H129" s="24">
        <v>0.22636000000000001</v>
      </c>
      <c r="I129" s="27">
        <v>456.15</v>
      </c>
      <c r="J129" s="26">
        <v>0.25522</v>
      </c>
      <c r="K129" s="14">
        <v>0</v>
      </c>
      <c r="L129" s="14">
        <v>0</v>
      </c>
      <c r="M129" s="14">
        <v>0</v>
      </c>
      <c r="N129" s="27">
        <v>192.15</v>
      </c>
      <c r="O129" s="275">
        <v>17.588000000000001</v>
      </c>
      <c r="P129" s="27">
        <v>456.15</v>
      </c>
      <c r="Q129" s="61">
        <v>4.8311999999999999</v>
      </c>
      <c r="R129" s="9">
        <f>G129/H129^(1+(1-N129/I129)^J129)</f>
        <v>17.587685112289684</v>
      </c>
      <c r="S129" s="74">
        <f>O129-R129</f>
        <v>3.1488771031717988E-4</v>
      </c>
    </row>
    <row r="130" spans="1:19" ht="25" thickBot="1" x14ac:dyDescent="0.25">
      <c r="A130" s="347">
        <v>105</v>
      </c>
      <c r="B130" s="25">
        <v>129</v>
      </c>
      <c r="C130" s="19" t="s">
        <v>365</v>
      </c>
      <c r="D130" s="19" t="s">
        <v>366</v>
      </c>
      <c r="E130" s="114" t="s">
        <v>367</v>
      </c>
      <c r="F130" s="152">
        <v>106.16500000000001</v>
      </c>
      <c r="G130" s="26">
        <v>0.70040999999999998</v>
      </c>
      <c r="H130" s="24">
        <v>0.26162000000000002</v>
      </c>
      <c r="I130" s="208">
        <v>617.15</v>
      </c>
      <c r="J130" s="26">
        <v>0.28454000000000002</v>
      </c>
      <c r="K130" s="14">
        <v>0</v>
      </c>
      <c r="L130" s="14">
        <v>0</v>
      </c>
      <c r="M130" s="14">
        <v>0</v>
      </c>
      <c r="N130" s="27">
        <v>178.2</v>
      </c>
      <c r="O130" s="57">
        <v>9.0406999999999993</v>
      </c>
      <c r="P130" s="27">
        <v>617.15</v>
      </c>
      <c r="Q130" s="61">
        <v>2.6772</v>
      </c>
      <c r="R130" s="9">
        <f>G130/H130^(1+(1-N130/I130)^J130)</f>
        <v>9.0407378091333737</v>
      </c>
      <c r="S130" s="74">
        <f>O130-R130</f>
        <v>-3.7809133374366866E-5</v>
      </c>
    </row>
    <row r="131" spans="1:19" ht="25" thickBot="1" x14ac:dyDescent="0.25">
      <c r="A131" s="353">
        <v>105</v>
      </c>
      <c r="B131" s="25">
        <v>130</v>
      </c>
      <c r="C131" s="19" t="s">
        <v>368</v>
      </c>
      <c r="D131" s="99" t="s">
        <v>369</v>
      </c>
      <c r="E131" s="21" t="s">
        <v>370</v>
      </c>
      <c r="F131" s="132">
        <v>150.17449999999999</v>
      </c>
      <c r="G131" s="26">
        <v>0.48864000000000002</v>
      </c>
      <c r="H131" s="24">
        <v>0.23894000000000001</v>
      </c>
      <c r="I131" s="25">
        <v>698</v>
      </c>
      <c r="J131" s="26">
        <v>0.28421000000000002</v>
      </c>
      <c r="K131" s="14">
        <v>0</v>
      </c>
      <c r="L131" s="14">
        <v>0</v>
      </c>
      <c r="M131" s="14">
        <v>0</v>
      </c>
      <c r="N131" s="27">
        <v>238.45</v>
      </c>
      <c r="O131" s="57">
        <v>7.2907999999999999</v>
      </c>
      <c r="P131" s="27">
        <v>698</v>
      </c>
      <c r="Q131" s="61">
        <v>2.0449999999999999</v>
      </c>
      <c r="R131" s="9">
        <f>G131/H131^(1+(1-N131/I131)^J131)</f>
        <v>7.2907998479982137</v>
      </c>
      <c r="S131" s="74">
        <f>O131-R131</f>
        <v>1.5200178626884053E-7</v>
      </c>
    </row>
    <row r="132" spans="1:19" ht="22" thickBot="1" x14ac:dyDescent="0.25">
      <c r="A132" s="353">
        <v>105</v>
      </c>
      <c r="B132" s="25">
        <v>131</v>
      </c>
      <c r="C132" s="19" t="s">
        <v>371</v>
      </c>
      <c r="D132" s="50"/>
      <c r="E132" s="113" t="s">
        <v>372</v>
      </c>
      <c r="F132" s="24">
        <v>116.15828</v>
      </c>
      <c r="G132" s="26">
        <v>0.66085000000000005</v>
      </c>
      <c r="H132" s="24">
        <v>0.25707000000000002</v>
      </c>
      <c r="I132" s="25">
        <v>655</v>
      </c>
      <c r="J132" s="26">
        <v>0.31102999999999997</v>
      </c>
      <c r="K132" s="14">
        <v>0</v>
      </c>
      <c r="L132" s="14">
        <v>0</v>
      </c>
      <c r="M132" s="14">
        <v>0</v>
      </c>
      <c r="N132" s="27">
        <v>258.14999999999998</v>
      </c>
      <c r="O132" s="57">
        <v>8.2197999999999993</v>
      </c>
      <c r="P132" s="27">
        <v>655</v>
      </c>
      <c r="Q132" s="61">
        <v>2.5707</v>
      </c>
      <c r="R132" s="9">
        <f>G132/H132^(1+(1-N132/I132)^J132)</f>
        <v>8.2198367805497714</v>
      </c>
      <c r="S132" s="74">
        <f>O132-R132</f>
        <v>-3.6780549772075233E-5</v>
      </c>
    </row>
    <row r="133" spans="1:19" ht="21" thickBot="1" x14ac:dyDescent="0.25">
      <c r="A133" s="347">
        <v>105</v>
      </c>
      <c r="B133" s="25">
        <v>132</v>
      </c>
      <c r="C133" s="19" t="s">
        <v>373</v>
      </c>
      <c r="D133" s="103"/>
      <c r="E133" s="112" t="s">
        <v>374</v>
      </c>
      <c r="F133" s="24">
        <v>116.15828</v>
      </c>
      <c r="G133" s="26">
        <v>0.63566</v>
      </c>
      <c r="H133" s="24">
        <v>0.25613000000000002</v>
      </c>
      <c r="I133" s="220">
        <v>571</v>
      </c>
      <c r="J133" s="26">
        <v>0.27828999999999998</v>
      </c>
      <c r="K133" s="14">
        <v>0</v>
      </c>
      <c r="L133" s="14">
        <v>0</v>
      </c>
      <c r="M133" s="14">
        <v>0</v>
      </c>
      <c r="N133" s="27">
        <v>175.15</v>
      </c>
      <c r="O133" s="57">
        <v>8.4911999999999992</v>
      </c>
      <c r="P133" s="27">
        <v>571</v>
      </c>
      <c r="Q133" s="61">
        <v>2.4817999999999998</v>
      </c>
      <c r="R133" s="9">
        <f>G133/H133^(1+(1-N133/I133)^J133)</f>
        <v>8.4911681578595282</v>
      </c>
      <c r="S133" s="74">
        <f>O133-R133</f>
        <v>3.1842140471027847E-5</v>
      </c>
    </row>
    <row r="134" spans="1:19" ht="25" thickBot="1" x14ac:dyDescent="0.25">
      <c r="A134" s="353">
        <v>105</v>
      </c>
      <c r="B134" s="25">
        <v>133</v>
      </c>
      <c r="C134" s="19" t="s">
        <v>375</v>
      </c>
      <c r="D134" s="49" t="s">
        <v>376</v>
      </c>
      <c r="E134" s="34" t="s">
        <v>377</v>
      </c>
      <c r="F134" s="24">
        <v>112.21263999999999</v>
      </c>
      <c r="G134" s="26">
        <v>0.61587000000000003</v>
      </c>
      <c r="H134" s="24">
        <v>0.26477000000000001</v>
      </c>
      <c r="I134" s="216">
        <v>609.15</v>
      </c>
      <c r="J134" s="26">
        <v>0.28054000000000001</v>
      </c>
      <c r="K134" s="14">
        <v>0</v>
      </c>
      <c r="L134" s="14">
        <v>0</v>
      </c>
      <c r="M134" s="14">
        <v>0</v>
      </c>
      <c r="N134" s="27">
        <v>161.84</v>
      </c>
      <c r="O134" s="57">
        <v>7.8678999999999997</v>
      </c>
      <c r="P134" s="27">
        <v>609.15</v>
      </c>
      <c r="Q134" s="61">
        <v>2.3260999999999998</v>
      </c>
      <c r="R134" s="9">
        <f>G134/H134^(1+(1-N134/I134)^J134)</f>
        <v>7.8678623058162103</v>
      </c>
      <c r="S134" s="74">
        <f>O134-R134</f>
        <v>3.7694183789405145E-5</v>
      </c>
    </row>
    <row r="135" spans="1:19" ht="25" thickBot="1" x14ac:dyDescent="0.25">
      <c r="A135" s="353">
        <v>105</v>
      </c>
      <c r="B135" s="25">
        <v>134</v>
      </c>
      <c r="C135" s="19" t="s">
        <v>378</v>
      </c>
      <c r="D135" s="49" t="s">
        <v>379</v>
      </c>
      <c r="E135" s="117" t="s">
        <v>380</v>
      </c>
      <c r="F135" s="24">
        <v>98.186059999999998</v>
      </c>
      <c r="G135" s="165">
        <v>0.71750999999999998</v>
      </c>
      <c r="H135" s="24">
        <v>0.26902999999999999</v>
      </c>
      <c r="I135" s="201">
        <v>569.5</v>
      </c>
      <c r="J135" s="26">
        <v>0.27733000000000002</v>
      </c>
      <c r="K135" s="14">
        <v>0</v>
      </c>
      <c r="L135" s="14">
        <v>0</v>
      </c>
      <c r="M135" s="14">
        <v>0</v>
      </c>
      <c r="N135" s="27">
        <v>134.71</v>
      </c>
      <c r="O135" s="144">
        <v>9.0178999999999991</v>
      </c>
      <c r="P135" s="27">
        <v>569.5</v>
      </c>
      <c r="Q135" s="61">
        <v>2.6669999999999998</v>
      </c>
      <c r="R135" s="9">
        <f>G135/H135^(1+(1-N135/I135)^J135)</f>
        <v>9.0178954605279245</v>
      </c>
      <c r="S135" s="74">
        <f>O135-R135</f>
        <v>4.5394720746827488E-6</v>
      </c>
    </row>
    <row r="136" spans="1:19" ht="25" thickBot="1" x14ac:dyDescent="0.25">
      <c r="A136" s="353">
        <v>105</v>
      </c>
      <c r="B136" s="25">
        <v>135</v>
      </c>
      <c r="C136" s="19" t="s">
        <v>381</v>
      </c>
      <c r="D136" s="19" t="s">
        <v>382</v>
      </c>
      <c r="E136" s="113" t="s">
        <v>383</v>
      </c>
      <c r="F136" s="24">
        <v>28.053159999999998</v>
      </c>
      <c r="G136" s="29">
        <v>2.0960999999999999</v>
      </c>
      <c r="H136" s="24">
        <v>0.27656999999999998</v>
      </c>
      <c r="I136" s="200">
        <v>282.33999999999997</v>
      </c>
      <c r="J136" s="26">
        <v>0.29147000000000001</v>
      </c>
      <c r="K136" s="14">
        <v>0</v>
      </c>
      <c r="L136" s="14">
        <v>0</v>
      </c>
      <c r="M136" s="14">
        <v>0</v>
      </c>
      <c r="N136" s="27">
        <v>104</v>
      </c>
      <c r="O136" s="23">
        <v>23.326000000000001</v>
      </c>
      <c r="P136" s="27">
        <v>282.33999999999997</v>
      </c>
      <c r="Q136" s="61">
        <v>7.5789</v>
      </c>
      <c r="R136" s="9">
        <f>G136/H136^(1+(1-N136/I136)^J136)</f>
        <v>23.326198933746866</v>
      </c>
      <c r="S136" s="74">
        <f>O136-R136</f>
        <v>-1.9893374686574816E-4</v>
      </c>
    </row>
    <row r="137" spans="1:19" ht="25" thickBot="1" x14ac:dyDescent="0.25">
      <c r="A137" s="353">
        <v>105</v>
      </c>
      <c r="B137" s="25">
        <v>136</v>
      </c>
      <c r="C137" s="19" t="s">
        <v>384</v>
      </c>
      <c r="D137" s="19" t="s">
        <v>385</v>
      </c>
      <c r="E137" s="30" t="s">
        <v>386</v>
      </c>
      <c r="F137" s="24">
        <v>60.098320000000001</v>
      </c>
      <c r="G137" s="182">
        <v>0.78420000000000001</v>
      </c>
      <c r="H137" s="24">
        <v>0.20702000000000001</v>
      </c>
      <c r="I137" s="25">
        <v>593</v>
      </c>
      <c r="J137" s="26">
        <v>0.20254</v>
      </c>
      <c r="K137" s="14">
        <v>0</v>
      </c>
      <c r="L137" s="14">
        <v>0</v>
      </c>
      <c r="M137" s="14">
        <v>0</v>
      </c>
      <c r="N137" s="27">
        <v>284.29000000000002</v>
      </c>
      <c r="O137" s="260">
        <v>15.055</v>
      </c>
      <c r="P137" s="27">
        <v>593</v>
      </c>
      <c r="Q137" s="61">
        <v>3.7879999999999998</v>
      </c>
      <c r="R137" s="9">
        <f>G137/H137^(1+(1-N137/I137)^J137)</f>
        <v>15.055362962470527</v>
      </c>
      <c r="S137" s="74">
        <f>O137-R137</f>
        <v>-3.629624705272505E-4</v>
      </c>
    </row>
    <row r="138" spans="1:19" ht="25" thickBot="1" x14ac:dyDescent="0.25">
      <c r="A138" s="353">
        <v>105</v>
      </c>
      <c r="B138" s="25">
        <v>137</v>
      </c>
      <c r="C138" s="19" t="s">
        <v>387</v>
      </c>
      <c r="D138" s="56" t="s">
        <v>388</v>
      </c>
      <c r="E138" s="30" t="s">
        <v>389</v>
      </c>
      <c r="F138" s="131">
        <v>62.067839999999997</v>
      </c>
      <c r="G138" s="172">
        <v>1.3149999999999999</v>
      </c>
      <c r="H138" s="24">
        <v>0.25124999999999997</v>
      </c>
      <c r="I138" s="77">
        <v>720</v>
      </c>
      <c r="J138" s="26">
        <v>0.21868000000000001</v>
      </c>
      <c r="K138" s="14">
        <v>0</v>
      </c>
      <c r="L138" s="14">
        <v>0</v>
      </c>
      <c r="M138" s="14">
        <v>0</v>
      </c>
      <c r="N138" s="27">
        <v>260.14999999999998</v>
      </c>
      <c r="O138" s="27">
        <v>18.309999999999999</v>
      </c>
      <c r="P138" s="27">
        <v>720</v>
      </c>
      <c r="Q138" s="61">
        <v>5.2337999999999996</v>
      </c>
      <c r="R138" s="9">
        <f>G138/H138^(1+(1-N138/I138)^J138)</f>
        <v>18.309993155706266</v>
      </c>
      <c r="S138" s="74">
        <f>O138-R138</f>
        <v>6.8442937326551601E-6</v>
      </c>
    </row>
    <row r="139" spans="1:19" ht="25" thickBot="1" x14ac:dyDescent="0.25">
      <c r="A139" s="353">
        <v>105</v>
      </c>
      <c r="B139" s="25">
        <v>138</v>
      </c>
      <c r="C139" s="19" t="s">
        <v>390</v>
      </c>
      <c r="D139" s="56" t="s">
        <v>391</v>
      </c>
      <c r="E139" s="114" t="s">
        <v>392</v>
      </c>
      <c r="F139" s="132">
        <v>43.067799999999998</v>
      </c>
      <c r="G139" s="184">
        <v>1.3462000000000001</v>
      </c>
      <c r="H139" s="24">
        <v>0.23289000000000001</v>
      </c>
      <c r="I139" s="228">
        <v>537</v>
      </c>
      <c r="J139" s="165">
        <v>0.23357</v>
      </c>
      <c r="K139" s="14">
        <v>0</v>
      </c>
      <c r="L139" s="14">
        <v>0</v>
      </c>
      <c r="M139" s="14">
        <v>0</v>
      </c>
      <c r="N139" s="27">
        <v>195.2</v>
      </c>
      <c r="O139" s="157">
        <v>21.45</v>
      </c>
      <c r="P139" s="27">
        <v>537</v>
      </c>
      <c r="Q139" s="61">
        <v>5.7804000000000002</v>
      </c>
      <c r="R139" s="9">
        <f>G139/H139^(1+(1-N139/I139)^J139)</f>
        <v>21.45022718612428</v>
      </c>
      <c r="S139" s="74">
        <f>O139-R139</f>
        <v>-2.2718612428107576E-4</v>
      </c>
    </row>
    <row r="140" spans="1:19" ht="25" thickBot="1" x14ac:dyDescent="0.25">
      <c r="A140" s="347">
        <v>105</v>
      </c>
      <c r="B140" s="25">
        <v>139</v>
      </c>
      <c r="C140" s="19" t="s">
        <v>393</v>
      </c>
      <c r="D140" s="19" t="s">
        <v>394</v>
      </c>
      <c r="E140" s="113" t="s">
        <v>395</v>
      </c>
      <c r="F140" s="24">
        <v>44.05256</v>
      </c>
      <c r="G140" s="177">
        <v>1.8360000000000001</v>
      </c>
      <c r="H140" s="24">
        <v>0.26024000000000003</v>
      </c>
      <c r="I140" s="216">
        <v>469.15</v>
      </c>
      <c r="J140" s="29">
        <v>0.26960000000000001</v>
      </c>
      <c r="K140" s="14">
        <v>0</v>
      </c>
      <c r="L140" s="14">
        <v>0</v>
      </c>
      <c r="M140" s="14">
        <v>0</v>
      </c>
      <c r="N140" s="27">
        <v>160.65</v>
      </c>
      <c r="O140" s="23">
        <v>23.477</v>
      </c>
      <c r="P140" s="27">
        <v>469.15</v>
      </c>
      <c r="Q140" s="61">
        <v>7.0549999999999997</v>
      </c>
      <c r="R140" s="9">
        <f>G140/H140^(1+(1-N140/I140)^J140)</f>
        <v>23.477349160224577</v>
      </c>
      <c r="S140" s="74">
        <f>O140-R140</f>
        <v>-3.4916022457665008E-4</v>
      </c>
    </row>
    <row r="141" spans="1:19" ht="25" thickBot="1" x14ac:dyDescent="0.25">
      <c r="A141" s="347">
        <v>105</v>
      </c>
      <c r="B141" s="25">
        <v>140</v>
      </c>
      <c r="C141" s="19" t="s">
        <v>396</v>
      </c>
      <c r="D141" s="56" t="s">
        <v>397</v>
      </c>
      <c r="E141" s="30" t="s">
        <v>398</v>
      </c>
      <c r="F141" s="134">
        <v>74.078540000000004</v>
      </c>
      <c r="G141" s="166">
        <v>1.1343000000000001</v>
      </c>
      <c r="H141" s="24">
        <v>0.26168000000000002</v>
      </c>
      <c r="I141" s="60">
        <v>508.4</v>
      </c>
      <c r="J141" s="166">
        <v>0.27910000000000001</v>
      </c>
      <c r="K141" s="14">
        <v>0</v>
      </c>
      <c r="L141" s="14">
        <v>0</v>
      </c>
      <c r="M141" s="14">
        <v>0</v>
      </c>
      <c r="N141" s="27">
        <v>193.55</v>
      </c>
      <c r="O141" s="274">
        <v>14.006</v>
      </c>
      <c r="P141" s="27">
        <v>508.4</v>
      </c>
      <c r="Q141" s="61">
        <v>4.3346999999999998</v>
      </c>
      <c r="R141" s="9">
        <f>G141/H141^(1+(1-N141/I141)^J141)</f>
        <v>14.005656457348808</v>
      </c>
      <c r="S141" s="74">
        <f>O141-R141</f>
        <v>3.4354265119240779E-4</v>
      </c>
    </row>
    <row r="142" spans="1:19" ht="25" thickBot="1" x14ac:dyDescent="0.25">
      <c r="A142" s="353">
        <v>105</v>
      </c>
      <c r="B142" s="25">
        <v>141</v>
      </c>
      <c r="C142" s="19" t="s">
        <v>399</v>
      </c>
      <c r="D142" s="56" t="s">
        <v>400</v>
      </c>
      <c r="E142" s="112" t="s">
        <v>401</v>
      </c>
      <c r="F142" s="133">
        <v>144.21100000000001</v>
      </c>
      <c r="G142" s="26">
        <v>0.47427999999999998</v>
      </c>
      <c r="H142" s="131">
        <v>0.25028</v>
      </c>
      <c r="I142" s="213">
        <v>674.6</v>
      </c>
      <c r="J142" s="26">
        <v>0.25441999999999998</v>
      </c>
      <c r="K142" s="14">
        <v>0</v>
      </c>
      <c r="L142" s="14">
        <v>0</v>
      </c>
      <c r="M142" s="14">
        <v>0</v>
      </c>
      <c r="N142" s="27">
        <v>155.15</v>
      </c>
      <c r="O142" s="62">
        <v>6.9260000000000002</v>
      </c>
      <c r="P142" s="27">
        <v>674.6</v>
      </c>
      <c r="Q142" s="61">
        <v>1.895</v>
      </c>
      <c r="R142" s="9">
        <f>G142/H142^(1+(1-N142/I142)^J142)</f>
        <v>6.926011840805562</v>
      </c>
      <c r="S142" s="74">
        <f>O142-R142</f>
        <v>-1.1840805561824652E-5</v>
      </c>
    </row>
    <row r="143" spans="1:19" ht="25" thickBot="1" x14ac:dyDescent="0.25">
      <c r="A143" s="353">
        <v>105</v>
      </c>
      <c r="B143" s="25">
        <v>142</v>
      </c>
      <c r="C143" s="19" t="s">
        <v>402</v>
      </c>
      <c r="D143" s="19" t="s">
        <v>242</v>
      </c>
      <c r="E143" s="111" t="s">
        <v>403</v>
      </c>
      <c r="F143" s="24">
        <v>130.22792000000001</v>
      </c>
      <c r="G143" s="165">
        <v>0.55728999999999995</v>
      </c>
      <c r="H143" s="132">
        <v>0.27139999999999997</v>
      </c>
      <c r="I143" s="18">
        <v>583</v>
      </c>
      <c r="J143" s="26">
        <v>0.29537999999999998</v>
      </c>
      <c r="K143" s="14">
        <v>0</v>
      </c>
      <c r="L143" s="14">
        <v>0</v>
      </c>
      <c r="M143" s="14">
        <v>0</v>
      </c>
      <c r="N143" s="27">
        <v>180</v>
      </c>
      <c r="O143" s="283">
        <v>6.6120000000000001</v>
      </c>
      <c r="P143" s="27">
        <v>583</v>
      </c>
      <c r="Q143" s="61">
        <v>2.0533999999999999</v>
      </c>
      <c r="R143" s="9">
        <f>G143/H143^(1+(1-N143/I143)^J143)</f>
        <v>6.6120406968547618</v>
      </c>
      <c r="S143" s="74">
        <f>O143-R143</f>
        <v>-4.0696854761712586E-5</v>
      </c>
    </row>
    <row r="144" spans="1:19" ht="21" thickBot="1" x14ac:dyDescent="0.25">
      <c r="A144" s="347">
        <v>105</v>
      </c>
      <c r="B144" s="25">
        <v>143</v>
      </c>
      <c r="C144" s="19" t="s">
        <v>404</v>
      </c>
      <c r="D144" s="33" t="s">
        <v>71</v>
      </c>
      <c r="E144" s="30" t="s">
        <v>405</v>
      </c>
      <c r="F144" s="24">
        <v>88.148179999999996</v>
      </c>
      <c r="G144" s="166">
        <v>0.81850000000000001</v>
      </c>
      <c r="H144" s="24">
        <v>0.26928999999999997</v>
      </c>
      <c r="I144" s="18">
        <v>489</v>
      </c>
      <c r="J144" s="165">
        <v>0.30620999999999998</v>
      </c>
      <c r="K144" s="14">
        <v>0</v>
      </c>
      <c r="L144" s="14">
        <v>0</v>
      </c>
      <c r="M144" s="14">
        <v>0</v>
      </c>
      <c r="N144" s="27">
        <v>140</v>
      </c>
      <c r="O144" s="57">
        <v>9.9236000000000004</v>
      </c>
      <c r="P144" s="27">
        <v>489</v>
      </c>
      <c r="Q144" s="61">
        <v>3.0394999999999999</v>
      </c>
      <c r="R144" s="9">
        <f>G144/H144^(1+(1-N144/I144)^J144)</f>
        <v>9.9235568042881415</v>
      </c>
      <c r="S144" s="74">
        <f>O144-R144</f>
        <v>4.3195711858956543E-5</v>
      </c>
    </row>
    <row r="145" spans="1:19" ht="21" thickBot="1" x14ac:dyDescent="0.25">
      <c r="A145" s="353">
        <v>105</v>
      </c>
      <c r="B145" s="25">
        <v>144</v>
      </c>
      <c r="C145" s="19" t="s">
        <v>406</v>
      </c>
      <c r="D145" s="19" t="s">
        <v>189</v>
      </c>
      <c r="E145" s="114" t="s">
        <v>407</v>
      </c>
      <c r="F145" s="24">
        <v>100.15888</v>
      </c>
      <c r="G145" s="165">
        <v>0.68162</v>
      </c>
      <c r="H145" s="131">
        <v>0.25152000000000002</v>
      </c>
      <c r="I145" s="206">
        <v>567</v>
      </c>
      <c r="J145" s="166">
        <v>0.31819999999999998</v>
      </c>
      <c r="K145" s="14">
        <v>0</v>
      </c>
      <c r="L145" s="14">
        <v>0</v>
      </c>
      <c r="M145" s="14">
        <v>0</v>
      </c>
      <c r="N145" s="27">
        <v>204.15</v>
      </c>
      <c r="O145" s="144">
        <v>8.9748999999999999</v>
      </c>
      <c r="P145" s="27">
        <v>567</v>
      </c>
      <c r="Q145" s="61">
        <v>2.71</v>
      </c>
      <c r="R145" s="9">
        <f>G145/H145^(1+(1-N145/I145)^J145)</f>
        <v>8.9748601283999125</v>
      </c>
      <c r="S145" s="74">
        <f>O145-R145</f>
        <v>3.9871600087337811E-5</v>
      </c>
    </row>
    <row r="146" spans="1:19" ht="25" thickBot="1" x14ac:dyDescent="0.25">
      <c r="A146" s="353">
        <v>105</v>
      </c>
      <c r="B146" s="25">
        <v>145</v>
      </c>
      <c r="C146" s="19" t="s">
        <v>408</v>
      </c>
      <c r="D146" s="56" t="s">
        <v>333</v>
      </c>
      <c r="E146" s="113" t="s">
        <v>409</v>
      </c>
      <c r="F146" s="131">
        <v>62.134039999999999</v>
      </c>
      <c r="G146" s="29">
        <v>1.3047</v>
      </c>
      <c r="H146" s="132">
        <v>0.26939999999999997</v>
      </c>
      <c r="I146" s="208">
        <v>499.15</v>
      </c>
      <c r="J146" s="176">
        <v>0.27866000000000002</v>
      </c>
      <c r="K146" s="14">
        <v>0</v>
      </c>
      <c r="L146" s="14">
        <v>0</v>
      </c>
      <c r="M146" s="14">
        <v>0</v>
      </c>
      <c r="N146" s="27">
        <v>125.26</v>
      </c>
      <c r="O146" s="275">
        <v>16.242000000000001</v>
      </c>
      <c r="P146" s="27">
        <v>499.15</v>
      </c>
      <c r="Q146" s="61">
        <v>4.843</v>
      </c>
      <c r="R146" s="9">
        <f>G146/H146^(1+(1-N146/I146)^J146)</f>
        <v>16.242406392270546</v>
      </c>
      <c r="S146" s="74">
        <f>O146-R146</f>
        <v>-4.0639227054484195E-4</v>
      </c>
    </row>
    <row r="147" spans="1:19" ht="25" thickBot="1" x14ac:dyDescent="0.25">
      <c r="A147" s="353">
        <v>105</v>
      </c>
      <c r="B147" s="25">
        <v>146</v>
      </c>
      <c r="C147" s="19" t="s">
        <v>410</v>
      </c>
      <c r="D147" s="19" t="s">
        <v>411</v>
      </c>
      <c r="E147" s="30" t="s">
        <v>412</v>
      </c>
      <c r="F147" s="132">
        <v>102.1317</v>
      </c>
      <c r="G147" s="29">
        <v>0.74050000000000005</v>
      </c>
      <c r="H147" s="134">
        <v>0.25563000000000002</v>
      </c>
      <c r="I147" s="220">
        <v>546</v>
      </c>
      <c r="J147" s="145">
        <v>0.27950000000000003</v>
      </c>
      <c r="K147" s="14">
        <v>0</v>
      </c>
      <c r="L147" s="14">
        <v>0</v>
      </c>
      <c r="M147" s="14">
        <v>0</v>
      </c>
      <c r="N147" s="27">
        <v>199.25</v>
      </c>
      <c r="O147" s="57">
        <v>9.6317000000000004</v>
      </c>
      <c r="P147" s="27">
        <v>546</v>
      </c>
      <c r="Q147" s="61">
        <v>2.8967999999999998</v>
      </c>
      <c r="R147" s="9">
        <f>G147/H147^(1+(1-N147/I147)^J147)</f>
        <v>9.6317036907785312</v>
      </c>
      <c r="S147" s="74">
        <f>O147-R147</f>
        <v>-3.6907785307960239E-6</v>
      </c>
    </row>
    <row r="148" spans="1:19" ht="21" thickBot="1" x14ac:dyDescent="0.25">
      <c r="A148" s="347">
        <v>105</v>
      </c>
      <c r="B148" s="25">
        <v>147</v>
      </c>
      <c r="C148" s="19" t="s">
        <v>413</v>
      </c>
      <c r="D148" s="19" t="s">
        <v>71</v>
      </c>
      <c r="E148" s="30" t="s">
        <v>414</v>
      </c>
      <c r="F148" s="134">
        <v>88.148179999999996</v>
      </c>
      <c r="G148" s="166">
        <v>0.79079999999999995</v>
      </c>
      <c r="H148" s="133">
        <v>0.26600000000000001</v>
      </c>
      <c r="I148" s="32">
        <v>500.23</v>
      </c>
      <c r="J148" s="160">
        <v>0.29199999999999998</v>
      </c>
      <c r="K148" s="14">
        <v>0</v>
      </c>
      <c r="L148" s="14">
        <v>0</v>
      </c>
      <c r="M148" s="14">
        <v>0</v>
      </c>
      <c r="N148" s="27">
        <v>145.65</v>
      </c>
      <c r="O148" s="57">
        <v>9.8474000000000004</v>
      </c>
      <c r="P148" s="27">
        <v>500.23</v>
      </c>
      <c r="Q148" s="61">
        <v>2.9729000000000001</v>
      </c>
      <c r="R148" s="9">
        <f>G148/H148^(1+(1-N148/I148)^J148)</f>
        <v>9.8473688286169114</v>
      </c>
      <c r="S148" s="74">
        <f>O148-R148</f>
        <v>3.1171383088945959E-5</v>
      </c>
    </row>
    <row r="149" spans="1:19" ht="25" thickBot="1" x14ac:dyDescent="0.25">
      <c r="A149" s="353">
        <v>105</v>
      </c>
      <c r="B149" s="25">
        <v>148</v>
      </c>
      <c r="C149" s="19" t="s">
        <v>415</v>
      </c>
      <c r="D149" s="49" t="s">
        <v>416</v>
      </c>
      <c r="E149" s="122" t="s">
        <v>417</v>
      </c>
      <c r="F149" s="383">
        <v>163.506</v>
      </c>
      <c r="G149" s="165">
        <v>0.61243000000000003</v>
      </c>
      <c r="H149" s="24">
        <v>0.24681</v>
      </c>
      <c r="I149" s="32">
        <v>559.95000000000005</v>
      </c>
      <c r="J149" s="26">
        <v>0.30858000000000002</v>
      </c>
      <c r="K149" s="14">
        <v>0</v>
      </c>
      <c r="L149" s="14">
        <v>0</v>
      </c>
      <c r="M149" s="14">
        <v>0</v>
      </c>
      <c r="N149" s="27">
        <v>167.55</v>
      </c>
      <c r="O149" s="144">
        <v>8.6934000000000005</v>
      </c>
      <c r="P149" s="27">
        <v>559.95000000000005</v>
      </c>
      <c r="Q149" s="61">
        <v>2.4813999999999998</v>
      </c>
      <c r="R149" s="9">
        <f>G149/H149^(1+(1-N149/I149)^J149)</f>
        <v>8.6933680493981793</v>
      </c>
      <c r="S149" s="74">
        <f>O149-R149</f>
        <v>3.1950601821151281E-5</v>
      </c>
    </row>
    <row r="150" spans="1:19" ht="25" thickBot="1" x14ac:dyDescent="0.25">
      <c r="A150" s="353">
        <v>105</v>
      </c>
      <c r="B150" s="25">
        <v>149</v>
      </c>
      <c r="C150" s="19" t="s">
        <v>418</v>
      </c>
      <c r="D150" s="54" t="s">
        <v>419</v>
      </c>
      <c r="E150" s="121" t="s">
        <v>420</v>
      </c>
      <c r="F150" s="65">
        <v>37.996806399999997</v>
      </c>
      <c r="G150" s="29">
        <v>4.2895000000000003</v>
      </c>
      <c r="H150" s="24">
        <v>0.28587000000000001</v>
      </c>
      <c r="I150" s="32">
        <v>144.12</v>
      </c>
      <c r="J150" s="26">
        <v>0.28776000000000002</v>
      </c>
      <c r="K150" s="14">
        <v>0</v>
      </c>
      <c r="L150" s="14">
        <v>0</v>
      </c>
      <c r="M150" s="14">
        <v>0</v>
      </c>
      <c r="N150" s="27">
        <v>53.48</v>
      </c>
      <c r="O150" s="23">
        <v>44.887999999999998</v>
      </c>
      <c r="P150" s="27">
        <v>144.12</v>
      </c>
      <c r="Q150" s="291">
        <v>15.005000000000001</v>
      </c>
      <c r="R150" s="9">
        <f>G150/H150^(1+(1-N150/I150)^J150)</f>
        <v>44.887957139541513</v>
      </c>
      <c r="S150" s="74">
        <f>O150-R150</f>
        <v>4.2860458485449726E-5</v>
      </c>
    </row>
    <row r="151" spans="1:19" ht="21" thickBot="1" x14ac:dyDescent="0.25">
      <c r="A151" s="347">
        <v>105</v>
      </c>
      <c r="B151" s="25">
        <v>150</v>
      </c>
      <c r="C151" s="19" t="s">
        <v>421</v>
      </c>
      <c r="D151" s="19" t="s">
        <v>422</v>
      </c>
      <c r="E151" s="30" t="s">
        <v>423</v>
      </c>
      <c r="F151" s="382">
        <v>96.102303199999994</v>
      </c>
      <c r="G151" s="168">
        <v>1.0145999999999999</v>
      </c>
      <c r="H151" s="197">
        <v>0.27277000000000001</v>
      </c>
      <c r="I151" s="32">
        <v>560.09</v>
      </c>
      <c r="J151" s="26">
        <v>0.28290999999999999</v>
      </c>
      <c r="K151" s="14">
        <v>0</v>
      </c>
      <c r="L151" s="14">
        <v>0</v>
      </c>
      <c r="M151" s="14">
        <v>0</v>
      </c>
      <c r="N151" s="27">
        <v>230.94</v>
      </c>
      <c r="O151" s="23">
        <v>11.374000000000001</v>
      </c>
      <c r="P151" s="27">
        <v>560.09</v>
      </c>
      <c r="Q151" s="28">
        <v>3.7195999999999998</v>
      </c>
      <c r="R151" s="9">
        <f>G151/H151^(1+(1-N151/I151)^J151)</f>
        <v>11.374257838122098</v>
      </c>
      <c r="S151" s="74">
        <f>O151-R151</f>
        <v>-2.5783812209745349E-4</v>
      </c>
    </row>
    <row r="152" spans="1:19" ht="25" thickBot="1" x14ac:dyDescent="0.25">
      <c r="A152" s="347">
        <v>105</v>
      </c>
      <c r="B152" s="25">
        <v>151</v>
      </c>
      <c r="C152" s="19" t="s">
        <v>424</v>
      </c>
      <c r="D152" s="19" t="s">
        <v>425</v>
      </c>
      <c r="E152" s="30" t="s">
        <v>426</v>
      </c>
      <c r="F152" s="132">
        <v>48.0595</v>
      </c>
      <c r="G152" s="167">
        <v>1.6938580000000001</v>
      </c>
      <c r="H152" s="196">
        <v>0.26932299999999998</v>
      </c>
      <c r="I152" s="32">
        <v>375.31</v>
      </c>
      <c r="J152" s="26">
        <v>0.28571000000000002</v>
      </c>
      <c r="K152" s="14">
        <v>0</v>
      </c>
      <c r="L152" s="14">
        <v>0</v>
      </c>
      <c r="M152" s="14">
        <v>0</v>
      </c>
      <c r="N152" s="27">
        <v>129.94999999999999</v>
      </c>
      <c r="O152" s="23">
        <v>20.099</v>
      </c>
      <c r="P152" s="27">
        <v>375.31</v>
      </c>
      <c r="Q152" s="28">
        <v>6.2892999999999999</v>
      </c>
      <c r="R152" s="9">
        <f>G152/H152^(1+(1-N152/I152)^J152)</f>
        <v>20.099327784759105</v>
      </c>
      <c r="S152" s="74">
        <f>O152-R152</f>
        <v>-3.2778475910433258E-4</v>
      </c>
    </row>
    <row r="153" spans="1:19" ht="21" thickBot="1" x14ac:dyDescent="0.25">
      <c r="A153" s="353">
        <v>105</v>
      </c>
      <c r="B153" s="25">
        <v>152</v>
      </c>
      <c r="C153" s="19" t="s">
        <v>427</v>
      </c>
      <c r="D153" s="19" t="s">
        <v>428</v>
      </c>
      <c r="E153" s="114" t="s">
        <v>429</v>
      </c>
      <c r="F153" s="24">
        <v>34.032919999999997</v>
      </c>
      <c r="G153" s="168">
        <v>2.2261000000000002</v>
      </c>
      <c r="H153" s="197">
        <v>0.25072</v>
      </c>
      <c r="I153" s="221">
        <v>317.42</v>
      </c>
      <c r="J153" s="26">
        <v>0.27343000000000001</v>
      </c>
      <c r="K153" s="14">
        <v>0</v>
      </c>
      <c r="L153" s="14">
        <v>0</v>
      </c>
      <c r="M153" s="14">
        <v>0</v>
      </c>
      <c r="N153" s="27">
        <v>131.35</v>
      </c>
      <c r="O153" s="260">
        <v>29.344999999999999</v>
      </c>
      <c r="P153" s="27">
        <v>317.42</v>
      </c>
      <c r="Q153" s="299">
        <v>8.8788</v>
      </c>
      <c r="R153" s="9">
        <f>G153/H153^(1+(1-N153/I153)^J153)</f>
        <v>29.344757557191052</v>
      </c>
      <c r="S153" s="74">
        <f>O153-R153</f>
        <v>2.4244280894691883E-4</v>
      </c>
    </row>
    <row r="154" spans="1:19" ht="25" thickBot="1" x14ac:dyDescent="0.25">
      <c r="A154" s="353">
        <v>105</v>
      </c>
      <c r="B154" s="25">
        <v>153</v>
      </c>
      <c r="C154" s="19" t="s">
        <v>430</v>
      </c>
      <c r="D154" s="19" t="s">
        <v>431</v>
      </c>
      <c r="E154" s="21" t="s">
        <v>432</v>
      </c>
      <c r="F154" s="24">
        <v>30.025980000000001</v>
      </c>
      <c r="G154" s="167">
        <v>3.897011</v>
      </c>
      <c r="H154" s="196">
        <v>0.33163599999999999</v>
      </c>
      <c r="I154" s="18">
        <v>420</v>
      </c>
      <c r="J154" s="26">
        <v>0.28571000000000002</v>
      </c>
      <c r="K154" s="14">
        <v>0</v>
      </c>
      <c r="L154" s="14">
        <v>0</v>
      </c>
      <c r="M154" s="14">
        <v>0</v>
      </c>
      <c r="N154" s="27">
        <v>155.15</v>
      </c>
      <c r="O154" s="157">
        <v>30.92</v>
      </c>
      <c r="P154" s="27">
        <v>420</v>
      </c>
      <c r="Q154" s="300">
        <v>11.750999999999999</v>
      </c>
      <c r="R154" s="9">
        <f>G154/H154^(1+(1-N154/I154)^J154)</f>
        <v>30.920301855167413</v>
      </c>
      <c r="S154" s="74">
        <f>O154-R154</f>
        <v>-3.018551674109915E-4</v>
      </c>
    </row>
    <row r="155" spans="1:19" ht="22" thickBot="1" x14ac:dyDescent="0.25">
      <c r="A155" s="347">
        <v>105</v>
      </c>
      <c r="B155" s="25">
        <v>154</v>
      </c>
      <c r="C155" s="19" t="s">
        <v>433</v>
      </c>
      <c r="D155" s="89" t="s">
        <v>434</v>
      </c>
      <c r="E155" s="21" t="s">
        <v>435</v>
      </c>
      <c r="F155" s="131">
        <v>45.040619999999997</v>
      </c>
      <c r="G155" s="182">
        <v>1.2485999999999999</v>
      </c>
      <c r="H155" s="24">
        <v>0.20352000000000001</v>
      </c>
      <c r="I155" s="18">
        <v>771</v>
      </c>
      <c r="J155" s="26">
        <v>0.25178</v>
      </c>
      <c r="K155" s="14">
        <v>0</v>
      </c>
      <c r="L155" s="14">
        <v>0</v>
      </c>
      <c r="M155" s="14">
        <v>0</v>
      </c>
      <c r="N155" s="27">
        <v>275.60000000000002</v>
      </c>
      <c r="O155" s="23">
        <v>25.488</v>
      </c>
      <c r="P155" s="27">
        <v>771</v>
      </c>
      <c r="Q155" s="28">
        <v>6.1349999999999998</v>
      </c>
      <c r="R155" s="9">
        <f>G155/H155^(1+(1-N155/I155)^J155)</f>
        <v>25.488416140321554</v>
      </c>
      <c r="S155" s="74">
        <f>O155-R155</f>
        <v>-4.1614032155479208E-4</v>
      </c>
    </row>
    <row r="156" spans="1:19" ht="26" thickBot="1" x14ac:dyDescent="0.25">
      <c r="A156" s="353">
        <v>105</v>
      </c>
      <c r="B156" s="25">
        <v>155</v>
      </c>
      <c r="C156" s="19" t="s">
        <v>436</v>
      </c>
      <c r="D156" s="21" t="s">
        <v>437</v>
      </c>
      <c r="E156" s="113" t="s">
        <v>438</v>
      </c>
      <c r="F156" s="132">
        <v>46.025700000000001</v>
      </c>
      <c r="G156" s="152">
        <v>1.9379999999999999</v>
      </c>
      <c r="H156" s="24">
        <v>0.24224999999999999</v>
      </c>
      <c r="I156" s="228">
        <v>588</v>
      </c>
      <c r="J156" s="165">
        <v>0.24435000000000001</v>
      </c>
      <c r="K156" s="14">
        <v>0</v>
      </c>
      <c r="L156" s="14">
        <v>0</v>
      </c>
      <c r="M156" s="14">
        <v>0</v>
      </c>
      <c r="N156" s="27">
        <v>281.45</v>
      </c>
      <c r="O156" s="23">
        <v>26.806000000000001</v>
      </c>
      <c r="P156" s="27">
        <v>588</v>
      </c>
      <c r="Q156" s="28">
        <v>8</v>
      </c>
      <c r="R156" s="9">
        <f>G156/H156^(1+(1-N156/I156)^J156)</f>
        <v>26.805788760770355</v>
      </c>
      <c r="S156" s="74">
        <f>O156-R156</f>
        <v>2.1123922964605413E-4</v>
      </c>
    </row>
    <row r="157" spans="1:19" ht="22" thickBot="1" x14ac:dyDescent="0.25">
      <c r="A157" s="353">
        <v>105</v>
      </c>
      <c r="B157" s="25">
        <v>156</v>
      </c>
      <c r="C157" s="19" t="s">
        <v>439</v>
      </c>
      <c r="D157" s="90" t="s">
        <v>440</v>
      </c>
      <c r="E157" s="122" t="s">
        <v>441</v>
      </c>
      <c r="F157" s="140">
        <v>68.07396</v>
      </c>
      <c r="G157" s="22">
        <v>1.1338999999999999</v>
      </c>
      <c r="H157" s="24">
        <v>0.24740999999999999</v>
      </c>
      <c r="I157" s="226">
        <v>490.15</v>
      </c>
      <c r="J157" s="166">
        <v>0.26119999999999999</v>
      </c>
      <c r="K157" s="14">
        <v>0</v>
      </c>
      <c r="L157" s="14">
        <v>0</v>
      </c>
      <c r="M157" s="14">
        <v>0</v>
      </c>
      <c r="N157" s="256">
        <v>187.55</v>
      </c>
      <c r="O157" s="23">
        <v>15.702</v>
      </c>
      <c r="P157" s="27">
        <v>490.15</v>
      </c>
      <c r="Q157" s="28">
        <v>4.5831</v>
      </c>
      <c r="R157" s="9">
        <f>G157/H157^(1+(1-N157/I157)^J157)</f>
        <v>15.701543251711204</v>
      </c>
      <c r="S157" s="74">
        <f>O157-R157</f>
        <v>4.5674828879604945E-4</v>
      </c>
    </row>
    <row r="158" spans="1:19" ht="21" thickBot="1" x14ac:dyDescent="0.25">
      <c r="A158" s="353">
        <v>105</v>
      </c>
      <c r="B158" s="25">
        <v>157</v>
      </c>
      <c r="C158" s="19" t="s">
        <v>442</v>
      </c>
      <c r="D158" s="96" t="s">
        <v>443</v>
      </c>
      <c r="E158" s="121" t="s">
        <v>444</v>
      </c>
      <c r="F158" s="308">
        <v>4.0026000000000002</v>
      </c>
      <c r="G158" s="132">
        <v>7.2474999999999996</v>
      </c>
      <c r="H158" s="24">
        <v>0.41865000000000002</v>
      </c>
      <c r="I158" s="204">
        <v>5.2</v>
      </c>
      <c r="J158" s="26">
        <v>0.24096000000000001</v>
      </c>
      <c r="K158" s="14">
        <v>0</v>
      </c>
      <c r="L158" s="14">
        <v>0</v>
      </c>
      <c r="M158" s="14">
        <v>0</v>
      </c>
      <c r="N158" s="255">
        <v>2.2000000000000002</v>
      </c>
      <c r="O158" s="275">
        <v>37.115000000000002</v>
      </c>
      <c r="P158" s="27">
        <v>5.2</v>
      </c>
      <c r="Q158" s="28">
        <v>17.312000000000001</v>
      </c>
      <c r="R158" s="9">
        <f>G158/H158^(1+(1-N158/I158)^J158)</f>
        <v>37.114694597809738</v>
      </c>
      <c r="S158" s="74">
        <f>O158-R158</f>
        <v>3.0540219026420345E-4</v>
      </c>
    </row>
    <row r="159" spans="1:19" ht="26" thickBot="1" x14ac:dyDescent="0.25">
      <c r="A159" s="362">
        <v>105</v>
      </c>
      <c r="B159" s="80">
        <v>158</v>
      </c>
      <c r="C159" s="84" t="s">
        <v>445</v>
      </c>
      <c r="D159" s="377" t="s">
        <v>446</v>
      </c>
      <c r="E159" s="126" t="s">
        <v>447</v>
      </c>
      <c r="F159" s="136">
        <v>240.46773999999999</v>
      </c>
      <c r="G159" s="312">
        <v>0.21897</v>
      </c>
      <c r="H159" s="312">
        <v>0.23641999999999999</v>
      </c>
      <c r="I159" s="80">
        <v>736</v>
      </c>
      <c r="J159" s="185">
        <v>0.28571000000000002</v>
      </c>
      <c r="K159" s="14">
        <v>0</v>
      </c>
      <c r="L159" s="14">
        <v>0</v>
      </c>
      <c r="M159" s="14">
        <v>0</v>
      </c>
      <c r="N159" s="253">
        <v>295.13</v>
      </c>
      <c r="O159" s="319">
        <v>3.2189000000000001</v>
      </c>
      <c r="P159" s="253">
        <v>736</v>
      </c>
      <c r="Q159" s="290">
        <v>0.92620000000000002</v>
      </c>
      <c r="R159" s="9">
        <f>G159/H159^(1+(1-N159/I159)^J159)</f>
        <v>3.2189066165802873</v>
      </c>
      <c r="S159" s="74">
        <f>O159-R159</f>
        <v>-6.616580287222007E-6</v>
      </c>
    </row>
    <row r="160" spans="1:19" ht="26" thickBot="1" x14ac:dyDescent="0.35">
      <c r="A160" s="365">
        <v>105</v>
      </c>
      <c r="B160" s="12">
        <v>159</v>
      </c>
      <c r="C160" s="10" t="s">
        <v>448</v>
      </c>
      <c r="D160" s="67" t="s">
        <v>449</v>
      </c>
      <c r="E160" s="52" t="s">
        <v>450</v>
      </c>
      <c r="F160" s="11">
        <v>114.18546000000001</v>
      </c>
      <c r="G160" s="384">
        <v>0.57736200000000004</v>
      </c>
      <c r="H160" s="389">
        <v>0.25057499999999999</v>
      </c>
      <c r="I160" s="391">
        <v>620</v>
      </c>
      <c r="J160" s="13">
        <v>0.28571000000000002</v>
      </c>
      <c r="K160" s="14">
        <v>0</v>
      </c>
      <c r="L160" s="14">
        <v>0</v>
      </c>
      <c r="M160" s="14">
        <v>0</v>
      </c>
      <c r="N160" s="15">
        <v>229.8</v>
      </c>
      <c r="O160" s="402">
        <v>7.7462</v>
      </c>
      <c r="P160" s="15">
        <v>620</v>
      </c>
      <c r="Q160" s="17">
        <v>2.3041</v>
      </c>
      <c r="R160" s="9">
        <f>G160/H160^(1+(1-N160/I160)^J160)</f>
        <v>7.7461783775048874</v>
      </c>
      <c r="S160" s="74">
        <f>O160-R160</f>
        <v>2.1622495112616491E-5</v>
      </c>
    </row>
    <row r="161" spans="1:19" ht="26" thickBot="1" x14ac:dyDescent="0.35">
      <c r="A161" s="354">
        <v>105</v>
      </c>
      <c r="B161" s="78">
        <v>160</v>
      </c>
      <c r="C161" s="83" t="s">
        <v>451</v>
      </c>
      <c r="D161" s="376" t="s">
        <v>452</v>
      </c>
      <c r="E161" s="124" t="s">
        <v>453</v>
      </c>
      <c r="F161" s="158">
        <v>100.20193999999999</v>
      </c>
      <c r="G161" s="175">
        <v>0.61258999999999997</v>
      </c>
      <c r="H161" s="135">
        <v>0.26211000000000001</v>
      </c>
      <c r="I161" s="393">
        <v>540.20000000000005</v>
      </c>
      <c r="J161" s="175">
        <v>0.28140999999999999</v>
      </c>
      <c r="K161" s="14">
        <v>0</v>
      </c>
      <c r="L161" s="14">
        <v>0</v>
      </c>
      <c r="M161" s="14">
        <v>0</v>
      </c>
      <c r="N161" s="252">
        <v>182.57</v>
      </c>
      <c r="O161" s="163">
        <v>7.6997999999999998</v>
      </c>
      <c r="P161" s="252">
        <v>540.20000000000005</v>
      </c>
      <c r="Q161" s="289">
        <v>2.3371</v>
      </c>
      <c r="R161" s="9">
        <f>G161/H161^(1+(1-N161/I161)^J161)</f>
        <v>7.6997862648794237</v>
      </c>
      <c r="S161" s="74">
        <f>O161-R161</f>
        <v>1.3735120576008342E-5</v>
      </c>
    </row>
    <row r="162" spans="1:19" ht="25" thickBot="1" x14ac:dyDescent="0.25">
      <c r="A162" s="353">
        <v>105</v>
      </c>
      <c r="B162" s="25">
        <v>161</v>
      </c>
      <c r="C162" s="19" t="s">
        <v>454</v>
      </c>
      <c r="D162" s="19" t="s">
        <v>455</v>
      </c>
      <c r="E162" s="30" t="s">
        <v>456</v>
      </c>
      <c r="F162" s="133">
        <v>130.185</v>
      </c>
      <c r="G162" s="26">
        <v>0.53066000000000002</v>
      </c>
      <c r="H162" s="24">
        <v>0.24729000000000001</v>
      </c>
      <c r="I162" s="60">
        <v>677.3</v>
      </c>
      <c r="J162" s="26">
        <v>0.28288999999999997</v>
      </c>
      <c r="K162" s="14">
        <v>0</v>
      </c>
      <c r="L162" s="14">
        <v>0</v>
      </c>
      <c r="M162" s="14">
        <v>0</v>
      </c>
      <c r="N162" s="27">
        <v>265.83</v>
      </c>
      <c r="O162" s="22">
        <v>7.2211999999999996</v>
      </c>
      <c r="P162" s="27">
        <v>677.3</v>
      </c>
      <c r="Q162" s="28">
        <v>2.1459000000000001</v>
      </c>
      <c r="R162" s="9">
        <f>G162/H162^(1+(1-N162/I162)^J162)</f>
        <v>7.2212218702747677</v>
      </c>
      <c r="S162" s="74">
        <f>O162-R162</f>
        <v>-2.187027476807657E-5</v>
      </c>
    </row>
    <row r="163" spans="1:19" ht="21" thickBot="1" x14ac:dyDescent="0.25">
      <c r="A163" s="353">
        <v>105</v>
      </c>
      <c r="B163" s="25">
        <v>162</v>
      </c>
      <c r="C163" s="19" t="s">
        <v>457</v>
      </c>
      <c r="D163" s="19" t="s">
        <v>458</v>
      </c>
      <c r="E163" s="30" t="s">
        <v>459</v>
      </c>
      <c r="F163" s="24">
        <v>116.20134</v>
      </c>
      <c r="G163" s="26">
        <v>0.55686999999999998</v>
      </c>
      <c r="H163" s="131">
        <v>0.24725</v>
      </c>
      <c r="I163" s="60">
        <v>632.29999999999995</v>
      </c>
      <c r="J163" s="26">
        <v>0.31470999999999999</v>
      </c>
      <c r="K163" s="14">
        <v>0</v>
      </c>
      <c r="L163" s="14">
        <v>0</v>
      </c>
      <c r="M163" s="14">
        <v>0</v>
      </c>
      <c r="N163" s="27">
        <v>239.15</v>
      </c>
      <c r="O163" s="22">
        <v>7.5022000000000002</v>
      </c>
      <c r="P163" s="27">
        <v>632.29999999999995</v>
      </c>
      <c r="Q163" s="28">
        <v>2.2523</v>
      </c>
      <c r="R163" s="9">
        <f>G163/H163^(1+(1-N163/I163)^J163)</f>
        <v>7.5022137348057649</v>
      </c>
      <c r="S163" s="74">
        <f>O163-R163</f>
        <v>-1.3734805764720193E-5</v>
      </c>
    </row>
    <row r="164" spans="1:19" ht="21" thickBot="1" x14ac:dyDescent="0.25">
      <c r="A164" s="353">
        <v>105</v>
      </c>
      <c r="B164" s="25">
        <v>163</v>
      </c>
      <c r="C164" s="19" t="s">
        <v>460</v>
      </c>
      <c r="D164" s="19" t="s">
        <v>458</v>
      </c>
      <c r="E164" s="30" t="s">
        <v>461</v>
      </c>
      <c r="F164" s="24">
        <v>116.20134</v>
      </c>
      <c r="G164" s="26">
        <v>0.59338999999999997</v>
      </c>
      <c r="H164" s="132">
        <v>0.26019999999999999</v>
      </c>
      <c r="I164" s="60">
        <v>608.29999999999995</v>
      </c>
      <c r="J164" s="26">
        <v>0.26967999999999998</v>
      </c>
      <c r="K164" s="14">
        <v>0</v>
      </c>
      <c r="L164" s="14">
        <v>0</v>
      </c>
      <c r="M164" s="14">
        <v>0</v>
      </c>
      <c r="N164" s="27">
        <v>220</v>
      </c>
      <c r="O164" s="22">
        <v>7.5172999999999996</v>
      </c>
      <c r="P164" s="27">
        <v>608.29999999999995</v>
      </c>
      <c r="Q164" s="28">
        <v>2.2805</v>
      </c>
      <c r="R164" s="9">
        <f>G164/H164^(1+(1-N164/I164)^J164)</f>
        <v>7.5172879092354146</v>
      </c>
      <c r="S164" s="74">
        <f>O164-R164</f>
        <v>1.209076458508207E-5</v>
      </c>
    </row>
    <row r="165" spans="1:19" ht="25" thickBot="1" x14ac:dyDescent="0.25">
      <c r="A165" s="353">
        <v>105</v>
      </c>
      <c r="B165" s="25">
        <v>164</v>
      </c>
      <c r="C165" s="19" t="s">
        <v>462</v>
      </c>
      <c r="D165" s="49" t="s">
        <v>291</v>
      </c>
      <c r="E165" s="30" t="s">
        <v>463</v>
      </c>
      <c r="F165" s="24">
        <v>114.18546000000001</v>
      </c>
      <c r="G165" s="26">
        <v>0.59267999999999998</v>
      </c>
      <c r="H165" s="24">
        <v>0.25663000000000002</v>
      </c>
      <c r="I165" s="60">
        <v>606.6</v>
      </c>
      <c r="J165" s="26">
        <v>0.27766000000000002</v>
      </c>
      <c r="K165" s="14">
        <v>0</v>
      </c>
      <c r="L165" s="14">
        <v>0</v>
      </c>
      <c r="M165" s="14">
        <v>0</v>
      </c>
      <c r="N165" s="27">
        <v>234.15</v>
      </c>
      <c r="O165" s="22">
        <v>7.5750999999999999</v>
      </c>
      <c r="P165" s="27">
        <v>606.6</v>
      </c>
      <c r="Q165" s="28">
        <v>2.3094999999999999</v>
      </c>
      <c r="R165" s="9">
        <f>G165/H165^(1+(1-N165/I165)^J165)</f>
        <v>7.5750719060066318</v>
      </c>
      <c r="S165" s="74">
        <f>O165-R165</f>
        <v>2.8093993368116799E-5</v>
      </c>
    </row>
    <row r="166" spans="1:19" ht="25" thickBot="1" x14ac:dyDescent="0.25">
      <c r="A166" s="353">
        <v>105</v>
      </c>
      <c r="B166" s="25">
        <v>165</v>
      </c>
      <c r="C166" s="19" t="s">
        <v>464</v>
      </c>
      <c r="D166" s="49" t="s">
        <v>465</v>
      </c>
      <c r="E166" s="30" t="s">
        <v>466</v>
      </c>
      <c r="F166" s="24">
        <v>114.18546000000001</v>
      </c>
      <c r="G166" s="26">
        <v>0.58247000000000004</v>
      </c>
      <c r="H166" s="24">
        <v>0.25279000000000001</v>
      </c>
      <c r="I166" s="60">
        <v>611.4</v>
      </c>
      <c r="J166" s="26">
        <v>0.29818</v>
      </c>
      <c r="K166" s="14">
        <v>0</v>
      </c>
      <c r="L166" s="14">
        <v>0</v>
      </c>
      <c r="M166" s="14">
        <v>0</v>
      </c>
      <c r="N166" s="27">
        <v>238.15</v>
      </c>
      <c r="O166" s="22">
        <v>7.5514000000000001</v>
      </c>
      <c r="P166" s="27">
        <v>611.4</v>
      </c>
      <c r="Q166" s="28">
        <v>2.3041999999999998</v>
      </c>
      <c r="R166" s="9">
        <f>G166/H166^(1+(1-N166/I166)^J166)</f>
        <v>7.5514217866419635</v>
      </c>
      <c r="S166" s="74">
        <f>O166-R166</f>
        <v>-2.178664196339497E-5</v>
      </c>
    </row>
    <row r="167" spans="1:19" ht="25" thickBot="1" x14ac:dyDescent="0.25">
      <c r="A167" s="353">
        <v>105</v>
      </c>
      <c r="B167" s="25">
        <v>166</v>
      </c>
      <c r="C167" s="19" t="s">
        <v>467</v>
      </c>
      <c r="D167" s="56" t="s">
        <v>379</v>
      </c>
      <c r="E167" s="122" t="s">
        <v>468</v>
      </c>
      <c r="F167" s="24">
        <v>98.186059999999998</v>
      </c>
      <c r="G167" s="26">
        <v>0.66015999999999997</v>
      </c>
      <c r="H167" s="131">
        <v>0.26656999999999997</v>
      </c>
      <c r="I167" s="213">
        <v>537.4</v>
      </c>
      <c r="J167" s="26">
        <v>0.28571000000000002</v>
      </c>
      <c r="K167" s="14">
        <v>0</v>
      </c>
      <c r="L167" s="14">
        <v>0</v>
      </c>
      <c r="M167" s="14">
        <v>0</v>
      </c>
      <c r="N167" s="27">
        <v>154.12</v>
      </c>
      <c r="O167" s="22">
        <v>8.2256999999999998</v>
      </c>
      <c r="P167" s="27">
        <v>537.4</v>
      </c>
      <c r="Q167" s="28">
        <v>2.4765000000000001</v>
      </c>
      <c r="R167" s="9">
        <f>G167/H167^(1+(1-N167/I167)^J167)</f>
        <v>8.2257203088309065</v>
      </c>
      <c r="S167" s="74">
        <f>O167-R167</f>
        <v>-2.0308830906756725E-5</v>
      </c>
    </row>
    <row r="168" spans="1:19" ht="21" thickBot="1" x14ac:dyDescent="0.25">
      <c r="A168" s="353">
        <v>105</v>
      </c>
      <c r="B168" s="25">
        <v>167</v>
      </c>
      <c r="C168" s="19" t="s">
        <v>469</v>
      </c>
      <c r="D168" s="89" t="s">
        <v>470</v>
      </c>
      <c r="E168" s="121" t="s">
        <v>471</v>
      </c>
      <c r="F168" s="24">
        <v>132.26694000000001</v>
      </c>
      <c r="G168" s="26">
        <v>0.58621999999999996</v>
      </c>
      <c r="H168" s="132">
        <v>0.27260000000000001</v>
      </c>
      <c r="I168" s="18">
        <v>645</v>
      </c>
      <c r="J168" s="26">
        <v>0.29643999999999998</v>
      </c>
      <c r="K168" s="14">
        <v>0</v>
      </c>
      <c r="L168" s="14">
        <v>0</v>
      </c>
      <c r="M168" s="14">
        <v>0</v>
      </c>
      <c r="N168" s="27">
        <v>229.92</v>
      </c>
      <c r="O168" s="22">
        <v>6.7276999999999996</v>
      </c>
      <c r="P168" s="27">
        <v>645</v>
      </c>
      <c r="Q168" s="28">
        <v>2.1505000000000001</v>
      </c>
      <c r="R168" s="9">
        <f>G168/H168^(1+(1-N168/I168)^J168)</f>
        <v>6.7277163463680765</v>
      </c>
      <c r="S168" s="74">
        <f>O168-R168</f>
        <v>-1.6346368076902706E-5</v>
      </c>
    </row>
    <row r="169" spans="1:19" ht="22" thickBot="1" x14ac:dyDescent="0.25">
      <c r="A169" s="353">
        <v>105</v>
      </c>
      <c r="B169" s="25">
        <v>168</v>
      </c>
      <c r="C169" s="19" t="s">
        <v>472</v>
      </c>
      <c r="D169" s="58" t="s">
        <v>473</v>
      </c>
      <c r="E169" s="30" t="s">
        <v>474</v>
      </c>
      <c r="F169" s="24">
        <v>96.170180000000002</v>
      </c>
      <c r="G169" s="26">
        <v>0.67303999999999997</v>
      </c>
      <c r="H169" s="24">
        <v>0.26045000000000001</v>
      </c>
      <c r="I169" s="18">
        <v>547</v>
      </c>
      <c r="J169" s="26">
        <v>0.28388000000000002</v>
      </c>
      <c r="K169" s="14">
        <v>0</v>
      </c>
      <c r="L169" s="14">
        <v>0</v>
      </c>
      <c r="M169" s="14">
        <v>0</v>
      </c>
      <c r="N169" s="27">
        <v>192.22</v>
      </c>
      <c r="O169" s="145">
        <v>8.4922000000000004</v>
      </c>
      <c r="P169" s="27">
        <v>547</v>
      </c>
      <c r="Q169" s="28">
        <v>2.5840999999999998</v>
      </c>
      <c r="R169" s="9">
        <f>G169/H169^(1+(1-N169/I169)^J169)</f>
        <v>8.4921712188208076</v>
      </c>
      <c r="S169" s="74">
        <f>O169-R169</f>
        <v>2.8781179192804984E-5</v>
      </c>
    </row>
    <row r="170" spans="1:19" ht="26" thickBot="1" x14ac:dyDescent="0.25">
      <c r="A170" s="353">
        <v>105</v>
      </c>
      <c r="B170" s="25">
        <v>169</v>
      </c>
      <c r="C170" s="19" t="s">
        <v>475</v>
      </c>
      <c r="D170" s="21" t="s">
        <v>476</v>
      </c>
      <c r="E170" s="114" t="s">
        <v>477</v>
      </c>
      <c r="F170" s="24">
        <v>226.44116</v>
      </c>
      <c r="G170" s="187">
        <v>0.23289000000000001</v>
      </c>
      <c r="H170" s="197">
        <v>0.23658999999999999</v>
      </c>
      <c r="I170" s="18">
        <v>723</v>
      </c>
      <c r="J170" s="26">
        <v>0.28571000000000002</v>
      </c>
      <c r="K170" s="14">
        <v>0</v>
      </c>
      <c r="L170" s="14">
        <v>0</v>
      </c>
      <c r="M170" s="14">
        <v>0</v>
      </c>
      <c r="N170" s="27">
        <v>291.31</v>
      </c>
      <c r="O170" s="152">
        <v>3.415</v>
      </c>
      <c r="P170" s="27">
        <v>723</v>
      </c>
      <c r="Q170" s="28">
        <v>0.98440000000000005</v>
      </c>
      <c r="R170" s="9">
        <f>G170/H170^(1+(1-N170/I170)^J170)</f>
        <v>3.4150362342640781</v>
      </c>
      <c r="S170" s="74">
        <f>O170-R170</f>
        <v>-3.6234264078061074E-5</v>
      </c>
    </row>
    <row r="171" spans="1:19" ht="22" thickBot="1" x14ac:dyDescent="0.25">
      <c r="A171" s="353">
        <v>105</v>
      </c>
      <c r="B171" s="25">
        <v>170</v>
      </c>
      <c r="C171" s="19" t="s">
        <v>478</v>
      </c>
      <c r="D171" s="68" t="s">
        <v>479</v>
      </c>
      <c r="E171" s="113" t="s">
        <v>480</v>
      </c>
      <c r="F171" s="24">
        <v>100.15888</v>
      </c>
      <c r="G171" s="188">
        <v>0.66850399999999999</v>
      </c>
      <c r="H171" s="196">
        <v>0.252695</v>
      </c>
      <c r="I171" s="238">
        <v>594</v>
      </c>
      <c r="J171" s="26">
        <v>0.28571000000000002</v>
      </c>
      <c r="K171" s="14">
        <v>0</v>
      </c>
      <c r="L171" s="14">
        <v>0</v>
      </c>
      <c r="M171" s="14">
        <v>0</v>
      </c>
      <c r="N171" s="27">
        <v>214.93</v>
      </c>
      <c r="O171" s="145">
        <v>8.8707999999999991</v>
      </c>
      <c r="P171" s="27">
        <v>594</v>
      </c>
      <c r="Q171" s="28">
        <v>2.6455000000000002</v>
      </c>
      <c r="R171" s="9">
        <f>G171/H171^(1+(1-N171/I171)^J171)</f>
        <v>8.8707795410532029</v>
      </c>
      <c r="S171" s="74">
        <f>O171-R171</f>
        <v>2.0458946796253485E-5</v>
      </c>
    </row>
    <row r="172" spans="1:19" ht="22" thickBot="1" x14ac:dyDescent="0.25">
      <c r="A172" s="353">
        <v>105</v>
      </c>
      <c r="B172" s="25">
        <v>171</v>
      </c>
      <c r="C172" s="19" t="s">
        <v>481</v>
      </c>
      <c r="D172" s="97" t="s">
        <v>305</v>
      </c>
      <c r="E172" s="30" t="s">
        <v>482</v>
      </c>
      <c r="F172" s="134">
        <v>86.175359999999998</v>
      </c>
      <c r="G172" s="26">
        <v>0.70823999999999998</v>
      </c>
      <c r="H172" s="24">
        <v>0.26411000000000001</v>
      </c>
      <c r="I172" s="60">
        <v>507.6</v>
      </c>
      <c r="J172" s="26">
        <v>0.27537</v>
      </c>
      <c r="K172" s="14">
        <v>0</v>
      </c>
      <c r="L172" s="14">
        <v>0</v>
      </c>
      <c r="M172" s="14">
        <v>0</v>
      </c>
      <c r="N172" s="27">
        <v>177.83</v>
      </c>
      <c r="O172" s="152">
        <v>8.7469999999999999</v>
      </c>
      <c r="P172" s="27">
        <v>507.6</v>
      </c>
      <c r="Q172" s="28">
        <v>2.6816</v>
      </c>
      <c r="R172" s="9">
        <f>G172/H172^(1+(1-N172/I172)^J172)</f>
        <v>8.7470045738033697</v>
      </c>
      <c r="S172" s="74">
        <f>O172-R172</f>
        <v>-4.5738033698228264E-6</v>
      </c>
    </row>
    <row r="173" spans="1:19" ht="21" thickBot="1" x14ac:dyDescent="0.25">
      <c r="A173" s="353">
        <v>105</v>
      </c>
      <c r="B173" s="25">
        <v>172</v>
      </c>
      <c r="C173" s="19" t="s">
        <v>483</v>
      </c>
      <c r="D173" s="56" t="s">
        <v>484</v>
      </c>
      <c r="E173" s="30" t="s">
        <v>485</v>
      </c>
      <c r="F173" s="133">
        <v>116.158</v>
      </c>
      <c r="G173" s="26">
        <v>0.62833000000000006</v>
      </c>
      <c r="H173" s="24">
        <v>0.25597999999999999</v>
      </c>
      <c r="I173" s="60">
        <v>660.2</v>
      </c>
      <c r="J173" s="26">
        <v>0.25303999999999999</v>
      </c>
      <c r="K173" s="14">
        <v>0</v>
      </c>
      <c r="L173" s="14">
        <v>0</v>
      </c>
      <c r="M173" s="14">
        <v>0</v>
      </c>
      <c r="N173" s="27">
        <v>269.25</v>
      </c>
      <c r="O173" s="145">
        <v>8.0963999999999992</v>
      </c>
      <c r="P173" s="27">
        <v>660.2</v>
      </c>
      <c r="Q173" s="28">
        <v>2.4546000000000001</v>
      </c>
      <c r="R173" s="9">
        <f>G173/H173^(1+(1-N173/I173)^J173)</f>
        <v>8.0964097911065807</v>
      </c>
      <c r="S173" s="74">
        <f>O173-R173</f>
        <v>-9.7911065815026177E-6</v>
      </c>
    </row>
    <row r="174" spans="1:19" ht="21" thickBot="1" x14ac:dyDescent="0.25">
      <c r="A174" s="353">
        <v>105</v>
      </c>
      <c r="B174" s="25">
        <v>173</v>
      </c>
      <c r="C174" s="19" t="s">
        <v>486</v>
      </c>
      <c r="D174" s="56" t="s">
        <v>487</v>
      </c>
      <c r="E174" s="30" t="s">
        <v>488</v>
      </c>
      <c r="F174" s="134">
        <v>102.17476000000001</v>
      </c>
      <c r="G174" s="26">
        <v>0.70093000000000005</v>
      </c>
      <c r="H174" s="24">
        <v>0.26776</v>
      </c>
      <c r="I174" s="60">
        <v>611.29999999999995</v>
      </c>
      <c r="J174" s="26">
        <v>0.24918999999999999</v>
      </c>
      <c r="K174" s="14">
        <v>0</v>
      </c>
      <c r="L174" s="14">
        <v>0</v>
      </c>
      <c r="M174" s="14">
        <v>0</v>
      </c>
      <c r="N174" s="27">
        <v>228.55</v>
      </c>
      <c r="O174" s="152">
        <v>8.4559999999999995</v>
      </c>
      <c r="P174" s="27">
        <v>611.29999999999995</v>
      </c>
      <c r="Q174" s="28">
        <v>2.6177999999999999</v>
      </c>
      <c r="R174" s="9">
        <f>G174/H174^(1+(1-N174/I174)^J174)</f>
        <v>8.4559966003815141</v>
      </c>
      <c r="S174" s="74">
        <f>O174-R174</f>
        <v>3.3996184853890554E-6</v>
      </c>
    </row>
    <row r="175" spans="1:19" ht="21" thickBot="1" x14ac:dyDescent="0.25">
      <c r="A175" s="353">
        <v>105</v>
      </c>
      <c r="B175" s="25">
        <v>174</v>
      </c>
      <c r="C175" s="19" t="s">
        <v>489</v>
      </c>
      <c r="D175" s="19" t="s">
        <v>487</v>
      </c>
      <c r="E175" s="30" t="s">
        <v>490</v>
      </c>
      <c r="F175" s="133">
        <v>102.175</v>
      </c>
      <c r="G175" s="26">
        <v>0.67393000000000003</v>
      </c>
      <c r="H175" s="24">
        <v>0.25947999999999999</v>
      </c>
      <c r="I175" s="201">
        <v>585.29999999999995</v>
      </c>
      <c r="J175" s="26">
        <v>0.26551999999999998</v>
      </c>
      <c r="K175" s="14">
        <v>0</v>
      </c>
      <c r="L175" s="14">
        <v>0</v>
      </c>
      <c r="M175" s="14">
        <v>0</v>
      </c>
      <c r="N175" s="27">
        <v>223</v>
      </c>
      <c r="O175" s="22">
        <v>8.5181000000000004</v>
      </c>
      <c r="P175" s="27">
        <v>585.29999999999995</v>
      </c>
      <c r="Q175" s="28">
        <v>2.5972</v>
      </c>
      <c r="R175" s="9">
        <f>G175/H175^(1+(1-N175/I175)^J175)</f>
        <v>8.5181454909852512</v>
      </c>
      <c r="S175" s="74">
        <f>O175-R175</f>
        <v>-4.5490985250751237E-5</v>
      </c>
    </row>
    <row r="176" spans="1:19" ht="21" thickBot="1" x14ac:dyDescent="0.25">
      <c r="A176" s="353">
        <v>105</v>
      </c>
      <c r="B176" s="25">
        <v>175</v>
      </c>
      <c r="C176" s="19" t="s">
        <v>491</v>
      </c>
      <c r="D176" s="33" t="s">
        <v>479</v>
      </c>
      <c r="E176" s="30" t="s">
        <v>492</v>
      </c>
      <c r="F176" s="24">
        <v>100.15888</v>
      </c>
      <c r="G176" s="26">
        <v>0.67815999999999999</v>
      </c>
      <c r="H176" s="24">
        <v>0.25634000000000001</v>
      </c>
      <c r="I176" s="32">
        <v>587.61</v>
      </c>
      <c r="J176" s="26">
        <v>0.28365000000000001</v>
      </c>
      <c r="K176" s="14">
        <v>0</v>
      </c>
      <c r="L176" s="14">
        <v>0</v>
      </c>
      <c r="M176" s="14">
        <v>0</v>
      </c>
      <c r="N176" s="27">
        <v>217.35</v>
      </c>
      <c r="O176" s="22">
        <v>8.7318999999999996</v>
      </c>
      <c r="P176" s="27">
        <v>587.61</v>
      </c>
      <c r="Q176" s="28">
        <v>2.6455000000000002</v>
      </c>
      <c r="R176" s="9">
        <f>G176/H176^(1+(1-N176/I176)^J176)</f>
        <v>8.731913937450372</v>
      </c>
      <c r="S176" s="74">
        <f>O176-R176</f>
        <v>-1.3937450372480953E-5</v>
      </c>
    </row>
    <row r="177" spans="1:19" ht="21" thickBot="1" x14ac:dyDescent="0.25">
      <c r="A177" s="353">
        <v>105</v>
      </c>
      <c r="B177" s="25">
        <v>176</v>
      </c>
      <c r="C177" s="19" t="s">
        <v>493</v>
      </c>
      <c r="D177" s="33" t="s">
        <v>494</v>
      </c>
      <c r="E177" s="30" t="s">
        <v>495</v>
      </c>
      <c r="F177" s="24">
        <v>100.15888</v>
      </c>
      <c r="G177" s="26">
        <v>0.67666000000000004</v>
      </c>
      <c r="H177" s="24">
        <v>0.25578000000000001</v>
      </c>
      <c r="I177" s="200">
        <v>582.82000000000005</v>
      </c>
      <c r="J177" s="26">
        <v>0.27745999999999998</v>
      </c>
      <c r="K177" s="14">
        <v>0</v>
      </c>
      <c r="L177" s="14">
        <v>0</v>
      </c>
      <c r="M177" s="14">
        <v>0</v>
      </c>
      <c r="N177" s="27">
        <v>217.5</v>
      </c>
      <c r="O177" s="22">
        <v>8.7630999999999997</v>
      </c>
      <c r="P177" s="27">
        <v>582.82000000000005</v>
      </c>
      <c r="Q177" s="28">
        <v>2.6455000000000002</v>
      </c>
      <c r="R177" s="9">
        <f>G177/H177^(1+(1-N177/I177)^J177)</f>
        <v>8.7631469927007295</v>
      </c>
      <c r="S177" s="74">
        <f>O177-R177</f>
        <v>-4.6992700729830972E-5</v>
      </c>
    </row>
    <row r="178" spans="1:19" ht="21" thickBot="1" x14ac:dyDescent="0.25">
      <c r="A178" s="353">
        <v>105</v>
      </c>
      <c r="B178" s="25">
        <v>177</v>
      </c>
      <c r="C178" s="19" t="s">
        <v>496</v>
      </c>
      <c r="D178" s="54" t="s">
        <v>497</v>
      </c>
      <c r="E178" s="30" t="s">
        <v>498</v>
      </c>
      <c r="F178" s="131">
        <v>84.159480000000002</v>
      </c>
      <c r="G178" s="26">
        <v>0.76924999999999999</v>
      </c>
      <c r="H178" s="24">
        <v>0.26808999999999999</v>
      </c>
      <c r="I178" s="25">
        <v>504</v>
      </c>
      <c r="J178" s="26">
        <v>0.28571000000000002</v>
      </c>
      <c r="K178" s="14">
        <v>0</v>
      </c>
      <c r="L178" s="14">
        <v>0</v>
      </c>
      <c r="M178" s="14">
        <v>0</v>
      </c>
      <c r="N178" s="27">
        <v>133.38999999999999</v>
      </c>
      <c r="O178" s="145">
        <v>9.5815000000000001</v>
      </c>
      <c r="P178" s="27">
        <v>504</v>
      </c>
      <c r="Q178" s="28">
        <v>2.8694000000000002</v>
      </c>
      <c r="R178" s="9">
        <f>G178/H178^(1+(1-N178/I178)^J178)</f>
        <v>9.5814602130813142</v>
      </c>
      <c r="S178" s="74">
        <f>O178-R178</f>
        <v>3.9786918685891237E-5</v>
      </c>
    </row>
    <row r="179" spans="1:19" ht="21" thickBot="1" x14ac:dyDescent="0.25">
      <c r="A179" s="353">
        <v>105</v>
      </c>
      <c r="B179" s="25">
        <v>178</v>
      </c>
      <c r="C179" s="19" t="s">
        <v>499</v>
      </c>
      <c r="D179" s="56" t="s">
        <v>500</v>
      </c>
      <c r="E179" s="30" t="s">
        <v>501</v>
      </c>
      <c r="F179" s="132">
        <v>82.143600000000006</v>
      </c>
      <c r="G179" s="26">
        <v>0.78044999999999998</v>
      </c>
      <c r="H179" s="24">
        <v>0.26064999999999999</v>
      </c>
      <c r="I179" s="25">
        <v>544</v>
      </c>
      <c r="J179" s="26">
        <v>0.28571000000000002</v>
      </c>
      <c r="K179" s="14">
        <v>0</v>
      </c>
      <c r="L179" s="14">
        <v>0</v>
      </c>
      <c r="M179" s="14">
        <v>0</v>
      </c>
      <c r="N179" s="27">
        <v>170.05</v>
      </c>
      <c r="O179" s="152">
        <v>10.021000000000001</v>
      </c>
      <c r="P179" s="27">
        <v>544</v>
      </c>
      <c r="Q179" s="28">
        <v>2.9942000000000002</v>
      </c>
      <c r="R179" s="9">
        <f>G179/H179^(1+(1-N179/I179)^J179)</f>
        <v>10.021351136565841</v>
      </c>
      <c r="S179" s="74">
        <f>O179-R179</f>
        <v>-3.5113656583973807E-4</v>
      </c>
    </row>
    <row r="180" spans="1:19" ht="21" thickBot="1" x14ac:dyDescent="0.25">
      <c r="A180" s="353">
        <v>105</v>
      </c>
      <c r="B180" s="25">
        <v>179</v>
      </c>
      <c r="C180" s="19" t="s">
        <v>502</v>
      </c>
      <c r="D180" s="96" t="s">
        <v>503</v>
      </c>
      <c r="E180" s="30" t="s">
        <v>504</v>
      </c>
      <c r="F180" s="131">
        <v>118.24036</v>
      </c>
      <c r="G180" s="26">
        <v>0.66371999999999998</v>
      </c>
      <c r="H180" s="24">
        <v>0.27345000000000003</v>
      </c>
      <c r="I180" s="203">
        <v>623</v>
      </c>
      <c r="J180" s="165">
        <v>0.29185</v>
      </c>
      <c r="K180" s="14">
        <v>0</v>
      </c>
      <c r="L180" s="14">
        <v>0</v>
      </c>
      <c r="M180" s="14">
        <v>0</v>
      </c>
      <c r="N180" s="27">
        <v>192.62</v>
      </c>
      <c r="O180" s="148">
        <v>7.7732999999999999</v>
      </c>
      <c r="P180" s="27">
        <v>623</v>
      </c>
      <c r="Q180" s="28">
        <v>2.4272</v>
      </c>
      <c r="R180" s="9">
        <f>G180/H180^(1+(1-N180/I180)^J180)</f>
        <v>7.7733232022662451</v>
      </c>
      <c r="S180" s="74">
        <f>O180-R180</f>
        <v>-2.3202266245192504E-5</v>
      </c>
    </row>
    <row r="181" spans="1:19" ht="22" thickBot="1" x14ac:dyDescent="0.25">
      <c r="A181" s="353">
        <v>105</v>
      </c>
      <c r="B181" s="25">
        <v>180</v>
      </c>
      <c r="C181" s="19" t="s">
        <v>505</v>
      </c>
      <c r="D181" s="21" t="s">
        <v>506</v>
      </c>
      <c r="E181" s="30" t="s">
        <v>507</v>
      </c>
      <c r="F181" s="22">
        <v>82.143600000000006</v>
      </c>
      <c r="G181" s="26">
        <v>0.84426999999999996</v>
      </c>
      <c r="H181" s="24">
        <v>0.27184999999999998</v>
      </c>
      <c r="I181" s="204">
        <v>516.20000000000005</v>
      </c>
      <c r="J181" s="166">
        <v>0.27710000000000001</v>
      </c>
      <c r="K181" s="14">
        <v>0</v>
      </c>
      <c r="L181" s="14">
        <v>0</v>
      </c>
      <c r="M181" s="14">
        <v>0</v>
      </c>
      <c r="N181" s="27">
        <v>141.25</v>
      </c>
      <c r="O181" s="157">
        <v>10.23</v>
      </c>
      <c r="P181" s="27">
        <v>516.20000000000005</v>
      </c>
      <c r="Q181" s="28">
        <v>3.1055999999999999</v>
      </c>
      <c r="R181" s="9">
        <f>G181/H181^(1+(1-N181/I181)^J181)</f>
        <v>10.229770626129103</v>
      </c>
      <c r="S181" s="74">
        <f>O181-R181</f>
        <v>2.2937387089783101E-4</v>
      </c>
    </row>
    <row r="182" spans="1:19" ht="22" thickBot="1" x14ac:dyDescent="0.25">
      <c r="A182" s="353">
        <v>105</v>
      </c>
      <c r="B182" s="25">
        <v>181</v>
      </c>
      <c r="C182" s="19" t="s">
        <v>508</v>
      </c>
      <c r="D182" s="101" t="s">
        <v>509</v>
      </c>
      <c r="E182" s="30" t="s">
        <v>510</v>
      </c>
      <c r="F182" s="132">
        <v>82.143600000000006</v>
      </c>
      <c r="G182" s="165">
        <v>0.76276999999999995</v>
      </c>
      <c r="H182" s="24">
        <v>0.25247999999999998</v>
      </c>
      <c r="I182" s="224">
        <v>549</v>
      </c>
      <c r="J182" s="165">
        <v>0.31611</v>
      </c>
      <c r="K182" s="14">
        <v>0</v>
      </c>
      <c r="L182" s="14">
        <v>0</v>
      </c>
      <c r="M182" s="14">
        <v>0</v>
      </c>
      <c r="N182" s="27">
        <v>183.65</v>
      </c>
      <c r="O182" s="23">
        <v>10.132999999999999</v>
      </c>
      <c r="P182" s="27">
        <v>549</v>
      </c>
      <c r="Q182" s="28">
        <v>3.0211000000000001</v>
      </c>
      <c r="R182" s="9">
        <f>G182/H182^(1+(1-N182/I182)^J182)</f>
        <v>10.132896401166724</v>
      </c>
      <c r="S182" s="74">
        <f>O182-R182</f>
        <v>1.0359883327559771E-4</v>
      </c>
    </row>
    <row r="183" spans="1:19" ht="25" thickBot="1" x14ac:dyDescent="0.25">
      <c r="A183" s="353">
        <v>105</v>
      </c>
      <c r="B183" s="25">
        <v>182</v>
      </c>
      <c r="C183" s="19" t="s">
        <v>511</v>
      </c>
      <c r="D183" s="49" t="s">
        <v>512</v>
      </c>
      <c r="E183" s="112" t="s">
        <v>513</v>
      </c>
      <c r="F183" s="24">
        <v>32.045160000000003</v>
      </c>
      <c r="G183" s="184">
        <v>1.0516000000000001</v>
      </c>
      <c r="H183" s="24">
        <v>0.16613</v>
      </c>
      <c r="I183" s="27">
        <v>653.15</v>
      </c>
      <c r="J183" s="29">
        <v>0.1898</v>
      </c>
      <c r="K183" s="14">
        <v>0</v>
      </c>
      <c r="L183" s="14">
        <v>0</v>
      </c>
      <c r="M183" s="14">
        <v>0</v>
      </c>
      <c r="N183" s="27">
        <v>274.69</v>
      </c>
      <c r="O183" s="23">
        <v>31.934000000000001</v>
      </c>
      <c r="P183" s="27">
        <v>653.15</v>
      </c>
      <c r="Q183" s="28">
        <v>6.33</v>
      </c>
      <c r="R183" s="9">
        <f>G183/H183^(1+(1-N183/I183)^J183)</f>
        <v>31.934076620076532</v>
      </c>
      <c r="S183" s="74">
        <f>O183-R183</f>
        <v>-7.6620076530531378E-5</v>
      </c>
    </row>
    <row r="184" spans="1:19" ht="25" thickBot="1" x14ac:dyDescent="0.25">
      <c r="A184" s="353">
        <v>105</v>
      </c>
      <c r="B184" s="25">
        <v>183</v>
      </c>
      <c r="C184" s="19" t="s">
        <v>514</v>
      </c>
      <c r="D184" s="19" t="s">
        <v>515</v>
      </c>
      <c r="E184" s="34" t="s">
        <v>516</v>
      </c>
      <c r="F184" s="24">
        <v>2.0158800000000001</v>
      </c>
      <c r="G184" s="64">
        <v>5.4139999999999997</v>
      </c>
      <c r="H184" s="131">
        <v>0.34893000000000002</v>
      </c>
      <c r="I184" s="27">
        <v>33.19</v>
      </c>
      <c r="J184" s="166">
        <v>0.27060000000000001</v>
      </c>
      <c r="K184" s="14">
        <v>0</v>
      </c>
      <c r="L184" s="14">
        <v>0</v>
      </c>
      <c r="M184" s="14">
        <v>0</v>
      </c>
      <c r="N184" s="27">
        <v>13.95</v>
      </c>
      <c r="O184" s="23">
        <v>38.487000000000002</v>
      </c>
      <c r="P184" s="27">
        <v>33.19</v>
      </c>
      <c r="Q184" s="28">
        <v>15.516</v>
      </c>
      <c r="R184" s="9">
        <f>G184/H184^(1+(1-N184/I184)^J184)</f>
        <v>38.487127124353393</v>
      </c>
      <c r="S184" s="74">
        <f>O184-R184</f>
        <v>-1.2712435339068406E-4</v>
      </c>
    </row>
    <row r="185" spans="1:19" ht="21" thickBot="1" x14ac:dyDescent="0.25">
      <c r="A185" s="353">
        <v>105</v>
      </c>
      <c r="B185" s="25">
        <v>184</v>
      </c>
      <c r="C185" s="19" t="s">
        <v>517</v>
      </c>
      <c r="D185" s="19" t="s">
        <v>518</v>
      </c>
      <c r="E185" s="34" t="s">
        <v>519</v>
      </c>
      <c r="F185" s="24">
        <v>80.911940000000001</v>
      </c>
      <c r="G185" s="64">
        <v>2.8319999999999999</v>
      </c>
      <c r="H185" s="22">
        <v>0.28320000000000001</v>
      </c>
      <c r="I185" s="27">
        <v>363.15</v>
      </c>
      <c r="J185" s="176">
        <v>0.28571000000000002</v>
      </c>
      <c r="K185" s="14">
        <v>0</v>
      </c>
      <c r="L185" s="14">
        <v>0</v>
      </c>
      <c r="M185" s="14">
        <v>0</v>
      </c>
      <c r="N185" s="27">
        <v>185.15</v>
      </c>
      <c r="O185" s="23">
        <v>27.984999999999999</v>
      </c>
      <c r="P185" s="27">
        <v>363.15</v>
      </c>
      <c r="Q185" s="28">
        <v>10</v>
      </c>
      <c r="R185" s="9">
        <f>G185/H185^(1+(1-N185/I185)^J185)</f>
        <v>27.984802011693155</v>
      </c>
      <c r="S185" s="74">
        <f>O185-R185</f>
        <v>1.9798830684436552E-4</v>
      </c>
    </row>
    <row r="186" spans="1:19" ht="21" thickBot="1" x14ac:dyDescent="0.25">
      <c r="A186" s="353">
        <v>105</v>
      </c>
      <c r="B186" s="25">
        <v>185</v>
      </c>
      <c r="C186" s="19" t="s">
        <v>520</v>
      </c>
      <c r="D186" s="19" t="s">
        <v>521</v>
      </c>
      <c r="E186" s="117" t="s">
        <v>522</v>
      </c>
      <c r="F186" s="24">
        <v>36.460940000000001</v>
      </c>
      <c r="G186" s="177">
        <v>3.3420000000000001</v>
      </c>
      <c r="H186" s="132">
        <v>0.27289999999999998</v>
      </c>
      <c r="I186" s="27">
        <v>324.64999999999998</v>
      </c>
      <c r="J186" s="169">
        <v>0.32169999999999999</v>
      </c>
      <c r="K186" s="14">
        <v>0</v>
      </c>
      <c r="L186" s="14">
        <v>0</v>
      </c>
      <c r="M186" s="14">
        <v>0</v>
      </c>
      <c r="N186" s="27">
        <v>158.97</v>
      </c>
      <c r="O186" s="23">
        <v>34.853999999999999</v>
      </c>
      <c r="P186" s="27">
        <v>324.64999999999998</v>
      </c>
      <c r="Q186" s="28">
        <v>12.246</v>
      </c>
      <c r="R186" s="9">
        <f>G186/H186^(1+(1-N186/I186)^J186)</f>
        <v>34.85387964139624</v>
      </c>
      <c r="S186" s="74">
        <f>O186-R186</f>
        <v>1.2035860375902985E-4</v>
      </c>
    </row>
    <row r="187" spans="1:19" ht="22" thickBot="1" x14ac:dyDescent="0.25">
      <c r="A187" s="353">
        <v>105</v>
      </c>
      <c r="B187" s="25">
        <v>186</v>
      </c>
      <c r="C187" s="19" t="s">
        <v>523</v>
      </c>
      <c r="D187" s="19" t="s">
        <v>524</v>
      </c>
      <c r="E187" s="120" t="s">
        <v>525</v>
      </c>
      <c r="F187" s="139">
        <v>27.02534</v>
      </c>
      <c r="G187" s="29">
        <v>1.3412999999999999</v>
      </c>
      <c r="H187" s="24">
        <v>0.18589</v>
      </c>
      <c r="I187" s="27">
        <v>456.65</v>
      </c>
      <c r="J187" s="26">
        <v>0.28205999999999998</v>
      </c>
      <c r="K187" s="14">
        <v>0</v>
      </c>
      <c r="L187" s="14">
        <v>0</v>
      </c>
      <c r="M187" s="14">
        <v>0</v>
      </c>
      <c r="N187" s="27">
        <v>259.83</v>
      </c>
      <c r="O187" s="23">
        <v>27.202000000000002</v>
      </c>
      <c r="P187" s="27">
        <v>456.65</v>
      </c>
      <c r="Q187" s="28">
        <v>7.2156000000000002</v>
      </c>
      <c r="R187" s="9">
        <f>G187/H187^(1+(1-N187/I187)^J187)</f>
        <v>27.201697651983263</v>
      </c>
      <c r="S187" s="74">
        <f>O187-R187</f>
        <v>3.0234801673856282E-4</v>
      </c>
    </row>
    <row r="188" spans="1:19" ht="21" thickBot="1" x14ac:dyDescent="0.25">
      <c r="A188" s="353">
        <v>105</v>
      </c>
      <c r="B188" s="25">
        <v>187</v>
      </c>
      <c r="C188" s="19" t="s">
        <v>526</v>
      </c>
      <c r="D188" s="19" t="s">
        <v>527</v>
      </c>
      <c r="E188" s="34" t="s">
        <v>528</v>
      </c>
      <c r="F188" s="138">
        <v>20.0063432</v>
      </c>
      <c r="G188" s="29">
        <v>2.8060999999999998</v>
      </c>
      <c r="H188" s="24">
        <v>0.19361999999999999</v>
      </c>
      <c r="I188" s="27">
        <v>461.15</v>
      </c>
      <c r="J188" s="26">
        <v>0.29847000000000001</v>
      </c>
      <c r="K188" s="14">
        <v>0</v>
      </c>
      <c r="L188" s="14">
        <v>0</v>
      </c>
      <c r="M188" s="14">
        <v>0</v>
      </c>
      <c r="N188" s="27">
        <v>189.79</v>
      </c>
      <c r="O188" s="260">
        <v>58.860999999999997</v>
      </c>
      <c r="P188" s="27">
        <v>461.15</v>
      </c>
      <c r="Q188" s="28">
        <v>14.493</v>
      </c>
      <c r="R188" s="9">
        <f>G188/H188^(1+(1-N188/I188)^J188)</f>
        <v>58.860626812718102</v>
      </c>
      <c r="S188" s="74">
        <f>O188-R188</f>
        <v>3.7318728189461581E-4</v>
      </c>
    </row>
    <row r="189" spans="1:19" ht="25" thickBot="1" x14ac:dyDescent="0.25">
      <c r="A189" s="353">
        <v>105</v>
      </c>
      <c r="B189" s="25">
        <v>188</v>
      </c>
      <c r="C189" s="19" t="s">
        <v>529</v>
      </c>
      <c r="D189" s="49" t="s">
        <v>530</v>
      </c>
      <c r="E189" s="117" t="s">
        <v>531</v>
      </c>
      <c r="F189" s="24">
        <v>34.080880000000001</v>
      </c>
      <c r="G189" s="166">
        <v>2.7671999999999999</v>
      </c>
      <c r="H189" s="24">
        <v>0.27368999999999999</v>
      </c>
      <c r="I189" s="208">
        <v>373.53</v>
      </c>
      <c r="J189" s="26">
        <v>0.29015000000000002</v>
      </c>
      <c r="K189" s="14">
        <v>0</v>
      </c>
      <c r="L189" s="14">
        <v>0</v>
      </c>
      <c r="M189" s="14">
        <v>0</v>
      </c>
      <c r="N189" s="27">
        <v>187.68</v>
      </c>
      <c r="O189" s="27">
        <v>29.13</v>
      </c>
      <c r="P189" s="27">
        <v>373.53</v>
      </c>
      <c r="Q189" s="28">
        <v>10.111000000000001</v>
      </c>
      <c r="R189" s="9">
        <f>G189/H189^(1+(1-N189/I189)^J189)</f>
        <v>29.130336576022508</v>
      </c>
      <c r="S189" s="74">
        <f>O189-R189</f>
        <v>-3.3657602250869445E-4</v>
      </c>
    </row>
    <row r="190" spans="1:19" ht="22" thickBot="1" x14ac:dyDescent="0.25">
      <c r="A190" s="353">
        <v>105</v>
      </c>
      <c r="B190" s="25">
        <v>189</v>
      </c>
      <c r="C190" s="19" t="s">
        <v>532</v>
      </c>
      <c r="D190" s="19" t="s">
        <v>533</v>
      </c>
      <c r="E190" s="21" t="s">
        <v>534</v>
      </c>
      <c r="F190" s="24">
        <v>88.105119999999999</v>
      </c>
      <c r="G190" s="165">
        <v>0.88575000000000004</v>
      </c>
      <c r="H190" s="131">
        <v>0.25735999999999998</v>
      </c>
      <c r="I190" s="224">
        <v>605</v>
      </c>
      <c r="J190" s="165">
        <v>0.26264999999999999</v>
      </c>
      <c r="K190" s="14">
        <v>0</v>
      </c>
      <c r="L190" s="14">
        <v>0</v>
      </c>
      <c r="M190" s="14">
        <v>0</v>
      </c>
      <c r="N190" s="27">
        <v>227.15</v>
      </c>
      <c r="O190" s="157">
        <v>11.42</v>
      </c>
      <c r="P190" s="27">
        <v>605</v>
      </c>
      <c r="Q190" s="28">
        <v>3.4417</v>
      </c>
      <c r="R190" s="9">
        <f>G190/H190^(1+(1-N190/I190)^J190)</f>
        <v>11.420235006520796</v>
      </c>
      <c r="S190" s="74">
        <f>O190-R190</f>
        <v>-2.3500652079633255E-4</v>
      </c>
    </row>
    <row r="191" spans="1:19" ht="22" thickBot="1" x14ac:dyDescent="0.25">
      <c r="A191" s="353">
        <v>105</v>
      </c>
      <c r="B191" s="25">
        <v>190</v>
      </c>
      <c r="C191" s="19" t="s">
        <v>535</v>
      </c>
      <c r="D191" s="19" t="s">
        <v>536</v>
      </c>
      <c r="E191" s="113" t="s">
        <v>537</v>
      </c>
      <c r="F191" s="24">
        <v>59.110259999999997</v>
      </c>
      <c r="G191" s="166">
        <v>1.2801</v>
      </c>
      <c r="H191" s="132">
        <v>0.2828</v>
      </c>
      <c r="I191" s="208">
        <v>471.85</v>
      </c>
      <c r="J191" s="166">
        <v>0.29720000000000002</v>
      </c>
      <c r="K191" s="14">
        <v>0</v>
      </c>
      <c r="L191" s="14">
        <v>0</v>
      </c>
      <c r="M191" s="14">
        <v>0</v>
      </c>
      <c r="N191" s="27">
        <v>177.95</v>
      </c>
      <c r="O191" s="23">
        <v>13.561</v>
      </c>
      <c r="P191" s="27">
        <v>471.85</v>
      </c>
      <c r="Q191" s="28">
        <v>4.5265000000000004</v>
      </c>
      <c r="R191" s="9">
        <f>G191/H191^(1+(1-N191/I191)^J191)</f>
        <v>13.56098636730575</v>
      </c>
      <c r="S191" s="74">
        <f>O191-R191</f>
        <v>1.3632694249920974E-5</v>
      </c>
    </row>
    <row r="192" spans="1:19" ht="21" thickBot="1" x14ac:dyDescent="0.25">
      <c r="A192" s="353">
        <v>105</v>
      </c>
      <c r="B192" s="25">
        <v>191</v>
      </c>
      <c r="C192" s="19" t="s">
        <v>538</v>
      </c>
      <c r="D192" s="19" t="s">
        <v>539</v>
      </c>
      <c r="E192" s="114" t="s">
        <v>540</v>
      </c>
      <c r="F192" s="24">
        <v>104.06146</v>
      </c>
      <c r="G192" s="26">
        <v>0.87968999999999997</v>
      </c>
      <c r="H192" s="24">
        <v>0.24543000000000001</v>
      </c>
      <c r="I192" s="25">
        <v>834</v>
      </c>
      <c r="J192" s="26">
        <v>0.28571000000000002</v>
      </c>
      <c r="K192" s="14">
        <v>0</v>
      </c>
      <c r="L192" s="14">
        <v>0</v>
      </c>
      <c r="M192" s="14">
        <v>0</v>
      </c>
      <c r="N192" s="27">
        <v>409.15</v>
      </c>
      <c r="O192" s="23">
        <v>11.417</v>
      </c>
      <c r="P192" s="27">
        <v>834</v>
      </c>
      <c r="Q192" s="28">
        <v>3.5842999999999998</v>
      </c>
      <c r="R192" s="9">
        <f>G192/H192^(1+(1-N192/I192)^J192)</f>
        <v>11.416717373257653</v>
      </c>
      <c r="S192" s="74">
        <f>O192-R192</f>
        <v>2.8262674234724727E-4</v>
      </c>
    </row>
    <row r="193" spans="1:19" ht="25" thickBot="1" x14ac:dyDescent="0.25">
      <c r="A193" s="356">
        <v>105</v>
      </c>
      <c r="B193" s="80">
        <v>192</v>
      </c>
      <c r="C193" s="84" t="s">
        <v>541</v>
      </c>
      <c r="D193" s="106" t="s">
        <v>542</v>
      </c>
      <c r="E193" s="107" t="s">
        <v>543</v>
      </c>
      <c r="F193" s="150">
        <v>86.089240000000004</v>
      </c>
      <c r="G193" s="189">
        <v>0.87024999999999997</v>
      </c>
      <c r="H193" s="136">
        <v>0.24382999999999999</v>
      </c>
      <c r="I193" s="232">
        <v>662</v>
      </c>
      <c r="J193" s="185">
        <v>0.28571000000000002</v>
      </c>
      <c r="K193" s="14">
        <v>0</v>
      </c>
      <c r="L193" s="14">
        <v>0</v>
      </c>
      <c r="M193" s="14">
        <v>0</v>
      </c>
      <c r="N193" s="253">
        <v>288.14999999999998</v>
      </c>
      <c r="O193" s="282">
        <v>11.834</v>
      </c>
      <c r="P193" s="253">
        <v>662</v>
      </c>
      <c r="Q193" s="290">
        <v>3.5691000000000002</v>
      </c>
      <c r="R193" s="9">
        <f>G193/H193^(1+(1-N193/I193)^J193)</f>
        <v>11.834448615306728</v>
      </c>
      <c r="S193" s="74">
        <f>O193-R193</f>
        <v>-4.4861530672868355E-4</v>
      </c>
    </row>
    <row r="194" spans="1:19" ht="26" thickBot="1" x14ac:dyDescent="0.35">
      <c r="A194" s="355">
        <v>105</v>
      </c>
      <c r="B194" s="35">
        <v>193</v>
      </c>
      <c r="C194" s="36" t="s">
        <v>544</v>
      </c>
      <c r="D194" s="69" t="s">
        <v>545</v>
      </c>
      <c r="E194" s="37" t="s">
        <v>546</v>
      </c>
      <c r="F194" s="380">
        <v>16.0425</v>
      </c>
      <c r="G194" s="39">
        <v>2.9214000000000002</v>
      </c>
      <c r="H194" s="38">
        <v>0.28976000000000002</v>
      </c>
      <c r="I194" s="390">
        <v>190.56</v>
      </c>
      <c r="J194" s="41">
        <v>0.28881000000000001</v>
      </c>
      <c r="K194" s="14">
        <v>0</v>
      </c>
      <c r="L194" s="14">
        <v>0</v>
      </c>
      <c r="M194" s="14">
        <v>0</v>
      </c>
      <c r="N194" s="42">
        <v>90.69</v>
      </c>
      <c r="O194" s="279">
        <v>28.18</v>
      </c>
      <c r="P194" s="42">
        <v>190.56</v>
      </c>
      <c r="Q194" s="44">
        <v>10.082000000000001</v>
      </c>
      <c r="R194" s="9">
        <f>G194/H194^(1+(1-N194/I194)^J194)</f>
        <v>28.179948075677295</v>
      </c>
      <c r="S194" s="74">
        <f>O194-R194</f>
        <v>5.1924322704621773E-5</v>
      </c>
    </row>
    <row r="195" spans="1:19" ht="26" thickBot="1" x14ac:dyDescent="0.35">
      <c r="A195" s="354">
        <v>105</v>
      </c>
      <c r="B195" s="78">
        <v>194</v>
      </c>
      <c r="C195" s="83" t="s">
        <v>547</v>
      </c>
      <c r="D195" s="91" t="s">
        <v>548</v>
      </c>
      <c r="E195" s="102" t="s">
        <v>549</v>
      </c>
      <c r="F195" s="135">
        <v>32.04186</v>
      </c>
      <c r="G195" s="186">
        <v>2.3267000000000002</v>
      </c>
      <c r="H195" s="135">
        <v>0.27073000000000003</v>
      </c>
      <c r="I195" s="236">
        <v>512.5</v>
      </c>
      <c r="J195" s="175">
        <v>0.24712999999999999</v>
      </c>
      <c r="K195" s="14">
        <v>0</v>
      </c>
      <c r="L195" s="14">
        <v>0</v>
      </c>
      <c r="M195" s="14">
        <v>0</v>
      </c>
      <c r="N195" s="252">
        <v>175.47</v>
      </c>
      <c r="O195" s="261">
        <v>27.914999999999999</v>
      </c>
      <c r="P195" s="252">
        <v>512.5</v>
      </c>
      <c r="Q195" s="289">
        <v>8.5942000000000007</v>
      </c>
      <c r="R195" s="9">
        <f>G195/H195^(1+(1-N195/I195)^J195)</f>
        <v>27.914623475343777</v>
      </c>
      <c r="S195" s="74">
        <f>O195-R195</f>
        <v>3.7652465622173281E-4</v>
      </c>
    </row>
    <row r="196" spans="1:19" ht="25" thickBot="1" x14ac:dyDescent="0.25">
      <c r="A196" s="353">
        <v>105</v>
      </c>
      <c r="B196" s="25">
        <v>195</v>
      </c>
      <c r="C196" s="19" t="s">
        <v>550</v>
      </c>
      <c r="D196" s="89" t="s">
        <v>551</v>
      </c>
      <c r="E196" s="21" t="s">
        <v>552</v>
      </c>
      <c r="F196" s="24">
        <v>73.093779999999995</v>
      </c>
      <c r="G196" s="190">
        <v>0.88268000000000002</v>
      </c>
      <c r="H196" s="131">
        <v>0.23568</v>
      </c>
      <c r="I196" s="220">
        <v>718</v>
      </c>
      <c r="J196" s="176">
        <v>0.27378999999999998</v>
      </c>
      <c r="K196" s="14">
        <v>0</v>
      </c>
      <c r="L196" s="14">
        <v>0</v>
      </c>
      <c r="M196" s="14">
        <v>0</v>
      </c>
      <c r="N196" s="27">
        <v>301.14999999999998</v>
      </c>
      <c r="O196" s="23">
        <v>13.012</v>
      </c>
      <c r="P196" s="27">
        <v>718</v>
      </c>
      <c r="Q196" s="28">
        <v>3.7452000000000001</v>
      </c>
      <c r="R196" s="9">
        <f>G196/H196^(1+(1-N196/I196)^J196)</f>
        <v>13.011801841847635</v>
      </c>
      <c r="S196" s="74">
        <f>O196-R196</f>
        <v>1.9815815236512435E-4</v>
      </c>
    </row>
    <row r="197" spans="1:19" ht="26" thickBot="1" x14ac:dyDescent="0.25">
      <c r="A197" s="353">
        <v>105</v>
      </c>
      <c r="B197" s="25">
        <v>196</v>
      </c>
      <c r="C197" s="19" t="s">
        <v>553</v>
      </c>
      <c r="D197" s="21" t="s">
        <v>397</v>
      </c>
      <c r="E197" s="21" t="s">
        <v>554</v>
      </c>
      <c r="F197" s="24">
        <v>74.078540000000004</v>
      </c>
      <c r="G197" s="183">
        <v>1.1299999999999999</v>
      </c>
      <c r="H197" s="132">
        <v>0.25929999999999997</v>
      </c>
      <c r="I197" s="216">
        <v>506.55</v>
      </c>
      <c r="J197" s="132">
        <v>0.27639999999999998</v>
      </c>
      <c r="K197" s="14">
        <v>0</v>
      </c>
      <c r="L197" s="14">
        <v>0</v>
      </c>
      <c r="M197" s="14">
        <v>0</v>
      </c>
      <c r="N197" s="27">
        <v>175.15</v>
      </c>
      <c r="O197" s="23">
        <v>14.475</v>
      </c>
      <c r="P197" s="27">
        <v>506.55</v>
      </c>
      <c r="Q197" s="28">
        <v>4.3578999999999999</v>
      </c>
      <c r="R197" s="9">
        <f>G197/H197^(1+(1-N197/I197)^J197)</f>
        <v>14.474540730889034</v>
      </c>
      <c r="S197" s="74">
        <f>O197-R197</f>
        <v>4.5926911096572098E-4</v>
      </c>
    </row>
    <row r="198" spans="1:19" ht="22" thickBot="1" x14ac:dyDescent="0.25">
      <c r="A198" s="353">
        <v>105</v>
      </c>
      <c r="B198" s="25">
        <v>197</v>
      </c>
      <c r="C198" s="19" t="s">
        <v>555</v>
      </c>
      <c r="D198" s="21" t="s">
        <v>556</v>
      </c>
      <c r="E198" s="21" t="s">
        <v>557</v>
      </c>
      <c r="F198" s="24">
        <v>40.063859999999998</v>
      </c>
      <c r="G198" s="166">
        <v>1.6085</v>
      </c>
      <c r="H198" s="24">
        <v>0.26435999999999998</v>
      </c>
      <c r="I198" s="213">
        <v>402.4</v>
      </c>
      <c r="J198" s="131">
        <v>0.27987000000000001</v>
      </c>
      <c r="K198" s="14">
        <v>0</v>
      </c>
      <c r="L198" s="14">
        <v>0</v>
      </c>
      <c r="M198" s="14">
        <v>0</v>
      </c>
      <c r="N198" s="27">
        <v>170.45</v>
      </c>
      <c r="O198" s="23">
        <v>19.030999999999999</v>
      </c>
      <c r="P198" s="27">
        <v>402.4</v>
      </c>
      <c r="Q198" s="28">
        <v>6.0845000000000002</v>
      </c>
      <c r="R198" s="9">
        <f>G198/H198^(1+(1-N198/I198)^J198)</f>
        <v>19.031278615737975</v>
      </c>
      <c r="S198" s="74">
        <f>O198-R198</f>
        <v>-2.7861573797594019E-4</v>
      </c>
    </row>
    <row r="199" spans="1:19" ht="26" thickBot="1" x14ac:dyDescent="0.25">
      <c r="A199" s="353">
        <v>105</v>
      </c>
      <c r="B199" s="25">
        <v>198</v>
      </c>
      <c r="C199" s="19" t="s">
        <v>558</v>
      </c>
      <c r="D199" s="21" t="s">
        <v>559</v>
      </c>
      <c r="E199" s="21" t="s">
        <v>560</v>
      </c>
      <c r="F199" s="131">
        <v>86.089240000000004</v>
      </c>
      <c r="G199" s="190">
        <v>0.97285999999999995</v>
      </c>
      <c r="H199" s="24">
        <v>0.26267000000000001</v>
      </c>
      <c r="I199" s="228">
        <v>536</v>
      </c>
      <c r="J199" s="22">
        <v>0.25080000000000002</v>
      </c>
      <c r="K199" s="14">
        <v>0</v>
      </c>
      <c r="L199" s="14">
        <v>0</v>
      </c>
      <c r="M199" s="14">
        <v>0</v>
      </c>
      <c r="N199" s="27">
        <v>196.32</v>
      </c>
      <c r="O199" s="23">
        <v>12.202999999999999</v>
      </c>
      <c r="P199" s="27">
        <v>536</v>
      </c>
      <c r="Q199" s="28">
        <v>3.7037</v>
      </c>
      <c r="R199" s="9">
        <f>G199/H199^(1+(1-N199/I199)^J199)</f>
        <v>12.203085303993886</v>
      </c>
      <c r="S199" s="74">
        <f>O199-R199</f>
        <v>-8.5303993886398644E-5</v>
      </c>
    </row>
    <row r="200" spans="1:19" ht="22" thickBot="1" x14ac:dyDescent="0.25">
      <c r="A200" s="353">
        <v>105</v>
      </c>
      <c r="B200" s="25">
        <v>199</v>
      </c>
      <c r="C200" s="19" t="s">
        <v>561</v>
      </c>
      <c r="D200" s="90" t="s">
        <v>562</v>
      </c>
      <c r="E200" s="21" t="s">
        <v>563</v>
      </c>
      <c r="F200" s="132">
        <v>31.057099999999998</v>
      </c>
      <c r="G200" s="328">
        <v>1.39</v>
      </c>
      <c r="H200" s="24">
        <v>0.21404999999999999</v>
      </c>
      <c r="I200" s="200">
        <v>430.05</v>
      </c>
      <c r="J200" s="169">
        <v>0.22750000000000001</v>
      </c>
      <c r="K200" s="14">
        <v>0</v>
      </c>
      <c r="L200" s="14">
        <v>0</v>
      </c>
      <c r="M200" s="14">
        <v>0</v>
      </c>
      <c r="N200" s="27">
        <v>179.69</v>
      </c>
      <c r="O200" s="152">
        <v>25.378</v>
      </c>
      <c r="P200" s="27">
        <v>430.05</v>
      </c>
      <c r="Q200" s="28">
        <v>6.4938000000000002</v>
      </c>
      <c r="R200" s="9">
        <f>G200/H200^(1+(1-N200/I200)^J200)</f>
        <v>25.37783253950052</v>
      </c>
      <c r="S200" s="74">
        <f>O200-R200</f>
        <v>1.67460499479688E-4</v>
      </c>
    </row>
    <row r="201" spans="1:19" ht="22" thickBot="1" x14ac:dyDescent="0.25">
      <c r="A201" s="353">
        <v>105</v>
      </c>
      <c r="B201" s="25">
        <v>200</v>
      </c>
      <c r="C201" s="19" t="s">
        <v>564</v>
      </c>
      <c r="D201" s="19" t="s">
        <v>565</v>
      </c>
      <c r="E201" s="113" t="s">
        <v>566</v>
      </c>
      <c r="F201" s="24">
        <v>136.14792</v>
      </c>
      <c r="G201" s="26">
        <v>0.53381999999999996</v>
      </c>
      <c r="H201" s="24">
        <v>0.23274</v>
      </c>
      <c r="I201" s="25">
        <v>693</v>
      </c>
      <c r="J201" s="26">
        <v>0.28147</v>
      </c>
      <c r="K201" s="14">
        <v>0</v>
      </c>
      <c r="L201" s="14">
        <v>0</v>
      </c>
      <c r="M201" s="14">
        <v>0</v>
      </c>
      <c r="N201" s="27">
        <v>260.75</v>
      </c>
      <c r="O201" s="145">
        <v>8.2202000000000002</v>
      </c>
      <c r="P201" s="27">
        <v>693</v>
      </c>
      <c r="Q201" s="28">
        <v>2.2936000000000001</v>
      </c>
      <c r="R201" s="9">
        <f>G201/H201^(1+(1-N201/I201)^J201)</f>
        <v>8.2202136522145022</v>
      </c>
      <c r="S201" s="74">
        <f>O201-R201</f>
        <v>-1.365221450200238E-5</v>
      </c>
    </row>
    <row r="202" spans="1:19" ht="21" thickBot="1" x14ac:dyDescent="0.25">
      <c r="A202" s="353">
        <v>105</v>
      </c>
      <c r="B202" s="25">
        <v>201</v>
      </c>
      <c r="C202" s="19" t="s">
        <v>567</v>
      </c>
      <c r="D202" s="19" t="s">
        <v>568</v>
      </c>
      <c r="E202" s="114" t="s">
        <v>569</v>
      </c>
      <c r="F202" s="24">
        <v>68.117019999999997</v>
      </c>
      <c r="G202" s="26">
        <v>0.84623000000000004</v>
      </c>
      <c r="H202" s="24">
        <v>0.24625</v>
      </c>
      <c r="I202" s="203">
        <v>490</v>
      </c>
      <c r="J202" s="26">
        <v>0.29041</v>
      </c>
      <c r="K202" s="14">
        <v>0</v>
      </c>
      <c r="L202" s="14">
        <v>0</v>
      </c>
      <c r="M202" s="14">
        <v>0</v>
      </c>
      <c r="N202" s="27">
        <v>159.53</v>
      </c>
      <c r="O202" s="23">
        <v>11.994</v>
      </c>
      <c r="P202" s="27">
        <v>490</v>
      </c>
      <c r="Q202" s="28">
        <v>3.4365000000000001</v>
      </c>
      <c r="R202" s="9">
        <f>G202/H202^(1+(1-N202/I202)^J202)</f>
        <v>11.993615470829393</v>
      </c>
      <c r="S202" s="74">
        <f>O202-R202</f>
        <v>3.845291706063847E-4</v>
      </c>
    </row>
    <row r="203" spans="1:19" ht="22" thickBot="1" x14ac:dyDescent="0.25">
      <c r="A203" s="353">
        <v>105</v>
      </c>
      <c r="B203" s="25">
        <v>202</v>
      </c>
      <c r="C203" s="19" t="s">
        <v>570</v>
      </c>
      <c r="D203" s="19" t="s">
        <v>571</v>
      </c>
      <c r="E203" s="113" t="s">
        <v>572</v>
      </c>
      <c r="F203" s="131">
        <v>72.148780000000002</v>
      </c>
      <c r="G203" s="26">
        <v>0.91991000000000001</v>
      </c>
      <c r="H203" s="24">
        <v>0.27815000000000001</v>
      </c>
      <c r="I203" s="204">
        <v>460.4</v>
      </c>
      <c r="J203" s="26">
        <v>0.28666999999999998</v>
      </c>
      <c r="K203" s="14">
        <v>0</v>
      </c>
      <c r="L203" s="14">
        <v>0</v>
      </c>
      <c r="M203" s="14">
        <v>0</v>
      </c>
      <c r="N203" s="27">
        <v>113.25</v>
      </c>
      <c r="O203" s="152">
        <v>10.763999999999999</v>
      </c>
      <c r="P203" s="27">
        <v>460.4</v>
      </c>
      <c r="Q203" s="28">
        <v>3.3071999999999999</v>
      </c>
      <c r="R203" s="9">
        <f>G203/H203^(1+(1-N203/I203)^J203)</f>
        <v>10.764165629128367</v>
      </c>
      <c r="S203" s="74">
        <f>O203-R203</f>
        <v>-1.6562912836803889E-4</v>
      </c>
    </row>
    <row r="204" spans="1:19" ht="21" thickBot="1" x14ac:dyDescent="0.25">
      <c r="A204" s="353">
        <v>105</v>
      </c>
      <c r="B204" s="25">
        <v>203</v>
      </c>
      <c r="C204" s="19" t="s">
        <v>573</v>
      </c>
      <c r="D204" s="19" t="s">
        <v>574</v>
      </c>
      <c r="E204" s="30" t="s">
        <v>575</v>
      </c>
      <c r="F204" s="22">
        <v>102.1317</v>
      </c>
      <c r="G204" s="165">
        <v>0.72762000000000004</v>
      </c>
      <c r="H204" s="24">
        <v>0.25244</v>
      </c>
      <c r="I204" s="203">
        <v>643</v>
      </c>
      <c r="J204" s="26">
        <v>0.28571000000000002</v>
      </c>
      <c r="K204" s="14">
        <v>0</v>
      </c>
      <c r="L204" s="14">
        <v>0</v>
      </c>
      <c r="M204" s="14">
        <v>0</v>
      </c>
      <c r="N204" s="27">
        <v>193</v>
      </c>
      <c r="O204" s="145">
        <v>9.9915000000000003</v>
      </c>
      <c r="P204" s="27">
        <v>643</v>
      </c>
      <c r="Q204" s="28">
        <v>2.8822999999999999</v>
      </c>
      <c r="R204" s="9">
        <f>G204/H204^(1+(1-N204/I204)^J204)</f>
        <v>9.9915297669760967</v>
      </c>
      <c r="S204" s="74">
        <f>O204-R204</f>
        <v>-2.9766976096468056E-5</v>
      </c>
    </row>
    <row r="205" spans="1:19" ht="21" thickBot="1" x14ac:dyDescent="0.25">
      <c r="A205" s="353">
        <v>105</v>
      </c>
      <c r="B205" s="25">
        <v>204</v>
      </c>
      <c r="C205" s="19" t="s">
        <v>576</v>
      </c>
      <c r="D205" s="19" t="s">
        <v>577</v>
      </c>
      <c r="E205" s="30" t="s">
        <v>578</v>
      </c>
      <c r="F205" s="22">
        <v>88.148200000000003</v>
      </c>
      <c r="G205" s="166">
        <v>0.81889999999999996</v>
      </c>
      <c r="H205" s="24">
        <v>0.26973999999999998</v>
      </c>
      <c r="I205" s="204">
        <v>577.20000000000005</v>
      </c>
      <c r="J205" s="26">
        <v>0.23573</v>
      </c>
      <c r="K205" s="14">
        <v>0</v>
      </c>
      <c r="L205" s="14">
        <v>0</v>
      </c>
      <c r="M205" s="14">
        <v>0</v>
      </c>
      <c r="N205" s="27">
        <v>155.94999999999999</v>
      </c>
      <c r="O205" s="23">
        <v>10.247999999999999</v>
      </c>
      <c r="P205" s="27">
        <v>577.20000000000005</v>
      </c>
      <c r="Q205" s="28">
        <v>3.0358999999999998</v>
      </c>
      <c r="R205" s="9">
        <f>G205/H205^(1+(1-N205/I205)^J205)</f>
        <v>10.247559188281347</v>
      </c>
      <c r="S205" s="74">
        <f>O205-R205</f>
        <v>4.4081171865251179E-4</v>
      </c>
    </row>
    <row r="206" spans="1:19" ht="25" thickBot="1" x14ac:dyDescent="0.25">
      <c r="A206" s="353">
        <v>105</v>
      </c>
      <c r="B206" s="25">
        <v>205</v>
      </c>
      <c r="C206" s="19" t="s">
        <v>579</v>
      </c>
      <c r="D206" s="19" t="s">
        <v>366</v>
      </c>
      <c r="E206" s="30" t="s">
        <v>580</v>
      </c>
      <c r="F206" s="22">
        <v>70.132900000000006</v>
      </c>
      <c r="G206" s="26">
        <v>0.91618999999999995</v>
      </c>
      <c r="H206" s="24">
        <v>0.26751999999999998</v>
      </c>
      <c r="I206" s="25">
        <v>465</v>
      </c>
      <c r="J206" s="165">
        <v>0.28164</v>
      </c>
      <c r="K206" s="14">
        <v>0</v>
      </c>
      <c r="L206" s="14">
        <v>0</v>
      </c>
      <c r="M206" s="14">
        <v>0</v>
      </c>
      <c r="N206" s="27">
        <v>135.58000000000001</v>
      </c>
      <c r="O206" s="23">
        <v>11.332000000000001</v>
      </c>
      <c r="P206" s="27">
        <v>465</v>
      </c>
      <c r="Q206" s="28">
        <v>3.4247999999999998</v>
      </c>
      <c r="R206" s="9">
        <f>G206/H206^(1+(1-N206/I206)^J206)</f>
        <v>11.331639236459038</v>
      </c>
      <c r="S206" s="74">
        <f>O206-R206</f>
        <v>3.6076354096259422E-4</v>
      </c>
    </row>
    <row r="207" spans="1:19" ht="25" thickBot="1" x14ac:dyDescent="0.25">
      <c r="A207" s="353">
        <v>105</v>
      </c>
      <c r="B207" s="25">
        <v>206</v>
      </c>
      <c r="C207" s="19" t="s">
        <v>581</v>
      </c>
      <c r="D207" s="56" t="s">
        <v>366</v>
      </c>
      <c r="E207" s="114" t="s">
        <v>582</v>
      </c>
      <c r="F207" s="132">
        <v>70.132900000000006</v>
      </c>
      <c r="G207" s="165">
        <v>0.93391000000000002</v>
      </c>
      <c r="H207" s="24">
        <v>0.27274999999999999</v>
      </c>
      <c r="I207" s="25">
        <v>470</v>
      </c>
      <c r="J207" s="166">
        <v>0.25779999999999997</v>
      </c>
      <c r="K207" s="14">
        <v>0</v>
      </c>
      <c r="L207" s="14">
        <v>0</v>
      </c>
      <c r="M207" s="14">
        <v>0</v>
      </c>
      <c r="N207" s="27">
        <v>139.38999999999999</v>
      </c>
      <c r="O207" s="23">
        <v>11.215999999999999</v>
      </c>
      <c r="P207" s="27">
        <v>470</v>
      </c>
      <c r="Q207" s="28">
        <v>3.4241000000000001</v>
      </c>
      <c r="R207" s="9">
        <f>G207/H207^(1+(1-N207/I207)^J207)</f>
        <v>11.216453778193793</v>
      </c>
      <c r="S207" s="74">
        <f>O207-R207</f>
        <v>-4.5377819379410766E-4</v>
      </c>
    </row>
    <row r="208" spans="1:19" ht="25" thickBot="1" x14ac:dyDescent="0.25">
      <c r="A208" s="353">
        <v>105</v>
      </c>
      <c r="B208" s="25">
        <v>207</v>
      </c>
      <c r="C208" s="19" t="s">
        <v>583</v>
      </c>
      <c r="D208" s="56" t="s">
        <v>584</v>
      </c>
      <c r="E208" s="113" t="s">
        <v>585</v>
      </c>
      <c r="F208" s="24">
        <v>66.101140000000001</v>
      </c>
      <c r="G208" s="29">
        <v>1.1156999999999999</v>
      </c>
      <c r="H208" s="24">
        <v>0.27671000000000001</v>
      </c>
      <c r="I208" s="224">
        <v>492</v>
      </c>
      <c r="J208" s="26">
        <v>0.30820999999999998</v>
      </c>
      <c r="K208" s="14">
        <v>0</v>
      </c>
      <c r="L208" s="14">
        <v>0</v>
      </c>
      <c r="M208" s="14">
        <v>0</v>
      </c>
      <c r="N208" s="27">
        <v>160.15</v>
      </c>
      <c r="O208" s="152">
        <v>12.581</v>
      </c>
      <c r="P208" s="27">
        <v>492</v>
      </c>
      <c r="Q208" s="28">
        <v>4.032</v>
      </c>
      <c r="R208" s="9">
        <f>G208/H208^(1+(1-N208/I208)^J208)</f>
        <v>12.581248726660061</v>
      </c>
      <c r="S208" s="74">
        <f>O208-R208</f>
        <v>-2.4872666006103827E-4</v>
      </c>
    </row>
    <row r="209" spans="1:19" ht="21" thickBot="1" x14ac:dyDescent="0.25">
      <c r="A209" s="353">
        <v>105</v>
      </c>
      <c r="B209" s="25">
        <v>208</v>
      </c>
      <c r="C209" s="19" t="s">
        <v>586</v>
      </c>
      <c r="D209" s="56" t="s">
        <v>587</v>
      </c>
      <c r="E209" s="30" t="s">
        <v>588</v>
      </c>
      <c r="F209" s="134">
        <v>88.148179999999996</v>
      </c>
      <c r="G209" s="166">
        <v>0.83630000000000004</v>
      </c>
      <c r="H209" s="24">
        <v>0.27514</v>
      </c>
      <c r="I209" s="208">
        <v>512.74</v>
      </c>
      <c r="J209" s="26">
        <v>0.27553</v>
      </c>
      <c r="K209" s="14">
        <v>0</v>
      </c>
      <c r="L209" s="14">
        <v>0</v>
      </c>
      <c r="M209" s="14">
        <v>0</v>
      </c>
      <c r="N209" s="27">
        <v>157.47999999999999</v>
      </c>
      <c r="O209" s="22">
        <v>9.7581000000000007</v>
      </c>
      <c r="P209" s="27">
        <v>512.74</v>
      </c>
      <c r="Q209" s="28">
        <v>3.0394999999999999</v>
      </c>
      <c r="R209" s="9">
        <f>G209/H209^(1+(1-N209/I209)^J209)</f>
        <v>9.7580946239358894</v>
      </c>
      <c r="S209" s="74">
        <f>O209-R209</f>
        <v>5.3760641112177154E-6</v>
      </c>
    </row>
    <row r="210" spans="1:19" ht="21" thickBot="1" x14ac:dyDescent="0.25">
      <c r="A210" s="353">
        <v>105</v>
      </c>
      <c r="B210" s="25">
        <v>209</v>
      </c>
      <c r="C210" s="19" t="s">
        <v>589</v>
      </c>
      <c r="D210" s="56" t="s">
        <v>590</v>
      </c>
      <c r="E210" s="30" t="s">
        <v>591</v>
      </c>
      <c r="F210" s="133">
        <v>104.214</v>
      </c>
      <c r="G210" s="26">
        <v>0.75509000000000004</v>
      </c>
      <c r="H210" s="24">
        <v>0.27183000000000002</v>
      </c>
      <c r="I210" s="203">
        <v>593</v>
      </c>
      <c r="J210" s="26">
        <v>0.29126999999999997</v>
      </c>
      <c r="K210" s="14">
        <v>0</v>
      </c>
      <c r="L210" s="14">
        <v>0</v>
      </c>
      <c r="M210" s="14">
        <v>0</v>
      </c>
      <c r="N210" s="27">
        <v>175.3</v>
      </c>
      <c r="O210" s="145">
        <v>9.0055999999999994</v>
      </c>
      <c r="P210" s="27">
        <v>593</v>
      </c>
      <c r="Q210" s="28">
        <v>2.7778</v>
      </c>
      <c r="R210" s="9">
        <f>G210/H210^(1+(1-N210/I210)^J210)</f>
        <v>9.0055811912449695</v>
      </c>
      <c r="S210" s="74">
        <f>O210-R210</f>
        <v>1.8808755029908752E-5</v>
      </c>
    </row>
    <row r="211" spans="1:19" ht="25" thickBot="1" x14ac:dyDescent="0.25">
      <c r="A211" s="358">
        <v>105</v>
      </c>
      <c r="B211" s="79">
        <v>210</v>
      </c>
      <c r="C211" s="84" t="s">
        <v>592</v>
      </c>
      <c r="D211" s="84" t="s">
        <v>593</v>
      </c>
      <c r="E211" s="324" t="s">
        <v>594</v>
      </c>
      <c r="F211" s="137">
        <v>68.117019999999997</v>
      </c>
      <c r="G211" s="174">
        <v>0.94574999999999998</v>
      </c>
      <c r="H211" s="162">
        <v>0.26007999999999998</v>
      </c>
      <c r="I211" s="218">
        <v>463.2</v>
      </c>
      <c r="J211" s="174">
        <v>0.30807000000000001</v>
      </c>
      <c r="K211" s="14">
        <v>0</v>
      </c>
      <c r="L211" s="14">
        <v>0</v>
      </c>
      <c r="M211" s="14">
        <v>0</v>
      </c>
      <c r="N211" s="250">
        <v>183.45</v>
      </c>
      <c r="O211" s="258">
        <v>11.519</v>
      </c>
      <c r="P211" s="250">
        <v>463.2</v>
      </c>
      <c r="Q211" s="288">
        <v>3.6364000000000001</v>
      </c>
      <c r="R211" s="9">
        <f>G211/H211^(1+(1-N211/I211)^J211)</f>
        <v>11.518775124914097</v>
      </c>
      <c r="S211" s="74">
        <f>O211-R211</f>
        <v>2.2487508590351979E-4</v>
      </c>
    </row>
    <row r="212" spans="1:19" ht="21" thickBot="1" x14ac:dyDescent="0.25">
      <c r="A212" s="357">
        <v>105</v>
      </c>
      <c r="B212" s="81">
        <v>211</v>
      </c>
      <c r="C212" s="83" t="s">
        <v>296</v>
      </c>
      <c r="D212" s="83" t="s">
        <v>297</v>
      </c>
      <c r="E212" s="118"/>
      <c r="F212" s="199"/>
      <c r="G212" s="194">
        <v>0.76983000000000001</v>
      </c>
      <c r="H212" s="161">
        <v>0.26173000000000002</v>
      </c>
      <c r="I212" s="240">
        <v>554.5</v>
      </c>
      <c r="J212" s="395">
        <v>0.26878999999999997</v>
      </c>
      <c r="K212" s="14">
        <v>0</v>
      </c>
      <c r="L212" s="14">
        <v>0</v>
      </c>
      <c r="M212" s="14">
        <v>0</v>
      </c>
      <c r="N212" s="399">
        <v>187.35</v>
      </c>
      <c r="O212" s="284">
        <v>9.7637999999999998</v>
      </c>
      <c r="P212" s="286">
        <v>554.5</v>
      </c>
      <c r="Q212" s="293">
        <v>2.9413</v>
      </c>
      <c r="R212" s="9">
        <f>G212/H212^(1+(1-N212/I212)^J212)</f>
        <v>9.7638248402094892</v>
      </c>
      <c r="S212" s="74">
        <f>O212-R212</f>
        <v>-2.4840209489340737E-5</v>
      </c>
    </row>
    <row r="213" spans="1:19" ht="21" thickBot="1" x14ac:dyDescent="0.25">
      <c r="A213" s="353">
        <v>105</v>
      </c>
      <c r="B213" s="301">
        <v>212</v>
      </c>
      <c r="C213" s="302" t="s">
        <v>595</v>
      </c>
      <c r="D213" s="375" t="s">
        <v>596</v>
      </c>
      <c r="E213" s="325" t="s">
        <v>597</v>
      </c>
      <c r="F213" s="307">
        <v>80.588899999999995</v>
      </c>
      <c r="G213" s="327">
        <v>1.0673999999999999</v>
      </c>
      <c r="H213" s="313">
        <v>0.26257000000000003</v>
      </c>
      <c r="I213" s="332">
        <v>442</v>
      </c>
      <c r="J213" s="397">
        <v>0.26568999999999998</v>
      </c>
      <c r="K213" s="14">
        <v>0</v>
      </c>
      <c r="L213" s="14">
        <v>0</v>
      </c>
      <c r="M213" s="14">
        <v>0</v>
      </c>
      <c r="N213" s="241">
        <v>139.05000000000001</v>
      </c>
      <c r="O213" s="259">
        <v>13.625999999999999</v>
      </c>
      <c r="P213" s="253">
        <v>442</v>
      </c>
      <c r="Q213" s="290">
        <v>4.0651999999999999</v>
      </c>
      <c r="R213" s="9">
        <f>G213/H213^(1+(1-N213/I213)^J213)</f>
        <v>13.626380267257142</v>
      </c>
      <c r="S213" s="74">
        <f>O213-R213</f>
        <v>-3.8026725714246368E-4</v>
      </c>
    </row>
    <row r="214" spans="1:19" ht="26" thickBot="1" x14ac:dyDescent="0.25">
      <c r="A214" s="353">
        <v>105</v>
      </c>
      <c r="B214" s="25">
        <v>213</v>
      </c>
      <c r="C214" s="19" t="s">
        <v>598</v>
      </c>
      <c r="D214" s="48" t="s">
        <v>599</v>
      </c>
      <c r="E214" s="30" t="s">
        <v>600</v>
      </c>
      <c r="F214" s="24">
        <v>98.186059999999998</v>
      </c>
      <c r="G214" s="165">
        <v>0.73109000000000002</v>
      </c>
      <c r="H214" s="134">
        <v>0.26971000000000001</v>
      </c>
      <c r="I214" s="204">
        <v>572.1</v>
      </c>
      <c r="J214" s="70">
        <v>0.29185</v>
      </c>
      <c r="K214" s="14">
        <v>0</v>
      </c>
      <c r="L214" s="14">
        <v>0</v>
      </c>
      <c r="M214" s="14">
        <v>0</v>
      </c>
      <c r="N214" s="40">
        <v>146.58000000000001</v>
      </c>
      <c r="O214" s="66">
        <v>9.0173000000000005</v>
      </c>
      <c r="P214" s="42">
        <v>572.1</v>
      </c>
      <c r="Q214" s="44">
        <v>2.7107000000000001</v>
      </c>
      <c r="R214" s="9">
        <f>G214/H214^(1+(1-N214/I214)^J214)</f>
        <v>9.0173043825536787</v>
      </c>
      <c r="S214" s="74">
        <f>O214-R214</f>
        <v>-4.3825536781838537E-6</v>
      </c>
    </row>
    <row r="215" spans="1:19" ht="26" thickBot="1" x14ac:dyDescent="0.25">
      <c r="A215" s="353">
        <v>105</v>
      </c>
      <c r="B215" s="25">
        <v>214</v>
      </c>
      <c r="C215" s="19" t="s">
        <v>601</v>
      </c>
      <c r="D215" s="48" t="s">
        <v>602</v>
      </c>
      <c r="E215" s="112" t="s">
        <v>603</v>
      </c>
      <c r="F215" s="24">
        <v>114.18546000000001</v>
      </c>
      <c r="G215" s="166">
        <v>0.70130000000000003</v>
      </c>
      <c r="H215" s="133">
        <v>0.26600000000000001</v>
      </c>
      <c r="I215" s="25">
        <v>686</v>
      </c>
      <c r="J215" s="70">
        <v>0.28571000000000002</v>
      </c>
      <c r="K215" s="14">
        <v>0</v>
      </c>
      <c r="L215" s="14">
        <v>0</v>
      </c>
      <c r="M215" s="14">
        <v>0</v>
      </c>
      <c r="N215" s="40">
        <v>285.14999999999998</v>
      </c>
      <c r="O215" s="66">
        <v>8.2090999999999994</v>
      </c>
      <c r="P215" s="42">
        <v>686</v>
      </c>
      <c r="Q215" s="44">
        <v>2.6364999999999998</v>
      </c>
      <c r="R215" s="9">
        <f>G215/H215^(1+(1-N215/I215)^J215)</f>
        <v>8.2091296213902076</v>
      </c>
      <c r="S215" s="74">
        <f>O215-R215</f>
        <v>-2.9621390208234288E-5</v>
      </c>
    </row>
    <row r="216" spans="1:19" ht="26" thickBot="1" x14ac:dyDescent="0.25">
      <c r="A216" s="353">
        <v>105</v>
      </c>
      <c r="B216" s="25">
        <v>215</v>
      </c>
      <c r="C216" s="19" t="s">
        <v>604</v>
      </c>
      <c r="D216" s="48" t="s">
        <v>602</v>
      </c>
      <c r="E216" s="34" t="s">
        <v>605</v>
      </c>
      <c r="F216" s="24">
        <v>114.18546000000001</v>
      </c>
      <c r="G216" s="26">
        <v>0.70972999999999997</v>
      </c>
      <c r="H216" s="24">
        <v>0.26544000000000001</v>
      </c>
      <c r="I216" s="25">
        <v>614</v>
      </c>
      <c r="J216" s="245">
        <v>0.26016</v>
      </c>
      <c r="K216" s="14">
        <v>0</v>
      </c>
      <c r="L216" s="14">
        <v>0</v>
      </c>
      <c r="M216" s="14">
        <v>0</v>
      </c>
      <c r="N216" s="40">
        <v>280.14999999999998</v>
      </c>
      <c r="O216" s="66">
        <v>8.2931000000000008</v>
      </c>
      <c r="P216" s="42">
        <v>614</v>
      </c>
      <c r="Q216" s="44">
        <v>2.6738</v>
      </c>
      <c r="R216" s="9">
        <f>G216/H216^(1+(1-N216/I216)^J216)</f>
        <v>8.2931421227836601</v>
      </c>
      <c r="S216" s="74">
        <f>O216-R216</f>
        <v>-4.2122783659337415E-5</v>
      </c>
    </row>
    <row r="217" spans="1:19" ht="26" thickBot="1" x14ac:dyDescent="0.25">
      <c r="A217" s="353">
        <v>105</v>
      </c>
      <c r="B217" s="25">
        <v>216</v>
      </c>
      <c r="C217" s="19" t="s">
        <v>606</v>
      </c>
      <c r="D217" s="21" t="s">
        <v>602</v>
      </c>
      <c r="E217" s="117" t="s">
        <v>607</v>
      </c>
      <c r="F217" s="24">
        <v>114.18546000000001</v>
      </c>
      <c r="G217" s="26">
        <v>0.72836000000000001</v>
      </c>
      <c r="H217" s="24">
        <v>0.27240999999999999</v>
      </c>
      <c r="I217" s="203">
        <v>617</v>
      </c>
      <c r="J217" s="243">
        <v>0.24779999999999999</v>
      </c>
      <c r="K217" s="14">
        <v>0</v>
      </c>
      <c r="L217" s="14">
        <v>0</v>
      </c>
      <c r="M217" s="14">
        <v>0</v>
      </c>
      <c r="N217" s="40">
        <v>269.14999999999998</v>
      </c>
      <c r="O217" s="262">
        <v>8.2628000000000004</v>
      </c>
      <c r="P217" s="42">
        <v>617</v>
      </c>
      <c r="Q217" s="44">
        <v>2.6738</v>
      </c>
      <c r="R217" s="9">
        <f>G217/H217^(1+(1-N217/I217)^J217)</f>
        <v>8.2628309144622136</v>
      </c>
      <c r="S217" s="74">
        <f>O217-R217</f>
        <v>-3.0914462213260663E-5</v>
      </c>
    </row>
    <row r="218" spans="1:19" ht="22" thickBot="1" x14ac:dyDescent="0.25">
      <c r="A218" s="353">
        <v>105</v>
      </c>
      <c r="B218" s="25">
        <v>217</v>
      </c>
      <c r="C218" s="19" t="s">
        <v>608</v>
      </c>
      <c r="D218" s="21" t="s">
        <v>609</v>
      </c>
      <c r="E218" s="113" t="s">
        <v>610</v>
      </c>
      <c r="F218" s="131">
        <v>84.159480000000002</v>
      </c>
      <c r="G218" s="26">
        <v>0.84758</v>
      </c>
      <c r="H218" s="24">
        <v>0.27037</v>
      </c>
      <c r="I218" s="204">
        <v>532.70000000000005</v>
      </c>
      <c r="J218" s="70">
        <v>0.28258</v>
      </c>
      <c r="K218" s="14">
        <v>0</v>
      </c>
      <c r="L218" s="14">
        <v>0</v>
      </c>
      <c r="M218" s="14">
        <v>0</v>
      </c>
      <c r="N218" s="40">
        <v>130.72999999999999</v>
      </c>
      <c r="O218" s="339">
        <v>10.491</v>
      </c>
      <c r="P218" s="42">
        <v>532.70000000000005</v>
      </c>
      <c r="Q218" s="44">
        <v>3.1349</v>
      </c>
      <c r="R218" s="9">
        <f>G218/H218^(1+(1-N218/I218)^J218)</f>
        <v>10.490992272553571</v>
      </c>
      <c r="S218" s="74">
        <f>O218-R218</f>
        <v>7.7274464285181921E-6</v>
      </c>
    </row>
    <row r="219" spans="1:19" ht="22" thickBot="1" x14ac:dyDescent="0.25">
      <c r="A219" s="353">
        <v>105</v>
      </c>
      <c r="B219" s="25">
        <v>218</v>
      </c>
      <c r="C219" s="19" t="s">
        <v>611</v>
      </c>
      <c r="D219" s="21" t="s">
        <v>612</v>
      </c>
      <c r="E219" s="112" t="s">
        <v>613</v>
      </c>
      <c r="F219" s="22">
        <v>82.143600000000006</v>
      </c>
      <c r="G219" s="165">
        <v>0.88824000000000003</v>
      </c>
      <c r="H219" s="134">
        <v>0.26913999999999999</v>
      </c>
      <c r="I219" s="25">
        <v>542</v>
      </c>
      <c r="J219" s="70">
        <v>0.27873999999999999</v>
      </c>
      <c r="K219" s="14">
        <v>0</v>
      </c>
      <c r="L219" s="14">
        <v>0</v>
      </c>
      <c r="M219" s="14">
        <v>0</v>
      </c>
      <c r="N219" s="338">
        <v>146.62</v>
      </c>
      <c r="O219" s="281">
        <v>10.98</v>
      </c>
      <c r="P219" s="252">
        <v>542</v>
      </c>
      <c r="Q219" s="289">
        <v>3.3003</v>
      </c>
      <c r="R219" s="9">
        <f>G219/H219^(1+(1-N219/I219)^J219)</f>
        <v>10.979879244671897</v>
      </c>
      <c r="S219" s="74">
        <f>O219-R219</f>
        <v>1.2075532810307266E-4</v>
      </c>
    </row>
    <row r="220" spans="1:19" ht="22" thickBot="1" x14ac:dyDescent="0.25">
      <c r="A220" s="353">
        <v>105</v>
      </c>
      <c r="B220" s="25">
        <v>219</v>
      </c>
      <c r="C220" s="19" t="s">
        <v>614</v>
      </c>
      <c r="D220" s="21" t="s">
        <v>612</v>
      </c>
      <c r="E220" s="117" t="s">
        <v>615</v>
      </c>
      <c r="F220" s="132">
        <v>82.143600000000006</v>
      </c>
      <c r="G220" s="166">
        <v>0.91090000000000004</v>
      </c>
      <c r="H220" s="133">
        <v>0.27600000000000002</v>
      </c>
      <c r="I220" s="25">
        <v>526</v>
      </c>
      <c r="J220" s="70">
        <v>0.26756000000000002</v>
      </c>
      <c r="K220" s="14">
        <v>0</v>
      </c>
      <c r="L220" s="14">
        <v>0</v>
      </c>
      <c r="M220" s="14">
        <v>0</v>
      </c>
      <c r="N220" s="241">
        <v>168.54</v>
      </c>
      <c r="O220" s="267">
        <v>10.538</v>
      </c>
      <c r="P220" s="253">
        <v>526</v>
      </c>
      <c r="Q220" s="290">
        <v>3.3003999999999998</v>
      </c>
      <c r="R220" s="9">
        <f>G220/H220^(1+(1-N220/I220)^J220)</f>
        <v>10.537919378959552</v>
      </c>
      <c r="S220" s="74">
        <f>O220-R220</f>
        <v>8.0621040448036752E-5</v>
      </c>
    </row>
    <row r="221" spans="1:19" ht="26" thickBot="1" x14ac:dyDescent="0.25">
      <c r="A221" s="353">
        <v>105</v>
      </c>
      <c r="B221" s="25">
        <v>220</v>
      </c>
      <c r="C221" s="19" t="s">
        <v>616</v>
      </c>
      <c r="D221" s="21" t="s">
        <v>617</v>
      </c>
      <c r="E221" s="113" t="s">
        <v>618</v>
      </c>
      <c r="F221" s="24">
        <v>115.03395999999999</v>
      </c>
      <c r="G221" s="165">
        <v>0.97607999999999995</v>
      </c>
      <c r="H221" s="24">
        <v>0.28209000000000001</v>
      </c>
      <c r="I221" s="203">
        <v>483</v>
      </c>
      <c r="J221" s="245">
        <v>0.22528999999999999</v>
      </c>
      <c r="K221" s="14">
        <v>0</v>
      </c>
      <c r="L221" s="14">
        <v>0</v>
      </c>
      <c r="M221" s="14">
        <v>0</v>
      </c>
      <c r="N221" s="40">
        <v>182.55</v>
      </c>
      <c r="O221" s="43">
        <v>10.789</v>
      </c>
      <c r="P221" s="42">
        <v>483</v>
      </c>
      <c r="Q221" s="44">
        <v>3.4601999999999999</v>
      </c>
      <c r="R221" s="9">
        <f>G221/H221^(1+(1-N221/I221)^J221)</f>
        <v>10.788514431607238</v>
      </c>
      <c r="S221" s="74">
        <f>O221-R221</f>
        <v>4.855683927615928E-4</v>
      </c>
    </row>
    <row r="222" spans="1:19" ht="22" thickBot="1" x14ac:dyDescent="0.25">
      <c r="A222" s="353">
        <v>105</v>
      </c>
      <c r="B222" s="25">
        <v>221</v>
      </c>
      <c r="C222" s="19" t="s">
        <v>619</v>
      </c>
      <c r="D222" s="21" t="s">
        <v>620</v>
      </c>
      <c r="E222" s="114" t="s">
        <v>621</v>
      </c>
      <c r="F222" s="24">
        <v>60.095019999999998</v>
      </c>
      <c r="G222" s="166">
        <v>1.2635000000000001</v>
      </c>
      <c r="H222" s="24">
        <v>0.27877999999999997</v>
      </c>
      <c r="I222" s="31">
        <v>437.8</v>
      </c>
      <c r="J222" s="243">
        <v>0.27439999999999998</v>
      </c>
      <c r="K222" s="14">
        <v>0</v>
      </c>
      <c r="L222" s="14">
        <v>0</v>
      </c>
      <c r="M222" s="14">
        <v>0</v>
      </c>
      <c r="N222" s="40">
        <v>160</v>
      </c>
      <c r="O222" s="43">
        <v>13.994999999999999</v>
      </c>
      <c r="P222" s="42">
        <v>437.8</v>
      </c>
      <c r="Q222" s="44">
        <v>4.5321999999999996</v>
      </c>
      <c r="R222" s="9">
        <f>G222/H222^(1+(1-N222/I222)^J222)</f>
        <v>13.994574810534766</v>
      </c>
      <c r="S222" s="74">
        <f>O222-R222</f>
        <v>4.2518946523273371E-4</v>
      </c>
    </row>
    <row r="223" spans="1:19" ht="26" thickBot="1" x14ac:dyDescent="0.25">
      <c r="A223" s="353">
        <v>105</v>
      </c>
      <c r="B223" s="25">
        <v>222</v>
      </c>
      <c r="C223" s="19" t="s">
        <v>622</v>
      </c>
      <c r="D223" s="21" t="s">
        <v>623</v>
      </c>
      <c r="E223" s="113" t="s">
        <v>624</v>
      </c>
      <c r="F223" s="131">
        <v>72.105720000000005</v>
      </c>
      <c r="G223" s="180">
        <v>0.93767</v>
      </c>
      <c r="H223" s="24">
        <v>0.25035000000000002</v>
      </c>
      <c r="I223" s="204">
        <v>535.5</v>
      </c>
      <c r="J223" s="70">
        <v>0.29964000000000002</v>
      </c>
      <c r="K223" s="14">
        <v>0</v>
      </c>
      <c r="L223" s="14">
        <v>0</v>
      </c>
      <c r="M223" s="14">
        <v>0</v>
      </c>
      <c r="N223" s="40">
        <v>186.48</v>
      </c>
      <c r="O223" s="43">
        <v>12.663</v>
      </c>
      <c r="P223" s="42">
        <v>535.5</v>
      </c>
      <c r="Q223" s="44">
        <v>3.7454000000000001</v>
      </c>
      <c r="R223" s="9">
        <f>G223/H223^(1+(1-N223/I223)^J223)</f>
        <v>12.663415976255454</v>
      </c>
      <c r="S223" s="74">
        <f>O223-R223</f>
        <v>-4.1597625545364281E-4</v>
      </c>
    </row>
    <row r="224" spans="1:19" ht="22" thickBot="1" x14ac:dyDescent="0.25">
      <c r="A224" s="353">
        <v>105</v>
      </c>
      <c r="B224" s="25">
        <v>223</v>
      </c>
      <c r="C224" s="19" t="s">
        <v>625</v>
      </c>
      <c r="D224" s="21" t="s">
        <v>626</v>
      </c>
      <c r="E224" s="30" t="s">
        <v>627</v>
      </c>
      <c r="F224" s="132">
        <v>76.160600000000002</v>
      </c>
      <c r="G224" s="64">
        <v>1.0669999999999999</v>
      </c>
      <c r="H224" s="131">
        <v>0.27101999999999998</v>
      </c>
      <c r="I224" s="203">
        <v>533</v>
      </c>
      <c r="J224" s="245">
        <v>0.29364000000000001</v>
      </c>
      <c r="K224" s="14">
        <v>0</v>
      </c>
      <c r="L224" s="14">
        <v>0</v>
      </c>
      <c r="M224" s="14">
        <v>0</v>
      </c>
      <c r="N224" s="40">
        <v>167.23</v>
      </c>
      <c r="O224" s="43">
        <v>12.670999999999999</v>
      </c>
      <c r="P224" s="42">
        <v>533</v>
      </c>
      <c r="Q224" s="44">
        <v>3.9369999999999998</v>
      </c>
      <c r="R224" s="9">
        <f>G224/H224^(1+(1-N224/I224)^J224)</f>
        <v>12.671128108169636</v>
      </c>
      <c r="S224" s="74">
        <f>O224-R224</f>
        <v>-1.2810816963693128E-4</v>
      </c>
    </row>
    <row r="225" spans="1:19" ht="22" thickBot="1" x14ac:dyDescent="0.25">
      <c r="A225" s="353">
        <v>105</v>
      </c>
      <c r="B225" s="25">
        <v>224</v>
      </c>
      <c r="C225" s="19" t="s">
        <v>628</v>
      </c>
      <c r="D225" s="21" t="s">
        <v>629</v>
      </c>
      <c r="E225" s="30" t="s">
        <v>630</v>
      </c>
      <c r="F225" s="24">
        <v>60.051960000000001</v>
      </c>
      <c r="G225" s="191">
        <v>1.5249999999999999</v>
      </c>
      <c r="H225" s="132">
        <v>0.26340000000000002</v>
      </c>
      <c r="I225" s="204">
        <v>487.2</v>
      </c>
      <c r="J225" s="243">
        <v>0.28060000000000002</v>
      </c>
      <c r="K225" s="14">
        <v>0</v>
      </c>
      <c r="L225" s="14">
        <v>0</v>
      </c>
      <c r="M225" s="14">
        <v>0</v>
      </c>
      <c r="N225" s="40">
        <v>174.15</v>
      </c>
      <c r="O225" s="276">
        <v>18.811</v>
      </c>
      <c r="P225" s="42">
        <v>487.2</v>
      </c>
      <c r="Q225" s="44">
        <v>5.7896999999999998</v>
      </c>
      <c r="R225" s="9">
        <f>G225/H225^(1+(1-N225/I225)^J225)</f>
        <v>18.811037463582302</v>
      </c>
      <c r="S225" s="74">
        <f>O225-R225</f>
        <v>-3.7463582302166287E-5</v>
      </c>
    </row>
    <row r="226" spans="1:19" ht="22" thickBot="1" x14ac:dyDescent="0.25">
      <c r="A226" s="353">
        <v>105</v>
      </c>
      <c r="B226" s="25">
        <v>225</v>
      </c>
      <c r="C226" s="19" t="s">
        <v>631</v>
      </c>
      <c r="D226" s="21" t="s">
        <v>632</v>
      </c>
      <c r="E226" s="30" t="s">
        <v>633</v>
      </c>
      <c r="F226" s="24">
        <v>88.148179999999996</v>
      </c>
      <c r="G226" s="26">
        <v>0.84004999999999996</v>
      </c>
      <c r="H226" s="24">
        <v>0.27638000000000001</v>
      </c>
      <c r="I226" s="214">
        <v>497</v>
      </c>
      <c r="J226" s="70">
        <v>0.27644999999999997</v>
      </c>
      <c r="K226" s="14">
        <v>0</v>
      </c>
      <c r="L226" s="14">
        <v>0</v>
      </c>
      <c r="M226" s="14">
        <v>0</v>
      </c>
      <c r="N226" s="338">
        <v>188</v>
      </c>
      <c r="O226" s="320">
        <v>9.3871000000000002</v>
      </c>
      <c r="P226" s="252">
        <v>497</v>
      </c>
      <c r="Q226" s="289">
        <v>3.0394999999999999</v>
      </c>
      <c r="R226" s="9">
        <f>G226/H226^(1+(1-N226/I226)^J226)</f>
        <v>9.3871008384338523</v>
      </c>
      <c r="S226" s="74">
        <f>O226-R226</f>
        <v>-8.3843385212389876E-7</v>
      </c>
    </row>
    <row r="227" spans="1:19" ht="22" thickBot="1" x14ac:dyDescent="0.25">
      <c r="A227" s="353">
        <v>105</v>
      </c>
      <c r="B227" s="25">
        <v>226</v>
      </c>
      <c r="C227" s="19" t="s">
        <v>634</v>
      </c>
      <c r="D227" s="21" t="s">
        <v>458</v>
      </c>
      <c r="E227" s="30" t="s">
        <v>635</v>
      </c>
      <c r="F227" s="24">
        <v>100.15888</v>
      </c>
      <c r="G227" s="165">
        <v>0.71687000000000001</v>
      </c>
      <c r="H227" s="24">
        <v>0.26452999999999999</v>
      </c>
      <c r="I227" s="213">
        <v>574.6</v>
      </c>
      <c r="J227" s="70">
        <v>0.28917999999999999</v>
      </c>
      <c r="K227" s="14">
        <v>0</v>
      </c>
      <c r="L227" s="14">
        <v>0</v>
      </c>
      <c r="M227" s="14">
        <v>0</v>
      </c>
      <c r="N227" s="241">
        <v>189.15</v>
      </c>
      <c r="O227" s="280">
        <v>8.8617000000000008</v>
      </c>
      <c r="P227" s="253">
        <v>574.6</v>
      </c>
      <c r="Q227" s="290">
        <v>2.71</v>
      </c>
      <c r="R227" s="9">
        <f>G227/H227^(1+(1-N227/I227)^J227)</f>
        <v>8.861671548400528</v>
      </c>
      <c r="S227" s="74">
        <f>O227-R227</f>
        <v>2.8451599472845146E-5</v>
      </c>
    </row>
    <row r="228" spans="1:19" ht="22" thickBot="1" x14ac:dyDescent="0.25">
      <c r="A228" s="353">
        <v>105</v>
      </c>
      <c r="B228" s="25">
        <v>227</v>
      </c>
      <c r="C228" s="19" t="s">
        <v>636</v>
      </c>
      <c r="D228" s="21" t="s">
        <v>637</v>
      </c>
      <c r="E228" s="30" t="s">
        <v>638</v>
      </c>
      <c r="F228" s="131">
        <v>57.051319999999997</v>
      </c>
      <c r="G228" s="166">
        <v>1.0227999999999999</v>
      </c>
      <c r="H228" s="24">
        <v>0.20691999999999999</v>
      </c>
      <c r="I228" s="228">
        <v>488</v>
      </c>
      <c r="J228" s="70">
        <v>0.28571000000000002</v>
      </c>
      <c r="K228" s="14">
        <v>0</v>
      </c>
      <c r="L228" s="14">
        <v>0</v>
      </c>
      <c r="M228" s="14">
        <v>0</v>
      </c>
      <c r="N228" s="40">
        <v>256.14999999999998</v>
      </c>
      <c r="O228" s="43">
        <v>17.666</v>
      </c>
      <c r="P228" s="42">
        <v>488</v>
      </c>
      <c r="Q228" s="44">
        <v>4.9429999999999996</v>
      </c>
      <c r="R228" s="9">
        <f>G228/H228^(1+(1-N228/I228)^J228)</f>
        <v>17.665663095721083</v>
      </c>
      <c r="S228" s="74">
        <f>O228-R228</f>
        <v>3.3690427891741592E-4</v>
      </c>
    </row>
    <row r="229" spans="1:19" ht="22" thickBot="1" x14ac:dyDescent="0.25">
      <c r="A229" s="353">
        <v>105</v>
      </c>
      <c r="B229" s="25">
        <v>228</v>
      </c>
      <c r="C229" s="19" t="s">
        <v>639</v>
      </c>
      <c r="D229" s="21" t="s">
        <v>640</v>
      </c>
      <c r="E229" s="30" t="s">
        <v>641</v>
      </c>
      <c r="F229" s="22">
        <v>74.121600000000001</v>
      </c>
      <c r="G229" s="26">
        <v>0.97887000000000002</v>
      </c>
      <c r="H229" s="24">
        <v>0.27017000000000002</v>
      </c>
      <c r="I229" s="216">
        <v>464.48</v>
      </c>
      <c r="J229" s="70">
        <v>0.28998000000000002</v>
      </c>
      <c r="K229" s="14">
        <v>0</v>
      </c>
      <c r="L229" s="14">
        <v>0</v>
      </c>
      <c r="M229" s="14">
        <v>0</v>
      </c>
      <c r="N229" s="40">
        <v>127.93</v>
      </c>
      <c r="O229" s="339">
        <v>11.933</v>
      </c>
      <c r="P229" s="42">
        <v>464.48</v>
      </c>
      <c r="Q229" s="44">
        <v>3.6232000000000002</v>
      </c>
      <c r="R229" s="9">
        <f>G229/H229^(1+(1-N229/I229)^J229)</f>
        <v>11.933208884998688</v>
      </c>
      <c r="S229" s="74">
        <f>O229-R229</f>
        <v>-2.08884998688319E-4</v>
      </c>
    </row>
    <row r="230" spans="1:19" ht="22" thickBot="1" x14ac:dyDescent="0.25">
      <c r="A230" s="353">
        <v>105</v>
      </c>
      <c r="B230" s="25">
        <v>229</v>
      </c>
      <c r="C230" s="19" t="s">
        <v>642</v>
      </c>
      <c r="D230" s="21" t="s">
        <v>643</v>
      </c>
      <c r="E230" s="112" t="s">
        <v>644</v>
      </c>
      <c r="F230" s="22">
        <v>86.132300000000001</v>
      </c>
      <c r="G230" s="26">
        <v>0.86567000000000005</v>
      </c>
      <c r="H230" s="24">
        <v>0.26835999999999999</v>
      </c>
      <c r="I230" s="60">
        <v>553.4</v>
      </c>
      <c r="J230" s="70">
        <v>0.28364</v>
      </c>
      <c r="K230" s="14">
        <v>0</v>
      </c>
      <c r="L230" s="14">
        <v>0</v>
      </c>
      <c r="M230" s="14">
        <v>0</v>
      </c>
      <c r="N230" s="40">
        <v>180.15</v>
      </c>
      <c r="O230" s="279">
        <v>10.46</v>
      </c>
      <c r="P230" s="42">
        <v>553.4</v>
      </c>
      <c r="Q230" s="44">
        <v>3.2258</v>
      </c>
      <c r="R230" s="9">
        <f>G230/H230^(1+(1-N230/I230)^J230)</f>
        <v>10.460103966765026</v>
      </c>
      <c r="S230" s="74">
        <f>O230-R230</f>
        <v>-1.0396676502466562E-4</v>
      </c>
    </row>
    <row r="231" spans="1:19" ht="26" thickBot="1" x14ac:dyDescent="0.25">
      <c r="A231" s="353">
        <v>105</v>
      </c>
      <c r="B231" s="25">
        <v>230</v>
      </c>
      <c r="C231" s="19" t="s">
        <v>645</v>
      </c>
      <c r="D231" s="21" t="s">
        <v>646</v>
      </c>
      <c r="E231" s="117" t="s">
        <v>647</v>
      </c>
      <c r="F231" s="132">
        <v>90.187200000000004</v>
      </c>
      <c r="G231" s="165">
        <v>0.78912000000000004</v>
      </c>
      <c r="H231" s="24">
        <v>0.25914999999999999</v>
      </c>
      <c r="I231" s="201">
        <v>553.1</v>
      </c>
      <c r="J231" s="70">
        <v>0.26512000000000002</v>
      </c>
      <c r="K231" s="14">
        <v>0</v>
      </c>
      <c r="L231" s="14">
        <v>0</v>
      </c>
      <c r="M231" s="14">
        <v>0</v>
      </c>
      <c r="N231" s="338">
        <v>171.64</v>
      </c>
      <c r="O231" s="261">
        <v>10.352</v>
      </c>
      <c r="P231" s="252">
        <v>553.1</v>
      </c>
      <c r="Q231" s="289">
        <v>3.0449999999999999</v>
      </c>
      <c r="R231" s="9">
        <f>G231/H231^(1+(1-N231/I231)^J231)</f>
        <v>10.352107819840592</v>
      </c>
      <c r="S231" s="74">
        <f>O231-R231</f>
        <v>-1.0781984059171634E-4</v>
      </c>
    </row>
    <row r="232" spans="1:19" ht="26" thickBot="1" x14ac:dyDescent="0.25">
      <c r="A232" s="353">
        <v>105</v>
      </c>
      <c r="B232" s="25">
        <v>231</v>
      </c>
      <c r="C232" s="19" t="s">
        <v>648</v>
      </c>
      <c r="D232" s="21" t="s">
        <v>649</v>
      </c>
      <c r="E232" s="21" t="s">
        <v>650</v>
      </c>
      <c r="F232" s="24">
        <v>48.107460000000003</v>
      </c>
      <c r="G232" s="29">
        <v>1.9322999999999999</v>
      </c>
      <c r="H232" s="24">
        <v>0.28017999999999998</v>
      </c>
      <c r="I232" s="221">
        <v>469.95</v>
      </c>
      <c r="J232" s="70">
        <v>0.28522999999999998</v>
      </c>
      <c r="K232" s="14">
        <v>0</v>
      </c>
      <c r="L232" s="14">
        <v>0</v>
      </c>
      <c r="M232" s="14">
        <v>0</v>
      </c>
      <c r="N232" s="241">
        <v>150.18</v>
      </c>
      <c r="O232" s="267">
        <v>21.564</v>
      </c>
      <c r="P232" s="253">
        <v>469.95</v>
      </c>
      <c r="Q232" s="290">
        <v>6.8966000000000003</v>
      </c>
      <c r="R232" s="9">
        <f>G232/H232^(1+(1-N232/I232)^J232)</f>
        <v>21.564081818123856</v>
      </c>
      <c r="S232" s="74">
        <f>O232-R232</f>
        <v>-8.1818123856436387E-5</v>
      </c>
    </row>
    <row r="233" spans="1:19" ht="22" thickBot="1" x14ac:dyDescent="0.25">
      <c r="A233" s="353">
        <v>105</v>
      </c>
      <c r="B233" s="25">
        <v>232</v>
      </c>
      <c r="C233" s="19" t="s">
        <v>651</v>
      </c>
      <c r="D233" s="21" t="s">
        <v>565</v>
      </c>
      <c r="E233" s="90" t="s">
        <v>652</v>
      </c>
      <c r="F233" s="24">
        <v>100.11582</v>
      </c>
      <c r="G233" s="29">
        <v>0.77610000000000001</v>
      </c>
      <c r="H233" s="131">
        <v>0.25068000000000001</v>
      </c>
      <c r="I233" s="18">
        <v>566</v>
      </c>
      <c r="J233" s="70">
        <v>0.29772999999999999</v>
      </c>
      <c r="K233" s="14">
        <v>0</v>
      </c>
      <c r="L233" s="14">
        <v>0</v>
      </c>
      <c r="M233" s="14">
        <v>0</v>
      </c>
      <c r="N233" s="40">
        <v>224.95</v>
      </c>
      <c r="O233" s="405">
        <v>10.176</v>
      </c>
      <c r="P233" s="42">
        <v>566</v>
      </c>
      <c r="Q233" s="44">
        <v>3.0960000000000001</v>
      </c>
      <c r="R233" s="9">
        <f>G233/H233^(1+(1-N233/I233)^J233)</f>
        <v>10.175523724243615</v>
      </c>
      <c r="S233" s="74">
        <f>O233-R233</f>
        <v>4.7627575638564679E-4</v>
      </c>
    </row>
    <row r="234" spans="1:19" ht="22" thickBot="1" x14ac:dyDescent="0.25">
      <c r="A234" s="353">
        <v>105</v>
      </c>
      <c r="B234" s="25">
        <v>233</v>
      </c>
      <c r="C234" s="19" t="s">
        <v>653</v>
      </c>
      <c r="D234" s="21" t="s">
        <v>654</v>
      </c>
      <c r="E234" s="121" t="s">
        <v>655</v>
      </c>
      <c r="F234" s="24">
        <v>158.23802000000001</v>
      </c>
      <c r="G234" s="166">
        <v>0.44159999999999999</v>
      </c>
      <c r="H234" s="132">
        <v>0.25209999999999999</v>
      </c>
      <c r="I234" s="238">
        <v>694</v>
      </c>
      <c r="J234" s="70">
        <v>0.28532000000000002</v>
      </c>
      <c r="K234" s="14">
        <v>0</v>
      </c>
      <c r="L234" s="14">
        <v>0</v>
      </c>
      <c r="M234" s="14">
        <v>0</v>
      </c>
      <c r="N234" s="40">
        <v>240</v>
      </c>
      <c r="O234" s="401">
        <v>5.9379999999999997</v>
      </c>
      <c r="P234" s="42">
        <v>694</v>
      </c>
      <c r="Q234" s="44">
        <v>1.7517</v>
      </c>
      <c r="R234" s="9">
        <f>G234/H234^(1+(1-N234/I234)^J234)</f>
        <v>5.9379864380563356</v>
      </c>
      <c r="S234" s="74">
        <f>O234-R234</f>
        <v>1.3561943664086584E-5</v>
      </c>
    </row>
    <row r="235" spans="1:19" ht="26" thickBot="1" x14ac:dyDescent="0.25">
      <c r="A235" s="353">
        <v>105</v>
      </c>
      <c r="B235" s="25">
        <v>234</v>
      </c>
      <c r="C235" s="19" t="s">
        <v>656</v>
      </c>
      <c r="D235" s="21" t="s">
        <v>657</v>
      </c>
      <c r="E235" s="30" t="s">
        <v>658</v>
      </c>
      <c r="F235" s="24">
        <v>86.175359999999998</v>
      </c>
      <c r="G235" s="26">
        <v>0.72701000000000005</v>
      </c>
      <c r="H235" s="24">
        <v>0.26754</v>
      </c>
      <c r="I235" s="215">
        <v>497.7</v>
      </c>
      <c r="J235" s="70">
        <v>0.28267999999999999</v>
      </c>
      <c r="K235" s="14">
        <v>0</v>
      </c>
      <c r="L235" s="14">
        <v>0</v>
      </c>
      <c r="M235" s="14">
        <v>0</v>
      </c>
      <c r="N235" s="338">
        <v>119.55</v>
      </c>
      <c r="O235" s="404">
        <v>9.2041000000000004</v>
      </c>
      <c r="P235" s="252">
        <v>497.7</v>
      </c>
      <c r="Q235" s="289">
        <v>2.7174</v>
      </c>
      <c r="R235" s="9">
        <f>G235/H235^(1+(1-N235/I235)^J235)</f>
        <v>9.2040715955925414</v>
      </c>
      <c r="S235" s="74">
        <f>O235-R235</f>
        <v>2.8404407458992864E-5</v>
      </c>
    </row>
    <row r="236" spans="1:19" ht="22" thickBot="1" x14ac:dyDescent="0.25">
      <c r="A236" s="353">
        <v>105</v>
      </c>
      <c r="B236" s="25">
        <v>235</v>
      </c>
      <c r="C236" s="19" t="s">
        <v>659</v>
      </c>
      <c r="D236" s="90" t="s">
        <v>660</v>
      </c>
      <c r="E236" s="114" t="s">
        <v>661</v>
      </c>
      <c r="F236" s="131">
        <v>102.17476000000001</v>
      </c>
      <c r="G236" s="165">
        <v>0.71004</v>
      </c>
      <c r="H236" s="24">
        <v>0.26980999999999999</v>
      </c>
      <c r="I236" s="225">
        <v>546.49</v>
      </c>
      <c r="J236" s="245">
        <v>0.29974000000000001</v>
      </c>
      <c r="K236" s="14">
        <v>0</v>
      </c>
      <c r="L236" s="14">
        <v>0</v>
      </c>
      <c r="M236" s="14">
        <v>0</v>
      </c>
      <c r="N236" s="32">
        <v>176</v>
      </c>
      <c r="O236" s="273">
        <v>8.4450000000000003</v>
      </c>
      <c r="P236" s="27">
        <v>546.49</v>
      </c>
      <c r="Q236" s="28">
        <v>2.6316000000000002</v>
      </c>
      <c r="R236" s="9">
        <f>G236/H236^(1+(1-N236/I236)^J236)</f>
        <v>8.4449542044445067</v>
      </c>
      <c r="S236" s="74">
        <f>O236-R236</f>
        <v>4.5795555493555185E-5</v>
      </c>
    </row>
    <row r="237" spans="1:19" ht="22" thickBot="1" x14ac:dyDescent="0.25">
      <c r="A237" s="353">
        <v>105</v>
      </c>
      <c r="B237" s="25">
        <v>236</v>
      </c>
      <c r="C237" s="19" t="s">
        <v>662</v>
      </c>
      <c r="D237" s="89" t="s">
        <v>663</v>
      </c>
      <c r="E237" s="21" t="s">
        <v>664</v>
      </c>
      <c r="F237" s="22">
        <v>58.122199999999999</v>
      </c>
      <c r="G237" s="166">
        <v>1.0630999999999999</v>
      </c>
      <c r="H237" s="24">
        <v>0.27506000000000003</v>
      </c>
      <c r="I237" s="60">
        <v>407.8</v>
      </c>
      <c r="J237" s="243">
        <v>0.27579999999999999</v>
      </c>
      <c r="K237" s="14">
        <v>0</v>
      </c>
      <c r="L237" s="14">
        <v>0</v>
      </c>
      <c r="M237" s="14">
        <v>0</v>
      </c>
      <c r="N237" s="241">
        <v>113.54</v>
      </c>
      <c r="O237" s="267">
        <v>12.574</v>
      </c>
      <c r="P237" s="253">
        <v>407.8</v>
      </c>
      <c r="Q237" s="290">
        <v>3.8650000000000002</v>
      </c>
      <c r="R237" s="9">
        <f>G237/H237^(1+(1-N237/I237)^J237)</f>
        <v>12.573983310670467</v>
      </c>
      <c r="S237" s="74">
        <f>O237-R237</f>
        <v>1.6689329532582065E-5</v>
      </c>
    </row>
    <row r="238" spans="1:19" ht="26" thickBot="1" x14ac:dyDescent="0.25">
      <c r="A238" s="353">
        <v>105</v>
      </c>
      <c r="B238" s="25">
        <v>237</v>
      </c>
      <c r="C238" s="19" t="s">
        <v>665</v>
      </c>
      <c r="D238" s="21" t="s">
        <v>666</v>
      </c>
      <c r="E238" s="113" t="s">
        <v>667</v>
      </c>
      <c r="F238" s="132">
        <v>74.121600000000001</v>
      </c>
      <c r="G238" s="165">
        <v>0.92127999999999999</v>
      </c>
      <c r="H238" s="131">
        <v>0.25441999999999998</v>
      </c>
      <c r="I238" s="60">
        <v>506.2</v>
      </c>
      <c r="J238" s="70">
        <v>0.27585999999999999</v>
      </c>
      <c r="K238" s="14">
        <v>0</v>
      </c>
      <c r="L238" s="14">
        <v>0</v>
      </c>
      <c r="M238" s="14">
        <v>0</v>
      </c>
      <c r="N238" s="40">
        <v>298.97000000000003</v>
      </c>
      <c r="O238" s="43">
        <v>10.555999999999999</v>
      </c>
      <c r="P238" s="42">
        <v>506.2</v>
      </c>
      <c r="Q238" s="44">
        <v>3.6211000000000002</v>
      </c>
      <c r="R238" s="9">
        <f>G238/H238^(1+(1-N238/I238)^J238)</f>
        <v>10.555542176649576</v>
      </c>
      <c r="S238" s="74">
        <f>O238-R238</f>
        <v>4.5782335042332534E-4</v>
      </c>
    </row>
    <row r="239" spans="1:19" ht="22" thickBot="1" x14ac:dyDescent="0.25">
      <c r="A239" s="353">
        <v>105</v>
      </c>
      <c r="B239" s="25">
        <v>238</v>
      </c>
      <c r="C239" s="19" t="s">
        <v>668</v>
      </c>
      <c r="D239" s="21" t="s">
        <v>669</v>
      </c>
      <c r="E239" s="30" t="s">
        <v>670</v>
      </c>
      <c r="F239" s="24">
        <v>56.106319999999997</v>
      </c>
      <c r="G239" s="29">
        <v>1.1446000000000001</v>
      </c>
      <c r="H239" s="22">
        <v>0.27239999999999998</v>
      </c>
      <c r="I239" s="60">
        <v>417.9</v>
      </c>
      <c r="J239" s="245">
        <v>0.28172000000000003</v>
      </c>
      <c r="K239" s="14">
        <v>0</v>
      </c>
      <c r="L239" s="14">
        <v>0</v>
      </c>
      <c r="M239" s="14">
        <v>0</v>
      </c>
      <c r="N239" s="40">
        <v>132.81</v>
      </c>
      <c r="O239" s="43">
        <v>13.507</v>
      </c>
      <c r="P239" s="42">
        <v>417.9</v>
      </c>
      <c r="Q239" s="44">
        <v>4.2019000000000002</v>
      </c>
      <c r="R239" s="9">
        <f>G239/H239^(1+(1-N239/I239)^J239)</f>
        <v>13.506786854373633</v>
      </c>
      <c r="S239" s="74">
        <f>O239-R239</f>
        <v>2.1314562636653989E-4</v>
      </c>
    </row>
    <row r="240" spans="1:19" ht="22" thickBot="1" x14ac:dyDescent="0.25">
      <c r="A240" s="353">
        <v>105</v>
      </c>
      <c r="B240" s="25">
        <v>239</v>
      </c>
      <c r="C240" s="19" t="s">
        <v>671</v>
      </c>
      <c r="D240" s="21" t="s">
        <v>672</v>
      </c>
      <c r="E240" s="30" t="s">
        <v>673</v>
      </c>
      <c r="F240" s="131">
        <v>88.105119999999999</v>
      </c>
      <c r="G240" s="166">
        <v>0.91469999999999996</v>
      </c>
      <c r="H240" s="132">
        <v>0.25940000000000002</v>
      </c>
      <c r="I240" s="201">
        <v>530.6</v>
      </c>
      <c r="J240" s="243">
        <v>0.27739999999999998</v>
      </c>
      <c r="K240" s="14">
        <v>0</v>
      </c>
      <c r="L240" s="14">
        <v>0</v>
      </c>
      <c r="M240" s="14">
        <v>0</v>
      </c>
      <c r="N240" s="338">
        <v>185.65</v>
      </c>
      <c r="O240" s="261">
        <v>11.678000000000001</v>
      </c>
      <c r="P240" s="252">
        <v>530.6</v>
      </c>
      <c r="Q240" s="289">
        <v>3.5261999999999998</v>
      </c>
      <c r="R240" s="9">
        <f>G240/H240^(1+(1-N240/I240)^J240)</f>
        <v>11.677669559703199</v>
      </c>
      <c r="S240" s="74">
        <f>O240-R240</f>
        <v>3.3044029680162623E-4</v>
      </c>
    </row>
    <row r="241" spans="1:19" ht="26" thickBot="1" x14ac:dyDescent="0.25">
      <c r="A241" s="353">
        <v>105</v>
      </c>
      <c r="B241" s="25">
        <v>240</v>
      </c>
      <c r="C241" s="19" t="s">
        <v>674</v>
      </c>
      <c r="D241" s="21" t="s">
        <v>675</v>
      </c>
      <c r="E241" s="112" t="s">
        <v>676</v>
      </c>
      <c r="F241" s="22">
        <v>74.121600000000001</v>
      </c>
      <c r="G241" s="26">
        <v>0.96145000000000003</v>
      </c>
      <c r="H241" s="24">
        <v>0.26535999999999998</v>
      </c>
      <c r="I241" s="221">
        <v>476.25</v>
      </c>
      <c r="J241" s="70">
        <v>0.30087999999999998</v>
      </c>
      <c r="K241" s="14">
        <v>0</v>
      </c>
      <c r="L241" s="14">
        <v>0</v>
      </c>
      <c r="M241" s="14">
        <v>0</v>
      </c>
      <c r="N241" s="241">
        <v>133.97</v>
      </c>
      <c r="O241" s="267">
        <v>12.042999999999999</v>
      </c>
      <c r="P241" s="253">
        <v>476.25</v>
      </c>
      <c r="Q241" s="290">
        <v>3.6232000000000002</v>
      </c>
      <c r="R241" s="9">
        <f>G241/H241^(1+(1-N241/I241)^J241)</f>
        <v>12.043349652283176</v>
      </c>
      <c r="S241" s="74">
        <f>O241-R241</f>
        <v>-3.4965228317673791E-4</v>
      </c>
    </row>
    <row r="242" spans="1:19" ht="26" thickBot="1" x14ac:dyDescent="0.25">
      <c r="A242" s="353">
        <v>105</v>
      </c>
      <c r="B242" s="25">
        <v>241</v>
      </c>
      <c r="C242" s="19" t="s">
        <v>677</v>
      </c>
      <c r="D242" s="21" t="s">
        <v>646</v>
      </c>
      <c r="E242" s="111" t="s">
        <v>678</v>
      </c>
      <c r="F242" s="132">
        <v>90.187200000000004</v>
      </c>
      <c r="G242" s="165">
        <v>0.87495999999999996</v>
      </c>
      <c r="H242" s="24">
        <v>0.26862000000000003</v>
      </c>
      <c r="I242" s="238">
        <v>565</v>
      </c>
      <c r="J242" s="70">
        <v>0.30259000000000003</v>
      </c>
      <c r="K242" s="14">
        <v>0</v>
      </c>
      <c r="L242" s="14">
        <v>0</v>
      </c>
      <c r="M242" s="14">
        <v>0</v>
      </c>
      <c r="N242" s="40">
        <v>160.16999999999999</v>
      </c>
      <c r="O242" s="43">
        <v>10.689</v>
      </c>
      <c r="P242" s="42">
        <v>565</v>
      </c>
      <c r="Q242" s="44">
        <v>3.2572000000000001</v>
      </c>
      <c r="R242" s="9">
        <f>G242/H242^(1+(1-N242/I242)^J242)</f>
        <v>10.689002002408941</v>
      </c>
      <c r="S242" s="74">
        <f>O242-R242</f>
        <v>-2.0024089408821055E-6</v>
      </c>
    </row>
    <row r="243" spans="1:19" ht="26" thickBot="1" x14ac:dyDescent="0.25">
      <c r="A243" s="353">
        <v>105</v>
      </c>
      <c r="B243" s="25">
        <v>242</v>
      </c>
      <c r="C243" s="19" t="s">
        <v>679</v>
      </c>
      <c r="D243" s="21" t="s">
        <v>680</v>
      </c>
      <c r="E243" s="114" t="s">
        <v>681</v>
      </c>
      <c r="F243" s="131">
        <v>46.143839999999997</v>
      </c>
      <c r="G243" s="166">
        <v>1.3051999999999999</v>
      </c>
      <c r="H243" s="24">
        <v>0.26756999999999997</v>
      </c>
      <c r="I243" s="213">
        <v>352.5</v>
      </c>
      <c r="J243" s="70">
        <v>0.28799000000000002</v>
      </c>
      <c r="K243" s="14">
        <v>0</v>
      </c>
      <c r="L243" s="14">
        <v>0</v>
      </c>
      <c r="M243" s="14">
        <v>0</v>
      </c>
      <c r="N243" s="338">
        <v>116.34</v>
      </c>
      <c r="O243" s="321">
        <v>15.791</v>
      </c>
      <c r="P243" s="252">
        <v>352.5</v>
      </c>
      <c r="Q243" s="289">
        <v>4.8780000000000001</v>
      </c>
      <c r="R243" s="9">
        <f>G243/H243^(1+(1-N243/I243)^J243)</f>
        <v>15.791486721655701</v>
      </c>
      <c r="S243" s="74">
        <f>O243-R243</f>
        <v>-4.8672165570096126E-4</v>
      </c>
    </row>
    <row r="244" spans="1:19" ht="26" thickBot="1" x14ac:dyDescent="0.25">
      <c r="A244" s="353">
        <v>105</v>
      </c>
      <c r="B244" s="25">
        <v>243</v>
      </c>
      <c r="C244" s="19" t="s">
        <v>682</v>
      </c>
      <c r="D244" s="21" t="s">
        <v>683</v>
      </c>
      <c r="E244" s="120" t="s">
        <v>684</v>
      </c>
      <c r="F244" s="22">
        <v>118.17570000000001</v>
      </c>
      <c r="G244" s="187">
        <v>0.64856000000000003</v>
      </c>
      <c r="H244" s="197">
        <v>0.25877</v>
      </c>
      <c r="I244" s="238">
        <v>654</v>
      </c>
      <c r="J244" s="70">
        <v>0.31444</v>
      </c>
      <c r="K244" s="14">
        <v>0</v>
      </c>
      <c r="L244" s="14">
        <v>0</v>
      </c>
      <c r="M244" s="14">
        <v>0</v>
      </c>
      <c r="N244" s="241">
        <v>249.95</v>
      </c>
      <c r="O244" s="319">
        <v>8.0099</v>
      </c>
      <c r="P244" s="253">
        <v>654</v>
      </c>
      <c r="Q244" s="290">
        <v>2.5063</v>
      </c>
      <c r="R244" s="9">
        <f>G244/H244^(1+(1-N244/I244)^J244)</f>
        <v>8.0098911828333872</v>
      </c>
      <c r="S244" s="74">
        <f>O244-R244</f>
        <v>8.8171666128289417E-6</v>
      </c>
    </row>
    <row r="245" spans="1:19" ht="22" thickBot="1" x14ac:dyDescent="0.25">
      <c r="A245" s="353">
        <v>105</v>
      </c>
      <c r="B245" s="25">
        <v>244</v>
      </c>
      <c r="C245" s="19" t="s">
        <v>685</v>
      </c>
      <c r="D245" s="90" t="s">
        <v>71</v>
      </c>
      <c r="E245" s="111" t="s">
        <v>686</v>
      </c>
      <c r="F245" s="132">
        <v>88.148200000000003</v>
      </c>
      <c r="G245" s="167">
        <v>0.81794800000000001</v>
      </c>
      <c r="H245" s="196">
        <v>0.26910499999999998</v>
      </c>
      <c r="I245" s="207">
        <v>497.1</v>
      </c>
      <c r="J245" s="70">
        <v>0.28571000000000002</v>
      </c>
      <c r="K245" s="14">
        <v>0</v>
      </c>
      <c r="L245" s="14">
        <v>0</v>
      </c>
      <c r="M245" s="14">
        <v>0</v>
      </c>
      <c r="N245" s="40">
        <v>164.55</v>
      </c>
      <c r="O245" s="262">
        <v>9.7955000000000005</v>
      </c>
      <c r="P245" s="42">
        <v>497.1</v>
      </c>
      <c r="Q245" s="44">
        <v>3.0394999999999999</v>
      </c>
      <c r="R245" s="9">
        <f>G245/H245^(1+(1-N245/I245)^J245)</f>
        <v>9.7954793599533971</v>
      </c>
      <c r="S245" s="74">
        <f>O245-R245</f>
        <v>2.0640046603404016E-5</v>
      </c>
    </row>
    <row r="246" spans="1:19" ht="25" thickBot="1" x14ac:dyDescent="0.25">
      <c r="A246" s="353">
        <v>105</v>
      </c>
      <c r="B246" s="25">
        <v>245</v>
      </c>
      <c r="C246" s="19" t="s">
        <v>687</v>
      </c>
      <c r="D246" s="49" t="s">
        <v>688</v>
      </c>
      <c r="E246" s="114" t="s">
        <v>689</v>
      </c>
      <c r="F246" s="24">
        <v>58.079140000000002</v>
      </c>
      <c r="G246" s="29">
        <v>1.2586999999999999</v>
      </c>
      <c r="H246" s="24">
        <v>0.26433000000000001</v>
      </c>
      <c r="I246" s="203">
        <v>437</v>
      </c>
      <c r="J246" s="70">
        <v>0.25818999999999998</v>
      </c>
      <c r="K246" s="14">
        <v>0</v>
      </c>
      <c r="L246" s="14">
        <v>0</v>
      </c>
      <c r="M246" s="14">
        <v>0</v>
      </c>
      <c r="N246" s="40">
        <v>151.15</v>
      </c>
      <c r="O246" s="276">
        <v>15.691000000000001</v>
      </c>
      <c r="P246" s="42">
        <v>437</v>
      </c>
      <c r="Q246" s="44">
        <v>4.7618999999999998</v>
      </c>
      <c r="R246" s="9">
        <f>G246/H246^(1+(1-N246/I246)^J246)</f>
        <v>15.690887237193801</v>
      </c>
      <c r="S246" s="74">
        <f>O246-R246</f>
        <v>1.1276280620009516E-4</v>
      </c>
    </row>
    <row r="247" spans="1:19" ht="22" thickBot="1" x14ac:dyDescent="0.25">
      <c r="A247" s="353">
        <v>105</v>
      </c>
      <c r="B247" s="25">
        <v>246</v>
      </c>
      <c r="C247" s="19" t="s">
        <v>690</v>
      </c>
      <c r="D247" s="54" t="s">
        <v>691</v>
      </c>
      <c r="E247" s="120" t="s">
        <v>692</v>
      </c>
      <c r="F247" s="131">
        <v>128.17052000000001</v>
      </c>
      <c r="G247" s="29">
        <v>0.63480000000000003</v>
      </c>
      <c r="H247" s="131">
        <v>0.25838</v>
      </c>
      <c r="I247" s="31">
        <v>748.4</v>
      </c>
      <c r="J247" s="244">
        <v>0.27727000000000002</v>
      </c>
      <c r="K247" s="14">
        <v>0</v>
      </c>
      <c r="L247" s="14">
        <v>0</v>
      </c>
      <c r="M247" s="14">
        <v>0</v>
      </c>
      <c r="N247" s="40">
        <v>333.15</v>
      </c>
      <c r="O247" s="262">
        <v>7.7545000000000002</v>
      </c>
      <c r="P247" s="42">
        <v>748.4</v>
      </c>
      <c r="Q247" s="297">
        <v>2.4567999999999999</v>
      </c>
      <c r="R247" s="9">
        <f>G247/H247^(1+(1-N247/I247)^J247)</f>
        <v>7.7545042161640341</v>
      </c>
      <c r="S247" s="74">
        <f>O247-R247</f>
        <v>-4.2161640338989059E-6</v>
      </c>
    </row>
    <row r="248" spans="1:19" ht="21" thickBot="1" x14ac:dyDescent="0.25">
      <c r="A248" s="353">
        <v>105</v>
      </c>
      <c r="B248" s="25">
        <v>247</v>
      </c>
      <c r="C248" s="19" t="s">
        <v>693</v>
      </c>
      <c r="D248" s="19" t="s">
        <v>694</v>
      </c>
      <c r="E248" s="117" t="s">
        <v>695</v>
      </c>
      <c r="F248" s="22">
        <v>20.1797</v>
      </c>
      <c r="G248" s="29">
        <v>7.3718000000000004</v>
      </c>
      <c r="H248" s="132">
        <v>0.30669999999999997</v>
      </c>
      <c r="I248" s="204">
        <v>44.4</v>
      </c>
      <c r="J248" s="342">
        <v>0.27860000000000001</v>
      </c>
      <c r="K248" s="14">
        <v>0</v>
      </c>
      <c r="L248" s="14">
        <v>0</v>
      </c>
      <c r="M248" s="14">
        <v>0</v>
      </c>
      <c r="N248" s="40">
        <v>24.56</v>
      </c>
      <c r="O248" s="43">
        <v>61.795999999999999</v>
      </c>
      <c r="P248" s="42">
        <v>44.4</v>
      </c>
      <c r="Q248" s="341">
        <v>24.036000000000001</v>
      </c>
      <c r="R248" s="9">
        <f>G248/H248^(1+(1-N248/I248)^J248)</f>
        <v>61.796459637442332</v>
      </c>
      <c r="S248" s="74">
        <f>O248-R248</f>
        <v>-4.5963744233290527E-4</v>
      </c>
    </row>
    <row r="249" spans="1:19" ht="22" thickBot="1" x14ac:dyDescent="0.25">
      <c r="A249" s="353">
        <v>105</v>
      </c>
      <c r="B249" s="25">
        <v>248</v>
      </c>
      <c r="C249" s="19" t="s">
        <v>696</v>
      </c>
      <c r="D249" s="49" t="s">
        <v>697</v>
      </c>
      <c r="E249" s="120" t="s">
        <v>698</v>
      </c>
      <c r="F249" s="22">
        <v>75.066599999999994</v>
      </c>
      <c r="G249" s="29">
        <v>1.0024</v>
      </c>
      <c r="H249" s="131">
        <v>0.23655000000000001</v>
      </c>
      <c r="I249" s="214">
        <v>593</v>
      </c>
      <c r="J249" s="318">
        <v>0.27800000000000002</v>
      </c>
      <c r="K249" s="14">
        <v>0</v>
      </c>
      <c r="L249" s="14">
        <v>0</v>
      </c>
      <c r="M249" s="14">
        <v>0</v>
      </c>
      <c r="N249" s="40">
        <v>183.63</v>
      </c>
      <c r="O249" s="43">
        <v>15.555999999999999</v>
      </c>
      <c r="P249" s="42">
        <v>593</v>
      </c>
      <c r="Q249" s="297">
        <v>4.2375999999999996</v>
      </c>
      <c r="R249" s="9">
        <f>G249/H249^(1+(1-N249/I249)^J249)</f>
        <v>15.556356441262402</v>
      </c>
      <c r="S249" s="74">
        <f>O249-R249</f>
        <v>-3.5644126240264029E-4</v>
      </c>
    </row>
    <row r="250" spans="1:19" ht="25" thickBot="1" x14ac:dyDescent="0.25">
      <c r="A250" s="353">
        <v>105</v>
      </c>
      <c r="B250" s="25">
        <v>249</v>
      </c>
      <c r="C250" s="19" t="s">
        <v>699</v>
      </c>
      <c r="D250" s="19" t="s">
        <v>700</v>
      </c>
      <c r="E250" s="34" t="s">
        <v>701</v>
      </c>
      <c r="F250" s="132">
        <v>28.013400000000001</v>
      </c>
      <c r="G250" s="29">
        <v>3.2090999999999998</v>
      </c>
      <c r="H250" s="22">
        <v>0.28610000000000002</v>
      </c>
      <c r="I250" s="213">
        <v>126.2</v>
      </c>
      <c r="J250" s="334">
        <v>0.29659999999999997</v>
      </c>
      <c r="K250" s="14">
        <v>0</v>
      </c>
      <c r="L250" s="14">
        <v>0</v>
      </c>
      <c r="M250" s="14">
        <v>0</v>
      </c>
      <c r="N250" s="338">
        <v>63.15</v>
      </c>
      <c r="O250" s="261">
        <v>31.062999999999999</v>
      </c>
      <c r="P250" s="252">
        <v>126.2</v>
      </c>
      <c r="Q250" s="296">
        <v>11.217000000000001</v>
      </c>
      <c r="R250" s="9">
        <f>G250/H250^(1+(1-N250/I250)^J250)</f>
        <v>31.063302148181485</v>
      </c>
      <c r="S250" s="74">
        <f>O250-R250</f>
        <v>-3.0214818148621703E-4</v>
      </c>
    </row>
    <row r="251" spans="1:19" ht="21" thickBot="1" x14ac:dyDescent="0.25">
      <c r="A251" s="353">
        <v>105</v>
      </c>
      <c r="B251" s="25">
        <v>250</v>
      </c>
      <c r="C251" s="19" t="s">
        <v>702</v>
      </c>
      <c r="D251" s="19" t="s">
        <v>703</v>
      </c>
      <c r="E251" s="117" t="s">
        <v>704</v>
      </c>
      <c r="F251" s="24">
        <v>71.001909999999995</v>
      </c>
      <c r="G251" s="29">
        <v>2.3736000000000002</v>
      </c>
      <c r="H251" s="132">
        <v>0.28170000000000001</v>
      </c>
      <c r="I251" s="228">
        <v>234</v>
      </c>
      <c r="J251" s="71">
        <v>0.29529</v>
      </c>
      <c r="K251" s="14">
        <v>0</v>
      </c>
      <c r="L251" s="14">
        <v>0</v>
      </c>
      <c r="M251" s="14">
        <v>0</v>
      </c>
      <c r="N251" s="241">
        <v>66.459999999999994</v>
      </c>
      <c r="O251" s="267">
        <v>26.555</v>
      </c>
      <c r="P251" s="253">
        <v>234</v>
      </c>
      <c r="Q251" s="290">
        <v>8.4260000000000002</v>
      </c>
      <c r="R251" s="9">
        <f>G251/H251^(1+(1-N251/I251)^J251)</f>
        <v>26.55483793185115</v>
      </c>
      <c r="S251" s="74">
        <f>O251-R251</f>
        <v>1.6206814884967002E-4</v>
      </c>
    </row>
    <row r="252" spans="1:19" ht="22" thickBot="1" x14ac:dyDescent="0.25">
      <c r="A252" s="353">
        <v>105</v>
      </c>
      <c r="B252" s="25">
        <v>251</v>
      </c>
      <c r="C252" s="19" t="s">
        <v>705</v>
      </c>
      <c r="D252" s="19" t="s">
        <v>706</v>
      </c>
      <c r="E252" s="120" t="s">
        <v>707</v>
      </c>
      <c r="F252" s="131">
        <v>61.040019999999998</v>
      </c>
      <c r="G252" s="184">
        <v>1.3728</v>
      </c>
      <c r="H252" s="24">
        <v>0.23793</v>
      </c>
      <c r="I252" s="32">
        <v>588.15</v>
      </c>
      <c r="J252" s="335">
        <v>0.29601</v>
      </c>
      <c r="K252" s="14">
        <v>0</v>
      </c>
      <c r="L252" s="14">
        <v>0</v>
      </c>
      <c r="M252" s="14">
        <v>0</v>
      </c>
      <c r="N252" s="40">
        <v>244.6</v>
      </c>
      <c r="O252" s="43">
        <v>19.632000000000001</v>
      </c>
      <c r="P252" s="42">
        <v>588.15</v>
      </c>
      <c r="Q252" s="340">
        <v>5.7698</v>
      </c>
      <c r="R252" s="9">
        <f>G252/H252^(1+(1-N252/I252)^J252)</f>
        <v>19.632023591415628</v>
      </c>
      <c r="S252" s="74">
        <f>O252-R252</f>
        <v>-2.3591415626356138E-5</v>
      </c>
    </row>
    <row r="253" spans="1:19" ht="25" thickBot="1" x14ac:dyDescent="0.25">
      <c r="A253" s="353">
        <v>105</v>
      </c>
      <c r="B253" s="25">
        <v>252</v>
      </c>
      <c r="C253" s="19" t="s">
        <v>708</v>
      </c>
      <c r="D253" s="19" t="s">
        <v>709</v>
      </c>
      <c r="E253" s="34" t="s">
        <v>710</v>
      </c>
      <c r="F253" s="22">
        <v>44.012799999999999</v>
      </c>
      <c r="G253" s="64">
        <v>2.7810000000000001</v>
      </c>
      <c r="H253" s="131">
        <v>0.27244000000000002</v>
      </c>
      <c r="I253" s="32">
        <v>309.57</v>
      </c>
      <c r="J253" s="342">
        <v>0.28820000000000001</v>
      </c>
      <c r="K253" s="14">
        <v>0</v>
      </c>
      <c r="L253" s="14">
        <v>0</v>
      </c>
      <c r="M253" s="14">
        <v>0</v>
      </c>
      <c r="N253" s="338">
        <v>182.3</v>
      </c>
      <c r="O253" s="261">
        <v>27.928000000000001</v>
      </c>
      <c r="P253" s="252">
        <v>309.57</v>
      </c>
      <c r="Q253" s="406">
        <v>10.208</v>
      </c>
      <c r="R253" s="9">
        <f>G253/H253^(1+(1-N253/I253)^J253)</f>
        <v>27.927680709899693</v>
      </c>
      <c r="S253" s="74">
        <f>O253-R253</f>
        <v>3.1929010030751215E-4</v>
      </c>
    </row>
    <row r="254" spans="1:19" ht="21" thickBot="1" x14ac:dyDescent="0.25">
      <c r="A254" s="353">
        <v>105</v>
      </c>
      <c r="B254" s="25">
        <v>253</v>
      </c>
      <c r="C254" s="19" t="s">
        <v>711</v>
      </c>
      <c r="D254" s="89" t="s">
        <v>712</v>
      </c>
      <c r="E254" s="111" t="s">
        <v>713</v>
      </c>
      <c r="F254" s="22">
        <v>30.0061</v>
      </c>
      <c r="G254" s="191">
        <v>5.2460000000000004</v>
      </c>
      <c r="H254" s="132">
        <v>0.3044</v>
      </c>
      <c r="I254" s="221">
        <v>180.15</v>
      </c>
      <c r="J254" s="247">
        <v>0.24199999999999999</v>
      </c>
      <c r="K254" s="14">
        <v>0</v>
      </c>
      <c r="L254" s="14">
        <v>0</v>
      </c>
      <c r="M254" s="14">
        <v>0</v>
      </c>
      <c r="N254" s="241">
        <v>109.5</v>
      </c>
      <c r="O254" s="259">
        <v>44.487000000000002</v>
      </c>
      <c r="P254" s="253">
        <v>180.15</v>
      </c>
      <c r="Q254" s="298">
        <v>17.234000000000002</v>
      </c>
      <c r="R254" s="9">
        <f>G254/H254^(1+(1-N254/I254)^J254)</f>
        <v>44.48699936223646</v>
      </c>
      <c r="S254" s="74">
        <f>O254-R254</f>
        <v>6.3776354153333159E-7</v>
      </c>
    </row>
    <row r="255" spans="1:19" ht="22" thickBot="1" x14ac:dyDescent="0.25">
      <c r="A255" s="353">
        <v>105</v>
      </c>
      <c r="B255" s="25">
        <v>254</v>
      </c>
      <c r="C255" s="19" t="s">
        <v>714</v>
      </c>
      <c r="D255" s="21" t="s">
        <v>715</v>
      </c>
      <c r="E255" s="30" t="s">
        <v>716</v>
      </c>
      <c r="F255" s="132">
        <v>268.52089999999998</v>
      </c>
      <c r="G255" s="187">
        <v>0.19198999999999999</v>
      </c>
      <c r="H255" s="197">
        <v>0.23336999999999999</v>
      </c>
      <c r="I255" s="238">
        <v>758</v>
      </c>
      <c r="J255" s="70">
        <v>0.28571000000000002</v>
      </c>
      <c r="K255" s="14">
        <v>0</v>
      </c>
      <c r="L255" s="14">
        <v>0</v>
      </c>
      <c r="M255" s="14">
        <v>0</v>
      </c>
      <c r="N255" s="338">
        <v>305.04000000000002</v>
      </c>
      <c r="O255" s="320">
        <v>2.8889</v>
      </c>
      <c r="P255" s="252">
        <v>758</v>
      </c>
      <c r="Q255" s="289">
        <v>0.82269999999999999</v>
      </c>
      <c r="R255" s="9">
        <f>G255/H255^(1+(1-N255/I255)^J255)</f>
        <v>2.8889401692504388</v>
      </c>
      <c r="S255" s="74">
        <f>O255-R255</f>
        <v>-4.0169250438815141E-5</v>
      </c>
    </row>
    <row r="256" spans="1:19" ht="26" thickBot="1" x14ac:dyDescent="0.25">
      <c r="A256" s="353">
        <v>105</v>
      </c>
      <c r="B256" s="25">
        <v>255</v>
      </c>
      <c r="C256" s="19" t="s">
        <v>717</v>
      </c>
      <c r="D256" s="90" t="s">
        <v>718</v>
      </c>
      <c r="E256" s="30" t="s">
        <v>719</v>
      </c>
      <c r="F256" s="131">
        <v>142.23862</v>
      </c>
      <c r="G256" s="188">
        <v>0.47323300000000001</v>
      </c>
      <c r="H256" s="196">
        <v>0.25691799999999998</v>
      </c>
      <c r="I256" s="60">
        <v>658.5</v>
      </c>
      <c r="J256" s="70">
        <v>0.28571000000000002</v>
      </c>
      <c r="K256" s="14">
        <v>0</v>
      </c>
      <c r="L256" s="14">
        <v>0</v>
      </c>
      <c r="M256" s="14">
        <v>0</v>
      </c>
      <c r="N256" s="32">
        <v>267.3</v>
      </c>
      <c r="O256" s="57">
        <v>5.9414999999999996</v>
      </c>
      <c r="P256" s="27">
        <v>658.5</v>
      </c>
      <c r="Q256" s="28">
        <v>1.8420000000000001</v>
      </c>
      <c r="R256" s="9">
        <f>G256/H256^(1+(1-N256/I256)^J256)</f>
        <v>5.9414718644589151</v>
      </c>
      <c r="S256" s="74">
        <f>O256-R256</f>
        <v>2.813554108449523E-5</v>
      </c>
    </row>
    <row r="257" spans="1:19" ht="21" thickBot="1" x14ac:dyDescent="0.25">
      <c r="A257" s="353">
        <v>105</v>
      </c>
      <c r="B257" s="25">
        <v>256</v>
      </c>
      <c r="C257" s="19" t="s">
        <v>720</v>
      </c>
      <c r="D257" s="19" t="s">
        <v>721</v>
      </c>
      <c r="E257" s="30" t="s">
        <v>722</v>
      </c>
      <c r="F257" s="145">
        <v>128.2551</v>
      </c>
      <c r="G257" s="26">
        <v>0.46321000000000001</v>
      </c>
      <c r="H257" s="24">
        <v>0.25444</v>
      </c>
      <c r="I257" s="60">
        <v>594.6</v>
      </c>
      <c r="J257" s="70">
        <v>0.28571000000000002</v>
      </c>
      <c r="K257" s="14">
        <v>0</v>
      </c>
      <c r="L257" s="14">
        <v>0</v>
      </c>
      <c r="M257" s="14">
        <v>0</v>
      </c>
      <c r="N257" s="32">
        <v>219.66</v>
      </c>
      <c r="O257" s="57">
        <v>6.0427</v>
      </c>
      <c r="P257" s="27">
        <v>594.6</v>
      </c>
      <c r="Q257" s="28">
        <v>1.8205</v>
      </c>
      <c r="R257" s="9">
        <f>G257/H257^(1+(1-N257/I257)^J257)</f>
        <v>6.042741549172546</v>
      </c>
      <c r="S257" s="74">
        <f>O257-R257</f>
        <v>-4.1549172546062607E-5</v>
      </c>
    </row>
    <row r="258" spans="1:19" ht="21" thickBot="1" x14ac:dyDescent="0.25">
      <c r="A258" s="353">
        <v>105</v>
      </c>
      <c r="B258" s="25">
        <v>257</v>
      </c>
      <c r="C258" s="19" t="s">
        <v>723</v>
      </c>
      <c r="D258" s="19" t="s">
        <v>654</v>
      </c>
      <c r="E258" s="30" t="s">
        <v>724</v>
      </c>
      <c r="F258" s="152">
        <v>158.238</v>
      </c>
      <c r="G258" s="26">
        <v>0.41582000000000002</v>
      </c>
      <c r="H258" s="24">
        <v>0.24284</v>
      </c>
      <c r="I258" s="60">
        <v>710.7</v>
      </c>
      <c r="J258" s="245">
        <v>0.30036000000000002</v>
      </c>
      <c r="K258" s="14">
        <v>0</v>
      </c>
      <c r="L258" s="14">
        <v>0</v>
      </c>
      <c r="M258" s="14">
        <v>0</v>
      </c>
      <c r="N258" s="241">
        <v>285.55</v>
      </c>
      <c r="O258" s="319">
        <v>5.7591999999999999</v>
      </c>
      <c r="P258" s="253">
        <v>710.7</v>
      </c>
      <c r="Q258" s="290">
        <v>1.7122999999999999</v>
      </c>
      <c r="R258" s="9">
        <f>G258/H258^(1+(1-N258/I258)^J258)</f>
        <v>5.759176503843042</v>
      </c>
      <c r="S258" s="74">
        <f>O258-R258</f>
        <v>2.3496156957847347E-5</v>
      </c>
    </row>
    <row r="259" spans="1:19" ht="21" thickBot="1" x14ac:dyDescent="0.25">
      <c r="A259" s="353">
        <v>105</v>
      </c>
      <c r="B259" s="25">
        <v>258</v>
      </c>
      <c r="C259" s="19" t="s">
        <v>725</v>
      </c>
      <c r="D259" s="19" t="s">
        <v>726</v>
      </c>
      <c r="E259" s="30" t="s">
        <v>727</v>
      </c>
      <c r="F259" s="145">
        <v>144.25450000000001</v>
      </c>
      <c r="G259" s="187">
        <v>0.43681999999999999</v>
      </c>
      <c r="H259" s="197">
        <v>0.25161</v>
      </c>
      <c r="I259" s="60">
        <v>670.9</v>
      </c>
      <c r="J259" s="243">
        <v>0.24979999999999999</v>
      </c>
      <c r="K259" s="14">
        <v>0</v>
      </c>
      <c r="L259" s="14">
        <v>0</v>
      </c>
      <c r="M259" s="14">
        <v>0</v>
      </c>
      <c r="N259" s="40">
        <v>268.14999999999998</v>
      </c>
      <c r="O259" s="66">
        <v>5.8495999999999997</v>
      </c>
      <c r="P259" s="42">
        <v>670.9</v>
      </c>
      <c r="Q259" s="44">
        <v>1.7361</v>
      </c>
      <c r="R259" s="9">
        <f>G259/H259^(1+(1-N259/I259)^J259)</f>
        <v>5.8495659445050343</v>
      </c>
      <c r="S259" s="74">
        <f>O259-R259</f>
        <v>3.4055494965379296E-5</v>
      </c>
    </row>
    <row r="260" spans="1:19" ht="21" thickBot="1" x14ac:dyDescent="0.25">
      <c r="A260" s="353">
        <v>105</v>
      </c>
      <c r="B260" s="25">
        <v>259</v>
      </c>
      <c r="C260" s="19" t="s">
        <v>728</v>
      </c>
      <c r="D260" s="19" t="s">
        <v>726</v>
      </c>
      <c r="E260" s="30" t="s">
        <v>729</v>
      </c>
      <c r="F260" s="133">
        <v>144.255</v>
      </c>
      <c r="G260" s="188">
        <v>0.41925800000000002</v>
      </c>
      <c r="H260" s="196">
        <v>0.24191199999999999</v>
      </c>
      <c r="I260" s="60">
        <v>649.5</v>
      </c>
      <c r="J260" s="70">
        <v>0.28571000000000002</v>
      </c>
      <c r="K260" s="14">
        <v>0</v>
      </c>
      <c r="L260" s="14">
        <v>0</v>
      </c>
      <c r="M260" s="14">
        <v>0</v>
      </c>
      <c r="N260" s="40">
        <v>238.15</v>
      </c>
      <c r="O260" s="66">
        <v>6.0223000000000004</v>
      </c>
      <c r="P260" s="42">
        <v>649.5</v>
      </c>
      <c r="Q260" s="44">
        <v>1.7331000000000001</v>
      </c>
      <c r="R260" s="9">
        <f>G260/H260^(1+(1-N260/I260)^J260)</f>
        <v>6.0222777404225667</v>
      </c>
      <c r="S260" s="74">
        <f>O260-R260</f>
        <v>2.2259577433736411E-5</v>
      </c>
    </row>
    <row r="261" spans="1:19" ht="25" thickBot="1" x14ac:dyDescent="0.25">
      <c r="A261" s="353">
        <v>105</v>
      </c>
      <c r="B261" s="25">
        <v>260</v>
      </c>
      <c r="C261" s="19" t="s">
        <v>730</v>
      </c>
      <c r="D261" s="19" t="s">
        <v>731</v>
      </c>
      <c r="E261" s="112" t="s">
        <v>732</v>
      </c>
      <c r="F261" s="131">
        <v>126.23922</v>
      </c>
      <c r="G261" s="26">
        <v>0.48660999999999999</v>
      </c>
      <c r="H261" s="24">
        <v>0.25722</v>
      </c>
      <c r="I261" s="213">
        <v>593.1</v>
      </c>
      <c r="J261" s="70">
        <v>0.28571000000000002</v>
      </c>
      <c r="K261" s="14">
        <v>0</v>
      </c>
      <c r="L261" s="14">
        <v>0</v>
      </c>
      <c r="M261" s="14">
        <v>0</v>
      </c>
      <c r="N261" s="40">
        <v>191.91</v>
      </c>
      <c r="O261" s="66">
        <v>6.3716999999999997</v>
      </c>
      <c r="P261" s="42">
        <v>593.1</v>
      </c>
      <c r="Q261" s="44">
        <v>1.8917999999999999</v>
      </c>
      <c r="R261" s="9">
        <f>G261/H261^(1+(1-N261/I261)^J261)</f>
        <v>6.3716566540702644</v>
      </c>
      <c r="S261" s="74">
        <f>O261-R261</f>
        <v>4.3345929735316702E-5</v>
      </c>
    </row>
    <row r="262" spans="1:19" ht="21" thickBot="1" x14ac:dyDescent="0.25">
      <c r="A262" s="353">
        <v>105</v>
      </c>
      <c r="B262" s="25">
        <v>261</v>
      </c>
      <c r="C262" s="19" t="s">
        <v>733</v>
      </c>
      <c r="D262" s="89" t="s">
        <v>734</v>
      </c>
      <c r="E262" s="34" t="s">
        <v>735</v>
      </c>
      <c r="F262" s="169">
        <v>160.3201</v>
      </c>
      <c r="G262" s="26">
        <v>0.47377000000000002</v>
      </c>
      <c r="H262" s="24">
        <v>0.27051999999999998</v>
      </c>
      <c r="I262" s="206">
        <v>681</v>
      </c>
      <c r="J262" s="70">
        <v>0.30284</v>
      </c>
      <c r="K262" s="14">
        <v>0</v>
      </c>
      <c r="L262" s="14">
        <v>0</v>
      </c>
      <c r="M262" s="14">
        <v>0</v>
      </c>
      <c r="N262" s="40">
        <v>253.05</v>
      </c>
      <c r="O262" s="66">
        <v>5.4531999999999998</v>
      </c>
      <c r="P262" s="42">
        <v>681</v>
      </c>
      <c r="Q262" s="44">
        <v>1.7513000000000001</v>
      </c>
      <c r="R262" s="9">
        <f>G262/H262^(1+(1-N262/I262)^J262)</f>
        <v>5.4532041437223064</v>
      </c>
      <c r="S262" s="74">
        <f>O262-R262</f>
        <v>-4.1437223066154161E-6</v>
      </c>
    </row>
    <row r="263" spans="1:19" ht="22" thickBot="1" x14ac:dyDescent="0.25">
      <c r="A263" s="353">
        <v>105</v>
      </c>
      <c r="B263" s="25">
        <v>262</v>
      </c>
      <c r="C263" s="19" t="s">
        <v>736</v>
      </c>
      <c r="D263" s="21" t="s">
        <v>737</v>
      </c>
      <c r="E263" s="111" t="s">
        <v>738</v>
      </c>
      <c r="F263" s="26">
        <v>124.22333999999999</v>
      </c>
      <c r="G263" s="26">
        <v>0.52151999999999998</v>
      </c>
      <c r="H263" s="24">
        <v>0.25918000000000002</v>
      </c>
      <c r="I263" s="208">
        <v>598.04999999999995</v>
      </c>
      <c r="J263" s="70">
        <v>0.29176999999999997</v>
      </c>
      <c r="K263" s="14">
        <v>0</v>
      </c>
      <c r="L263" s="14">
        <v>0</v>
      </c>
      <c r="M263" s="14">
        <v>0</v>
      </c>
      <c r="N263" s="40">
        <v>223.15</v>
      </c>
      <c r="O263" s="66">
        <v>6.5369000000000002</v>
      </c>
      <c r="P263" s="42">
        <v>598.04999999999995</v>
      </c>
      <c r="Q263" s="44">
        <v>2.0122</v>
      </c>
      <c r="R263" s="9">
        <f>G263/H263^(1+(1-N263/I263)^J263)</f>
        <v>6.536865448291171</v>
      </c>
      <c r="S263" s="74">
        <f>O263-R263</f>
        <v>3.4551708829155814E-5</v>
      </c>
    </row>
    <row r="264" spans="1:19" ht="22" thickBot="1" x14ac:dyDescent="0.25">
      <c r="A264" s="353">
        <v>105</v>
      </c>
      <c r="B264" s="25">
        <v>263</v>
      </c>
      <c r="C264" s="19" t="s">
        <v>739</v>
      </c>
      <c r="D264" s="21" t="s">
        <v>740</v>
      </c>
      <c r="E264" s="30" t="s">
        <v>741</v>
      </c>
      <c r="F264" s="173">
        <v>254.49431999999999</v>
      </c>
      <c r="G264" s="187">
        <v>0.20448</v>
      </c>
      <c r="H264" s="24">
        <v>0.23474</v>
      </c>
      <c r="I264" s="203">
        <v>747</v>
      </c>
      <c r="J264" s="70">
        <v>0.28571000000000002</v>
      </c>
      <c r="K264" s="14">
        <v>0</v>
      </c>
      <c r="L264" s="14">
        <v>0</v>
      </c>
      <c r="M264" s="14">
        <v>0</v>
      </c>
      <c r="N264" s="40">
        <v>301.31</v>
      </c>
      <c r="O264" s="66">
        <v>3.0417999999999998</v>
      </c>
      <c r="P264" s="42">
        <v>747</v>
      </c>
      <c r="Q264" s="44">
        <v>0.87109999999999999</v>
      </c>
      <c r="R264" s="9">
        <f>G264/H264^(1+(1-N264/I264)^J264)</f>
        <v>3.0418091835689109</v>
      </c>
      <c r="S264" s="74">
        <f>O264-R264</f>
        <v>-9.1835689111086083E-6</v>
      </c>
    </row>
    <row r="265" spans="1:19" ht="22" thickBot="1" x14ac:dyDescent="0.25">
      <c r="A265" s="353">
        <v>105</v>
      </c>
      <c r="B265" s="25">
        <v>264</v>
      </c>
      <c r="C265" s="19" t="s">
        <v>742</v>
      </c>
      <c r="D265" s="21" t="s">
        <v>458</v>
      </c>
      <c r="E265" s="30" t="s">
        <v>743</v>
      </c>
      <c r="F265" s="133">
        <v>128.21199999999999</v>
      </c>
      <c r="G265" s="167">
        <v>0.52590099999999995</v>
      </c>
      <c r="H265" s="24">
        <v>0.25663999999999998</v>
      </c>
      <c r="I265" s="31">
        <v>638.9</v>
      </c>
      <c r="J265" s="70">
        <v>0.28571000000000002</v>
      </c>
      <c r="K265" s="14">
        <v>0</v>
      </c>
      <c r="L265" s="14">
        <v>0</v>
      </c>
      <c r="M265" s="14">
        <v>0</v>
      </c>
      <c r="N265" s="343">
        <v>251.65</v>
      </c>
      <c r="O265" s="344">
        <v>6.6608000000000001</v>
      </c>
      <c r="P265" s="345">
        <v>638.9</v>
      </c>
      <c r="Q265" s="340">
        <v>2.0491999999999999</v>
      </c>
      <c r="R265" s="9">
        <f>G265/H265^(1+(1-N265/I265)^J265)</f>
        <v>6.6607834673124771</v>
      </c>
      <c r="S265" s="74">
        <f>O265-R265</f>
        <v>1.6532687522996525E-5</v>
      </c>
    </row>
    <row r="266" spans="1:19" ht="22" thickBot="1" x14ac:dyDescent="0.25">
      <c r="A266" s="356">
        <v>105</v>
      </c>
      <c r="B266" s="80">
        <v>265</v>
      </c>
      <c r="C266" s="84" t="s">
        <v>744</v>
      </c>
      <c r="D266" s="88" t="s">
        <v>745</v>
      </c>
      <c r="E266" s="126" t="s">
        <v>746</v>
      </c>
      <c r="F266" s="153">
        <v>114.22852</v>
      </c>
      <c r="G266" s="171">
        <v>0.52659999999999996</v>
      </c>
      <c r="H266" s="136">
        <v>0.25692999999999999</v>
      </c>
      <c r="I266" s="331">
        <v>568.70000000000005</v>
      </c>
      <c r="J266" s="249">
        <v>0.28571000000000002</v>
      </c>
      <c r="K266" s="14">
        <v>0</v>
      </c>
      <c r="L266" s="14">
        <v>0</v>
      </c>
      <c r="M266" s="14">
        <v>0</v>
      </c>
      <c r="N266" s="40">
        <v>216.38</v>
      </c>
      <c r="O266" s="66">
        <v>6.7049000000000003</v>
      </c>
      <c r="P266" s="42">
        <v>568.70000000000005</v>
      </c>
      <c r="Q266" s="44">
        <v>2.0495999999999999</v>
      </c>
      <c r="R266" s="9">
        <f>G266/H266^(1+(1-N266/I266)^J266)</f>
        <v>6.7048952208111618</v>
      </c>
      <c r="S266" s="74">
        <f>O266-R266</f>
        <v>4.7791888384551839E-6</v>
      </c>
    </row>
    <row r="267" spans="1:19" ht="21" thickBot="1" x14ac:dyDescent="0.25">
      <c r="A267" s="365">
        <v>105</v>
      </c>
      <c r="B267" s="12">
        <v>266</v>
      </c>
      <c r="C267" s="10" t="s">
        <v>747</v>
      </c>
      <c r="D267" s="374"/>
      <c r="E267" s="378" t="s">
        <v>748</v>
      </c>
      <c r="F267" s="381">
        <v>144.21100000000001</v>
      </c>
      <c r="G267" s="13">
        <v>0.48250999999999999</v>
      </c>
      <c r="H267" s="11">
        <v>0.25196000000000002</v>
      </c>
      <c r="I267" s="392">
        <v>694.26</v>
      </c>
      <c r="J267" s="13">
        <v>0.26841999999999999</v>
      </c>
      <c r="K267" s="14">
        <v>0</v>
      </c>
      <c r="L267" s="14">
        <v>0</v>
      </c>
      <c r="M267" s="14">
        <v>0</v>
      </c>
      <c r="N267" s="394">
        <v>289.64999999999998</v>
      </c>
      <c r="O267" s="403">
        <v>6.3106999999999998</v>
      </c>
      <c r="P267" s="15">
        <v>694.26</v>
      </c>
      <c r="Q267" s="17">
        <v>1.915</v>
      </c>
      <c r="R267" s="9">
        <f>G267/H267^(1+(1-N267/I267)^J267)</f>
        <v>6.3106559211133026</v>
      </c>
      <c r="S267" s="74">
        <f>O267-R267</f>
        <v>4.4078886697107578E-5</v>
      </c>
    </row>
    <row r="268" spans="1:19" ht="25" thickBot="1" x14ac:dyDescent="0.35">
      <c r="A268" s="354">
        <v>105</v>
      </c>
      <c r="B268" s="78">
        <v>267</v>
      </c>
      <c r="C268" s="83" t="s">
        <v>749</v>
      </c>
      <c r="D268" s="83" t="s">
        <v>750</v>
      </c>
      <c r="E268" s="102" t="s">
        <v>751</v>
      </c>
      <c r="F268" s="158">
        <v>130.22792000000001</v>
      </c>
      <c r="G268" s="175">
        <v>0.48979</v>
      </c>
      <c r="H268" s="135">
        <v>0.24931</v>
      </c>
      <c r="I268" s="210">
        <v>652.29999999999995</v>
      </c>
      <c r="J268" s="175">
        <v>0.27823999999999999</v>
      </c>
      <c r="K268" s="14">
        <v>0</v>
      </c>
      <c r="L268" s="14">
        <v>0</v>
      </c>
      <c r="M268" s="14">
        <v>0</v>
      </c>
      <c r="N268" s="252">
        <v>257.64999999999998</v>
      </c>
      <c r="O268" s="170">
        <v>6.5738000000000003</v>
      </c>
      <c r="P268" s="252">
        <v>652.29999999999995</v>
      </c>
      <c r="Q268" s="289">
        <v>1.9645999999999999</v>
      </c>
      <c r="R268" s="9">
        <f>G268/H268^(1+(1-N268/I268)^J268)</f>
        <v>6.5737846444517354</v>
      </c>
      <c r="S268" s="74">
        <f>O268-R268</f>
        <v>1.5355548264928132E-5</v>
      </c>
    </row>
    <row r="269" spans="1:19" ht="22" thickBot="1" x14ac:dyDescent="0.25">
      <c r="A269" s="353">
        <v>105</v>
      </c>
      <c r="B269" s="25">
        <v>268</v>
      </c>
      <c r="C269" s="19" t="s">
        <v>752</v>
      </c>
      <c r="D269" s="19" t="s">
        <v>753</v>
      </c>
      <c r="E269" s="21" t="s">
        <v>754</v>
      </c>
      <c r="F269" s="133">
        <v>130.22800000000001</v>
      </c>
      <c r="G269" s="26">
        <v>0.52497000000000005</v>
      </c>
      <c r="H269" s="24">
        <v>0.26185999999999998</v>
      </c>
      <c r="I269" s="31">
        <v>629.79999999999995</v>
      </c>
      <c r="J269" s="26">
        <v>0.25257000000000002</v>
      </c>
      <c r="K269" s="14">
        <v>0</v>
      </c>
      <c r="L269" s="14">
        <v>0</v>
      </c>
      <c r="M269" s="14">
        <v>0</v>
      </c>
      <c r="N269" s="27">
        <v>241.55</v>
      </c>
      <c r="O269" s="29">
        <v>6.5625</v>
      </c>
      <c r="P269" s="27">
        <v>629.79999999999995</v>
      </c>
      <c r="Q269" s="28">
        <v>2.0047999999999999</v>
      </c>
      <c r="R269" s="9">
        <f>G269/H269^(1+(1-N269/I269)^J269)</f>
        <v>6.562464905744358</v>
      </c>
      <c r="S269" s="74">
        <f>O269-R269</f>
        <v>3.5094255641965333E-5</v>
      </c>
    </row>
    <row r="270" spans="1:19" ht="22" thickBot="1" x14ac:dyDescent="0.25">
      <c r="A270" s="348">
        <v>105</v>
      </c>
      <c r="B270" s="25">
        <v>269</v>
      </c>
      <c r="C270" s="19" t="s">
        <v>755</v>
      </c>
      <c r="D270" s="19" t="s">
        <v>71</v>
      </c>
      <c r="E270" s="21" t="s">
        <v>756</v>
      </c>
      <c r="F270" s="24">
        <v>128.21204</v>
      </c>
      <c r="G270" s="165">
        <v>0.50005999999999995</v>
      </c>
      <c r="H270" s="24">
        <v>0.24851000000000001</v>
      </c>
      <c r="I270" s="31">
        <v>632.70000000000005</v>
      </c>
      <c r="J270" s="26">
        <v>0.29942000000000002</v>
      </c>
      <c r="K270" s="14">
        <v>0</v>
      </c>
      <c r="L270" s="14">
        <v>0</v>
      </c>
      <c r="M270" s="14">
        <v>0</v>
      </c>
      <c r="N270" s="27">
        <v>252.85</v>
      </c>
      <c r="O270" s="29">
        <v>6.6477000000000004</v>
      </c>
      <c r="P270" s="27">
        <v>632.70000000000005</v>
      </c>
      <c r="Q270" s="28">
        <v>2.0122</v>
      </c>
      <c r="R270" s="9">
        <f>G270/H270^(1+(1-N270/I270)^J270)</f>
        <v>6.6476932465679326</v>
      </c>
      <c r="S270" s="74">
        <f>O270-R270</f>
        <v>6.7534320677964388E-6</v>
      </c>
    </row>
    <row r="271" spans="1:19" ht="22" thickBot="1" x14ac:dyDescent="0.25">
      <c r="A271" s="353">
        <v>105</v>
      </c>
      <c r="B271" s="25">
        <v>270</v>
      </c>
      <c r="C271" s="19" t="s">
        <v>757</v>
      </c>
      <c r="D271" s="19" t="s">
        <v>458</v>
      </c>
      <c r="E271" s="21" t="s">
        <v>758</v>
      </c>
      <c r="F271" s="24">
        <v>128.21204</v>
      </c>
      <c r="G271" s="166">
        <v>0.51080000000000003</v>
      </c>
      <c r="H271" s="24">
        <v>0.25385999999999997</v>
      </c>
      <c r="I271" s="31">
        <v>627.70000000000005</v>
      </c>
      <c r="J271" s="26">
        <v>0.26734999999999998</v>
      </c>
      <c r="K271" s="14">
        <v>0</v>
      </c>
      <c r="L271" s="14">
        <v>0</v>
      </c>
      <c r="M271" s="14">
        <v>0</v>
      </c>
      <c r="N271" s="27">
        <v>255.55</v>
      </c>
      <c r="O271" s="29">
        <v>6.6283000000000003</v>
      </c>
      <c r="P271" s="27">
        <v>627.70000000000005</v>
      </c>
      <c r="Q271" s="28">
        <v>2.0121000000000002</v>
      </c>
      <c r="R271" s="9">
        <f>G271/H271^(1+(1-N271/I271)^J271)</f>
        <v>6.6282830437106979</v>
      </c>
      <c r="S271" s="74">
        <f>O271-R271</f>
        <v>1.6956289302427763E-5</v>
      </c>
    </row>
    <row r="272" spans="1:19" ht="22" thickBot="1" x14ac:dyDescent="0.25">
      <c r="A272" s="353">
        <v>105</v>
      </c>
      <c r="B272" s="25">
        <v>271</v>
      </c>
      <c r="C272" s="19" t="s">
        <v>759</v>
      </c>
      <c r="D272" s="19" t="s">
        <v>760</v>
      </c>
      <c r="E272" s="21" t="s">
        <v>761</v>
      </c>
      <c r="F272" s="24">
        <v>112.21263999999999</v>
      </c>
      <c r="G272" s="26">
        <v>0.55449000000000004</v>
      </c>
      <c r="H272" s="24">
        <v>0.25951999999999997</v>
      </c>
      <c r="I272" s="31">
        <v>566.9</v>
      </c>
      <c r="J272" s="26">
        <v>0.28571000000000002</v>
      </c>
      <c r="K272" s="14">
        <v>0</v>
      </c>
      <c r="L272" s="14">
        <v>0</v>
      </c>
      <c r="M272" s="14">
        <v>0</v>
      </c>
      <c r="N272" s="27">
        <v>171.45</v>
      </c>
      <c r="O272" s="29">
        <v>7.2154999999999996</v>
      </c>
      <c r="P272" s="27">
        <v>566.9</v>
      </c>
      <c r="Q272" s="28">
        <v>2.1366000000000001</v>
      </c>
      <c r="R272" s="9">
        <f>G272/H272^(1+(1-N272/I272)^J272)</f>
        <v>7.2155186558033035</v>
      </c>
      <c r="S272" s="74">
        <f>O272-R272</f>
        <v>-1.8655803303957441E-5</v>
      </c>
    </row>
    <row r="273" spans="1:19" ht="22" thickBot="1" x14ac:dyDescent="0.25">
      <c r="A273" s="353">
        <v>105</v>
      </c>
      <c r="B273" s="25">
        <v>272</v>
      </c>
      <c r="C273" s="19" t="s">
        <v>762</v>
      </c>
      <c r="D273" s="56" t="s">
        <v>763</v>
      </c>
      <c r="E273" s="21" t="s">
        <v>764</v>
      </c>
      <c r="F273" s="24">
        <v>146.29352</v>
      </c>
      <c r="G273" s="26">
        <v>0.52576999999999996</v>
      </c>
      <c r="H273" s="24">
        <v>0.27234000000000003</v>
      </c>
      <c r="I273" s="204">
        <v>667.3</v>
      </c>
      <c r="J273" s="26">
        <v>0.30063000000000001</v>
      </c>
      <c r="K273" s="14">
        <v>0</v>
      </c>
      <c r="L273" s="14">
        <v>0</v>
      </c>
      <c r="M273" s="14">
        <v>0</v>
      </c>
      <c r="N273" s="27">
        <v>223.95</v>
      </c>
      <c r="O273" s="29">
        <v>6.0987</v>
      </c>
      <c r="P273" s="27">
        <v>667.3</v>
      </c>
      <c r="Q273" s="28">
        <v>1.9306000000000001</v>
      </c>
      <c r="R273" s="9">
        <f>G273/H273^(1+(1-N273/I273)^J273)</f>
        <v>6.0986532120130219</v>
      </c>
      <c r="S273" s="74">
        <f>O273-R273</f>
        <v>4.6787986978102936E-5</v>
      </c>
    </row>
    <row r="274" spans="1:19" ht="22" thickBot="1" x14ac:dyDescent="0.25">
      <c r="A274" s="353">
        <v>105</v>
      </c>
      <c r="B274" s="25">
        <v>273</v>
      </c>
      <c r="C274" s="19" t="s">
        <v>765</v>
      </c>
      <c r="D274" s="89" t="s">
        <v>766</v>
      </c>
      <c r="E274" s="21" t="s">
        <v>767</v>
      </c>
      <c r="F274" s="24">
        <v>110.19676</v>
      </c>
      <c r="G274" s="165">
        <v>0.58945000000000003</v>
      </c>
      <c r="H274" s="24">
        <v>0.26051999999999997</v>
      </c>
      <c r="I274" s="25">
        <v>574</v>
      </c>
      <c r="J274" s="26">
        <v>0.28532000000000002</v>
      </c>
      <c r="K274" s="14">
        <v>0</v>
      </c>
      <c r="L274" s="14">
        <v>0</v>
      </c>
      <c r="M274" s="14">
        <v>0</v>
      </c>
      <c r="N274" s="27">
        <v>193.55</v>
      </c>
      <c r="O274" s="182">
        <v>7.4832000000000001</v>
      </c>
      <c r="P274" s="27">
        <v>574</v>
      </c>
      <c r="Q274" s="28">
        <v>2.2625999999999999</v>
      </c>
      <c r="R274" s="9">
        <f>G274/H274^(1+(1-N274/I274)^J274)</f>
        <v>7.4831740960674811</v>
      </c>
      <c r="S274" s="74">
        <f>O274-R274</f>
        <v>2.590393251900025E-5</v>
      </c>
    </row>
    <row r="275" spans="1:19" ht="22" thickBot="1" x14ac:dyDescent="0.25">
      <c r="A275" s="353">
        <v>105</v>
      </c>
      <c r="B275" s="25">
        <v>274</v>
      </c>
      <c r="C275" s="19" t="s">
        <v>768</v>
      </c>
      <c r="D275" s="86" t="s">
        <v>769</v>
      </c>
      <c r="E275" s="120" t="s">
        <v>770</v>
      </c>
      <c r="F275" s="131">
        <v>90.034880000000001</v>
      </c>
      <c r="G275" s="29">
        <v>1.1911</v>
      </c>
      <c r="H275" s="24">
        <v>0.27038000000000001</v>
      </c>
      <c r="I275" s="220">
        <v>828</v>
      </c>
      <c r="J275" s="165">
        <v>0.28571000000000002</v>
      </c>
      <c r="K275" s="14">
        <v>0</v>
      </c>
      <c r="L275" s="14">
        <v>0</v>
      </c>
      <c r="M275" s="14">
        <v>0</v>
      </c>
      <c r="N275" s="217">
        <v>462.65</v>
      </c>
      <c r="O275" s="260">
        <v>12.404999999999999</v>
      </c>
      <c r="P275" s="27">
        <v>828</v>
      </c>
      <c r="Q275" s="28">
        <v>4.4053000000000004</v>
      </c>
      <c r="R275" s="9">
        <f>G275/H275^(1+(1-N275/I275)^J275)</f>
        <v>12.405009868037819</v>
      </c>
      <c r="S275" s="74">
        <f>O275-R275</f>
        <v>-9.8680378197713026E-6</v>
      </c>
    </row>
    <row r="276" spans="1:19" ht="25" thickBot="1" x14ac:dyDescent="0.25">
      <c r="A276" s="353">
        <v>105</v>
      </c>
      <c r="B276" s="25">
        <v>275</v>
      </c>
      <c r="C276" s="19" t="s">
        <v>771</v>
      </c>
      <c r="D276" s="19" t="s">
        <v>772</v>
      </c>
      <c r="E276" s="119" t="s">
        <v>773</v>
      </c>
      <c r="F276" s="22">
        <v>31.998799999999999</v>
      </c>
      <c r="G276" s="29">
        <v>3.9142999999999999</v>
      </c>
      <c r="H276" s="24">
        <v>0.28771999999999998</v>
      </c>
      <c r="I276" s="200">
        <v>154.58000000000001</v>
      </c>
      <c r="J276" s="166">
        <v>0.29239999999999999</v>
      </c>
      <c r="K276" s="14">
        <v>0</v>
      </c>
      <c r="L276" s="14">
        <v>0</v>
      </c>
      <c r="M276" s="14">
        <v>0</v>
      </c>
      <c r="N276" s="32">
        <v>54.35</v>
      </c>
      <c r="O276" s="157">
        <v>40.770000000000003</v>
      </c>
      <c r="P276" s="27">
        <v>154.58000000000001</v>
      </c>
      <c r="Q276" s="28">
        <v>13.605</v>
      </c>
      <c r="R276" s="9">
        <f>G276/H276^(1+(1-N276/I276)^J276)</f>
        <v>40.769892356644405</v>
      </c>
      <c r="S276" s="74">
        <f>O276-R276</f>
        <v>1.076433555979861E-4</v>
      </c>
    </row>
    <row r="277" spans="1:19" ht="25" thickBot="1" x14ac:dyDescent="0.25">
      <c r="A277" s="356">
        <v>105</v>
      </c>
      <c r="B277" s="80">
        <v>276</v>
      </c>
      <c r="C277" s="84" t="s">
        <v>774</v>
      </c>
      <c r="D277" s="84" t="s">
        <v>775</v>
      </c>
      <c r="E277" s="95" t="s">
        <v>776</v>
      </c>
      <c r="F277" s="146">
        <v>47.998199999999997</v>
      </c>
      <c r="G277" s="171">
        <v>3.3592</v>
      </c>
      <c r="H277" s="136">
        <v>0.29883999999999999</v>
      </c>
      <c r="I277" s="80">
        <v>261</v>
      </c>
      <c r="J277" s="185">
        <v>0.28522999999999998</v>
      </c>
      <c r="K277" s="14">
        <v>0</v>
      </c>
      <c r="L277" s="14">
        <v>0</v>
      </c>
      <c r="M277" s="14">
        <v>0</v>
      </c>
      <c r="N277" s="229">
        <v>80.150000000000006</v>
      </c>
      <c r="O277" s="192">
        <v>33.360999999999997</v>
      </c>
      <c r="P277" s="253">
        <v>261</v>
      </c>
      <c r="Q277" s="290">
        <v>11.241</v>
      </c>
      <c r="R277" s="9">
        <f>G277/H277^(1+(1-N277/I277)^J277)</f>
        <v>33.361366011711191</v>
      </c>
      <c r="S277" s="74">
        <f>O277-R277</f>
        <v>-3.6601171119343689E-4</v>
      </c>
    </row>
    <row r="278" spans="1:19" ht="22" thickBot="1" x14ac:dyDescent="0.25">
      <c r="A278" s="361">
        <v>105</v>
      </c>
      <c r="B278" s="78">
        <v>277</v>
      </c>
      <c r="C278" s="83" t="s">
        <v>777</v>
      </c>
      <c r="D278" s="83" t="s">
        <v>778</v>
      </c>
      <c r="E278" s="102" t="s">
        <v>779</v>
      </c>
      <c r="F278" s="155">
        <v>212.41458</v>
      </c>
      <c r="G278" s="175">
        <v>0.25141999999999998</v>
      </c>
      <c r="H278" s="135">
        <v>0.23837</v>
      </c>
      <c r="I278" s="314">
        <v>708</v>
      </c>
      <c r="J278" s="175">
        <v>0.28571000000000002</v>
      </c>
      <c r="K278" s="14">
        <v>0</v>
      </c>
      <c r="L278" s="14">
        <v>0</v>
      </c>
      <c r="M278" s="14">
        <v>0</v>
      </c>
      <c r="N278" s="252">
        <v>283.07</v>
      </c>
      <c r="O278" s="271">
        <v>3.6423000000000001</v>
      </c>
      <c r="P278" s="252">
        <v>708</v>
      </c>
      <c r="Q278" s="289">
        <v>1.0547</v>
      </c>
      <c r="R278" s="9">
        <f>G278/H278^(1+(1-N278/I278)^J278)</f>
        <v>3.6423032120572203</v>
      </c>
      <c r="S278" s="74">
        <f>O278-R278</f>
        <v>-3.2120572202032349E-6</v>
      </c>
    </row>
    <row r="279" spans="1:19" ht="25" thickBot="1" x14ac:dyDescent="0.25">
      <c r="A279" s="353">
        <v>105</v>
      </c>
      <c r="B279" s="25">
        <v>278</v>
      </c>
      <c r="C279" s="19" t="s">
        <v>780</v>
      </c>
      <c r="D279" s="19" t="s">
        <v>781</v>
      </c>
      <c r="E279" s="21" t="s">
        <v>782</v>
      </c>
      <c r="F279" s="132">
        <v>86.132300000000001</v>
      </c>
      <c r="G279" s="26">
        <v>0.85658000000000001</v>
      </c>
      <c r="H279" s="24">
        <v>0.26811000000000001</v>
      </c>
      <c r="I279" s="31">
        <v>566.1</v>
      </c>
      <c r="J279" s="26">
        <v>0.27354000000000001</v>
      </c>
      <c r="K279" s="14">
        <v>0</v>
      </c>
      <c r="L279" s="14">
        <v>0</v>
      </c>
      <c r="M279" s="14">
        <v>0</v>
      </c>
      <c r="N279" s="27">
        <v>191.59</v>
      </c>
      <c r="O279" s="23">
        <v>10.353</v>
      </c>
      <c r="P279" s="27">
        <v>566.1</v>
      </c>
      <c r="Q279" s="28">
        <v>3.1949000000000001</v>
      </c>
      <c r="R279" s="9">
        <f>G279/H279^(1+(1-N279/I279)^J279)</f>
        <v>10.352626628673317</v>
      </c>
      <c r="S279" s="74">
        <f>O279-R279</f>
        <v>3.7337132668291417E-4</v>
      </c>
    </row>
    <row r="280" spans="1:19" ht="22" thickBot="1" x14ac:dyDescent="0.25">
      <c r="A280" s="353">
        <v>105</v>
      </c>
      <c r="B280" s="25">
        <v>279</v>
      </c>
      <c r="C280" s="19" t="s">
        <v>783</v>
      </c>
      <c r="D280" s="19" t="s">
        <v>784</v>
      </c>
      <c r="E280" s="21" t="s">
        <v>785</v>
      </c>
      <c r="F280" s="134">
        <v>72.148780000000002</v>
      </c>
      <c r="G280" s="26">
        <v>0.84946999999999995</v>
      </c>
      <c r="H280" s="24">
        <v>0.26726</v>
      </c>
      <c r="I280" s="223">
        <v>469.7</v>
      </c>
      <c r="J280" s="26">
        <v>0.27789000000000003</v>
      </c>
      <c r="K280" s="14">
        <v>0</v>
      </c>
      <c r="L280" s="14">
        <v>0</v>
      </c>
      <c r="M280" s="14">
        <v>0</v>
      </c>
      <c r="N280" s="27">
        <v>143.41999999999999</v>
      </c>
      <c r="O280" s="172">
        <v>10.474</v>
      </c>
      <c r="P280" s="27">
        <v>469.7</v>
      </c>
      <c r="Q280" s="28">
        <v>3.1783999999999999</v>
      </c>
      <c r="R280" s="9">
        <f>G280/H280^(1+(1-N280/I280)^J280)</f>
        <v>10.47369695119842</v>
      </c>
      <c r="S280" s="74">
        <f>O280-R280</f>
        <v>3.0304880158027458E-4</v>
      </c>
    </row>
    <row r="281" spans="1:19" ht="22" thickBot="1" x14ac:dyDescent="0.25">
      <c r="A281" s="353">
        <v>105</v>
      </c>
      <c r="B281" s="25">
        <v>280</v>
      </c>
      <c r="C281" s="19" t="s">
        <v>786</v>
      </c>
      <c r="D281" s="19" t="s">
        <v>787</v>
      </c>
      <c r="E281" s="21" t="s">
        <v>788</v>
      </c>
      <c r="F281" s="152">
        <v>102.13200000000001</v>
      </c>
      <c r="G281" s="26">
        <v>0.73455000000000004</v>
      </c>
      <c r="H281" s="24">
        <v>0.25635999999999998</v>
      </c>
      <c r="I281" s="216">
        <v>639.16</v>
      </c>
      <c r="J281" s="26">
        <v>0.25522</v>
      </c>
      <c r="K281" s="14">
        <v>0</v>
      </c>
      <c r="L281" s="14">
        <v>0</v>
      </c>
      <c r="M281" s="14">
        <v>0</v>
      </c>
      <c r="N281" s="27">
        <v>239.15</v>
      </c>
      <c r="O281" s="182">
        <v>9.5869</v>
      </c>
      <c r="P281" s="27">
        <v>639.16</v>
      </c>
      <c r="Q281" s="28">
        <v>2.8653</v>
      </c>
      <c r="R281" s="9">
        <f>G281/H281^(1+(1-N281/I281)^J281)</f>
        <v>9.5868726634850052</v>
      </c>
      <c r="S281" s="74">
        <f>O281-R281</f>
        <v>2.7336514994757977E-5</v>
      </c>
    </row>
    <row r="282" spans="1:19" ht="22" thickBot="1" x14ac:dyDescent="0.25">
      <c r="A282" s="353">
        <v>105</v>
      </c>
      <c r="B282" s="25">
        <v>281</v>
      </c>
      <c r="C282" s="19" t="s">
        <v>789</v>
      </c>
      <c r="D282" s="56" t="s">
        <v>577</v>
      </c>
      <c r="E282" s="90" t="s">
        <v>790</v>
      </c>
      <c r="F282" s="22">
        <v>88.148200000000003</v>
      </c>
      <c r="G282" s="26">
        <v>0.81754000000000004</v>
      </c>
      <c r="H282" s="24">
        <v>0.26732</v>
      </c>
      <c r="I282" s="213">
        <v>588.1</v>
      </c>
      <c r="J282" s="26">
        <v>0.25347999999999998</v>
      </c>
      <c r="K282" s="14">
        <v>0</v>
      </c>
      <c r="L282" s="14">
        <v>0</v>
      </c>
      <c r="M282" s="14">
        <v>0</v>
      </c>
      <c r="N282" s="27">
        <v>195.56</v>
      </c>
      <c r="O282" s="23">
        <v>10.061</v>
      </c>
      <c r="P282" s="27">
        <v>588.1</v>
      </c>
      <c r="Q282" s="28">
        <v>3.0583</v>
      </c>
      <c r="R282" s="9">
        <f>G282/H282^(1+(1-N282/I282)^J282)</f>
        <v>10.061001405921012</v>
      </c>
      <c r="S282" s="74">
        <f>O282-R282</f>
        <v>-1.4059210116101895E-6</v>
      </c>
    </row>
    <row r="283" spans="1:19" ht="21" thickBot="1" x14ac:dyDescent="0.25">
      <c r="A283" s="353">
        <v>105</v>
      </c>
      <c r="B283" s="25">
        <v>282</v>
      </c>
      <c r="C283" s="19" t="s">
        <v>791</v>
      </c>
      <c r="D283" s="19" t="s">
        <v>587</v>
      </c>
      <c r="E283" s="89" t="s">
        <v>792</v>
      </c>
      <c r="F283" s="22">
        <v>88.148200000000003</v>
      </c>
      <c r="G283" s="26">
        <v>0.81577</v>
      </c>
      <c r="H283" s="24">
        <v>0.26594000000000001</v>
      </c>
      <c r="I283" s="228">
        <v>561</v>
      </c>
      <c r="J283" s="26">
        <v>0.25551000000000001</v>
      </c>
      <c r="K283" s="14">
        <v>0</v>
      </c>
      <c r="L283" s="14">
        <v>0</v>
      </c>
      <c r="M283" s="14">
        <v>0</v>
      </c>
      <c r="N283" s="27">
        <v>200</v>
      </c>
      <c r="O283" s="23">
        <v>10.016999999999999</v>
      </c>
      <c r="P283" s="27">
        <v>561</v>
      </c>
      <c r="Q283" s="28">
        <v>3.0674999999999999</v>
      </c>
      <c r="R283" s="9">
        <f>G283/H283^(1+(1-N283/I283)^J283)</f>
        <v>10.016684915744756</v>
      </c>
      <c r="S283" s="74">
        <f>O283-R283</f>
        <v>3.1508425524329198E-4</v>
      </c>
    </row>
    <row r="284" spans="1:19" ht="25" thickBot="1" x14ac:dyDescent="0.25">
      <c r="A284" s="353">
        <v>105</v>
      </c>
      <c r="B284" s="25">
        <v>283</v>
      </c>
      <c r="C284" s="19" t="s">
        <v>793</v>
      </c>
      <c r="D284" s="19" t="s">
        <v>781</v>
      </c>
      <c r="E284" s="21" t="s">
        <v>794</v>
      </c>
      <c r="F284" s="22">
        <v>86.132300000000001</v>
      </c>
      <c r="G284" s="26">
        <v>0.90410999999999997</v>
      </c>
      <c r="H284" s="24">
        <v>0.27206999999999998</v>
      </c>
      <c r="I284" s="32">
        <v>561.08000000000004</v>
      </c>
      <c r="J284" s="26">
        <v>0.30669000000000002</v>
      </c>
      <c r="K284" s="14">
        <v>0</v>
      </c>
      <c r="L284" s="14">
        <v>0</v>
      </c>
      <c r="M284" s="14">
        <v>0</v>
      </c>
      <c r="N284" s="27">
        <v>196.29</v>
      </c>
      <c r="O284" s="23">
        <v>10.398</v>
      </c>
      <c r="P284" s="27">
        <v>561.08000000000004</v>
      </c>
      <c r="Q284" s="28">
        <v>3.3231000000000002</v>
      </c>
      <c r="R284" s="9">
        <f>G284/H284^(1+(1-N284/I284)^J284)</f>
        <v>10.397571591539341</v>
      </c>
      <c r="S284" s="74">
        <f>O284-R284</f>
        <v>4.2840846065850258E-4</v>
      </c>
    </row>
    <row r="285" spans="1:19" ht="25" thickBot="1" x14ac:dyDescent="0.25">
      <c r="A285" s="353">
        <v>105</v>
      </c>
      <c r="B285" s="25">
        <v>284</v>
      </c>
      <c r="C285" s="19" t="s">
        <v>795</v>
      </c>
      <c r="D285" s="19" t="s">
        <v>781</v>
      </c>
      <c r="E285" s="113" t="s">
        <v>796</v>
      </c>
      <c r="F285" s="22">
        <v>86.132300000000001</v>
      </c>
      <c r="G285" s="26">
        <v>0.71811000000000003</v>
      </c>
      <c r="H285" s="24">
        <v>0.24129</v>
      </c>
      <c r="I285" s="226">
        <v>560.95000000000005</v>
      </c>
      <c r="J285" s="26">
        <v>0.27995999999999999</v>
      </c>
      <c r="K285" s="14">
        <v>0</v>
      </c>
      <c r="L285" s="14">
        <v>0</v>
      </c>
      <c r="M285" s="14">
        <v>0</v>
      </c>
      <c r="N285" s="27">
        <v>234.18</v>
      </c>
      <c r="O285" s="23">
        <v>10.102</v>
      </c>
      <c r="P285" s="27">
        <v>560.95000000000005</v>
      </c>
      <c r="Q285" s="28">
        <v>2.9761000000000002</v>
      </c>
      <c r="R285" s="9">
        <f>G285/H285^(1+(1-N285/I285)^J285)</f>
        <v>10.102371308474108</v>
      </c>
      <c r="S285" s="74">
        <f>O285-R285</f>
        <v>-3.7130847410793422E-4</v>
      </c>
    </row>
    <row r="286" spans="1:19" ht="25" thickBot="1" x14ac:dyDescent="0.25">
      <c r="A286" s="353">
        <v>105</v>
      </c>
      <c r="B286" s="25">
        <v>285</v>
      </c>
      <c r="C286" s="19" t="s">
        <v>797</v>
      </c>
      <c r="D286" s="19" t="s">
        <v>366</v>
      </c>
      <c r="E286" s="122" t="s">
        <v>798</v>
      </c>
      <c r="F286" s="132">
        <v>70.132900000000006</v>
      </c>
      <c r="G286" s="26">
        <v>0.89815999999999996</v>
      </c>
      <c r="H286" s="24">
        <v>0.26607999999999998</v>
      </c>
      <c r="I286" s="31">
        <v>464.8</v>
      </c>
      <c r="J286" s="26">
        <v>0.28571000000000002</v>
      </c>
      <c r="K286" s="14">
        <v>0</v>
      </c>
      <c r="L286" s="14">
        <v>0</v>
      </c>
      <c r="M286" s="14">
        <v>0</v>
      </c>
      <c r="N286" s="27">
        <v>108.02</v>
      </c>
      <c r="O286" s="268">
        <v>11.521000000000001</v>
      </c>
      <c r="P286" s="27">
        <v>464.8</v>
      </c>
      <c r="Q286" s="28">
        <v>3.3755000000000002</v>
      </c>
      <c r="R286" s="9">
        <f>G286/H286^(1+(1-N286/I286)^J286)</f>
        <v>11.520739359403994</v>
      </c>
      <c r="S286" s="74">
        <f>O286-R286</f>
        <v>2.6064059600727774E-4</v>
      </c>
    </row>
    <row r="287" spans="1:19" ht="21" thickBot="1" x14ac:dyDescent="0.25">
      <c r="A287" s="353">
        <v>105</v>
      </c>
      <c r="B287" s="25">
        <v>286</v>
      </c>
      <c r="C287" s="19" t="s">
        <v>799</v>
      </c>
      <c r="D287" s="56" t="s">
        <v>800</v>
      </c>
      <c r="E287" s="121" t="s">
        <v>801</v>
      </c>
      <c r="F287" s="24">
        <v>104.21378</v>
      </c>
      <c r="G287" s="26">
        <v>0.65858000000000005</v>
      </c>
      <c r="H287" s="24">
        <v>0.25367000000000001</v>
      </c>
      <c r="I287" s="204">
        <v>584.29999999999995</v>
      </c>
      <c r="J287" s="26">
        <v>0.28571000000000002</v>
      </c>
      <c r="K287" s="14">
        <v>0</v>
      </c>
      <c r="L287" s="14">
        <v>0</v>
      </c>
      <c r="M287" s="14">
        <v>0</v>
      </c>
      <c r="N287" s="27">
        <v>160.75</v>
      </c>
      <c r="O287" s="177">
        <v>9.0730000000000004</v>
      </c>
      <c r="P287" s="27">
        <v>584.29999999999995</v>
      </c>
      <c r="Q287" s="28">
        <v>2.5962000000000001</v>
      </c>
      <c r="R287" s="9">
        <f>G287/H287^(1+(1-N287/I287)^J287)</f>
        <v>9.0729662478928201</v>
      </c>
      <c r="S287" s="74">
        <f>O287-R287</f>
        <v>3.3752107180262669E-5</v>
      </c>
    </row>
    <row r="288" spans="1:19" ht="21" thickBot="1" x14ac:dyDescent="0.25">
      <c r="A288" s="353">
        <v>105</v>
      </c>
      <c r="B288" s="25">
        <v>287</v>
      </c>
      <c r="C288" s="19" t="s">
        <v>802</v>
      </c>
      <c r="D288" s="19" t="s">
        <v>590</v>
      </c>
      <c r="E288" s="30" t="s">
        <v>803</v>
      </c>
      <c r="F288" s="24">
        <v>104.21378</v>
      </c>
      <c r="G288" s="165">
        <v>0.75344999999999995</v>
      </c>
      <c r="H288" s="131">
        <v>0.27046999999999999</v>
      </c>
      <c r="I288" s="203">
        <v>598</v>
      </c>
      <c r="J288" s="173">
        <v>0.30582999999999999</v>
      </c>
      <c r="K288" s="14">
        <v>0</v>
      </c>
      <c r="L288" s="14">
        <v>0</v>
      </c>
      <c r="M288" s="14">
        <v>0</v>
      </c>
      <c r="N288" s="27">
        <v>197.45</v>
      </c>
      <c r="O288" s="182">
        <v>8.8574999999999999</v>
      </c>
      <c r="P288" s="27">
        <v>598</v>
      </c>
      <c r="Q288" s="28">
        <v>2.7856999999999998</v>
      </c>
      <c r="R288" s="9">
        <f>G288/H288^(1+(1-N288/I288)^J288)</f>
        <v>8.8575121600377997</v>
      </c>
      <c r="S288" s="74">
        <f>O288-R288</f>
        <v>-1.2160037799802126E-5</v>
      </c>
    </row>
    <row r="289" spans="1:19" ht="25" thickBot="1" x14ac:dyDescent="0.25">
      <c r="A289" s="348">
        <v>105</v>
      </c>
      <c r="B289" s="25">
        <v>288</v>
      </c>
      <c r="C289" s="19" t="s">
        <v>804</v>
      </c>
      <c r="D289" s="19" t="s">
        <v>805</v>
      </c>
      <c r="E289" s="30" t="s">
        <v>806</v>
      </c>
      <c r="F289" s="24">
        <v>68.117019999999997</v>
      </c>
      <c r="G289" s="166">
        <v>0.84909999999999997</v>
      </c>
      <c r="H289" s="132">
        <v>0.23519999999999999</v>
      </c>
      <c r="I289" s="204">
        <v>481.2</v>
      </c>
      <c r="J289" s="160">
        <v>0.35299999999999998</v>
      </c>
      <c r="K289" s="14">
        <v>0</v>
      </c>
      <c r="L289" s="14">
        <v>0</v>
      </c>
      <c r="M289" s="14">
        <v>0</v>
      </c>
      <c r="N289" s="27">
        <v>167.45</v>
      </c>
      <c r="O289" s="260">
        <v>12.532</v>
      </c>
      <c r="P289" s="27">
        <v>481.2</v>
      </c>
      <c r="Q289" s="28">
        <v>3.6101000000000001</v>
      </c>
      <c r="R289" s="9">
        <f>G289/H289^(1+(1-N289/I289)^J289)</f>
        <v>12.531530424121271</v>
      </c>
      <c r="S289" s="74">
        <f>O289-R289</f>
        <v>4.6957587872853424E-4</v>
      </c>
    </row>
    <row r="290" spans="1:19" ht="21" thickBot="1" x14ac:dyDescent="0.25">
      <c r="A290" s="353">
        <v>105</v>
      </c>
      <c r="B290" s="25">
        <v>289</v>
      </c>
      <c r="C290" s="19" t="s">
        <v>807</v>
      </c>
      <c r="D290" s="96" t="s">
        <v>568</v>
      </c>
      <c r="E290" s="114" t="s">
        <v>808</v>
      </c>
      <c r="F290" s="131">
        <v>68.117019999999997</v>
      </c>
      <c r="G290" s="26">
        <v>0.92098999999999998</v>
      </c>
      <c r="H290" s="131">
        <v>0.25419000000000003</v>
      </c>
      <c r="I290" s="25">
        <v>519</v>
      </c>
      <c r="J290" s="26">
        <v>0.31076999999999999</v>
      </c>
      <c r="K290" s="14">
        <v>0</v>
      </c>
      <c r="L290" s="14">
        <v>0</v>
      </c>
      <c r="M290" s="14">
        <v>0</v>
      </c>
      <c r="N290" s="27">
        <v>163.83000000000001</v>
      </c>
      <c r="O290" s="264">
        <v>12.24</v>
      </c>
      <c r="P290" s="27">
        <v>519</v>
      </c>
      <c r="Q290" s="28">
        <v>3.6232000000000002</v>
      </c>
      <c r="R290" s="9">
        <f>G290/H290^(1+(1-N290/I290)^J290)</f>
        <v>12.240372287946784</v>
      </c>
      <c r="S290" s="74">
        <f>O290-R290</f>
        <v>-3.7228794678334509E-4</v>
      </c>
    </row>
    <row r="291" spans="1:19" ht="26" thickBot="1" x14ac:dyDescent="0.25">
      <c r="A291" s="353">
        <v>105</v>
      </c>
      <c r="B291" s="25">
        <v>290</v>
      </c>
      <c r="C291" s="19" t="s">
        <v>809</v>
      </c>
      <c r="D291" s="20" t="s">
        <v>810</v>
      </c>
      <c r="E291" s="113" t="s">
        <v>811</v>
      </c>
      <c r="F291" s="132">
        <v>178.22919999999999</v>
      </c>
      <c r="G291" s="165">
        <v>0.45554</v>
      </c>
      <c r="H291" s="132">
        <v>0.25230000000000002</v>
      </c>
      <c r="I291" s="224">
        <v>869</v>
      </c>
      <c r="J291" s="26">
        <v>0.24840999999999999</v>
      </c>
      <c r="K291" s="14">
        <v>0</v>
      </c>
      <c r="L291" s="14">
        <v>0</v>
      </c>
      <c r="M291" s="14">
        <v>0</v>
      </c>
      <c r="N291" s="27">
        <v>372.38</v>
      </c>
      <c r="O291" s="182">
        <v>5.9852999999999996</v>
      </c>
      <c r="P291" s="27">
        <v>869</v>
      </c>
      <c r="Q291" s="28">
        <v>1.8055000000000001</v>
      </c>
      <c r="R291" s="9">
        <f>G291/H291^(1+(1-N291/I291)^J291)</f>
        <v>5.9852585516219508</v>
      </c>
      <c r="S291" s="74">
        <f>O291-R291</f>
        <v>4.1448378048869472E-5</v>
      </c>
    </row>
    <row r="292" spans="1:19" ht="22" thickBot="1" x14ac:dyDescent="0.25">
      <c r="A292" s="353">
        <v>105</v>
      </c>
      <c r="B292" s="25">
        <v>291</v>
      </c>
      <c r="C292" s="19" t="s">
        <v>812</v>
      </c>
      <c r="D292" s="21" t="s">
        <v>440</v>
      </c>
      <c r="E292" s="30" t="s">
        <v>813</v>
      </c>
      <c r="F292" s="131">
        <v>94.111239999999995</v>
      </c>
      <c r="G292" s="166">
        <v>1.3797999999999999</v>
      </c>
      <c r="H292" s="24">
        <v>0.31597999999999998</v>
      </c>
      <c r="I292" s="208">
        <v>694.25</v>
      </c>
      <c r="J292" s="26">
        <v>0.32768000000000003</v>
      </c>
      <c r="K292" s="14">
        <v>0</v>
      </c>
      <c r="L292" s="14">
        <v>0</v>
      </c>
      <c r="M292" s="14">
        <v>0</v>
      </c>
      <c r="N292" s="27">
        <v>314.06</v>
      </c>
      <c r="O292" s="172">
        <v>11.244</v>
      </c>
      <c r="P292" s="27">
        <v>694.25</v>
      </c>
      <c r="Q292" s="28">
        <v>4.3666999999999998</v>
      </c>
      <c r="R292" s="9">
        <f>G292/H292^(1+(1-N292/I292)^J292)</f>
        <v>11.24350031859522</v>
      </c>
      <c r="S292" s="74">
        <f>O292-R292</f>
        <v>4.9968140477929524E-4</v>
      </c>
    </row>
    <row r="293" spans="1:19" ht="26" thickBot="1" x14ac:dyDescent="0.25">
      <c r="A293" s="353">
        <v>105</v>
      </c>
      <c r="B293" s="25">
        <v>292</v>
      </c>
      <c r="C293" s="19" t="s">
        <v>814</v>
      </c>
      <c r="D293" s="21" t="s">
        <v>815</v>
      </c>
      <c r="E293" s="114" t="s">
        <v>816</v>
      </c>
      <c r="F293" s="132">
        <v>119.1207</v>
      </c>
      <c r="G293" s="165">
        <v>0.63163000000000002</v>
      </c>
      <c r="H293" s="24">
        <v>0.23372999999999999</v>
      </c>
      <c r="I293" s="25">
        <v>653</v>
      </c>
      <c r="J293" s="173">
        <v>0.28571000000000002</v>
      </c>
      <c r="K293" s="14">
        <v>0</v>
      </c>
      <c r="L293" s="14">
        <v>0</v>
      </c>
      <c r="M293" s="14">
        <v>0</v>
      </c>
      <c r="N293" s="27">
        <v>243.15</v>
      </c>
      <c r="O293" s="29">
        <v>9.6465999999999994</v>
      </c>
      <c r="P293" s="27">
        <v>653</v>
      </c>
      <c r="Q293" s="28">
        <v>2.7023999999999999</v>
      </c>
      <c r="R293" s="9">
        <f>G293/H293^(1+(1-N293/I293)^J293)</f>
        <v>9.6465652391311405</v>
      </c>
      <c r="S293" s="74">
        <f>O293-R293</f>
        <v>3.4760868858896288E-5</v>
      </c>
    </row>
    <row r="294" spans="1:19" ht="22" thickBot="1" x14ac:dyDescent="0.25">
      <c r="A294" s="353">
        <v>105</v>
      </c>
      <c r="B294" s="25">
        <v>293</v>
      </c>
      <c r="C294" s="19" t="s">
        <v>817</v>
      </c>
      <c r="D294" s="21" t="s">
        <v>818</v>
      </c>
      <c r="E294" s="113" t="s">
        <v>819</v>
      </c>
      <c r="F294" s="24">
        <v>148.11555999999999</v>
      </c>
      <c r="G294" s="29">
        <v>0.5393</v>
      </c>
      <c r="H294" s="24">
        <v>0.22703999999999999</v>
      </c>
      <c r="I294" s="25">
        <v>791</v>
      </c>
      <c r="J294" s="160">
        <v>0.248</v>
      </c>
      <c r="K294" s="14">
        <v>0</v>
      </c>
      <c r="L294" s="14">
        <v>0</v>
      </c>
      <c r="M294" s="14">
        <v>0</v>
      </c>
      <c r="N294" s="27">
        <v>404.15</v>
      </c>
      <c r="O294" s="182">
        <v>8.2218</v>
      </c>
      <c r="P294" s="27">
        <v>791</v>
      </c>
      <c r="Q294" s="28">
        <v>2.3754</v>
      </c>
      <c r="R294" s="9">
        <f>G294/H294^(1+(1-N294/I294)^J294)</f>
        <v>8.2217631340351769</v>
      </c>
      <c r="S294" s="74">
        <f>O294-R294</f>
        <v>3.6865964823107333E-5</v>
      </c>
    </row>
    <row r="295" spans="1:19" ht="22" thickBot="1" x14ac:dyDescent="0.25">
      <c r="A295" s="353">
        <v>105</v>
      </c>
      <c r="B295" s="25">
        <v>294</v>
      </c>
      <c r="C295" s="19" t="s">
        <v>820</v>
      </c>
      <c r="D295" s="21" t="s">
        <v>556</v>
      </c>
      <c r="E295" s="114" t="s">
        <v>821</v>
      </c>
      <c r="F295" s="24">
        <v>40.063859999999998</v>
      </c>
      <c r="G295" s="29">
        <v>1.6087</v>
      </c>
      <c r="H295" s="24">
        <v>0.26543</v>
      </c>
      <c r="I295" s="224">
        <v>394</v>
      </c>
      <c r="J295" s="26">
        <v>0.29894999999999999</v>
      </c>
      <c r="K295" s="14">
        <v>0</v>
      </c>
      <c r="L295" s="14">
        <v>0</v>
      </c>
      <c r="M295" s="14">
        <v>0</v>
      </c>
      <c r="N295" s="27">
        <v>136.87</v>
      </c>
      <c r="O295" s="23">
        <v>19.478999999999999</v>
      </c>
      <c r="P295" s="27">
        <v>394</v>
      </c>
      <c r="Q295" s="28">
        <v>6.0606999999999998</v>
      </c>
      <c r="R295" s="9">
        <f>G295/H295^(1+(1-N295/I295)^J295)</f>
        <v>19.479426781430856</v>
      </c>
      <c r="S295" s="74">
        <f>O295-R295</f>
        <v>-4.2678143085694842E-4</v>
      </c>
    </row>
    <row r="296" spans="1:19" ht="22" thickBot="1" x14ac:dyDescent="0.25">
      <c r="A296" s="353">
        <v>105</v>
      </c>
      <c r="B296" s="25">
        <v>295</v>
      </c>
      <c r="C296" s="19" t="s">
        <v>822</v>
      </c>
      <c r="D296" s="21" t="s">
        <v>823</v>
      </c>
      <c r="E296" s="21" t="s">
        <v>824</v>
      </c>
      <c r="F296" s="24">
        <v>44.095619999999997</v>
      </c>
      <c r="G296" s="29">
        <v>1.3756999999999999</v>
      </c>
      <c r="H296" s="24">
        <v>0.27453</v>
      </c>
      <c r="I296" s="205">
        <v>369.83</v>
      </c>
      <c r="J296" s="26">
        <v>0.29359000000000002</v>
      </c>
      <c r="K296" s="14">
        <v>0</v>
      </c>
      <c r="L296" s="14">
        <v>0</v>
      </c>
      <c r="M296" s="14">
        <v>0</v>
      </c>
      <c r="N296" s="27">
        <v>85.47</v>
      </c>
      <c r="O296" s="23">
        <v>16.582999999999998</v>
      </c>
      <c r="P296" s="27">
        <v>369.83</v>
      </c>
      <c r="Q296" s="28">
        <v>5.0110999999999999</v>
      </c>
      <c r="R296" s="9">
        <f>G296/H296^(1+(1-N296/I296)^J296)</f>
        <v>16.582757940113201</v>
      </c>
      <c r="S296" s="74">
        <f>O296-R296</f>
        <v>2.4205988679781854E-4</v>
      </c>
    </row>
    <row r="297" spans="1:19" ht="22" thickBot="1" x14ac:dyDescent="0.25">
      <c r="A297" s="353">
        <v>105</v>
      </c>
      <c r="B297" s="25">
        <v>296</v>
      </c>
      <c r="C297" s="19" t="s">
        <v>825</v>
      </c>
      <c r="D297" s="21" t="s">
        <v>620</v>
      </c>
      <c r="E297" s="21" t="s">
        <v>826</v>
      </c>
      <c r="F297" s="134">
        <v>60.095019999999998</v>
      </c>
      <c r="G297" s="29">
        <v>1.2457</v>
      </c>
      <c r="H297" s="131">
        <v>0.27281</v>
      </c>
      <c r="I297" s="31">
        <v>536.79999999999995</v>
      </c>
      <c r="J297" s="26">
        <v>0.23993999999999999</v>
      </c>
      <c r="K297" s="14">
        <v>0</v>
      </c>
      <c r="L297" s="14">
        <v>0</v>
      </c>
      <c r="M297" s="14">
        <v>0</v>
      </c>
      <c r="N297" s="27">
        <v>146.94999999999999</v>
      </c>
      <c r="O297" s="23">
        <v>15.206</v>
      </c>
      <c r="P297" s="27">
        <v>536.79999999999995</v>
      </c>
      <c r="Q297" s="28">
        <v>4.5662000000000003</v>
      </c>
      <c r="R297" s="9">
        <f>G297/H297^(1+(1-N297/I297)^J297)</f>
        <v>15.206036578204102</v>
      </c>
      <c r="S297" s="74">
        <f>O297-R297</f>
        <v>-3.6578204102966083E-5</v>
      </c>
    </row>
    <row r="298" spans="1:19" ht="22" thickBot="1" x14ac:dyDescent="0.25">
      <c r="A298" s="353">
        <v>105</v>
      </c>
      <c r="B298" s="25">
        <v>297</v>
      </c>
      <c r="C298" s="19" t="s">
        <v>827</v>
      </c>
      <c r="D298" s="21" t="s">
        <v>620</v>
      </c>
      <c r="E298" s="90" t="s">
        <v>828</v>
      </c>
      <c r="F298" s="133">
        <v>60.094999999999999</v>
      </c>
      <c r="G298" s="166">
        <v>1.1798999999999999</v>
      </c>
      <c r="H298" s="132">
        <v>0.26440000000000002</v>
      </c>
      <c r="I298" s="204">
        <v>508.3</v>
      </c>
      <c r="J298" s="26">
        <v>0.24653</v>
      </c>
      <c r="K298" s="14">
        <v>0</v>
      </c>
      <c r="L298" s="14">
        <v>0</v>
      </c>
      <c r="M298" s="14">
        <v>0</v>
      </c>
      <c r="N298" s="27">
        <v>185.26</v>
      </c>
      <c r="O298" s="172">
        <v>14.663</v>
      </c>
      <c r="P298" s="27">
        <v>508.3</v>
      </c>
      <c r="Q298" s="28">
        <v>4.4626000000000001</v>
      </c>
      <c r="R298" s="9">
        <f>G298/H298^(1+(1-N298/I298)^J298)</f>
        <v>14.663452022991168</v>
      </c>
      <c r="S298" s="74">
        <f>O298-R298</f>
        <v>-4.5202299116731126E-4</v>
      </c>
    </row>
    <row r="299" spans="1:19" ht="22" thickBot="1" x14ac:dyDescent="0.25">
      <c r="A299" s="353">
        <v>105</v>
      </c>
      <c r="B299" s="25">
        <v>298</v>
      </c>
      <c r="C299" s="19" t="s">
        <v>829</v>
      </c>
      <c r="D299" s="21" t="s">
        <v>830</v>
      </c>
      <c r="E299" s="89" t="s">
        <v>831</v>
      </c>
      <c r="F299" s="24">
        <v>122.20746</v>
      </c>
      <c r="G299" s="165">
        <v>0.61255000000000004</v>
      </c>
      <c r="H299" s="24">
        <v>0.26768999999999998</v>
      </c>
      <c r="I299" s="203">
        <v>636</v>
      </c>
      <c r="J299" s="165">
        <v>0.28571000000000002</v>
      </c>
      <c r="K299" s="14">
        <v>0</v>
      </c>
      <c r="L299" s="14">
        <v>0</v>
      </c>
      <c r="M299" s="14">
        <v>0</v>
      </c>
      <c r="N299" s="27">
        <v>199</v>
      </c>
      <c r="O299" s="182">
        <v>7.4763000000000002</v>
      </c>
      <c r="P299" s="27">
        <v>636</v>
      </c>
      <c r="Q299" s="28">
        <v>2.2883</v>
      </c>
      <c r="R299" s="9">
        <f>G299/H299^(1+(1-N299/I299)^J299)</f>
        <v>7.4762700962798911</v>
      </c>
      <c r="S299" s="74">
        <f>O299-R299</f>
        <v>2.9903720109025755E-5</v>
      </c>
    </row>
    <row r="300" spans="1:19" ht="22" thickBot="1" x14ac:dyDescent="0.25">
      <c r="A300" s="348">
        <v>105</v>
      </c>
      <c r="B300" s="25">
        <v>299</v>
      </c>
      <c r="C300" s="19" t="s">
        <v>832</v>
      </c>
      <c r="D300" s="90" t="s">
        <v>458</v>
      </c>
      <c r="E300" s="21" t="s">
        <v>833</v>
      </c>
      <c r="F300" s="131">
        <v>58.079140000000002</v>
      </c>
      <c r="G300" s="29">
        <v>1.2861</v>
      </c>
      <c r="H300" s="24">
        <v>0.26235999999999998</v>
      </c>
      <c r="I300" s="209">
        <v>503.6</v>
      </c>
      <c r="J300" s="166">
        <v>0.3004</v>
      </c>
      <c r="K300" s="14">
        <v>0</v>
      </c>
      <c r="L300" s="14">
        <v>0</v>
      </c>
      <c r="M300" s="14">
        <v>0</v>
      </c>
      <c r="N300" s="27">
        <v>165</v>
      </c>
      <c r="O300" s="23">
        <v>16.074999999999999</v>
      </c>
      <c r="P300" s="27">
        <v>503.6</v>
      </c>
      <c r="Q300" s="28">
        <v>4.9020000000000001</v>
      </c>
      <c r="R300" s="9">
        <f>G300/H300^(1+(1-N300/I300)^J300)</f>
        <v>16.075207932470729</v>
      </c>
      <c r="S300" s="74">
        <f>O300-R300</f>
        <v>-2.079324707295882E-4</v>
      </c>
    </row>
    <row r="301" spans="1:19" ht="22" thickBot="1" x14ac:dyDescent="0.25">
      <c r="A301" s="353">
        <v>105</v>
      </c>
      <c r="B301" s="25">
        <v>300</v>
      </c>
      <c r="C301" s="19" t="s">
        <v>834</v>
      </c>
      <c r="D301" s="19" t="s">
        <v>835</v>
      </c>
      <c r="E301" s="113" t="s">
        <v>836</v>
      </c>
      <c r="F301" s="22">
        <v>74.078500000000005</v>
      </c>
      <c r="G301" s="166">
        <v>1.0969</v>
      </c>
      <c r="H301" s="24">
        <v>0.25568000000000002</v>
      </c>
      <c r="I301" s="205">
        <v>600.80999999999995</v>
      </c>
      <c r="J301" s="26">
        <v>0.26856999999999998</v>
      </c>
      <c r="K301" s="14">
        <v>0</v>
      </c>
      <c r="L301" s="14">
        <v>0</v>
      </c>
      <c r="M301" s="14">
        <v>0</v>
      </c>
      <c r="N301" s="27">
        <v>252.45</v>
      </c>
      <c r="O301" s="23">
        <v>13.935</v>
      </c>
      <c r="P301" s="27">
        <v>600.80999999999995</v>
      </c>
      <c r="Q301" s="28">
        <v>4.2900999999999998</v>
      </c>
      <c r="R301" s="9">
        <f>G301/H301^(1+(1-N301/I301)^J301)</f>
        <v>13.935360039856214</v>
      </c>
      <c r="S301" s="74">
        <f>O301-R301</f>
        <v>-3.6003985621313461E-4</v>
      </c>
    </row>
    <row r="302" spans="1:19" ht="21" thickBot="1" x14ac:dyDescent="0.25">
      <c r="A302" s="353">
        <v>105</v>
      </c>
      <c r="B302" s="25">
        <v>301</v>
      </c>
      <c r="C302" s="19" t="s">
        <v>837</v>
      </c>
      <c r="D302" s="56" t="s">
        <v>838</v>
      </c>
      <c r="E302" s="30" t="s">
        <v>839</v>
      </c>
      <c r="F302" s="22">
        <v>55.078499999999998</v>
      </c>
      <c r="G302" s="26">
        <v>0.91281000000000001</v>
      </c>
      <c r="H302" s="24">
        <v>0.22125</v>
      </c>
      <c r="I302" s="209">
        <v>561.29999999999995</v>
      </c>
      <c r="J302" s="26">
        <v>0.26811000000000001</v>
      </c>
      <c r="K302" s="14">
        <v>0</v>
      </c>
      <c r="L302" s="14">
        <v>0</v>
      </c>
      <c r="M302" s="14">
        <v>0</v>
      </c>
      <c r="N302" s="27">
        <v>180.37</v>
      </c>
      <c r="O302" s="172">
        <v>16.067</v>
      </c>
      <c r="P302" s="27">
        <v>561.29999999999995</v>
      </c>
      <c r="Q302" s="28">
        <v>4.1257000000000001</v>
      </c>
      <c r="R302" s="9">
        <f>G302/H302^(1+(1-N302/I302)^J302)</f>
        <v>16.067419170869123</v>
      </c>
      <c r="S302" s="74">
        <f>O302-R302</f>
        <v>-4.1917086912235391E-4</v>
      </c>
    </row>
    <row r="303" spans="1:19" ht="25" thickBot="1" x14ac:dyDescent="0.25">
      <c r="A303" s="353">
        <v>105</v>
      </c>
      <c r="B303" s="25">
        <v>302</v>
      </c>
      <c r="C303" s="19" t="s">
        <v>840</v>
      </c>
      <c r="D303" s="19" t="s">
        <v>841</v>
      </c>
      <c r="E303" s="30" t="s">
        <v>842</v>
      </c>
      <c r="F303" s="132">
        <v>102.1317</v>
      </c>
      <c r="G303" s="165">
        <v>0.73041</v>
      </c>
      <c r="H303" s="24">
        <v>0.25456000000000001</v>
      </c>
      <c r="I303" s="27">
        <v>549.73</v>
      </c>
      <c r="J303" s="176">
        <v>0.27666000000000002</v>
      </c>
      <c r="K303" s="14">
        <v>0</v>
      </c>
      <c r="L303" s="14">
        <v>0</v>
      </c>
      <c r="M303" s="14">
        <v>0</v>
      </c>
      <c r="N303" s="27">
        <v>178.15</v>
      </c>
      <c r="O303" s="182">
        <v>9.7941000000000003</v>
      </c>
      <c r="P303" s="27">
        <v>549.73</v>
      </c>
      <c r="Q303" s="28">
        <v>2.8693</v>
      </c>
      <c r="R303" s="9">
        <f>G303/H303^(1+(1-N303/I303)^J303)</f>
        <v>9.7941115424854051</v>
      </c>
      <c r="S303" s="74">
        <f>O303-R303</f>
        <v>-1.154248540480296E-5</v>
      </c>
    </row>
    <row r="304" spans="1:19" ht="21" thickBot="1" x14ac:dyDescent="0.25">
      <c r="A304" s="353">
        <v>105</v>
      </c>
      <c r="B304" s="25">
        <v>303</v>
      </c>
      <c r="C304" s="19" t="s">
        <v>843</v>
      </c>
      <c r="D304" s="19" t="s">
        <v>844</v>
      </c>
      <c r="E304" s="30" t="s">
        <v>845</v>
      </c>
      <c r="F304" s="24">
        <v>59.110259999999997</v>
      </c>
      <c r="G304" s="166">
        <v>0.91949999999999998</v>
      </c>
      <c r="H304" s="24">
        <v>0.23877999999999999</v>
      </c>
      <c r="I304" s="27">
        <v>496.95</v>
      </c>
      <c r="J304" s="169">
        <v>0.24610000000000001</v>
      </c>
      <c r="K304" s="14">
        <v>0</v>
      </c>
      <c r="L304" s="14">
        <v>0</v>
      </c>
      <c r="M304" s="14">
        <v>0</v>
      </c>
      <c r="N304" s="27">
        <v>188.36</v>
      </c>
      <c r="O304" s="172">
        <v>13.763999999999999</v>
      </c>
      <c r="P304" s="27">
        <v>496.95</v>
      </c>
      <c r="Q304" s="28">
        <v>3.8508</v>
      </c>
      <c r="R304" s="9">
        <f>G304/H304^(1+(1-N304/I304)^J304)</f>
        <v>13.763641769563762</v>
      </c>
      <c r="S304" s="74">
        <f>O304-R304</f>
        <v>3.582304362375055E-4</v>
      </c>
    </row>
    <row r="305" spans="1:19" ht="21" thickBot="1" x14ac:dyDescent="0.25">
      <c r="A305" s="353">
        <v>105</v>
      </c>
      <c r="B305" s="25">
        <v>304</v>
      </c>
      <c r="C305" s="19" t="s">
        <v>846</v>
      </c>
      <c r="D305" s="19" t="s">
        <v>847</v>
      </c>
      <c r="E305" s="30" t="s">
        <v>848</v>
      </c>
      <c r="F305" s="24">
        <v>120.19158</v>
      </c>
      <c r="G305" s="165">
        <v>0.57233000000000001</v>
      </c>
      <c r="H305" s="24">
        <v>0.25170999999999999</v>
      </c>
      <c r="I305" s="27">
        <v>638.35</v>
      </c>
      <c r="J305" s="26">
        <v>0.29615999999999998</v>
      </c>
      <c r="K305" s="14">
        <v>0</v>
      </c>
      <c r="L305" s="14">
        <v>0</v>
      </c>
      <c r="M305" s="14">
        <v>0</v>
      </c>
      <c r="N305" s="27">
        <v>173.55</v>
      </c>
      <c r="O305" s="246">
        <v>7.9821</v>
      </c>
      <c r="P305" s="27">
        <v>638.35</v>
      </c>
      <c r="Q305" s="28">
        <v>2.2738</v>
      </c>
      <c r="R305" s="9">
        <f>G305/H305^(1+(1-N305/I305)^J305)</f>
        <v>7.9820571095779886</v>
      </c>
      <c r="S305" s="74">
        <f>O305-R305</f>
        <v>4.2890422011332419E-5</v>
      </c>
    </row>
    <row r="306" spans="1:19" ht="21" thickBot="1" x14ac:dyDescent="0.25">
      <c r="A306" s="353">
        <v>105</v>
      </c>
      <c r="B306" s="25">
        <v>305</v>
      </c>
      <c r="C306" s="19" t="s">
        <v>849</v>
      </c>
      <c r="D306" s="19" t="s">
        <v>356</v>
      </c>
      <c r="E306" s="30" t="s">
        <v>850</v>
      </c>
      <c r="F306" s="24">
        <v>42.079740000000001</v>
      </c>
      <c r="G306" s="184">
        <v>1.4402999999999999</v>
      </c>
      <c r="H306" s="24">
        <v>0.26851999999999998</v>
      </c>
      <c r="I306" s="208">
        <v>364.85</v>
      </c>
      <c r="J306" s="317">
        <v>0.28775000000000001</v>
      </c>
      <c r="K306" s="14">
        <v>0</v>
      </c>
      <c r="L306" s="14">
        <v>0</v>
      </c>
      <c r="M306" s="14">
        <v>0</v>
      </c>
      <c r="N306" s="27">
        <v>87.89</v>
      </c>
      <c r="O306" s="27">
        <v>18.07</v>
      </c>
      <c r="P306" s="27">
        <v>364.85</v>
      </c>
      <c r="Q306" s="28">
        <v>5.3638000000000003</v>
      </c>
      <c r="R306" s="9">
        <f>G306/H306^(1+(1-N306/I306)^J306)</f>
        <v>18.070175545208258</v>
      </c>
      <c r="S306" s="74">
        <f>O306-R306</f>
        <v>-1.7554520825768805E-4</v>
      </c>
    </row>
    <row r="307" spans="1:19" ht="21" thickBot="1" x14ac:dyDescent="0.25">
      <c r="A307" s="353">
        <v>105</v>
      </c>
      <c r="B307" s="25">
        <v>306</v>
      </c>
      <c r="C307" s="19" t="s">
        <v>851</v>
      </c>
      <c r="D307" s="19" t="s">
        <v>672</v>
      </c>
      <c r="E307" s="114" t="s">
        <v>852</v>
      </c>
      <c r="F307" s="24">
        <v>88.105119999999999</v>
      </c>
      <c r="G307" s="64">
        <v>0.91500000000000004</v>
      </c>
      <c r="H307" s="24">
        <v>0.26134000000000002</v>
      </c>
      <c r="I307" s="25">
        <v>538</v>
      </c>
      <c r="J307" s="147">
        <v>0.28000000000000003</v>
      </c>
      <c r="K307" s="14">
        <v>0</v>
      </c>
      <c r="L307" s="14">
        <v>0</v>
      </c>
      <c r="M307" s="14">
        <v>0</v>
      </c>
      <c r="N307" s="27">
        <v>180.25</v>
      </c>
      <c r="O307" s="27">
        <v>11.59</v>
      </c>
      <c r="P307" s="27">
        <v>538</v>
      </c>
      <c r="Q307" s="28">
        <v>3.5011999999999999</v>
      </c>
      <c r="R307" s="9">
        <f>G307/H307^(1+(1-N307/I307)^J307)</f>
        <v>11.59016427668266</v>
      </c>
      <c r="S307" s="74">
        <f>O307-R307</f>
        <v>-1.6427668266061346E-4</v>
      </c>
    </row>
    <row r="308" spans="1:19" ht="22" thickBot="1" x14ac:dyDescent="0.25">
      <c r="A308" s="353">
        <v>105</v>
      </c>
      <c r="B308" s="25">
        <v>307</v>
      </c>
      <c r="C308" s="19" t="s">
        <v>853</v>
      </c>
      <c r="D308" s="19" t="s">
        <v>854</v>
      </c>
      <c r="E308" s="21" t="s">
        <v>855</v>
      </c>
      <c r="F308" s="24">
        <v>76.160619999999994</v>
      </c>
      <c r="G308" s="177">
        <v>1.093</v>
      </c>
      <c r="H308" s="24">
        <v>0.27761999999999998</v>
      </c>
      <c r="I308" s="203">
        <v>517</v>
      </c>
      <c r="J308" s="24">
        <v>0.29781000000000002</v>
      </c>
      <c r="K308" s="14">
        <v>0</v>
      </c>
      <c r="L308" s="14">
        <v>0</v>
      </c>
      <c r="M308" s="14">
        <v>0</v>
      </c>
      <c r="N308" s="27">
        <v>142.61000000000001</v>
      </c>
      <c r="O308" s="157">
        <v>12.61</v>
      </c>
      <c r="P308" s="27">
        <v>517</v>
      </c>
      <c r="Q308" s="28">
        <v>3.9369999999999998</v>
      </c>
      <c r="R308" s="9">
        <f>G308/H308^(1+(1-N308/I308)^J308)</f>
        <v>12.610009341214703</v>
      </c>
      <c r="S308" s="74">
        <f>O308-R308</f>
        <v>-9.3412147030846882E-6</v>
      </c>
    </row>
    <row r="309" spans="1:19" ht="22" thickBot="1" x14ac:dyDescent="0.25">
      <c r="A309" s="353">
        <v>105</v>
      </c>
      <c r="B309" s="25">
        <v>308</v>
      </c>
      <c r="C309" s="19" t="s">
        <v>856</v>
      </c>
      <c r="D309" s="19" t="s">
        <v>854</v>
      </c>
      <c r="E309" s="21" t="s">
        <v>857</v>
      </c>
      <c r="F309" s="24">
        <v>76.160619999999994</v>
      </c>
      <c r="G309" s="29">
        <v>1.0713999999999999</v>
      </c>
      <c r="H309" s="24">
        <v>0.27213999999999999</v>
      </c>
      <c r="I309" s="204">
        <v>536.6</v>
      </c>
      <c r="J309" s="24">
        <v>0.29481000000000002</v>
      </c>
      <c r="K309" s="14">
        <v>0</v>
      </c>
      <c r="L309" s="14">
        <v>0</v>
      </c>
      <c r="M309" s="14">
        <v>0</v>
      </c>
      <c r="N309" s="27">
        <v>159.94999999999999</v>
      </c>
      <c r="O309" s="23">
        <v>12.715999999999999</v>
      </c>
      <c r="P309" s="27">
        <v>536.6</v>
      </c>
      <c r="Q309" s="28">
        <v>3.9369000000000001</v>
      </c>
      <c r="R309" s="9">
        <f>G309/H309^(1+(1-N309/I309)^J309)</f>
        <v>12.716378634759588</v>
      </c>
      <c r="S309" s="74">
        <f>O309-R309</f>
        <v>-3.7863475958843651E-4</v>
      </c>
    </row>
    <row r="310" spans="1:19" ht="22" thickBot="1" x14ac:dyDescent="0.25">
      <c r="A310" s="353">
        <v>105</v>
      </c>
      <c r="B310" s="25">
        <v>309</v>
      </c>
      <c r="C310" s="19" t="s">
        <v>858</v>
      </c>
      <c r="D310" s="99" t="s">
        <v>859</v>
      </c>
      <c r="E310" s="21" t="s">
        <v>860</v>
      </c>
      <c r="F310" s="24">
        <v>76.09442</v>
      </c>
      <c r="G310" s="166">
        <v>1.0923</v>
      </c>
      <c r="H310" s="24">
        <v>0.26106000000000001</v>
      </c>
      <c r="I310" s="25">
        <v>626</v>
      </c>
      <c r="J310" s="24">
        <v>0.20458999999999999</v>
      </c>
      <c r="K310" s="14">
        <v>0</v>
      </c>
      <c r="L310" s="14">
        <v>0</v>
      </c>
      <c r="M310" s="14">
        <v>0</v>
      </c>
      <c r="N310" s="27">
        <v>213.15</v>
      </c>
      <c r="O310" s="23">
        <v>14.363</v>
      </c>
      <c r="P310" s="27">
        <v>626</v>
      </c>
      <c r="Q310" s="28">
        <v>4.1840999999999999</v>
      </c>
      <c r="R310" s="9">
        <f>G310/H310^(1+(1-N310/I310)^J310)</f>
        <v>14.362994225156131</v>
      </c>
      <c r="S310" s="74">
        <f>O310-R310</f>
        <v>5.7748438688776105E-6</v>
      </c>
    </row>
    <row r="311" spans="1:19" ht="22" thickBot="1" x14ac:dyDescent="0.25">
      <c r="A311" s="348">
        <v>105</v>
      </c>
      <c r="B311" s="25">
        <v>310</v>
      </c>
      <c r="C311" s="19" t="s">
        <v>861</v>
      </c>
      <c r="D311" s="373"/>
      <c r="E311" s="120" t="s">
        <v>862</v>
      </c>
      <c r="F311" s="24">
        <v>108.09475999999999</v>
      </c>
      <c r="G311" s="165">
        <v>0.83228000000000002</v>
      </c>
      <c r="H311" s="24">
        <v>0.25385000000000002</v>
      </c>
      <c r="I311" s="25">
        <v>683</v>
      </c>
      <c r="J311" s="24">
        <v>0.23658000000000001</v>
      </c>
      <c r="K311" s="14">
        <v>0</v>
      </c>
      <c r="L311" s="14">
        <v>0</v>
      </c>
      <c r="M311" s="14">
        <v>0</v>
      </c>
      <c r="N311" s="27">
        <v>388.85</v>
      </c>
      <c r="O311" s="23">
        <v>10.082000000000001</v>
      </c>
      <c r="P311" s="27">
        <v>683</v>
      </c>
      <c r="Q311" s="28">
        <v>3.2786</v>
      </c>
      <c r="R311" s="9">
        <f>G311/H311^(1+(1-N311/I311)^J311)</f>
        <v>10.081531273599806</v>
      </c>
      <c r="S311" s="74">
        <f>O311-R311</f>
        <v>4.6872640019479661E-4</v>
      </c>
    </row>
    <row r="312" spans="1:19" ht="21" thickBot="1" x14ac:dyDescent="0.25">
      <c r="A312" s="353">
        <v>105</v>
      </c>
      <c r="B312" s="25">
        <v>311</v>
      </c>
      <c r="C312" s="19" t="s">
        <v>863</v>
      </c>
      <c r="D312" s="49" t="s">
        <v>864</v>
      </c>
      <c r="E312" s="111" t="s">
        <v>865</v>
      </c>
      <c r="F312" s="24">
        <v>104.07911</v>
      </c>
      <c r="G312" s="29">
        <v>1.1944999999999999</v>
      </c>
      <c r="H312" s="131">
        <v>0.24127999999999999</v>
      </c>
      <c r="I312" s="25">
        <v>259</v>
      </c>
      <c r="J312" s="131">
        <v>0.16693</v>
      </c>
      <c r="K312" s="14">
        <v>0</v>
      </c>
      <c r="L312" s="14">
        <v>0</v>
      </c>
      <c r="M312" s="14">
        <v>0</v>
      </c>
      <c r="N312" s="27">
        <v>186.35</v>
      </c>
      <c r="O312" s="172">
        <v>15.635</v>
      </c>
      <c r="P312" s="27">
        <v>259</v>
      </c>
      <c r="Q312" s="28">
        <v>4.9507000000000003</v>
      </c>
      <c r="R312" s="9">
        <f>G312/H312^(1+(1-N312/I312)^J312)</f>
        <v>15.634528583815586</v>
      </c>
      <c r="S312" s="74">
        <f>O312-R312</f>
        <v>4.7141618441415289E-4</v>
      </c>
    </row>
    <row r="313" spans="1:19" ht="25" thickBot="1" x14ac:dyDescent="0.25">
      <c r="A313" s="348">
        <v>105</v>
      </c>
      <c r="B313" s="25">
        <v>312</v>
      </c>
      <c r="C313" s="19" t="s">
        <v>866</v>
      </c>
      <c r="D313" s="19" t="s">
        <v>867</v>
      </c>
      <c r="E313" s="30" t="s">
        <v>868</v>
      </c>
      <c r="F313" s="24">
        <v>104.14912</v>
      </c>
      <c r="G313" s="166">
        <v>0.73970000000000002</v>
      </c>
      <c r="H313" s="132">
        <v>0.26029999999999998</v>
      </c>
      <c r="I313" s="77">
        <v>636</v>
      </c>
      <c r="J313" s="169">
        <v>0.3009</v>
      </c>
      <c r="K313" s="14">
        <v>0</v>
      </c>
      <c r="L313" s="14">
        <v>0</v>
      </c>
      <c r="M313" s="14">
        <v>0</v>
      </c>
      <c r="N313" s="27">
        <v>242.54</v>
      </c>
      <c r="O313" s="246">
        <v>9.1088000000000005</v>
      </c>
      <c r="P313" s="27">
        <v>636</v>
      </c>
      <c r="Q313" s="28">
        <v>2.8416999999999999</v>
      </c>
      <c r="R313" s="9">
        <f>G313/H313^(1+(1-N313/I313)^J313)</f>
        <v>9.1088435703578075</v>
      </c>
      <c r="S313" s="74">
        <f>O313-R313</f>
        <v>-4.3570357806999027E-5</v>
      </c>
    </row>
    <row r="314" spans="1:19" ht="25" thickBot="1" x14ac:dyDescent="0.25">
      <c r="A314" s="347">
        <v>105</v>
      </c>
      <c r="B314" s="25">
        <v>313</v>
      </c>
      <c r="C314" s="19" t="s">
        <v>869</v>
      </c>
      <c r="D314" s="19" t="s">
        <v>870</v>
      </c>
      <c r="E314" s="112" t="s">
        <v>871</v>
      </c>
      <c r="F314" s="131">
        <v>118.08804000000001</v>
      </c>
      <c r="G314" s="173">
        <v>0.65881999999999996</v>
      </c>
      <c r="H314" s="24">
        <v>0.21740999999999999</v>
      </c>
      <c r="I314" s="206">
        <v>838</v>
      </c>
      <c r="J314" s="165">
        <v>0.28571000000000002</v>
      </c>
      <c r="K314" s="14">
        <v>0</v>
      </c>
      <c r="L314" s="14">
        <v>0</v>
      </c>
      <c r="M314" s="14">
        <v>0</v>
      </c>
      <c r="N314" s="27">
        <v>460.85</v>
      </c>
      <c r="O314" s="157">
        <v>10.210000000000001</v>
      </c>
      <c r="P314" s="27">
        <v>838</v>
      </c>
      <c r="Q314" s="28">
        <v>3.0303</v>
      </c>
      <c r="R314" s="9">
        <f>G314/H314^(1+(1-N314/I314)^J314)</f>
        <v>10.210344014914792</v>
      </c>
      <c r="S314" s="74">
        <f>O314-R314</f>
        <v>-3.4401491479130186E-4</v>
      </c>
    </row>
    <row r="315" spans="1:19" ht="25" thickBot="1" x14ac:dyDescent="0.25">
      <c r="A315" s="362">
        <v>105</v>
      </c>
      <c r="B315" s="80">
        <v>314</v>
      </c>
      <c r="C315" s="84" t="s">
        <v>872</v>
      </c>
      <c r="D315" s="100" t="s">
        <v>873</v>
      </c>
      <c r="E315" s="125" t="s">
        <v>874</v>
      </c>
      <c r="F315" s="154">
        <v>64.063800000000001</v>
      </c>
      <c r="G315" s="192">
        <v>2.1059999999999999</v>
      </c>
      <c r="H315" s="150">
        <v>0.25841999999999998</v>
      </c>
      <c r="I315" s="253">
        <v>430.75</v>
      </c>
      <c r="J315" s="248">
        <v>0.28949999999999998</v>
      </c>
      <c r="K315" s="14">
        <v>0</v>
      </c>
      <c r="L315" s="14">
        <v>0</v>
      </c>
      <c r="M315" s="14">
        <v>0</v>
      </c>
      <c r="N315" s="253">
        <v>197.67</v>
      </c>
      <c r="O315" s="267">
        <v>25.297999999999998</v>
      </c>
      <c r="P315" s="253">
        <v>430.75</v>
      </c>
      <c r="Q315" s="290">
        <v>8.1494999999999997</v>
      </c>
      <c r="R315" s="9">
        <f>G315/H315^(1+(1-N315/I315)^J315)</f>
        <v>25.297763801470115</v>
      </c>
      <c r="S315" s="74">
        <f>O315-R315</f>
        <v>2.3619852988332468E-4</v>
      </c>
    </row>
    <row r="316" spans="1:19" ht="25" thickBot="1" x14ac:dyDescent="0.35">
      <c r="A316" s="350">
        <v>105</v>
      </c>
      <c r="B316" s="35">
        <v>315</v>
      </c>
      <c r="C316" s="36" t="s">
        <v>875</v>
      </c>
      <c r="D316" s="36" t="s">
        <v>876</v>
      </c>
      <c r="E316" s="72" t="s">
        <v>877</v>
      </c>
      <c r="F316" s="379">
        <v>146.05541919999999</v>
      </c>
      <c r="G316" s="39">
        <v>1.3587</v>
      </c>
      <c r="H316" s="380">
        <v>0.27010000000000001</v>
      </c>
      <c r="I316" s="42">
        <v>318.69</v>
      </c>
      <c r="J316" s="39">
        <v>0.29210000000000003</v>
      </c>
      <c r="K316" s="14">
        <v>0</v>
      </c>
      <c r="L316" s="14">
        <v>0</v>
      </c>
      <c r="M316" s="14">
        <v>0</v>
      </c>
      <c r="N316" s="42">
        <v>223.15</v>
      </c>
      <c r="O316" s="43">
        <v>12.631</v>
      </c>
      <c r="P316" s="42">
        <v>318.69</v>
      </c>
      <c r="Q316" s="44">
        <v>5.0304000000000002</v>
      </c>
      <c r="R316" s="9">
        <f>G316/H316^(1+(1-N316/I316)^J316)</f>
        <v>12.631133911868551</v>
      </c>
      <c r="S316" s="74">
        <f>O316-R316</f>
        <v>-1.3391186855038484E-4</v>
      </c>
    </row>
    <row r="317" spans="1:19" ht="25" thickBot="1" x14ac:dyDescent="0.35">
      <c r="A317" s="359">
        <v>105</v>
      </c>
      <c r="B317" s="78">
        <v>316</v>
      </c>
      <c r="C317" s="83" t="s">
        <v>878</v>
      </c>
      <c r="D317" s="83" t="s">
        <v>879</v>
      </c>
      <c r="E317" s="127" t="s">
        <v>880</v>
      </c>
      <c r="F317" s="149">
        <v>80.063199999999995</v>
      </c>
      <c r="G317" s="186">
        <v>1.4968999999999999</v>
      </c>
      <c r="H317" s="135">
        <v>0.19012999999999999</v>
      </c>
      <c r="I317" s="239">
        <v>490.85</v>
      </c>
      <c r="J317" s="186">
        <v>0.43590000000000001</v>
      </c>
      <c r="K317" s="14">
        <v>0</v>
      </c>
      <c r="L317" s="14">
        <v>0</v>
      </c>
      <c r="M317" s="14">
        <v>0</v>
      </c>
      <c r="N317" s="252">
        <v>289.95</v>
      </c>
      <c r="O317" s="261">
        <v>24.241</v>
      </c>
      <c r="P317" s="252">
        <v>490.85</v>
      </c>
      <c r="Q317" s="289">
        <v>7.8730000000000002</v>
      </c>
      <c r="R317" s="9">
        <f>G317/H317^(1+(1-N317/I317)^J317)</f>
        <v>24.241377469174775</v>
      </c>
      <c r="S317" s="74">
        <f>O317-R317</f>
        <v>-3.7746917477576858E-4</v>
      </c>
    </row>
    <row r="318" spans="1:19" ht="25" thickBot="1" x14ac:dyDescent="0.25">
      <c r="A318" s="347">
        <v>105</v>
      </c>
      <c r="B318" s="25">
        <v>317</v>
      </c>
      <c r="C318" s="19" t="s">
        <v>881</v>
      </c>
      <c r="D318" s="19" t="s">
        <v>882</v>
      </c>
      <c r="E318" s="30" t="s">
        <v>883</v>
      </c>
      <c r="F318" s="24">
        <v>166.13084000000001</v>
      </c>
      <c r="G318" s="165">
        <v>0.41921999999999998</v>
      </c>
      <c r="H318" s="24">
        <v>0.17774999999999999</v>
      </c>
      <c r="I318" s="204">
        <v>883.6</v>
      </c>
      <c r="J318" s="26">
        <v>0.28571000000000002</v>
      </c>
      <c r="K318" s="14">
        <v>0</v>
      </c>
      <c r="L318" s="14">
        <v>0</v>
      </c>
      <c r="M318" s="14">
        <v>0</v>
      </c>
      <c r="N318" s="27">
        <v>700.15</v>
      </c>
      <c r="O318" s="152">
        <v>7.1020000000000003</v>
      </c>
      <c r="P318" s="27">
        <v>883.6</v>
      </c>
      <c r="Q318" s="28">
        <v>2.3584999999999998</v>
      </c>
      <c r="R318" s="9">
        <f>G318/H318^(1+(1-N318/I318)^J318)</f>
        <v>7.101985494522256</v>
      </c>
      <c r="S318" s="74">
        <f>O318-R318</f>
        <v>1.4505477744286566E-5</v>
      </c>
    </row>
    <row r="319" spans="1:19" ht="25" thickBot="1" x14ac:dyDescent="0.25">
      <c r="A319" s="348">
        <v>105</v>
      </c>
      <c r="B319" s="25">
        <v>318</v>
      </c>
      <c r="C319" s="19" t="s">
        <v>884</v>
      </c>
      <c r="D319" s="19" t="s">
        <v>885</v>
      </c>
      <c r="E319" s="30" t="s">
        <v>886</v>
      </c>
      <c r="F319" s="24">
        <v>230.30376000000001</v>
      </c>
      <c r="G319" s="29">
        <v>0.3448</v>
      </c>
      <c r="H319" s="197">
        <v>0.25115999999999999</v>
      </c>
      <c r="I319" s="230">
        <v>857</v>
      </c>
      <c r="J319" s="174">
        <v>0.29268</v>
      </c>
      <c r="K319" s="14">
        <v>0</v>
      </c>
      <c r="L319" s="14">
        <v>0</v>
      </c>
      <c r="M319" s="14">
        <v>0</v>
      </c>
      <c r="N319" s="27">
        <v>329.35</v>
      </c>
      <c r="O319" s="22">
        <v>4.5526</v>
      </c>
      <c r="P319" s="27">
        <v>857</v>
      </c>
      <c r="Q319" s="28">
        <v>1.3728</v>
      </c>
      <c r="R319" s="9">
        <f>G319/H319^(1+(1-N319/I319)^J319)</f>
        <v>4.5525835038514728</v>
      </c>
      <c r="S319" s="74">
        <f>O319-R319</f>
        <v>1.649614852716752E-5</v>
      </c>
    </row>
    <row r="320" spans="1:19" ht="21" thickBot="1" x14ac:dyDescent="0.25">
      <c r="A320" s="348">
        <v>105</v>
      </c>
      <c r="B320" s="25">
        <v>319</v>
      </c>
      <c r="C320" s="19" t="s">
        <v>887</v>
      </c>
      <c r="D320" s="19" t="s">
        <v>888</v>
      </c>
      <c r="E320" s="30" t="s">
        <v>889</v>
      </c>
      <c r="F320" s="23">
        <v>198.38800000000001</v>
      </c>
      <c r="G320" s="26">
        <v>0.27248</v>
      </c>
      <c r="H320" s="24">
        <v>0.24007000000000001</v>
      </c>
      <c r="I320" s="25">
        <v>693</v>
      </c>
      <c r="J320" s="26">
        <v>0.28571000000000002</v>
      </c>
      <c r="K320" s="14">
        <v>0</v>
      </c>
      <c r="L320" s="14">
        <v>0</v>
      </c>
      <c r="M320" s="14">
        <v>0</v>
      </c>
      <c r="N320" s="27">
        <v>279.01</v>
      </c>
      <c r="O320" s="23">
        <v>3.8889999999999998</v>
      </c>
      <c r="P320" s="27">
        <v>693</v>
      </c>
      <c r="Q320" s="28">
        <v>1.135</v>
      </c>
      <c r="R320" s="9">
        <f>G320/H320^(1+(1-N320/I320)^J320)</f>
        <v>3.8890480710083448</v>
      </c>
      <c r="S320" s="74">
        <f>O320-R320</f>
        <v>-4.8071008345029753E-5</v>
      </c>
    </row>
    <row r="321" spans="1:19" ht="21" thickBot="1" x14ac:dyDescent="0.25">
      <c r="A321" s="348">
        <v>105</v>
      </c>
      <c r="B321" s="25">
        <v>320</v>
      </c>
      <c r="C321" s="19" t="s">
        <v>890</v>
      </c>
      <c r="D321" s="73" t="s">
        <v>891</v>
      </c>
      <c r="E321" s="30" t="s">
        <v>892</v>
      </c>
      <c r="F321" s="24">
        <v>72.105720000000005</v>
      </c>
      <c r="G321" s="29">
        <v>1.2543</v>
      </c>
      <c r="H321" s="24">
        <v>0.28083999999999998</v>
      </c>
      <c r="I321" s="27">
        <v>540.15</v>
      </c>
      <c r="J321" s="29">
        <v>0.29120000000000001</v>
      </c>
      <c r="K321" s="14">
        <v>0</v>
      </c>
      <c r="L321" s="14">
        <v>0</v>
      </c>
      <c r="M321" s="14">
        <v>0</v>
      </c>
      <c r="N321" s="27">
        <v>164.65</v>
      </c>
      <c r="O321" s="23">
        <v>13.997999999999999</v>
      </c>
      <c r="P321" s="27">
        <v>540.15</v>
      </c>
      <c r="Q321" s="28">
        <v>4.4661999999999997</v>
      </c>
      <c r="R321" s="9">
        <f>G321/H321^(1+(1-N321/I321)^J321)</f>
        <v>13.998229444526311</v>
      </c>
      <c r="S321" s="74">
        <f>O321-R321</f>
        <v>-2.2944452631179502E-4</v>
      </c>
    </row>
    <row r="322" spans="1:19" ht="25" thickBot="1" x14ac:dyDescent="0.25">
      <c r="A322" s="347">
        <v>105</v>
      </c>
      <c r="B322" s="25">
        <v>321</v>
      </c>
      <c r="C322" s="19" t="s">
        <v>893</v>
      </c>
      <c r="D322" s="56" t="s">
        <v>894</v>
      </c>
      <c r="E322" s="30" t="s">
        <v>895</v>
      </c>
      <c r="F322" s="24">
        <v>132.20228</v>
      </c>
      <c r="G322" s="26">
        <v>0.67717000000000005</v>
      </c>
      <c r="H322" s="24">
        <v>0.27772000000000002</v>
      </c>
      <c r="I322" s="25">
        <v>720</v>
      </c>
      <c r="J322" s="29">
        <v>0.2878</v>
      </c>
      <c r="K322" s="14">
        <v>0</v>
      </c>
      <c r="L322" s="14">
        <v>0</v>
      </c>
      <c r="M322" s="14">
        <v>0</v>
      </c>
      <c r="N322" s="27">
        <v>237.38</v>
      </c>
      <c r="O322" s="23">
        <v>7.6379999999999999</v>
      </c>
      <c r="P322" s="27">
        <v>720</v>
      </c>
      <c r="Q322" s="28">
        <v>2.4382999999999999</v>
      </c>
      <c r="R322" s="9">
        <f>G322/H322^(1+(1-N322/I322)^J322)</f>
        <v>7.6379656501606723</v>
      </c>
      <c r="S322" s="74">
        <f>O322-R322</f>
        <v>3.4349839327596499E-5</v>
      </c>
    </row>
    <row r="323" spans="1:19" ht="21" thickBot="1" x14ac:dyDescent="0.25">
      <c r="A323" s="347">
        <v>105</v>
      </c>
      <c r="B323" s="25">
        <v>322</v>
      </c>
      <c r="C323" s="19" t="s">
        <v>896</v>
      </c>
      <c r="D323" s="19" t="s">
        <v>897</v>
      </c>
      <c r="E323" s="30" t="s">
        <v>898</v>
      </c>
      <c r="F323" s="24">
        <v>88.171319999999994</v>
      </c>
      <c r="G323" s="29">
        <v>1.1628000000000001</v>
      </c>
      <c r="H323" s="24">
        <v>0.28954000000000002</v>
      </c>
      <c r="I323" s="27">
        <v>631.95000000000005</v>
      </c>
      <c r="J323" s="26">
        <v>0.28673999999999999</v>
      </c>
      <c r="K323" s="14">
        <v>0</v>
      </c>
      <c r="L323" s="14">
        <v>0</v>
      </c>
      <c r="M323" s="14">
        <v>0</v>
      </c>
      <c r="N323" s="27">
        <v>176.99</v>
      </c>
      <c r="O323" s="23">
        <v>12.407999999999999</v>
      </c>
      <c r="P323" s="27">
        <v>631.95000000000005</v>
      </c>
      <c r="Q323" s="28">
        <v>4.016</v>
      </c>
      <c r="R323" s="9">
        <f>G323/H323^(1+(1-N323/I323)^J323)</f>
        <v>12.407509385980774</v>
      </c>
      <c r="S323" s="74">
        <f>O323-R323</f>
        <v>4.9061401922578796E-4</v>
      </c>
    </row>
    <row r="324" spans="1:19" ht="25" thickBot="1" x14ac:dyDescent="0.25">
      <c r="A324" s="348">
        <v>105</v>
      </c>
      <c r="B324" s="25">
        <v>323</v>
      </c>
      <c r="C324" s="19" t="s">
        <v>899</v>
      </c>
      <c r="D324" s="56" t="s">
        <v>900</v>
      </c>
      <c r="E324" s="30" t="s">
        <v>901</v>
      </c>
      <c r="F324" s="24">
        <v>114.22852</v>
      </c>
      <c r="G324" s="26">
        <v>0.58987999999999996</v>
      </c>
      <c r="H324" s="24">
        <v>0.27200999999999997</v>
      </c>
      <c r="I324" s="25">
        <v>568</v>
      </c>
      <c r="J324" s="26">
        <v>0.27340999999999999</v>
      </c>
      <c r="K324" s="14">
        <v>0</v>
      </c>
      <c r="L324" s="14">
        <v>0</v>
      </c>
      <c r="M324" s="14">
        <v>0</v>
      </c>
      <c r="N324" s="27">
        <v>373.96</v>
      </c>
      <c r="O324" s="22">
        <v>5.7241999999999997</v>
      </c>
      <c r="P324" s="27">
        <v>568</v>
      </c>
      <c r="Q324" s="28">
        <v>2.1686000000000001</v>
      </c>
      <c r="R324" s="9">
        <f>G324/H324^(1+(1-N324/I324)^J324)</f>
        <v>5.7241837469385537</v>
      </c>
      <c r="S324" s="74">
        <f>O324-R324</f>
        <v>1.6253061446036554E-5</v>
      </c>
    </row>
    <row r="325" spans="1:19" ht="21" thickBot="1" x14ac:dyDescent="0.25">
      <c r="A325" s="347">
        <v>105</v>
      </c>
      <c r="B325" s="25">
        <v>324</v>
      </c>
      <c r="C325" s="19" t="s">
        <v>902</v>
      </c>
      <c r="D325" s="19" t="s">
        <v>903</v>
      </c>
      <c r="E325" s="30" t="s">
        <v>904</v>
      </c>
      <c r="F325" s="24">
        <v>84.139560000000003</v>
      </c>
      <c r="G325" s="29">
        <v>1.2874000000000001</v>
      </c>
      <c r="H325" s="24">
        <v>0.28194000000000002</v>
      </c>
      <c r="I325" s="27">
        <v>579.35</v>
      </c>
      <c r="J325" s="26">
        <v>0.30780999999999997</v>
      </c>
      <c r="K325" s="14">
        <v>0</v>
      </c>
      <c r="L325" s="14">
        <v>0</v>
      </c>
      <c r="M325" s="14">
        <v>0</v>
      </c>
      <c r="N325" s="27">
        <v>234.94</v>
      </c>
      <c r="O325" s="27">
        <v>13.43</v>
      </c>
      <c r="P325" s="27">
        <v>579.35</v>
      </c>
      <c r="Q325" s="28">
        <v>4.5662000000000003</v>
      </c>
      <c r="R325" s="9">
        <f>G325/H325^(1+(1-N325/I325)^J325)</f>
        <v>13.429598339867084</v>
      </c>
      <c r="S325" s="74">
        <f>O325-R325</f>
        <v>4.0166013291553782E-4</v>
      </c>
    </row>
    <row r="326" spans="1:19" ht="25" thickBot="1" x14ac:dyDescent="0.25">
      <c r="A326" s="347">
        <v>105</v>
      </c>
      <c r="B326" s="25">
        <v>325</v>
      </c>
      <c r="C326" s="19" t="s">
        <v>905</v>
      </c>
      <c r="D326" s="49" t="s">
        <v>906</v>
      </c>
      <c r="E326" s="30" t="s">
        <v>907</v>
      </c>
      <c r="F326" s="24">
        <v>92.138419999999996</v>
      </c>
      <c r="G326" s="29">
        <v>0.87919999999999998</v>
      </c>
      <c r="H326" s="24">
        <v>0.27135999999999999</v>
      </c>
      <c r="I326" s="27">
        <v>591.75</v>
      </c>
      <c r="J326" s="26">
        <v>0.29241</v>
      </c>
      <c r="K326" s="14">
        <v>0</v>
      </c>
      <c r="L326" s="14">
        <v>0</v>
      </c>
      <c r="M326" s="14">
        <v>0</v>
      </c>
      <c r="N326" s="27">
        <v>178.18</v>
      </c>
      <c r="O326" s="23">
        <v>10.487</v>
      </c>
      <c r="P326" s="27">
        <v>591.75</v>
      </c>
      <c r="Q326" s="28">
        <v>3.24</v>
      </c>
      <c r="R326" s="9">
        <f>G326/H326^(1+(1-N326/I326)^J326)</f>
        <v>10.487158425984518</v>
      </c>
      <c r="S326" s="74">
        <f>O326-R326</f>
        <v>-1.5842598451776269E-4</v>
      </c>
    </row>
    <row r="327" spans="1:19" ht="25" thickBot="1" x14ac:dyDescent="0.25">
      <c r="A327" s="348">
        <v>105</v>
      </c>
      <c r="B327" s="25">
        <v>326</v>
      </c>
      <c r="C327" s="19" t="s">
        <v>908</v>
      </c>
      <c r="D327" s="49" t="s">
        <v>909</v>
      </c>
      <c r="E327" s="30" t="s">
        <v>910</v>
      </c>
      <c r="F327" s="24">
        <v>133.40422000000001</v>
      </c>
      <c r="G327" s="29">
        <v>0.90620000000000001</v>
      </c>
      <c r="H327" s="24">
        <v>0.25474999999999998</v>
      </c>
      <c r="I327" s="25">
        <v>602</v>
      </c>
      <c r="J327" s="27">
        <v>0.31</v>
      </c>
      <c r="K327" s="14">
        <v>0</v>
      </c>
      <c r="L327" s="14">
        <v>0</v>
      </c>
      <c r="M327" s="14">
        <v>0</v>
      </c>
      <c r="N327" s="27">
        <v>236.5</v>
      </c>
      <c r="O327" s="23">
        <v>11.478</v>
      </c>
      <c r="P327" s="27">
        <v>602</v>
      </c>
      <c r="Q327" s="28">
        <v>3.5571999999999999</v>
      </c>
      <c r="R327" s="9">
        <f>G327/H327^(1+(1-N327/I327)^J327)</f>
        <v>11.47841101967183</v>
      </c>
      <c r="S327" s="74">
        <f>O327-R327</f>
        <v>-4.1101967183010402E-4</v>
      </c>
    </row>
    <row r="328" spans="1:19" ht="21" thickBot="1" x14ac:dyDescent="0.25">
      <c r="A328" s="347">
        <v>105</v>
      </c>
      <c r="B328" s="25">
        <v>327</v>
      </c>
      <c r="C328" s="19" t="s">
        <v>911</v>
      </c>
      <c r="D328" s="56" t="s">
        <v>912</v>
      </c>
      <c r="E328" s="30" t="s">
        <v>913</v>
      </c>
      <c r="F328" s="24">
        <v>184.36142000000001</v>
      </c>
      <c r="G328" s="26">
        <v>0.29933999999999999</v>
      </c>
      <c r="H328" s="22">
        <v>0.24329999999999999</v>
      </c>
      <c r="I328" s="25">
        <v>675</v>
      </c>
      <c r="J328" s="26">
        <v>0.28571000000000002</v>
      </c>
      <c r="K328" s="14">
        <v>0</v>
      </c>
      <c r="L328" s="14">
        <v>0</v>
      </c>
      <c r="M328" s="14">
        <v>0</v>
      </c>
      <c r="N328" s="27">
        <v>267.76</v>
      </c>
      <c r="O328" s="22">
        <v>4.1817000000000002</v>
      </c>
      <c r="P328" s="27">
        <v>675</v>
      </c>
      <c r="Q328" s="28">
        <v>1.2302999999999999</v>
      </c>
      <c r="R328" s="9">
        <f>G328/H328^(1+(1-N328/I328)^J328)</f>
        <v>4.1817389267994631</v>
      </c>
      <c r="S328" s="74">
        <f>O328-R328</f>
        <v>-3.892679946293498E-5</v>
      </c>
    </row>
    <row r="329" spans="1:19" ht="21" thickBot="1" x14ac:dyDescent="0.25">
      <c r="A329" s="347">
        <v>105</v>
      </c>
      <c r="B329" s="25">
        <v>328</v>
      </c>
      <c r="C329" s="19" t="s">
        <v>914</v>
      </c>
      <c r="D329" s="56" t="s">
        <v>285</v>
      </c>
      <c r="E329" s="30" t="s">
        <v>915</v>
      </c>
      <c r="F329" s="27">
        <v>101.19</v>
      </c>
      <c r="G329" s="29">
        <v>0.70350000000000001</v>
      </c>
      <c r="H329" s="24">
        <v>0.27385999999999999</v>
      </c>
      <c r="I329" s="32">
        <v>535.15</v>
      </c>
      <c r="J329" s="29">
        <v>0.28720000000000001</v>
      </c>
      <c r="K329" s="14">
        <v>0</v>
      </c>
      <c r="L329" s="14">
        <v>0</v>
      </c>
      <c r="M329" s="14">
        <v>0</v>
      </c>
      <c r="N329" s="27">
        <v>158.44999999999999</v>
      </c>
      <c r="O329" s="22">
        <v>8.2843</v>
      </c>
      <c r="P329" s="27">
        <v>535.15</v>
      </c>
      <c r="Q329" s="28">
        <v>2.5688</v>
      </c>
      <c r="R329" s="9">
        <f>G329/H329^(1+(1-N329/I329)^J329)</f>
        <v>8.2842977761603205</v>
      </c>
      <c r="S329" s="74">
        <f>O329-R329</f>
        <v>2.2238396795160043E-6</v>
      </c>
    </row>
    <row r="330" spans="1:19" ht="21" thickBot="1" x14ac:dyDescent="0.25">
      <c r="A330" s="347">
        <v>105</v>
      </c>
      <c r="B330" s="25">
        <v>329</v>
      </c>
      <c r="C330" s="19" t="s">
        <v>916</v>
      </c>
      <c r="D330" s="19" t="s">
        <v>917</v>
      </c>
      <c r="E330" s="30" t="s">
        <v>918</v>
      </c>
      <c r="F330" s="24">
        <v>59.110259999999997</v>
      </c>
      <c r="G330" s="29">
        <v>1.0116000000000001</v>
      </c>
      <c r="H330" s="24">
        <v>0.25683</v>
      </c>
      <c r="I330" s="32">
        <v>433.25</v>
      </c>
      <c r="J330" s="29">
        <v>0.26960000000000001</v>
      </c>
      <c r="K330" s="14">
        <v>0</v>
      </c>
      <c r="L330" s="14">
        <v>0</v>
      </c>
      <c r="M330" s="14">
        <v>0</v>
      </c>
      <c r="N330" s="27">
        <v>156.08000000000001</v>
      </c>
      <c r="O330" s="23">
        <v>13.144</v>
      </c>
      <c r="P330" s="27">
        <v>433.25</v>
      </c>
      <c r="Q330" s="28">
        <v>3.9388000000000001</v>
      </c>
      <c r="R330" s="9">
        <f>G330/H330^(1+(1-N330/I330)^J330)</f>
        <v>13.144295786845092</v>
      </c>
      <c r="S330" s="74">
        <f>O330-R330</f>
        <v>-2.957868450916834E-4</v>
      </c>
    </row>
    <row r="331" spans="1:19" ht="21" thickBot="1" x14ac:dyDescent="0.25">
      <c r="A331" s="348">
        <v>105</v>
      </c>
      <c r="B331" s="25">
        <v>330</v>
      </c>
      <c r="C331" s="19" t="s">
        <v>919</v>
      </c>
      <c r="D331" s="19" t="s">
        <v>920</v>
      </c>
      <c r="E331" s="30" t="s">
        <v>921</v>
      </c>
      <c r="F331" s="24">
        <v>120.19158</v>
      </c>
      <c r="G331" s="29">
        <v>0.65310000000000001</v>
      </c>
      <c r="H331" s="24">
        <v>0.27001999999999998</v>
      </c>
      <c r="I331" s="31">
        <v>664.5</v>
      </c>
      <c r="J331" s="26">
        <v>0.26268000000000002</v>
      </c>
      <c r="K331" s="14">
        <v>0</v>
      </c>
      <c r="L331" s="14">
        <v>0</v>
      </c>
      <c r="M331" s="14">
        <v>0</v>
      </c>
      <c r="N331" s="27">
        <v>243.15</v>
      </c>
      <c r="O331" s="22">
        <v>7.7278000000000002</v>
      </c>
      <c r="P331" s="27">
        <v>664.5</v>
      </c>
      <c r="Q331" s="28">
        <v>2.4186999999999999</v>
      </c>
      <c r="R331" s="9">
        <f>G331/H331^(1+(1-N331/I331)^J331)</f>
        <v>7.727821281832405</v>
      </c>
      <c r="S331" s="74">
        <f>O331-R331</f>
        <v>-2.1281832404795864E-5</v>
      </c>
    </row>
    <row r="332" spans="1:19" ht="21" thickBot="1" x14ac:dyDescent="0.25">
      <c r="A332" s="348">
        <v>105</v>
      </c>
      <c r="B332" s="25">
        <v>331</v>
      </c>
      <c r="C332" s="19" t="s">
        <v>922</v>
      </c>
      <c r="D332" s="19" t="s">
        <v>923</v>
      </c>
      <c r="E332" s="30" t="s">
        <v>924</v>
      </c>
      <c r="F332" s="24">
        <v>120.19158</v>
      </c>
      <c r="G332" s="26">
        <v>0.60394000000000003</v>
      </c>
      <c r="H332" s="24">
        <v>0.25956000000000001</v>
      </c>
      <c r="I332" s="31">
        <v>649.1</v>
      </c>
      <c r="J332" s="26">
        <v>0.27712999999999999</v>
      </c>
      <c r="K332" s="14">
        <v>0</v>
      </c>
      <c r="L332" s="14">
        <v>0</v>
      </c>
      <c r="M332" s="14">
        <v>0</v>
      </c>
      <c r="N332" s="27">
        <v>229.33</v>
      </c>
      <c r="O332" s="23">
        <v>7.6890000000000001</v>
      </c>
      <c r="P332" s="27">
        <v>649.1</v>
      </c>
      <c r="Q332" s="28">
        <v>2.3268</v>
      </c>
      <c r="R332" s="9">
        <f>G332/H332^(1+(1-N332/I332)^J332)</f>
        <v>7.688957670733827</v>
      </c>
      <c r="S332" s="74">
        <f>O332-R332</f>
        <v>4.2329266173091185E-5</v>
      </c>
    </row>
    <row r="333" spans="1:19" ht="25" thickBot="1" x14ac:dyDescent="0.25">
      <c r="A333" s="347">
        <v>105</v>
      </c>
      <c r="B333" s="25">
        <v>332</v>
      </c>
      <c r="C333" s="19" t="s">
        <v>925</v>
      </c>
      <c r="D333" s="19" t="s">
        <v>926</v>
      </c>
      <c r="E333" s="30" t="s">
        <v>927</v>
      </c>
      <c r="F333" s="24">
        <v>114.22852</v>
      </c>
      <c r="G333" s="26">
        <v>0.59058999999999995</v>
      </c>
      <c r="H333" s="24">
        <v>0.27423999999999998</v>
      </c>
      <c r="I333" s="31">
        <v>543.79999999999995</v>
      </c>
      <c r="J333" s="29">
        <v>0.28470000000000001</v>
      </c>
      <c r="K333" s="14">
        <v>0</v>
      </c>
      <c r="L333" s="14">
        <v>0</v>
      </c>
      <c r="M333" s="14">
        <v>0</v>
      </c>
      <c r="N333" s="27">
        <v>165.78</v>
      </c>
      <c r="O333" s="22">
        <v>6.9146000000000001</v>
      </c>
      <c r="P333" s="27">
        <v>543.79999999999995</v>
      </c>
      <c r="Q333" s="28">
        <v>2.1536</v>
      </c>
      <c r="R333" s="9">
        <f>G333/H333^(1+(1-N333/I333)^J333)</f>
        <v>6.914578899941052</v>
      </c>
      <c r="S333" s="74">
        <f>O333-R333</f>
        <v>2.110005894806477E-5</v>
      </c>
    </row>
    <row r="334" spans="1:19" ht="21" thickBot="1" x14ac:dyDescent="0.25">
      <c r="A334" s="347">
        <v>105</v>
      </c>
      <c r="B334" s="25">
        <v>333</v>
      </c>
      <c r="C334" s="19" t="s">
        <v>928</v>
      </c>
      <c r="D334" s="19" t="s">
        <v>929</v>
      </c>
      <c r="E334" s="30" t="s">
        <v>930</v>
      </c>
      <c r="F334" s="24">
        <v>114.22852</v>
      </c>
      <c r="G334" s="29">
        <v>0.6028</v>
      </c>
      <c r="H334" s="24">
        <v>0.27445999999999998</v>
      </c>
      <c r="I334" s="31">
        <v>573.5</v>
      </c>
      <c r="J334" s="29">
        <v>0.27410000000000001</v>
      </c>
      <c r="K334" s="14">
        <v>0</v>
      </c>
      <c r="L334" s="14">
        <v>0</v>
      </c>
      <c r="M334" s="14">
        <v>0</v>
      </c>
      <c r="N334" s="27">
        <v>172.22</v>
      </c>
      <c r="O334" s="22">
        <v>7.0933999999999999</v>
      </c>
      <c r="P334" s="27">
        <v>573.5</v>
      </c>
      <c r="Q334" s="28">
        <v>2.1962999999999999</v>
      </c>
      <c r="R334" s="9">
        <f>G334/H334^(1+(1-N334/I334)^J334)</f>
        <v>7.0934460587762853</v>
      </c>
      <c r="S334" s="74">
        <f>O334-R334</f>
        <v>-4.6058776285384795E-5</v>
      </c>
    </row>
    <row r="335" spans="1:19" ht="21" thickBot="1" x14ac:dyDescent="0.25">
      <c r="A335" s="348">
        <v>105</v>
      </c>
      <c r="B335" s="25">
        <v>334</v>
      </c>
      <c r="C335" s="19" t="s">
        <v>931</v>
      </c>
      <c r="D335" s="19" t="s">
        <v>932</v>
      </c>
      <c r="E335" s="30" t="s">
        <v>933</v>
      </c>
      <c r="F335" s="24">
        <v>213.10452000000001</v>
      </c>
      <c r="G335" s="26">
        <v>0.48194999999999999</v>
      </c>
      <c r="H335" s="24">
        <v>0.23093</v>
      </c>
      <c r="I335" s="25">
        <v>846</v>
      </c>
      <c r="J335" s="26">
        <v>0.28571000000000002</v>
      </c>
      <c r="K335" s="14">
        <v>0</v>
      </c>
      <c r="L335" s="14">
        <v>0</v>
      </c>
      <c r="M335" s="14">
        <v>0</v>
      </c>
      <c r="N335" s="27">
        <v>398.4</v>
      </c>
      <c r="O335" s="22">
        <v>7.0824999999999996</v>
      </c>
      <c r="P335" s="27">
        <v>846</v>
      </c>
      <c r="Q335" s="28">
        <v>2.0870000000000002</v>
      </c>
      <c r="R335" s="9">
        <f>G335/H335^(1+(1-N335/I335)^J335)</f>
        <v>7.0824645716012578</v>
      </c>
      <c r="S335" s="74">
        <f>O335-R335</f>
        <v>3.5428398741821354E-5</v>
      </c>
    </row>
    <row r="336" spans="1:19" ht="25" thickBot="1" x14ac:dyDescent="0.25">
      <c r="A336" s="347">
        <v>105</v>
      </c>
      <c r="B336" s="25">
        <v>335</v>
      </c>
      <c r="C336" s="19" t="s">
        <v>934</v>
      </c>
      <c r="D336" s="56" t="s">
        <v>935</v>
      </c>
      <c r="E336" s="30" t="s">
        <v>936</v>
      </c>
      <c r="F336" s="22">
        <v>227.1311</v>
      </c>
      <c r="G336" s="26">
        <v>0.37378</v>
      </c>
      <c r="H336" s="24">
        <v>0.21379000000000001</v>
      </c>
      <c r="I336" s="25">
        <v>828</v>
      </c>
      <c r="J336" s="26">
        <v>0.29904999999999998</v>
      </c>
      <c r="K336" s="14">
        <v>0</v>
      </c>
      <c r="L336" s="14">
        <v>0</v>
      </c>
      <c r="M336" s="14">
        <v>0</v>
      </c>
      <c r="N336" s="27">
        <v>354</v>
      </c>
      <c r="O336" s="22">
        <v>6.4520999999999997</v>
      </c>
      <c r="P336" s="27">
        <v>828</v>
      </c>
      <c r="Q336" s="28">
        <v>1.7484</v>
      </c>
      <c r="R336" s="9">
        <f>G336/H336^(1+(1-N336/I336)^J336)</f>
        <v>6.4520805138649333</v>
      </c>
      <c r="S336" s="74">
        <f>O336-R336</f>
        <v>1.94861350664155E-5</v>
      </c>
    </row>
    <row r="337" spans="1:19" ht="25" thickBot="1" x14ac:dyDescent="0.25">
      <c r="A337" s="347">
        <v>105</v>
      </c>
      <c r="B337" s="25">
        <v>336</v>
      </c>
      <c r="C337" s="19" t="s">
        <v>937</v>
      </c>
      <c r="D337" s="56" t="s">
        <v>938</v>
      </c>
      <c r="E337" s="34" t="s">
        <v>939</v>
      </c>
      <c r="F337" s="24">
        <v>156.30825999999999</v>
      </c>
      <c r="G337" s="26">
        <v>0.36703000000000002</v>
      </c>
      <c r="H337" s="24">
        <v>0.24876000000000001</v>
      </c>
      <c r="I337" s="25">
        <v>639</v>
      </c>
      <c r="J337" s="26">
        <v>0.28571000000000002</v>
      </c>
      <c r="K337" s="14">
        <v>0</v>
      </c>
      <c r="L337" s="14">
        <v>0</v>
      </c>
      <c r="M337" s="14">
        <v>0</v>
      </c>
      <c r="N337" s="27">
        <v>247.57</v>
      </c>
      <c r="O337" s="22">
        <v>4.9452999999999996</v>
      </c>
      <c r="P337" s="27">
        <v>639</v>
      </c>
      <c r="Q337" s="28">
        <v>1.4754</v>
      </c>
      <c r="R337" s="9">
        <f>G337/H337^(1+(1-N337/I337)^J337)</f>
        <v>4.9452767914096052</v>
      </c>
      <c r="S337" s="74">
        <f>O337-R337</f>
        <v>2.3208590394396822E-5</v>
      </c>
    </row>
    <row r="338" spans="1:19" ht="25" thickBot="1" x14ac:dyDescent="0.35">
      <c r="A338" s="350">
        <v>105</v>
      </c>
      <c r="B338" s="35">
        <v>337</v>
      </c>
      <c r="C338" s="36" t="s">
        <v>940</v>
      </c>
      <c r="D338" s="55" t="s">
        <v>941</v>
      </c>
      <c r="E338" s="45" t="s">
        <v>942</v>
      </c>
      <c r="F338" s="38">
        <v>172.30766</v>
      </c>
      <c r="G338" s="41">
        <v>0.33112999999999998</v>
      </c>
      <c r="H338" s="38">
        <v>0.23676</v>
      </c>
      <c r="I338" s="47">
        <v>703.9</v>
      </c>
      <c r="J338" s="39">
        <v>0.2762</v>
      </c>
      <c r="K338" s="14">
        <v>0</v>
      </c>
      <c r="L338" s="14">
        <v>0</v>
      </c>
      <c r="M338" s="14">
        <v>0</v>
      </c>
      <c r="N338" s="42">
        <v>288.45</v>
      </c>
      <c r="O338" s="46">
        <v>4.8593999999999999</v>
      </c>
      <c r="P338" s="42">
        <v>703.9</v>
      </c>
      <c r="Q338" s="44">
        <v>1.3986000000000001</v>
      </c>
      <c r="R338" s="9">
        <f>G338/H338^(1+(1-N338/I338)^J338)</f>
        <v>4.8594251596793532</v>
      </c>
      <c r="S338" s="74">
        <f>O338-R338</f>
        <v>-2.5159679353237152E-5</v>
      </c>
    </row>
    <row r="339" spans="1:19" ht="25" thickBot="1" x14ac:dyDescent="0.25">
      <c r="A339" s="347">
        <v>105</v>
      </c>
      <c r="B339" s="25">
        <v>338</v>
      </c>
      <c r="C339" s="19" t="s">
        <v>943</v>
      </c>
      <c r="D339" s="19" t="s">
        <v>944</v>
      </c>
      <c r="E339" s="30" t="s">
        <v>945</v>
      </c>
      <c r="F339" s="24">
        <v>86.089240000000004</v>
      </c>
      <c r="G339" s="29">
        <v>0.95909999999999995</v>
      </c>
      <c r="H339" s="22">
        <v>0.25929999999999997</v>
      </c>
      <c r="I339" s="27">
        <v>519.13</v>
      </c>
      <c r="J339" s="26">
        <v>0.27448</v>
      </c>
      <c r="K339" s="14">
        <v>0</v>
      </c>
      <c r="L339" s="14">
        <v>0</v>
      </c>
      <c r="M339" s="14">
        <v>0</v>
      </c>
      <c r="N339" s="27">
        <v>180.35</v>
      </c>
      <c r="O339" s="23">
        <v>12.287000000000001</v>
      </c>
      <c r="P339" s="27">
        <v>519.13</v>
      </c>
      <c r="Q339" s="28">
        <v>3.6987999999999999</v>
      </c>
      <c r="R339" s="9">
        <f>G339/H339^(1+(1-N339/I339)^J339)</f>
        <v>12.28729493186602</v>
      </c>
      <c r="S339" s="74">
        <f>O339-R339</f>
        <v>-2.9493186601925458E-4</v>
      </c>
    </row>
    <row r="340" spans="1:19" ht="21" thickBot="1" x14ac:dyDescent="0.25">
      <c r="A340" s="347">
        <v>105</v>
      </c>
      <c r="B340" s="25">
        <v>339</v>
      </c>
      <c r="C340" s="19" t="s">
        <v>946</v>
      </c>
      <c r="D340" s="54" t="s">
        <v>947</v>
      </c>
      <c r="E340" s="30" t="s">
        <v>948</v>
      </c>
      <c r="F340" s="24">
        <v>52.074559999999998</v>
      </c>
      <c r="G340" s="29">
        <v>1.2703</v>
      </c>
      <c r="H340" s="24">
        <v>0.26040999999999997</v>
      </c>
      <c r="I340" s="25">
        <v>454</v>
      </c>
      <c r="J340" s="64">
        <v>0.29699999999999999</v>
      </c>
      <c r="K340" s="14">
        <v>0</v>
      </c>
      <c r="L340" s="14">
        <v>0</v>
      </c>
      <c r="M340" s="14">
        <v>0</v>
      </c>
      <c r="N340" s="27">
        <v>173.15</v>
      </c>
      <c r="O340" s="23">
        <v>15.664</v>
      </c>
      <c r="P340" s="27">
        <v>454</v>
      </c>
      <c r="Q340" s="28">
        <v>4.8780999999999999</v>
      </c>
      <c r="R340" s="9">
        <f>G340/H340^(1+(1-N340/I340)^J340)</f>
        <v>15.664301666461746</v>
      </c>
      <c r="S340" s="74">
        <f>O340-R340</f>
        <v>-3.0166646174656364E-4</v>
      </c>
    </row>
    <row r="341" spans="1:19" ht="21" thickBot="1" x14ac:dyDescent="0.25">
      <c r="A341" s="347">
        <v>105</v>
      </c>
      <c r="B341" s="25">
        <v>340</v>
      </c>
      <c r="C341" s="19" t="s">
        <v>949</v>
      </c>
      <c r="D341" s="19" t="s">
        <v>950</v>
      </c>
      <c r="E341" s="30" t="s">
        <v>951</v>
      </c>
      <c r="F341" s="24">
        <v>62.498220000000003</v>
      </c>
      <c r="G341" s="29">
        <v>1.5115000000000001</v>
      </c>
      <c r="H341" s="22">
        <v>0.2707</v>
      </c>
      <c r="I341" s="25">
        <v>432</v>
      </c>
      <c r="J341" s="29">
        <v>0.27160000000000001</v>
      </c>
      <c r="K341" s="14">
        <v>0</v>
      </c>
      <c r="L341" s="14">
        <v>0</v>
      </c>
      <c r="M341" s="14">
        <v>0</v>
      </c>
      <c r="N341" s="27">
        <v>119.36</v>
      </c>
      <c r="O341" s="23">
        <v>18.481000000000002</v>
      </c>
      <c r="P341" s="27">
        <v>432</v>
      </c>
      <c r="Q341" s="28">
        <v>5.5837000000000003</v>
      </c>
      <c r="R341" s="9">
        <f>G341/H341^(1+(1-N341/I341)^J341)</f>
        <v>18.48052304425493</v>
      </c>
      <c r="S341" s="74">
        <f>O341-R341</f>
        <v>4.7695574507145011E-4</v>
      </c>
    </row>
    <row r="342" spans="1:19" ht="25" thickBot="1" x14ac:dyDescent="0.25">
      <c r="A342" s="348">
        <v>105</v>
      </c>
      <c r="B342" s="25">
        <v>341</v>
      </c>
      <c r="C342" s="19" t="s">
        <v>952</v>
      </c>
      <c r="D342" s="19" t="s">
        <v>953</v>
      </c>
      <c r="E342" s="30" t="s">
        <v>954</v>
      </c>
      <c r="F342" s="24">
        <v>161.48972000000001</v>
      </c>
      <c r="G342" s="26">
        <v>0.59594999999999998</v>
      </c>
      <c r="H342" s="24">
        <v>0.24314</v>
      </c>
      <c r="I342" s="32">
        <v>543.15</v>
      </c>
      <c r="J342" s="26">
        <v>0.24856</v>
      </c>
      <c r="K342" s="14">
        <v>0</v>
      </c>
      <c r="L342" s="14">
        <v>0</v>
      </c>
      <c r="M342" s="14">
        <v>0</v>
      </c>
      <c r="N342" s="27">
        <v>178.35</v>
      </c>
      <c r="O342" s="22">
        <v>8.8236000000000008</v>
      </c>
      <c r="P342" s="27">
        <v>543.15</v>
      </c>
      <c r="Q342" s="28">
        <v>2.4510999999999998</v>
      </c>
      <c r="R342" s="9">
        <f>G342/H342^(1+(1-N342/I342)^J342)</f>
        <v>8.8235865127201016</v>
      </c>
      <c r="S342" s="74">
        <f>O342-R342</f>
        <v>1.3487279899138116E-5</v>
      </c>
    </row>
    <row r="343" spans="1:19" ht="21" thickBot="1" x14ac:dyDescent="0.25">
      <c r="A343" s="361">
        <v>105</v>
      </c>
      <c r="B343" s="78">
        <v>343</v>
      </c>
      <c r="C343" s="83" t="s">
        <v>958</v>
      </c>
      <c r="D343" s="323" t="s">
        <v>959</v>
      </c>
      <c r="E343" s="305" t="s">
        <v>960</v>
      </c>
      <c r="F343" s="142">
        <v>106.16500000000001</v>
      </c>
      <c r="G343" s="178">
        <v>0.68901999999999997</v>
      </c>
      <c r="H343" s="135">
        <v>0.26085999999999998</v>
      </c>
      <c r="I343" s="330">
        <v>617</v>
      </c>
      <c r="J343" s="333">
        <v>0.27478999999999998</v>
      </c>
      <c r="K343" s="14">
        <v>0</v>
      </c>
      <c r="L343" s="14">
        <v>0</v>
      </c>
      <c r="M343" s="14">
        <v>0</v>
      </c>
      <c r="N343" s="252">
        <v>225.3</v>
      </c>
      <c r="O343" s="261">
        <v>8.6479999999999997</v>
      </c>
      <c r="P343" s="252">
        <v>617</v>
      </c>
      <c r="Q343" s="289">
        <v>2.6413000000000002</v>
      </c>
      <c r="R343" s="9">
        <f>G343/H343^(1+(1-N343/I343)^J343)</f>
        <v>8.6480167815850759</v>
      </c>
      <c r="S343" s="74">
        <f>O343-R343</f>
        <v>-1.6781585076230954E-5</v>
      </c>
    </row>
    <row r="344" spans="1:19" ht="21" thickBot="1" x14ac:dyDescent="0.25">
      <c r="A344" s="362">
        <v>105</v>
      </c>
      <c r="B344" s="80">
        <v>344</v>
      </c>
      <c r="C344" s="84" t="s">
        <v>961</v>
      </c>
      <c r="D344" s="100" t="s">
        <v>962</v>
      </c>
      <c r="E344" s="128" t="s">
        <v>963</v>
      </c>
      <c r="F344" s="195">
        <v>106.16500000000001</v>
      </c>
      <c r="G344" s="310">
        <v>0.69962000000000002</v>
      </c>
      <c r="H344" s="153">
        <v>0.26143</v>
      </c>
      <c r="I344" s="329">
        <v>630.29999999999995</v>
      </c>
      <c r="J344" s="189">
        <v>0.27365</v>
      </c>
      <c r="K344" s="14">
        <v>0</v>
      </c>
      <c r="L344" s="14">
        <v>0</v>
      </c>
      <c r="M344" s="14">
        <v>0</v>
      </c>
      <c r="N344" s="253">
        <v>247.98</v>
      </c>
      <c r="O344" s="143">
        <v>8.6228999999999996</v>
      </c>
      <c r="P344" s="272">
        <v>630.29999999999995</v>
      </c>
      <c r="Q344" s="290">
        <v>2.6760999999999999</v>
      </c>
      <c r="R344" s="9">
        <f>G344/H344^(1+(1-N344/I344)^J344)</f>
        <v>8.6228942996426898</v>
      </c>
      <c r="S344" s="74">
        <f>O344-R344</f>
        <v>5.7003573097347271E-6</v>
      </c>
    </row>
    <row r="345" spans="1:19" x14ac:dyDescent="0.2">
      <c r="A345" s="362">
        <v>105</v>
      </c>
      <c r="B345" s="80">
        <v>345</v>
      </c>
      <c r="C345" s="84" t="s">
        <v>964</v>
      </c>
      <c r="D345" s="84" t="s">
        <v>962</v>
      </c>
      <c r="E345" s="126" t="s">
        <v>965</v>
      </c>
      <c r="F345" s="267">
        <v>106.16500000000001</v>
      </c>
      <c r="G345" s="185">
        <v>0.67752000000000001</v>
      </c>
      <c r="H345" s="136">
        <v>0.25886999999999999</v>
      </c>
      <c r="I345" s="211">
        <v>616.20000000000005</v>
      </c>
      <c r="J345" s="185">
        <v>0.27595999999999998</v>
      </c>
      <c r="K345" s="14">
        <v>0</v>
      </c>
      <c r="L345" s="14">
        <v>0</v>
      </c>
      <c r="M345" s="14">
        <v>0</v>
      </c>
      <c r="N345" s="253">
        <v>286.41000000000003</v>
      </c>
      <c r="O345" s="143">
        <v>8.1614000000000004</v>
      </c>
      <c r="P345" s="253">
        <v>616.20000000000005</v>
      </c>
      <c r="Q345" s="290">
        <v>2.6172</v>
      </c>
      <c r="R345" s="9">
        <f>G345/H345^(1+(1-N345/I345)^J345)</f>
        <v>8.1613676416378027</v>
      </c>
      <c r="S345" s="74">
        <f>O345-R345</f>
        <v>3.2358362197726365E-5</v>
      </c>
    </row>
    <row r="346" spans="1:19" ht="24" x14ac:dyDescent="0.3">
      <c r="A346" s="361">
        <v>109</v>
      </c>
      <c r="B346" s="78">
        <v>342</v>
      </c>
      <c r="C346" s="83" t="s">
        <v>955</v>
      </c>
      <c r="D346" s="303" t="s">
        <v>956</v>
      </c>
      <c r="E346" s="127" t="s">
        <v>957</v>
      </c>
      <c r="F346" s="158">
        <v>18.015280000000001</v>
      </c>
      <c r="G346" s="326">
        <v>17.873999999999999</v>
      </c>
      <c r="H346" s="142">
        <v>35.618000000000002</v>
      </c>
      <c r="I346" s="315">
        <v>19.655000000000001</v>
      </c>
      <c r="J346" s="186">
        <v>-9.1305999999999994</v>
      </c>
      <c r="K346" s="336">
        <v>-31.367000000000001</v>
      </c>
      <c r="L346" s="322">
        <v>-813.56</v>
      </c>
      <c r="M346" s="337">
        <v>-17421000</v>
      </c>
      <c r="N346" s="252">
        <v>273.16000000000003</v>
      </c>
      <c r="O346" s="270">
        <v>55.487000000000002</v>
      </c>
      <c r="P346" s="265">
        <v>647.096</v>
      </c>
      <c r="Q346" s="289">
        <v>17.873999999999999</v>
      </c>
      <c r="R346" s="9" t="e">
        <f>G346/H346^(1+(1-N346/I346)^J346)</f>
        <v>#NUM!</v>
      </c>
      <c r="S346" s="74" t="e">
        <f>O346-R346</f>
        <v>#NUM!</v>
      </c>
    </row>
  </sheetData>
  <autoFilter ref="A1:S434" xr:uid="{00000000-0001-0000-0000-000000000000}">
    <sortState xmlns:xlrd2="http://schemas.microsoft.com/office/spreadsheetml/2017/richdata2" ref="A2:S434">
      <sortCondition ref="A1:A434"/>
    </sortState>
  </autoFilter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Pascal Denis</cp:lastModifiedBy>
  <dcterms:modified xsi:type="dcterms:W3CDTF">2021-10-29T12:12:38Z</dcterms:modified>
</cp:coreProperties>
</file>