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denis/Downloads/Tables - Perry 9th ed. /"/>
    </mc:Choice>
  </mc:AlternateContent>
  <xr:revisionPtr revIDLastSave="0" documentId="13_ncr:1_{7D3C84E1-C260-C949-A764-7B73DCCB1141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  <sheet name="Feuil1" sheetId="2" r:id="rId2"/>
  </sheets>
  <definedNames>
    <definedName name="_xlnm._FilterDatabase" localSheetId="0" hidden="1">Sheet1!$A$1:$O$346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7" i="1" l="1"/>
  <c r="O77" i="1"/>
  <c r="O267" i="1"/>
  <c r="O91" i="1"/>
  <c r="O65" i="1"/>
  <c r="O219" i="1"/>
  <c r="O32" i="1"/>
  <c r="O85" i="1"/>
  <c r="O113" i="1"/>
  <c r="O63" i="1"/>
  <c r="O64" i="1"/>
  <c r="O280" i="1"/>
  <c r="O296" i="1"/>
  <c r="O51" i="1"/>
  <c r="O110" i="1"/>
  <c r="O116" i="1"/>
  <c r="O258" i="1"/>
  <c r="O238" i="1"/>
  <c r="O127" i="1"/>
  <c r="O331" i="1"/>
  <c r="O340" i="1"/>
  <c r="O156" i="1"/>
  <c r="O86" i="1"/>
  <c r="O269" i="1"/>
  <c r="O25" i="1"/>
  <c r="O188" i="1"/>
  <c r="O253" i="1"/>
  <c r="O211" i="1"/>
  <c r="O208" i="1"/>
  <c r="O131" i="1"/>
  <c r="O20" i="1"/>
  <c r="O265" i="1"/>
  <c r="O322" i="1"/>
  <c r="O262" i="1"/>
  <c r="O177" i="1"/>
  <c r="O111" i="1"/>
  <c r="O121" i="1"/>
  <c r="O277" i="1"/>
  <c r="O283" i="1"/>
  <c r="O292" i="1"/>
  <c r="O108" i="1"/>
  <c r="O327" i="1"/>
  <c r="O242" i="1"/>
  <c r="O149" i="1"/>
  <c r="O339" i="1"/>
  <c r="O330" i="1"/>
  <c r="O323" i="1"/>
  <c r="O47" i="1"/>
  <c r="L264" i="1"/>
  <c r="L36" i="1"/>
  <c r="M36" i="1" s="1"/>
  <c r="L205" i="1"/>
  <c r="M205" i="1" s="1"/>
  <c r="L70" i="1"/>
  <c r="M70" i="1" s="1"/>
  <c r="L170" i="1"/>
  <c r="M170" i="1" s="1"/>
  <c r="L249" i="1"/>
  <c r="M249" i="1" s="1"/>
  <c r="L8" i="1"/>
  <c r="M8" i="1" s="1"/>
  <c r="N8" i="1"/>
  <c r="O8" i="1" s="1"/>
  <c r="L9" i="1"/>
  <c r="M9" i="1" s="1"/>
  <c r="N9" i="1"/>
  <c r="O9" i="1" s="1"/>
  <c r="L10" i="1"/>
  <c r="M10" i="1" s="1"/>
  <c r="N10" i="1"/>
  <c r="O10" i="1" s="1"/>
  <c r="L11" i="1"/>
  <c r="M11" i="1" s="1"/>
  <c r="N11" i="1"/>
  <c r="O11" i="1" s="1"/>
  <c r="L13" i="1"/>
  <c r="M13" i="1" s="1"/>
  <c r="N13" i="1"/>
  <c r="O13" i="1" s="1"/>
  <c r="L14" i="1"/>
  <c r="M14" i="1" s="1"/>
  <c r="N14" i="1"/>
  <c r="O14" i="1" s="1"/>
  <c r="L15" i="1"/>
  <c r="M15" i="1" s="1"/>
  <c r="N15" i="1"/>
  <c r="O15" i="1" s="1"/>
  <c r="L19" i="1"/>
  <c r="M19" i="1" s="1"/>
  <c r="N19" i="1"/>
  <c r="O19" i="1" s="1"/>
  <c r="L20" i="1"/>
  <c r="M20" i="1" s="1"/>
  <c r="N20" i="1"/>
  <c r="L21" i="1"/>
  <c r="M21" i="1" s="1"/>
  <c r="N21" i="1"/>
  <c r="O21" i="1" s="1"/>
  <c r="L24" i="1"/>
  <c r="M24" i="1" s="1"/>
  <c r="N24" i="1"/>
  <c r="O24" i="1" s="1"/>
  <c r="L25" i="1"/>
  <c r="M25" i="1" s="1"/>
  <c r="N25" i="1"/>
  <c r="L26" i="1"/>
  <c r="M26" i="1" s="1"/>
  <c r="N26" i="1"/>
  <c r="O26" i="1" s="1"/>
  <c r="L28" i="1"/>
  <c r="M28" i="1" s="1"/>
  <c r="N28" i="1"/>
  <c r="O28" i="1" s="1"/>
  <c r="L30" i="1"/>
  <c r="M30" i="1" s="1"/>
  <c r="N30" i="1"/>
  <c r="O30" i="1" s="1"/>
  <c r="L31" i="1"/>
  <c r="M31" i="1" s="1"/>
  <c r="N31" i="1"/>
  <c r="O31" i="1" s="1"/>
  <c r="L32" i="1"/>
  <c r="M32" i="1" s="1"/>
  <c r="N32" i="1"/>
  <c r="L33" i="1"/>
  <c r="M33" i="1" s="1"/>
  <c r="N33" i="1"/>
  <c r="O33" i="1" s="1"/>
  <c r="L34" i="1"/>
  <c r="M34" i="1" s="1"/>
  <c r="N34" i="1"/>
  <c r="O34" i="1" s="1"/>
  <c r="L35" i="1"/>
  <c r="M35" i="1" s="1"/>
  <c r="N35" i="1"/>
  <c r="O35" i="1" s="1"/>
  <c r="L37" i="1"/>
  <c r="M37" i="1" s="1"/>
  <c r="N37" i="1"/>
  <c r="O37" i="1" s="1"/>
  <c r="L38" i="1"/>
  <c r="M38" i="1" s="1"/>
  <c r="N38" i="1"/>
  <c r="O38" i="1" s="1"/>
  <c r="L39" i="1"/>
  <c r="M39" i="1" s="1"/>
  <c r="N39" i="1"/>
  <c r="O39" i="1" s="1"/>
  <c r="L40" i="1"/>
  <c r="M40" i="1" s="1"/>
  <c r="N40" i="1"/>
  <c r="O40" i="1" s="1"/>
  <c r="L47" i="1"/>
  <c r="M47" i="1" s="1"/>
  <c r="N47" i="1"/>
  <c r="L49" i="1"/>
  <c r="M49" i="1" s="1"/>
  <c r="N49" i="1"/>
  <c r="O49" i="1" s="1"/>
  <c r="L51" i="1"/>
  <c r="M51" i="1" s="1"/>
  <c r="N51" i="1"/>
  <c r="L53" i="1"/>
  <c r="M53" i="1" s="1"/>
  <c r="N53" i="1"/>
  <c r="O53" i="1" s="1"/>
  <c r="L55" i="1"/>
  <c r="M55" i="1" s="1"/>
  <c r="N55" i="1"/>
  <c r="O55" i="1" s="1"/>
  <c r="L58" i="1"/>
  <c r="M58" i="1" s="1"/>
  <c r="N58" i="1"/>
  <c r="O58" i="1" s="1"/>
  <c r="L59" i="1"/>
  <c r="M59" i="1" s="1"/>
  <c r="N59" i="1"/>
  <c r="O59" i="1" s="1"/>
  <c r="L64" i="1"/>
  <c r="M64" i="1" s="1"/>
  <c r="N64" i="1"/>
  <c r="L65" i="1"/>
  <c r="M65" i="1" s="1"/>
  <c r="N65" i="1"/>
  <c r="L66" i="1"/>
  <c r="M66" i="1" s="1"/>
  <c r="N66" i="1"/>
  <c r="O66" i="1" s="1"/>
  <c r="L67" i="1"/>
  <c r="M67" i="1" s="1"/>
  <c r="N67" i="1"/>
  <c r="O67" i="1" s="1"/>
  <c r="L68" i="1"/>
  <c r="M68" i="1" s="1"/>
  <c r="N68" i="1"/>
  <c r="O68" i="1" s="1"/>
  <c r="L69" i="1"/>
  <c r="M69" i="1" s="1"/>
  <c r="N69" i="1"/>
  <c r="O69" i="1" s="1"/>
  <c r="L71" i="1"/>
  <c r="M71" i="1" s="1"/>
  <c r="N71" i="1"/>
  <c r="O71" i="1" s="1"/>
  <c r="L72" i="1"/>
  <c r="M72" i="1" s="1"/>
  <c r="N72" i="1"/>
  <c r="O72" i="1" s="1"/>
  <c r="L74" i="1"/>
  <c r="M74" i="1" s="1"/>
  <c r="N74" i="1"/>
  <c r="O74" i="1" s="1"/>
  <c r="L77" i="1"/>
  <c r="M77" i="1" s="1"/>
  <c r="N77" i="1"/>
  <c r="L79" i="1"/>
  <c r="M79" i="1" s="1"/>
  <c r="N79" i="1"/>
  <c r="O79" i="1" s="1"/>
  <c r="L80" i="1"/>
  <c r="M80" i="1" s="1"/>
  <c r="N80" i="1"/>
  <c r="O80" i="1" s="1"/>
  <c r="L81" i="1"/>
  <c r="M81" i="1" s="1"/>
  <c r="N81" i="1"/>
  <c r="O81" i="1" s="1"/>
  <c r="L86" i="1"/>
  <c r="M86" i="1" s="1"/>
  <c r="N86" i="1"/>
  <c r="L87" i="1"/>
  <c r="M87" i="1" s="1"/>
  <c r="N87" i="1"/>
  <c r="O87" i="1" s="1"/>
  <c r="L88" i="1"/>
  <c r="M88" i="1" s="1"/>
  <c r="N88" i="1"/>
  <c r="O88" i="1" s="1"/>
  <c r="L90" i="1"/>
  <c r="M90" i="1" s="1"/>
  <c r="N90" i="1"/>
  <c r="O90" i="1" s="1"/>
  <c r="L91" i="1"/>
  <c r="M91" i="1" s="1"/>
  <c r="N91" i="1"/>
  <c r="L94" i="1"/>
  <c r="M94" i="1" s="1"/>
  <c r="N94" i="1"/>
  <c r="O94" i="1" s="1"/>
  <c r="L98" i="1"/>
  <c r="M98" i="1" s="1"/>
  <c r="N98" i="1"/>
  <c r="O98" i="1" s="1"/>
  <c r="L99" i="1"/>
  <c r="M99" i="1" s="1"/>
  <c r="N99" i="1"/>
  <c r="O99" i="1" s="1"/>
  <c r="L103" i="1"/>
  <c r="M103" i="1" s="1"/>
  <c r="N103" i="1"/>
  <c r="O103" i="1" s="1"/>
  <c r="L104" i="1"/>
  <c r="M104" i="1" s="1"/>
  <c r="N104" i="1"/>
  <c r="O104" i="1" s="1"/>
  <c r="L106" i="1"/>
  <c r="M106" i="1" s="1"/>
  <c r="N106" i="1"/>
  <c r="O106" i="1" s="1"/>
  <c r="L108" i="1"/>
  <c r="M108" i="1" s="1"/>
  <c r="N108" i="1"/>
  <c r="L111" i="1"/>
  <c r="M111" i="1" s="1"/>
  <c r="N111" i="1"/>
  <c r="L112" i="1"/>
  <c r="M112" i="1" s="1"/>
  <c r="N112" i="1"/>
  <c r="O112" i="1" s="1"/>
  <c r="L113" i="1"/>
  <c r="M113" i="1" s="1"/>
  <c r="N113" i="1"/>
  <c r="L114" i="1"/>
  <c r="M114" i="1" s="1"/>
  <c r="N114" i="1"/>
  <c r="O114" i="1" s="1"/>
  <c r="L117" i="1"/>
  <c r="M117" i="1" s="1"/>
  <c r="N117" i="1"/>
  <c r="O117" i="1" s="1"/>
  <c r="L118" i="1"/>
  <c r="M118" i="1" s="1"/>
  <c r="N118" i="1"/>
  <c r="O118" i="1" s="1"/>
  <c r="L119" i="1"/>
  <c r="M119" i="1" s="1"/>
  <c r="N119" i="1"/>
  <c r="O119" i="1" s="1"/>
  <c r="L120" i="1"/>
  <c r="M120" i="1" s="1"/>
  <c r="N120" i="1"/>
  <c r="O120" i="1" s="1"/>
  <c r="L121" i="1"/>
  <c r="M121" i="1" s="1"/>
  <c r="N121" i="1"/>
  <c r="L123" i="1"/>
  <c r="M123" i="1" s="1"/>
  <c r="N123" i="1"/>
  <c r="O123" i="1" s="1"/>
  <c r="L124" i="1"/>
  <c r="M124" i="1" s="1"/>
  <c r="N124" i="1"/>
  <c r="O124" i="1" s="1"/>
  <c r="L313" i="1"/>
  <c r="M313" i="1" s="1"/>
  <c r="N313" i="1"/>
  <c r="O313" i="1" s="1"/>
  <c r="L127" i="1"/>
  <c r="M127" i="1"/>
  <c r="N127" i="1"/>
  <c r="L128" i="1"/>
  <c r="M128" i="1" s="1"/>
  <c r="N128" i="1"/>
  <c r="O128" i="1" s="1"/>
  <c r="L130" i="1"/>
  <c r="M130" i="1" s="1"/>
  <c r="N130" i="1"/>
  <c r="O130" i="1" s="1"/>
  <c r="L131" i="1"/>
  <c r="M131" i="1"/>
  <c r="N131" i="1"/>
  <c r="L132" i="1"/>
  <c r="M132" i="1" s="1"/>
  <c r="N132" i="1"/>
  <c r="O132" i="1" s="1"/>
  <c r="L140" i="1"/>
  <c r="M140" i="1" s="1"/>
  <c r="N140" i="1"/>
  <c r="O140" i="1" s="1"/>
  <c r="L141" i="1"/>
  <c r="M141" i="1" s="1"/>
  <c r="N141" i="1"/>
  <c r="O141" i="1" s="1"/>
  <c r="L145" i="1"/>
  <c r="M145" i="1" s="1"/>
  <c r="N145" i="1"/>
  <c r="O145" i="1" s="1"/>
  <c r="L146" i="1"/>
  <c r="M146" i="1" s="1"/>
  <c r="N146" i="1"/>
  <c r="O146" i="1" s="1"/>
  <c r="L148" i="1"/>
  <c r="M148" i="1" s="1"/>
  <c r="N148" i="1"/>
  <c r="O148" i="1" s="1"/>
  <c r="L155" i="1"/>
  <c r="M155" i="1" s="1"/>
  <c r="N155" i="1"/>
  <c r="O155" i="1" s="1"/>
  <c r="L156" i="1"/>
  <c r="M156" i="1" s="1"/>
  <c r="N156" i="1"/>
  <c r="L161" i="1"/>
  <c r="M161" i="1" s="1"/>
  <c r="N161" i="1"/>
  <c r="O161" i="1" s="1"/>
  <c r="L162" i="1"/>
  <c r="M162" i="1" s="1"/>
  <c r="N162" i="1"/>
  <c r="O162" i="1" s="1"/>
  <c r="L164" i="1"/>
  <c r="M164" i="1" s="1"/>
  <c r="N164" i="1"/>
  <c r="O164" i="1" s="1"/>
  <c r="L166" i="1"/>
  <c r="M166" i="1" s="1"/>
  <c r="N166" i="1"/>
  <c r="O166" i="1" s="1"/>
  <c r="L168" i="1"/>
  <c r="M168" i="1" s="1"/>
  <c r="N168" i="1"/>
  <c r="O168" i="1" s="1"/>
  <c r="L169" i="1"/>
  <c r="M169" i="1" s="1"/>
  <c r="N169" i="1"/>
  <c r="O169" i="1" s="1"/>
  <c r="L172" i="1"/>
  <c r="M172" i="1" s="1"/>
  <c r="N172" i="1"/>
  <c r="O172" i="1" s="1"/>
  <c r="L173" i="1"/>
  <c r="M173" i="1" s="1"/>
  <c r="N173" i="1"/>
  <c r="O173" i="1" s="1"/>
  <c r="L175" i="1"/>
  <c r="M175" i="1" s="1"/>
  <c r="N175" i="1"/>
  <c r="O175" i="1" s="1"/>
  <c r="L179" i="1"/>
  <c r="M179" i="1" s="1"/>
  <c r="N179" i="1"/>
  <c r="O179" i="1" s="1"/>
  <c r="L180" i="1"/>
  <c r="M180" i="1" s="1"/>
  <c r="N180" i="1"/>
  <c r="O180" i="1" s="1"/>
  <c r="L183" i="1"/>
  <c r="M183" i="1" s="1"/>
  <c r="N183" i="1"/>
  <c r="O183" i="1" s="1"/>
  <c r="L185" i="1"/>
  <c r="M185" i="1" s="1"/>
  <c r="N185" i="1"/>
  <c r="O185" i="1" s="1"/>
  <c r="L186" i="1"/>
  <c r="M186" i="1" s="1"/>
  <c r="N186" i="1"/>
  <c r="O186" i="1" s="1"/>
  <c r="L187" i="1"/>
  <c r="M187" i="1" s="1"/>
  <c r="N187" i="1"/>
  <c r="O187" i="1" s="1"/>
  <c r="L188" i="1"/>
  <c r="M188" i="1" s="1"/>
  <c r="N188" i="1"/>
  <c r="L189" i="1"/>
  <c r="M189" i="1" s="1"/>
  <c r="N189" i="1"/>
  <c r="O189" i="1" s="1"/>
  <c r="L190" i="1"/>
  <c r="M190" i="1" s="1"/>
  <c r="N190" i="1"/>
  <c r="O190" i="1" s="1"/>
  <c r="L192" i="1"/>
  <c r="M192" i="1" s="1"/>
  <c r="N192" i="1"/>
  <c r="O192" i="1" s="1"/>
  <c r="L193" i="1"/>
  <c r="M193" i="1" s="1"/>
  <c r="N193" i="1"/>
  <c r="O193" i="1" s="1"/>
  <c r="L194" i="1"/>
  <c r="M194" i="1" s="1"/>
  <c r="N194" i="1"/>
  <c r="O194" i="1" s="1"/>
  <c r="L204" i="1"/>
  <c r="M204" i="1" s="1"/>
  <c r="N204" i="1"/>
  <c r="O204" i="1" s="1"/>
  <c r="L206" i="1"/>
  <c r="M206" i="1" s="1"/>
  <c r="N206" i="1"/>
  <c r="O206" i="1" s="1"/>
  <c r="L208" i="1"/>
  <c r="M208" i="1" s="1"/>
  <c r="N208" i="1"/>
  <c r="L209" i="1"/>
  <c r="M209" i="1" s="1"/>
  <c r="N209" i="1"/>
  <c r="O209" i="1" s="1"/>
  <c r="L211" i="1"/>
  <c r="M211" i="1" s="1"/>
  <c r="N211" i="1"/>
  <c r="L213" i="1"/>
  <c r="M213" i="1" s="1"/>
  <c r="N213" i="1"/>
  <c r="O213" i="1" s="1"/>
  <c r="L215" i="1"/>
  <c r="M215" i="1" s="1"/>
  <c r="N215" i="1"/>
  <c r="O215" i="1" s="1"/>
  <c r="L216" i="1"/>
  <c r="M216" i="1" s="1"/>
  <c r="N216" i="1"/>
  <c r="O216" i="1" s="1"/>
  <c r="L217" i="1"/>
  <c r="M217" i="1" s="1"/>
  <c r="N217" i="1"/>
  <c r="O217" i="1" s="1"/>
  <c r="L218" i="1"/>
  <c r="M218" i="1" s="1"/>
  <c r="N218" i="1"/>
  <c r="O218" i="1" s="1"/>
  <c r="L219" i="1"/>
  <c r="M219" i="1" s="1"/>
  <c r="N219" i="1"/>
  <c r="L220" i="1"/>
  <c r="M220" i="1" s="1"/>
  <c r="N220" i="1"/>
  <c r="O220" i="1" s="1"/>
  <c r="L222" i="1"/>
  <c r="M222" i="1" s="1"/>
  <c r="N222" i="1"/>
  <c r="O222" i="1" s="1"/>
  <c r="L223" i="1"/>
  <c r="M223" i="1" s="1"/>
  <c r="N223" i="1"/>
  <c r="O223" i="1" s="1"/>
  <c r="L225" i="1"/>
  <c r="M225" i="1" s="1"/>
  <c r="N225" i="1"/>
  <c r="O225" i="1" s="1"/>
  <c r="L227" i="1"/>
  <c r="M227" i="1" s="1"/>
  <c r="N227" i="1"/>
  <c r="O227" i="1" s="1"/>
  <c r="L229" i="1"/>
  <c r="M229" i="1" s="1"/>
  <c r="N229" i="1"/>
  <c r="O229" i="1" s="1"/>
  <c r="L231" i="1"/>
  <c r="M231" i="1" s="1"/>
  <c r="N231" i="1"/>
  <c r="O231" i="1" s="1"/>
  <c r="L238" i="1"/>
  <c r="M238" i="1" s="1"/>
  <c r="N238" i="1"/>
  <c r="L241" i="1"/>
  <c r="M241" i="1" s="1"/>
  <c r="N241" i="1"/>
  <c r="O241" i="1" s="1"/>
  <c r="L243" i="1"/>
  <c r="M243" i="1" s="1"/>
  <c r="N243" i="1"/>
  <c r="O243" i="1" s="1"/>
  <c r="L247" i="1"/>
  <c r="M247" i="1" s="1"/>
  <c r="N247" i="1"/>
  <c r="O247" i="1" s="1"/>
  <c r="L248" i="1"/>
  <c r="M248" i="1" s="1"/>
  <c r="N248" i="1"/>
  <c r="O248" i="1" s="1"/>
  <c r="L251" i="1"/>
  <c r="M251" i="1" s="1"/>
  <c r="N251" i="1"/>
  <c r="O251" i="1" s="1"/>
  <c r="L255" i="1"/>
  <c r="M255" i="1" s="1"/>
  <c r="N255" i="1"/>
  <c r="O255" i="1" s="1"/>
  <c r="L256" i="1"/>
  <c r="M256" i="1" s="1"/>
  <c r="N256" i="1"/>
  <c r="O256" i="1" s="1"/>
  <c r="L258" i="1"/>
  <c r="M258" i="1" s="1"/>
  <c r="N258" i="1"/>
  <c r="L261" i="1"/>
  <c r="M261" i="1" s="1"/>
  <c r="N261" i="1"/>
  <c r="O261" i="1" s="1"/>
  <c r="L269" i="1"/>
  <c r="M269" i="1" s="1"/>
  <c r="N269" i="1"/>
  <c r="L273" i="1"/>
  <c r="M273" i="1" s="1"/>
  <c r="N273" i="1"/>
  <c r="O273" i="1" s="1"/>
  <c r="L274" i="1"/>
  <c r="M274" i="1" s="1"/>
  <c r="N274" i="1"/>
  <c r="O274" i="1" s="1"/>
  <c r="L276" i="1"/>
  <c r="M276" i="1" s="1"/>
  <c r="N276" i="1"/>
  <c r="O276" i="1" s="1"/>
  <c r="L278" i="1"/>
  <c r="M278" i="1" s="1"/>
  <c r="N278" i="1"/>
  <c r="O278" i="1" s="1"/>
  <c r="L279" i="1"/>
  <c r="M279" i="1" s="1"/>
  <c r="N279" i="1"/>
  <c r="O279" i="1" s="1"/>
  <c r="L280" i="1"/>
  <c r="M280" i="1" s="1"/>
  <c r="N280" i="1"/>
  <c r="L281" i="1"/>
  <c r="M281" i="1" s="1"/>
  <c r="N281" i="1"/>
  <c r="O281" i="1" s="1"/>
  <c r="L282" i="1"/>
  <c r="M282" i="1" s="1"/>
  <c r="N282" i="1"/>
  <c r="O282" i="1" s="1"/>
  <c r="L284" i="1"/>
  <c r="M284" i="1" s="1"/>
  <c r="N284" i="1"/>
  <c r="O284" i="1" s="1"/>
  <c r="L285" i="1"/>
  <c r="M285" i="1" s="1"/>
  <c r="N285" i="1"/>
  <c r="O285" i="1" s="1"/>
  <c r="L286" i="1"/>
  <c r="M286" i="1" s="1"/>
  <c r="N286" i="1"/>
  <c r="O286" i="1" s="1"/>
  <c r="L293" i="1"/>
  <c r="M293" i="1" s="1"/>
  <c r="N293" i="1"/>
  <c r="O293" i="1" s="1"/>
  <c r="L294" i="1"/>
  <c r="M294" i="1" s="1"/>
  <c r="N294" i="1"/>
  <c r="O294" i="1" s="1"/>
  <c r="L296" i="1"/>
  <c r="M296" i="1" s="1"/>
  <c r="N296" i="1"/>
  <c r="L297" i="1"/>
  <c r="M297" i="1" s="1"/>
  <c r="N297" i="1"/>
  <c r="O297" i="1" s="1"/>
  <c r="L298" i="1"/>
  <c r="M298" i="1" s="1"/>
  <c r="N298" i="1"/>
  <c r="O298" i="1" s="1"/>
  <c r="L303" i="1"/>
  <c r="M303" i="1" s="1"/>
  <c r="N303" i="1"/>
  <c r="O303" i="1" s="1"/>
  <c r="L304" i="1"/>
  <c r="M304" i="1" s="1"/>
  <c r="N304" i="1"/>
  <c r="O304" i="1" s="1"/>
  <c r="L305" i="1"/>
  <c r="M305" i="1" s="1"/>
  <c r="N305" i="1"/>
  <c r="O305" i="1" s="1"/>
  <c r="L310" i="1"/>
  <c r="M310" i="1" s="1"/>
  <c r="N310" i="1"/>
  <c r="O310" i="1" s="1"/>
  <c r="L311" i="1"/>
  <c r="M311" i="1" s="1"/>
  <c r="N311" i="1"/>
  <c r="O311" i="1" s="1"/>
  <c r="L315" i="1"/>
  <c r="M315" i="1" s="1"/>
  <c r="N315" i="1"/>
  <c r="O315" i="1" s="1"/>
  <c r="L316" i="1"/>
  <c r="M316" i="1" s="1"/>
  <c r="N316" i="1"/>
  <c r="O316" i="1" s="1"/>
  <c r="L318" i="1"/>
  <c r="M318" i="1" s="1"/>
  <c r="N318" i="1"/>
  <c r="O318" i="1" s="1"/>
  <c r="L320" i="1"/>
  <c r="M320" i="1" s="1"/>
  <c r="N320" i="1"/>
  <c r="O320" i="1" s="1"/>
  <c r="L322" i="1"/>
  <c r="M322" i="1" s="1"/>
  <c r="N322" i="1"/>
  <c r="L324" i="1"/>
  <c r="M324" i="1" s="1"/>
  <c r="N324" i="1"/>
  <c r="O324" i="1" s="1"/>
  <c r="L325" i="1"/>
  <c r="M325" i="1" s="1"/>
  <c r="N325" i="1"/>
  <c r="O325" i="1" s="1"/>
  <c r="L326" i="1"/>
  <c r="M326" i="1" s="1"/>
  <c r="N326" i="1"/>
  <c r="O326" i="1" s="1"/>
  <c r="L327" i="1"/>
  <c r="M327" i="1" s="1"/>
  <c r="N327" i="1"/>
  <c r="L328" i="1"/>
  <c r="M328" i="1" s="1"/>
  <c r="N328" i="1"/>
  <c r="O328" i="1" s="1"/>
  <c r="L330" i="1"/>
  <c r="M330" i="1" s="1"/>
  <c r="N330" i="1"/>
  <c r="L334" i="1"/>
  <c r="M334" i="1" s="1"/>
  <c r="N334" i="1"/>
  <c r="O334" i="1" s="1"/>
  <c r="L338" i="1"/>
  <c r="M338" i="1"/>
  <c r="N338" i="1"/>
  <c r="O338" i="1" s="1"/>
  <c r="L340" i="1"/>
  <c r="M340" i="1" s="1"/>
  <c r="N340" i="1"/>
  <c r="L341" i="1"/>
  <c r="M341" i="1" s="1"/>
  <c r="N341" i="1"/>
  <c r="O341" i="1" s="1"/>
  <c r="L342" i="1"/>
  <c r="M342" i="1" s="1"/>
  <c r="N342" i="1"/>
  <c r="O342" i="1" s="1"/>
  <c r="L346" i="1"/>
  <c r="M346" i="1" s="1"/>
  <c r="N346" i="1"/>
  <c r="O346" i="1" s="1"/>
  <c r="L345" i="1"/>
  <c r="M345" i="1" s="1"/>
  <c r="N345" i="1"/>
  <c r="O345" i="1" s="1"/>
  <c r="L344" i="1"/>
  <c r="M344" i="1" s="1"/>
  <c r="N344" i="1"/>
  <c r="O344" i="1" s="1"/>
  <c r="L343" i="1"/>
  <c r="M343" i="1" s="1"/>
  <c r="N343" i="1"/>
  <c r="O343" i="1" s="1"/>
  <c r="L339" i="1"/>
  <c r="M339" i="1" s="1"/>
  <c r="N339" i="1"/>
  <c r="L337" i="1"/>
  <c r="M337" i="1" s="1"/>
  <c r="N337" i="1"/>
  <c r="O337" i="1" s="1"/>
  <c r="L336" i="1"/>
  <c r="M336" i="1" s="1"/>
  <c r="N336" i="1"/>
  <c r="O336" i="1" s="1"/>
  <c r="L335" i="1"/>
  <c r="M335" i="1" s="1"/>
  <c r="N335" i="1"/>
  <c r="O335" i="1" s="1"/>
  <c r="L333" i="1"/>
  <c r="M333" i="1" s="1"/>
  <c r="N333" i="1"/>
  <c r="O333" i="1" s="1"/>
  <c r="L332" i="1"/>
  <c r="M332" i="1" s="1"/>
  <c r="N332" i="1"/>
  <c r="O332" i="1" s="1"/>
  <c r="L331" i="1"/>
  <c r="M331" i="1" s="1"/>
  <c r="N331" i="1"/>
  <c r="L329" i="1"/>
  <c r="M329" i="1" s="1"/>
  <c r="N329" i="1"/>
  <c r="O329" i="1" s="1"/>
  <c r="L323" i="1"/>
  <c r="M323" i="1" s="1"/>
  <c r="N323" i="1"/>
  <c r="L321" i="1"/>
  <c r="M321" i="1" s="1"/>
  <c r="N321" i="1"/>
  <c r="O321" i="1" s="1"/>
  <c r="L319" i="1"/>
  <c r="M319" i="1" s="1"/>
  <c r="N319" i="1"/>
  <c r="O319" i="1" s="1"/>
  <c r="L317" i="1"/>
  <c r="M317" i="1" s="1"/>
  <c r="N317" i="1"/>
  <c r="O317" i="1" s="1"/>
  <c r="L314" i="1"/>
  <c r="M314" i="1" s="1"/>
  <c r="N314" i="1"/>
  <c r="O314" i="1" s="1"/>
  <c r="L312" i="1"/>
  <c r="M312" i="1" s="1"/>
  <c r="N312" i="1"/>
  <c r="O312" i="1" s="1"/>
  <c r="L309" i="1"/>
  <c r="M309" i="1" s="1"/>
  <c r="N309" i="1"/>
  <c r="O309" i="1" s="1"/>
  <c r="L308" i="1"/>
  <c r="M308" i="1" s="1"/>
  <c r="N308" i="1"/>
  <c r="O308" i="1" s="1"/>
  <c r="L307" i="1"/>
  <c r="M307" i="1" s="1"/>
  <c r="N307" i="1"/>
  <c r="O307" i="1" s="1"/>
  <c r="L306" i="1"/>
  <c r="M306" i="1" s="1"/>
  <c r="N306" i="1"/>
  <c r="O306" i="1" s="1"/>
  <c r="L302" i="1"/>
  <c r="M302" i="1" s="1"/>
  <c r="N302" i="1"/>
  <c r="O302" i="1" s="1"/>
  <c r="L301" i="1"/>
  <c r="M301" i="1" s="1"/>
  <c r="N301" i="1"/>
  <c r="O301" i="1" s="1"/>
  <c r="L300" i="1"/>
  <c r="M300" i="1" s="1"/>
  <c r="N300" i="1"/>
  <c r="O300" i="1" s="1"/>
  <c r="L299" i="1"/>
  <c r="M299" i="1" s="1"/>
  <c r="N299" i="1"/>
  <c r="O299" i="1" s="1"/>
  <c r="L295" i="1"/>
  <c r="M295" i="1" s="1"/>
  <c r="N295" i="1"/>
  <c r="O295" i="1" s="1"/>
  <c r="L292" i="1"/>
  <c r="M292" i="1" s="1"/>
  <c r="N292" i="1"/>
  <c r="L291" i="1"/>
  <c r="M291" i="1" s="1"/>
  <c r="N291" i="1"/>
  <c r="O291" i="1" s="1"/>
  <c r="L290" i="1"/>
  <c r="M290" i="1" s="1"/>
  <c r="N290" i="1"/>
  <c r="O290" i="1" s="1"/>
  <c r="L289" i="1"/>
  <c r="M289" i="1" s="1"/>
  <c r="N289" i="1"/>
  <c r="O289" i="1" s="1"/>
  <c r="L288" i="1"/>
  <c r="M288" i="1"/>
  <c r="N288" i="1"/>
  <c r="O288" i="1" s="1"/>
  <c r="L287" i="1"/>
  <c r="M287" i="1" s="1"/>
  <c r="N287" i="1"/>
  <c r="O287" i="1" s="1"/>
  <c r="L283" i="1"/>
  <c r="M283" i="1" s="1"/>
  <c r="N283" i="1"/>
  <c r="L277" i="1"/>
  <c r="M277" i="1" s="1"/>
  <c r="N277" i="1"/>
  <c r="L275" i="1"/>
  <c r="M275" i="1" s="1"/>
  <c r="N275" i="1"/>
  <c r="O275" i="1" s="1"/>
  <c r="L272" i="1"/>
  <c r="M272" i="1" s="1"/>
  <c r="N272" i="1"/>
  <c r="O272" i="1" s="1"/>
  <c r="L271" i="1"/>
  <c r="M271" i="1" s="1"/>
  <c r="N271" i="1"/>
  <c r="O271" i="1" s="1"/>
  <c r="L270" i="1"/>
  <c r="M270" i="1" s="1"/>
  <c r="N270" i="1"/>
  <c r="O270" i="1" s="1"/>
  <c r="L268" i="1"/>
  <c r="M268" i="1" s="1"/>
  <c r="N268" i="1"/>
  <c r="O268" i="1" s="1"/>
  <c r="L267" i="1"/>
  <c r="M267" i="1" s="1"/>
  <c r="N267" i="1"/>
  <c r="L266" i="1"/>
  <c r="M266" i="1" s="1"/>
  <c r="N266" i="1"/>
  <c r="O266" i="1" s="1"/>
  <c r="L265" i="1"/>
  <c r="M265" i="1" s="1"/>
  <c r="N265" i="1"/>
  <c r="L263" i="1"/>
  <c r="M263" i="1" s="1"/>
  <c r="N263" i="1"/>
  <c r="O263" i="1" s="1"/>
  <c r="L262" i="1"/>
  <c r="M262" i="1" s="1"/>
  <c r="N262" i="1"/>
  <c r="L260" i="1"/>
  <c r="M260" i="1" s="1"/>
  <c r="N260" i="1"/>
  <c r="O260" i="1" s="1"/>
  <c r="L259" i="1"/>
  <c r="M259" i="1" s="1"/>
  <c r="N259" i="1"/>
  <c r="O259" i="1" s="1"/>
  <c r="L257" i="1"/>
  <c r="M257" i="1" s="1"/>
  <c r="N257" i="1"/>
  <c r="O257" i="1" s="1"/>
  <c r="L254" i="1"/>
  <c r="M254" i="1" s="1"/>
  <c r="N254" i="1"/>
  <c r="O254" i="1" s="1"/>
  <c r="L253" i="1"/>
  <c r="M253" i="1" s="1"/>
  <c r="N253" i="1"/>
  <c r="L252" i="1"/>
  <c r="M252" i="1" s="1"/>
  <c r="N252" i="1"/>
  <c r="O252" i="1" s="1"/>
  <c r="L250" i="1"/>
  <c r="M250" i="1" s="1"/>
  <c r="N250" i="1"/>
  <c r="O250" i="1" s="1"/>
  <c r="L246" i="1"/>
  <c r="M246" i="1" s="1"/>
  <c r="N246" i="1"/>
  <c r="O246" i="1" s="1"/>
  <c r="L245" i="1"/>
  <c r="M245" i="1" s="1"/>
  <c r="N245" i="1"/>
  <c r="O245" i="1" s="1"/>
  <c r="L244" i="1"/>
  <c r="M244" i="1" s="1"/>
  <c r="N244" i="1"/>
  <c r="O244" i="1" s="1"/>
  <c r="L242" i="1"/>
  <c r="M242" i="1" s="1"/>
  <c r="N242" i="1"/>
  <c r="L240" i="1"/>
  <c r="M240" i="1" s="1"/>
  <c r="N240" i="1"/>
  <c r="O240" i="1" s="1"/>
  <c r="L239" i="1"/>
  <c r="M239" i="1" s="1"/>
  <c r="N239" i="1"/>
  <c r="O239" i="1" s="1"/>
  <c r="L237" i="1"/>
  <c r="M237" i="1" s="1"/>
  <c r="N237" i="1"/>
  <c r="O237" i="1" s="1"/>
  <c r="L236" i="1"/>
  <c r="M236" i="1" s="1"/>
  <c r="N236" i="1"/>
  <c r="O236" i="1" s="1"/>
  <c r="L235" i="1"/>
  <c r="M235" i="1" s="1"/>
  <c r="N235" i="1"/>
  <c r="O235" i="1" s="1"/>
  <c r="L234" i="1"/>
  <c r="M234" i="1" s="1"/>
  <c r="N234" i="1"/>
  <c r="O234" i="1" s="1"/>
  <c r="L233" i="1"/>
  <c r="M233" i="1" s="1"/>
  <c r="N233" i="1"/>
  <c r="O233" i="1" s="1"/>
  <c r="L232" i="1"/>
  <c r="M232" i="1" s="1"/>
  <c r="N232" i="1"/>
  <c r="O232" i="1" s="1"/>
  <c r="L230" i="1"/>
  <c r="M230" i="1" s="1"/>
  <c r="N230" i="1"/>
  <c r="O230" i="1" s="1"/>
  <c r="L228" i="1"/>
  <c r="M228" i="1" s="1"/>
  <c r="N228" i="1"/>
  <c r="O228" i="1" s="1"/>
  <c r="L226" i="1"/>
  <c r="M226" i="1" s="1"/>
  <c r="N226" i="1"/>
  <c r="O226" i="1" s="1"/>
  <c r="L224" i="1"/>
  <c r="M224" i="1" s="1"/>
  <c r="N224" i="1"/>
  <c r="O224" i="1" s="1"/>
  <c r="L221" i="1"/>
  <c r="M221" i="1" s="1"/>
  <c r="N221" i="1"/>
  <c r="O221" i="1" s="1"/>
  <c r="L214" i="1"/>
  <c r="M214" i="1" s="1"/>
  <c r="N214" i="1"/>
  <c r="O214" i="1" s="1"/>
  <c r="L212" i="1"/>
  <c r="M212" i="1" s="1"/>
  <c r="N212" i="1"/>
  <c r="O212" i="1" s="1"/>
  <c r="L210" i="1"/>
  <c r="M210" i="1" s="1"/>
  <c r="N210" i="1"/>
  <c r="O210" i="1" s="1"/>
  <c r="L207" i="1"/>
  <c r="M207" i="1" s="1"/>
  <c r="N207" i="1"/>
  <c r="O207" i="1" s="1"/>
  <c r="L203" i="1"/>
  <c r="M203" i="1" s="1"/>
  <c r="N203" i="1"/>
  <c r="O203" i="1" s="1"/>
  <c r="L202" i="1"/>
  <c r="M202" i="1" s="1"/>
  <c r="N202" i="1"/>
  <c r="O202" i="1" s="1"/>
  <c r="L201" i="1"/>
  <c r="M201" i="1" s="1"/>
  <c r="N201" i="1"/>
  <c r="O201" i="1" s="1"/>
  <c r="L200" i="1"/>
  <c r="M200" i="1" s="1"/>
  <c r="N200" i="1"/>
  <c r="O200" i="1" s="1"/>
  <c r="L199" i="1"/>
  <c r="M199" i="1" s="1"/>
  <c r="N199" i="1"/>
  <c r="O199" i="1" s="1"/>
  <c r="L198" i="1"/>
  <c r="M198" i="1" s="1"/>
  <c r="N198" i="1"/>
  <c r="O198" i="1" s="1"/>
  <c r="L197" i="1"/>
  <c r="M197" i="1" s="1"/>
  <c r="N197" i="1"/>
  <c r="O197" i="1" s="1"/>
  <c r="L196" i="1"/>
  <c r="M196" i="1" s="1"/>
  <c r="N196" i="1"/>
  <c r="O196" i="1" s="1"/>
  <c r="L195" i="1"/>
  <c r="M195" i="1" s="1"/>
  <c r="N195" i="1"/>
  <c r="O195" i="1" s="1"/>
  <c r="L191" i="1"/>
  <c r="M191" i="1" s="1"/>
  <c r="N191" i="1"/>
  <c r="O191" i="1" s="1"/>
  <c r="L184" i="1"/>
  <c r="M184" i="1" s="1"/>
  <c r="N184" i="1"/>
  <c r="O184" i="1" s="1"/>
  <c r="L182" i="1"/>
  <c r="M182" i="1" s="1"/>
  <c r="N182" i="1"/>
  <c r="O182" i="1" s="1"/>
  <c r="L181" i="1"/>
  <c r="M181" i="1" s="1"/>
  <c r="N181" i="1"/>
  <c r="O181" i="1" s="1"/>
  <c r="L178" i="1"/>
  <c r="M178" i="1" s="1"/>
  <c r="N178" i="1"/>
  <c r="O178" i="1" s="1"/>
  <c r="L177" i="1"/>
  <c r="M177" i="1" s="1"/>
  <c r="N177" i="1"/>
  <c r="L176" i="1"/>
  <c r="M176" i="1" s="1"/>
  <c r="N176" i="1"/>
  <c r="O176" i="1" s="1"/>
  <c r="L174" i="1"/>
  <c r="M174" i="1" s="1"/>
  <c r="N174" i="1"/>
  <c r="O174" i="1" s="1"/>
  <c r="L171" i="1"/>
  <c r="M171" i="1" s="1"/>
  <c r="N171" i="1"/>
  <c r="O171" i="1" s="1"/>
  <c r="L167" i="1"/>
  <c r="M167" i="1" s="1"/>
  <c r="N167" i="1"/>
  <c r="O167" i="1" s="1"/>
  <c r="L165" i="1"/>
  <c r="M165" i="1" s="1"/>
  <c r="N165" i="1"/>
  <c r="O165" i="1" s="1"/>
  <c r="L163" i="1"/>
  <c r="M163" i="1" s="1"/>
  <c r="N163" i="1"/>
  <c r="O163" i="1" s="1"/>
  <c r="L160" i="1"/>
  <c r="M160" i="1" s="1"/>
  <c r="N160" i="1"/>
  <c r="O160" i="1" s="1"/>
  <c r="L159" i="1"/>
  <c r="M159" i="1" s="1"/>
  <c r="N159" i="1"/>
  <c r="O159" i="1" s="1"/>
  <c r="L158" i="1"/>
  <c r="M158" i="1" s="1"/>
  <c r="N158" i="1"/>
  <c r="O158" i="1" s="1"/>
  <c r="L157" i="1"/>
  <c r="M157" i="1" s="1"/>
  <c r="N157" i="1"/>
  <c r="O157" i="1" s="1"/>
  <c r="L154" i="1"/>
  <c r="M154" i="1" s="1"/>
  <c r="N154" i="1"/>
  <c r="O154" i="1" s="1"/>
  <c r="L153" i="1"/>
  <c r="M153" i="1" s="1"/>
  <c r="N153" i="1"/>
  <c r="O153" i="1" s="1"/>
  <c r="L152" i="1"/>
  <c r="M152" i="1" s="1"/>
  <c r="N152" i="1"/>
  <c r="O152" i="1" s="1"/>
  <c r="L151" i="1"/>
  <c r="M151" i="1" s="1"/>
  <c r="N151" i="1"/>
  <c r="O151" i="1" s="1"/>
  <c r="L150" i="1"/>
  <c r="M150" i="1" s="1"/>
  <c r="N150" i="1"/>
  <c r="O150" i="1" s="1"/>
  <c r="L149" i="1"/>
  <c r="M149" i="1" s="1"/>
  <c r="N149" i="1"/>
  <c r="L147" i="1"/>
  <c r="M147" i="1" s="1"/>
  <c r="N147" i="1"/>
  <c r="O147" i="1" s="1"/>
  <c r="L144" i="1"/>
  <c r="M144" i="1" s="1"/>
  <c r="N144" i="1"/>
  <c r="O144" i="1" s="1"/>
  <c r="L143" i="1"/>
  <c r="M143" i="1" s="1"/>
  <c r="N143" i="1"/>
  <c r="O143" i="1" s="1"/>
  <c r="L142" i="1"/>
  <c r="M142" i="1" s="1"/>
  <c r="N142" i="1"/>
  <c r="O142" i="1" s="1"/>
  <c r="L139" i="1"/>
  <c r="M139" i="1" s="1"/>
  <c r="N139" i="1"/>
  <c r="O139" i="1" s="1"/>
  <c r="L138" i="1"/>
  <c r="M138" i="1" s="1"/>
  <c r="N138" i="1"/>
  <c r="O138" i="1" s="1"/>
  <c r="L137" i="1"/>
  <c r="M137" i="1" s="1"/>
  <c r="N137" i="1"/>
  <c r="O137" i="1" s="1"/>
  <c r="L136" i="1"/>
  <c r="M136" i="1" s="1"/>
  <c r="N136" i="1"/>
  <c r="O136" i="1" s="1"/>
  <c r="L135" i="1"/>
  <c r="M135" i="1" s="1"/>
  <c r="N135" i="1"/>
  <c r="O135" i="1" s="1"/>
  <c r="L134" i="1"/>
  <c r="M134" i="1" s="1"/>
  <c r="N134" i="1"/>
  <c r="O134" i="1" s="1"/>
  <c r="L133" i="1"/>
  <c r="M133" i="1" s="1"/>
  <c r="N133" i="1"/>
  <c r="O133" i="1" s="1"/>
  <c r="L129" i="1"/>
  <c r="M129" i="1" s="1"/>
  <c r="N129" i="1"/>
  <c r="O129" i="1" s="1"/>
  <c r="L126" i="1"/>
  <c r="M126" i="1" s="1"/>
  <c r="N126" i="1"/>
  <c r="O126" i="1" s="1"/>
  <c r="L125" i="1"/>
  <c r="M125" i="1" s="1"/>
  <c r="N125" i="1"/>
  <c r="O125" i="1" s="1"/>
  <c r="L122" i="1"/>
  <c r="M122" i="1" s="1"/>
  <c r="N122" i="1"/>
  <c r="O122" i="1" s="1"/>
  <c r="L116" i="1"/>
  <c r="M116" i="1" s="1"/>
  <c r="N116" i="1"/>
  <c r="L115" i="1"/>
  <c r="M115" i="1" s="1"/>
  <c r="N115" i="1"/>
  <c r="O115" i="1" s="1"/>
  <c r="L110" i="1"/>
  <c r="M110" i="1" s="1"/>
  <c r="N110" i="1"/>
  <c r="L109" i="1"/>
  <c r="M109" i="1" s="1"/>
  <c r="N109" i="1"/>
  <c r="O109" i="1" s="1"/>
  <c r="L107" i="1"/>
  <c r="M107" i="1" s="1"/>
  <c r="N107" i="1"/>
  <c r="O107" i="1" s="1"/>
  <c r="L105" i="1"/>
  <c r="M105" i="1" s="1"/>
  <c r="N105" i="1"/>
  <c r="O105" i="1" s="1"/>
  <c r="L102" i="1"/>
  <c r="M102" i="1" s="1"/>
  <c r="N102" i="1"/>
  <c r="O102" i="1" s="1"/>
  <c r="L101" i="1"/>
  <c r="M101" i="1" s="1"/>
  <c r="N101" i="1"/>
  <c r="O101" i="1" s="1"/>
  <c r="L100" i="1"/>
  <c r="M100" i="1" s="1"/>
  <c r="N100" i="1"/>
  <c r="O100" i="1" s="1"/>
  <c r="L97" i="1"/>
  <c r="M97" i="1" s="1"/>
  <c r="N97" i="1"/>
  <c r="L96" i="1"/>
  <c r="M96" i="1" s="1"/>
  <c r="N96" i="1"/>
  <c r="O96" i="1" s="1"/>
  <c r="L95" i="1"/>
  <c r="M95" i="1" s="1"/>
  <c r="N95" i="1"/>
  <c r="O95" i="1" s="1"/>
  <c r="L93" i="1"/>
  <c r="M93" i="1" s="1"/>
  <c r="N93" i="1"/>
  <c r="O93" i="1" s="1"/>
  <c r="L92" i="1"/>
  <c r="M92" i="1" s="1"/>
  <c r="N92" i="1"/>
  <c r="O92" i="1" s="1"/>
  <c r="L89" i="1"/>
  <c r="M89" i="1" s="1"/>
  <c r="N89" i="1"/>
  <c r="O89" i="1" s="1"/>
  <c r="L85" i="1"/>
  <c r="M85" i="1" s="1"/>
  <c r="N85" i="1"/>
  <c r="L84" i="1"/>
  <c r="M84" i="1" s="1"/>
  <c r="N84" i="1"/>
  <c r="O84" i="1" s="1"/>
  <c r="L83" i="1"/>
  <c r="M83" i="1" s="1"/>
  <c r="N83" i="1"/>
  <c r="O83" i="1" s="1"/>
  <c r="L82" i="1"/>
  <c r="M82" i="1" s="1"/>
  <c r="N82" i="1"/>
  <c r="O82" i="1" s="1"/>
  <c r="L78" i="1"/>
  <c r="M78" i="1" s="1"/>
  <c r="N78" i="1"/>
  <c r="O78" i="1" s="1"/>
  <c r="L76" i="1"/>
  <c r="M76" i="1" s="1"/>
  <c r="N76" i="1"/>
  <c r="O76" i="1" s="1"/>
  <c r="L75" i="1"/>
  <c r="M75" i="1" s="1"/>
  <c r="N75" i="1"/>
  <c r="O75" i="1" s="1"/>
  <c r="L73" i="1"/>
  <c r="M73" i="1" s="1"/>
  <c r="N73" i="1"/>
  <c r="O73" i="1" s="1"/>
  <c r="L63" i="1"/>
  <c r="M63" i="1" s="1"/>
  <c r="N63" i="1"/>
  <c r="L62" i="1"/>
  <c r="M62" i="1"/>
  <c r="N62" i="1"/>
  <c r="O62" i="1" s="1"/>
  <c r="L61" i="1"/>
  <c r="M61" i="1"/>
  <c r="N61" i="1"/>
  <c r="O61" i="1" s="1"/>
  <c r="L60" i="1"/>
  <c r="M60" i="1" s="1"/>
  <c r="N60" i="1"/>
  <c r="O60" i="1" s="1"/>
  <c r="L57" i="1"/>
  <c r="M57" i="1" s="1"/>
  <c r="N57" i="1"/>
  <c r="O57" i="1" s="1"/>
  <c r="L56" i="1"/>
  <c r="M56" i="1" s="1"/>
  <c r="N56" i="1"/>
  <c r="O56" i="1" s="1"/>
  <c r="L54" i="1"/>
  <c r="M54" i="1" s="1"/>
  <c r="N54" i="1"/>
  <c r="O54" i="1" s="1"/>
  <c r="L52" i="1"/>
  <c r="M52" i="1" s="1"/>
  <c r="N52" i="1"/>
  <c r="O52" i="1" s="1"/>
  <c r="L50" i="1"/>
  <c r="M50" i="1"/>
  <c r="N50" i="1"/>
  <c r="O50" i="1" s="1"/>
  <c r="L48" i="1"/>
  <c r="M48" i="1" s="1"/>
  <c r="N48" i="1"/>
  <c r="O48" i="1" s="1"/>
  <c r="L46" i="1"/>
  <c r="M46" i="1" s="1"/>
  <c r="N46" i="1"/>
  <c r="O46" i="1" s="1"/>
  <c r="L45" i="1"/>
  <c r="M45" i="1" s="1"/>
  <c r="N45" i="1"/>
  <c r="O45" i="1" s="1"/>
  <c r="L44" i="1"/>
  <c r="M44" i="1" s="1"/>
  <c r="N44" i="1"/>
  <c r="O44" i="1" s="1"/>
  <c r="L43" i="1"/>
  <c r="M43" i="1" s="1"/>
  <c r="N43" i="1"/>
  <c r="O43" i="1" s="1"/>
  <c r="L42" i="1"/>
  <c r="M42" i="1" s="1"/>
  <c r="N42" i="1"/>
  <c r="O42" i="1" s="1"/>
  <c r="L41" i="1"/>
  <c r="M41" i="1" s="1"/>
  <c r="N41" i="1"/>
  <c r="O41" i="1" s="1"/>
  <c r="L29" i="1"/>
  <c r="M29" i="1" s="1"/>
  <c r="N29" i="1"/>
  <c r="O29" i="1" s="1"/>
  <c r="L27" i="1"/>
  <c r="M27" i="1" s="1"/>
  <c r="N27" i="1"/>
  <c r="O27" i="1" s="1"/>
  <c r="L23" i="1"/>
  <c r="M23" i="1" s="1"/>
  <c r="N23" i="1"/>
  <c r="O23" i="1" s="1"/>
  <c r="L22" i="1"/>
  <c r="M22" i="1" s="1"/>
  <c r="N22" i="1"/>
  <c r="O22" i="1" s="1"/>
  <c r="L18" i="1"/>
  <c r="M18" i="1" s="1"/>
  <c r="N18" i="1"/>
  <c r="O18" i="1" s="1"/>
  <c r="L17" i="1"/>
  <c r="M17" i="1" s="1"/>
  <c r="N17" i="1"/>
  <c r="O17" i="1" s="1"/>
  <c r="L16" i="1"/>
  <c r="M16" i="1" s="1"/>
  <c r="N16" i="1"/>
  <c r="O16" i="1" s="1"/>
  <c r="L12" i="1"/>
  <c r="M12" i="1" s="1"/>
  <c r="N12" i="1"/>
  <c r="O12" i="1" s="1"/>
  <c r="L7" i="1"/>
  <c r="M7" i="1"/>
  <c r="N7" i="1"/>
  <c r="O7" i="1" s="1"/>
  <c r="L6" i="1"/>
  <c r="M6" i="1" s="1"/>
  <c r="N6" i="1"/>
  <c r="O6" i="1" s="1"/>
  <c r="L5" i="1"/>
  <c r="M5" i="1" s="1"/>
  <c r="N5" i="1"/>
  <c r="O5" i="1" s="1"/>
  <c r="L4" i="1"/>
  <c r="M4" i="1" s="1"/>
  <c r="N4" i="1"/>
  <c r="O4" i="1" s="1"/>
  <c r="L3" i="1"/>
  <c r="M3" i="1" s="1"/>
  <c r="N3" i="1"/>
  <c r="O3" i="1" s="1"/>
  <c r="M264" i="1"/>
  <c r="N264" i="1"/>
  <c r="O264" i="1" s="1"/>
  <c r="N36" i="1"/>
  <c r="O36" i="1" s="1"/>
  <c r="N205" i="1"/>
  <c r="O205" i="1" s="1"/>
  <c r="N70" i="1"/>
  <c r="O70" i="1" s="1"/>
  <c r="N170" i="1"/>
  <c r="O170" i="1" s="1"/>
  <c r="N249" i="1"/>
  <c r="O249" i="1" s="1"/>
  <c r="N2" i="1"/>
  <c r="O2" i="1" s="1"/>
  <c r="L2" i="1"/>
  <c r="M2" i="1" s="1"/>
  <c r="B347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183" i="2"/>
  <c r="B184" i="2"/>
  <c r="B185" i="2"/>
  <c r="B186" i="2"/>
  <c r="B187" i="2"/>
  <c r="B188" i="2"/>
  <c r="B189" i="2"/>
  <c r="B19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" i="2"/>
</calcChain>
</file>

<file path=xl/sharedStrings.xml><?xml version="1.0" encoding="utf-8"?>
<sst xmlns="http://schemas.openxmlformats.org/spreadsheetml/2006/main" count="1050" uniqueCount="360">
  <si>
    <t>C3</t>
  </si>
  <si>
    <t>75-07-0</t>
  </si>
  <si>
    <t>60-35-5</t>
  </si>
  <si>
    <t>64-19-7</t>
  </si>
  <si>
    <t>108-24-7</t>
  </si>
  <si>
    <t>67-64-1</t>
  </si>
  <si>
    <t>75-05-8</t>
  </si>
  <si>
    <t>74-86-2</t>
  </si>
  <si>
    <t>107-02-8</t>
  </si>
  <si>
    <t>79-10-7</t>
  </si>
  <si>
    <t>107-13-1</t>
  </si>
  <si>
    <t>132259-10-0</t>
  </si>
  <si>
    <t>7664-41-7</t>
  </si>
  <si>
    <t>100-66-3</t>
  </si>
  <si>
    <t>7440-37-1</t>
  </si>
  <si>
    <t>55-21-0</t>
  </si>
  <si>
    <t>71-43-2</t>
  </si>
  <si>
    <t>108-98-5</t>
  </si>
  <si>
    <t>65-85-0</t>
  </si>
  <si>
    <t>100-47-0</t>
  </si>
  <si>
    <t>119-61-9</t>
  </si>
  <si>
    <t>100-51-6</t>
  </si>
  <si>
    <t>539-30-0</t>
  </si>
  <si>
    <t>100-53-8</t>
  </si>
  <si>
    <t>92-52-4</t>
  </si>
  <si>
    <t>7726-95-6</t>
  </si>
  <si>
    <t>108-86-1</t>
  </si>
  <si>
    <t>74-96-4</t>
  </si>
  <si>
    <t>74-83-9</t>
  </si>
  <si>
    <t>590-19-2</t>
  </si>
  <si>
    <t>106-99-0</t>
  </si>
  <si>
    <t>106-97-8</t>
  </si>
  <si>
    <t>584-03-2</t>
  </si>
  <si>
    <t>107-88-0</t>
  </si>
  <si>
    <t>71-36-3</t>
  </si>
  <si>
    <t>78-92-2</t>
  </si>
  <si>
    <t>106-98-9</t>
  </si>
  <si>
    <t>590-18-1</t>
  </si>
  <si>
    <t>624-64-6</t>
  </si>
  <si>
    <t>123-86-4</t>
  </si>
  <si>
    <t>104-51-8</t>
  </si>
  <si>
    <t>109-79-5</t>
  </si>
  <si>
    <t>513-53-1</t>
  </si>
  <si>
    <t>107-00-6</t>
  </si>
  <si>
    <t>123-72-8</t>
  </si>
  <si>
    <t>107-92-6</t>
  </si>
  <si>
    <t>109-74-0</t>
  </si>
  <si>
    <t>124-38-9</t>
  </si>
  <si>
    <t>75-15-0</t>
  </si>
  <si>
    <t>630-08-0</t>
  </si>
  <si>
    <t>56-23-5</t>
  </si>
  <si>
    <t>75-73-0</t>
  </si>
  <si>
    <t>7782-50-5</t>
  </si>
  <si>
    <t>108-90-7</t>
  </si>
  <si>
    <t>75-00-3</t>
  </si>
  <si>
    <t>67-66-3</t>
  </si>
  <si>
    <t>74-87-3</t>
  </si>
  <si>
    <t>540-54-5</t>
  </si>
  <si>
    <t>75-29-6</t>
  </si>
  <si>
    <t>108-39-4</t>
  </si>
  <si>
    <t>95-48-7</t>
  </si>
  <si>
    <t>106-44-5</t>
  </si>
  <si>
    <t>98-82-8</t>
  </si>
  <si>
    <t>460-19-5</t>
  </si>
  <si>
    <t>287-23-0</t>
  </si>
  <si>
    <t>110-82-7</t>
  </si>
  <si>
    <t>108-93-0</t>
  </si>
  <si>
    <t>108-94-1</t>
  </si>
  <si>
    <t>110-83-8</t>
  </si>
  <si>
    <t>287-92-3</t>
  </si>
  <si>
    <t>142-29-0</t>
  </si>
  <si>
    <t>75-19-4</t>
  </si>
  <si>
    <t>1569-69-3</t>
  </si>
  <si>
    <t>112-31-2</t>
  </si>
  <si>
    <t>124-18-5</t>
  </si>
  <si>
    <t>334-48-5</t>
  </si>
  <si>
    <t>112-30-1</t>
  </si>
  <si>
    <t>872-05-9</t>
  </si>
  <si>
    <t>143-10-2</t>
  </si>
  <si>
    <t>764-93-2</t>
  </si>
  <si>
    <t>7782-39-0</t>
  </si>
  <si>
    <t>557-91-5</t>
  </si>
  <si>
    <t>106-93-4</t>
  </si>
  <si>
    <t>74-95-3</t>
  </si>
  <si>
    <t>142-96-1</t>
  </si>
  <si>
    <t>541-73-1</t>
  </si>
  <si>
    <t>95-50-1</t>
  </si>
  <si>
    <t>106-46-7</t>
  </si>
  <si>
    <t>75-34-3</t>
  </si>
  <si>
    <t>107-06-2</t>
  </si>
  <si>
    <t>75-09-2</t>
  </si>
  <si>
    <t>78-99-9</t>
  </si>
  <si>
    <t>78-87-5</t>
  </si>
  <si>
    <t>111-42-2</t>
  </si>
  <si>
    <t>109-89-7</t>
  </si>
  <si>
    <t>60-29-7</t>
  </si>
  <si>
    <t>352-93-2</t>
  </si>
  <si>
    <t>75-37-6</t>
  </si>
  <si>
    <t>624-72-6</t>
  </si>
  <si>
    <t>75-10-5</t>
  </si>
  <si>
    <t>108-18-9</t>
  </si>
  <si>
    <t>108-20-3</t>
  </si>
  <si>
    <t>565-80-0</t>
  </si>
  <si>
    <t>534-15-6</t>
  </si>
  <si>
    <t>7778-85-0</t>
  </si>
  <si>
    <t>503-17-3</t>
  </si>
  <si>
    <t>124-40-3</t>
  </si>
  <si>
    <t>79-29-8</t>
  </si>
  <si>
    <t>590-66-9</t>
  </si>
  <si>
    <t>2207-01-4</t>
  </si>
  <si>
    <t>6876-23-9</t>
  </si>
  <si>
    <t>624-92-0</t>
  </si>
  <si>
    <t>115-10-6</t>
  </si>
  <si>
    <t>68-12-2</t>
  </si>
  <si>
    <t>565-59-3</t>
  </si>
  <si>
    <t>131-11-3</t>
  </si>
  <si>
    <t>1111-74-6</t>
  </si>
  <si>
    <t>75-18-3</t>
  </si>
  <si>
    <t>67-68-5</t>
  </si>
  <si>
    <t>120-61-6</t>
  </si>
  <si>
    <t>123-91-1</t>
  </si>
  <si>
    <t>101-84-8</t>
  </si>
  <si>
    <t>142-84-7</t>
  </si>
  <si>
    <t>112-40-3</t>
  </si>
  <si>
    <t>112-95-8</t>
  </si>
  <si>
    <t>74-84-0</t>
  </si>
  <si>
    <t>64-17-5</t>
  </si>
  <si>
    <t>141-78-6</t>
  </si>
  <si>
    <t>75-04-7</t>
  </si>
  <si>
    <t>100-41-4</t>
  </si>
  <si>
    <t>93-89-0</t>
  </si>
  <si>
    <t>88-09-5</t>
  </si>
  <si>
    <t>105-54-4</t>
  </si>
  <si>
    <t>1678-91-7</t>
  </si>
  <si>
    <t>1640-89-7</t>
  </si>
  <si>
    <t>74-85-1</t>
  </si>
  <si>
    <t>107-15-3</t>
  </si>
  <si>
    <t>107-21-1</t>
  </si>
  <si>
    <t>151-56-4</t>
  </si>
  <si>
    <t>75-21-8</t>
  </si>
  <si>
    <t>109-94-4</t>
  </si>
  <si>
    <t>149-57-5</t>
  </si>
  <si>
    <t>5756-43-4</t>
  </si>
  <si>
    <t>625-54-7</t>
  </si>
  <si>
    <t>565-69-5</t>
  </si>
  <si>
    <t>75-08-1</t>
  </si>
  <si>
    <t>105-37-3</t>
  </si>
  <si>
    <t>628-32-0</t>
  </si>
  <si>
    <t>115-21-9</t>
  </si>
  <si>
    <t>7782-41-4</t>
  </si>
  <si>
    <t>462-06-6</t>
  </si>
  <si>
    <t>353-36-6</t>
  </si>
  <si>
    <t>593-53-3</t>
  </si>
  <si>
    <t>50-00-0</t>
  </si>
  <si>
    <t>75-12-7</t>
  </si>
  <si>
    <t>64-18-6</t>
  </si>
  <si>
    <t>110-00-9</t>
  </si>
  <si>
    <t>7440-59-7</t>
  </si>
  <si>
    <t>629-78-7</t>
  </si>
  <si>
    <t>111-71-7</t>
  </si>
  <si>
    <t>142-82-5</t>
  </si>
  <si>
    <t>111-14-8</t>
  </si>
  <si>
    <t>111-70-6</t>
  </si>
  <si>
    <t>543-49-7</t>
  </si>
  <si>
    <t>106-35-4</t>
  </si>
  <si>
    <t>110-43-0</t>
  </si>
  <si>
    <t>592-76-7</t>
  </si>
  <si>
    <t>1639-09-4</t>
  </si>
  <si>
    <t>628-71-7</t>
  </si>
  <si>
    <t>544-76-3</t>
  </si>
  <si>
    <t>66-25-1</t>
  </si>
  <si>
    <t>110-54-3</t>
  </si>
  <si>
    <t>142-62-1</t>
  </si>
  <si>
    <t>111-27-3</t>
  </si>
  <si>
    <t>626-93-7</t>
  </si>
  <si>
    <t>591-78-6</t>
  </si>
  <si>
    <t>589-38-8</t>
  </si>
  <si>
    <t>592-41-6</t>
  </si>
  <si>
    <t>928-49-4</t>
  </si>
  <si>
    <t>111-31-9</t>
  </si>
  <si>
    <t>693-02-7</t>
  </si>
  <si>
    <t>764-35-2</t>
  </si>
  <si>
    <t>302-01-2</t>
  </si>
  <si>
    <t>10035-10-6</t>
  </si>
  <si>
    <t>7647-01-0</t>
  </si>
  <si>
    <t>74-90-8</t>
  </si>
  <si>
    <t>7664-39-3</t>
  </si>
  <si>
    <t>7783-06-4</t>
  </si>
  <si>
    <t>79-31-2</t>
  </si>
  <si>
    <t>75-31-0</t>
  </si>
  <si>
    <t>141-82-2</t>
  </si>
  <si>
    <t>79-41-4</t>
  </si>
  <si>
    <t>74-82-8</t>
  </si>
  <si>
    <t>67-56-1</t>
  </si>
  <si>
    <t>79-16-3</t>
  </si>
  <si>
    <t>79-20-9</t>
  </si>
  <si>
    <t>74-99-7</t>
  </si>
  <si>
    <t>96-33-3</t>
  </si>
  <si>
    <t>74-89-5</t>
  </si>
  <si>
    <t>93-58-3</t>
  </si>
  <si>
    <t>598-25-4</t>
  </si>
  <si>
    <t>78-78-4</t>
  </si>
  <si>
    <t>116-53-0</t>
  </si>
  <si>
    <t>123-51-3</t>
  </si>
  <si>
    <t>563-46-2</t>
  </si>
  <si>
    <t>513-35-9</t>
  </si>
  <si>
    <t>78-80-8</t>
  </si>
  <si>
    <t>628-28-4</t>
  </si>
  <si>
    <t>628-29-5</t>
  </si>
  <si>
    <t>598-23-2</t>
  </si>
  <si>
    <t>623-42-7</t>
  </si>
  <si>
    <t>993-00-0</t>
  </si>
  <si>
    <t>108-87-2</t>
  </si>
  <si>
    <t>590-67-0</t>
  </si>
  <si>
    <t>7443-70-1</t>
  </si>
  <si>
    <t>7443-52-9</t>
  </si>
  <si>
    <t>96-37-7</t>
  </si>
  <si>
    <t>693-89-0</t>
  </si>
  <si>
    <t>1120-62-3</t>
  </si>
  <si>
    <t>75-54-7</t>
  </si>
  <si>
    <t>540-67-0</t>
  </si>
  <si>
    <t>78-93-3</t>
  </si>
  <si>
    <t>624-89-5</t>
  </si>
  <si>
    <t>107-31-3</t>
  </si>
  <si>
    <t>625-44-5</t>
  </si>
  <si>
    <t>108-10-1</t>
  </si>
  <si>
    <t>624-83-9</t>
  </si>
  <si>
    <t>598-53-8</t>
  </si>
  <si>
    <t>563-80-4</t>
  </si>
  <si>
    <t>1551-21-9</t>
  </si>
  <si>
    <t>74-93-1</t>
  </si>
  <si>
    <t>80-62-6</t>
  </si>
  <si>
    <t>3004-93-1</t>
  </si>
  <si>
    <t>107-83-5</t>
  </si>
  <si>
    <t>628-80-8</t>
  </si>
  <si>
    <t>75-28-5</t>
  </si>
  <si>
    <t>75-65-0</t>
  </si>
  <si>
    <t>115-11-7</t>
  </si>
  <si>
    <t>554-12-1</t>
  </si>
  <si>
    <t>557-17-5</t>
  </si>
  <si>
    <t>3877-15-4</t>
  </si>
  <si>
    <t>992-94-9</t>
  </si>
  <si>
    <t>98-83-9</t>
  </si>
  <si>
    <t>1634-04-4</t>
  </si>
  <si>
    <t>107-25-5</t>
  </si>
  <si>
    <t>91-20-3</t>
  </si>
  <si>
    <t>7440-01-9</t>
  </si>
  <si>
    <t>79-24-3</t>
  </si>
  <si>
    <t>7727-37-9</t>
  </si>
  <si>
    <t>7783-54-2</t>
  </si>
  <si>
    <t>75-52-5</t>
  </si>
  <si>
    <t>10024-97-2</t>
  </si>
  <si>
    <t>10102-43-9</t>
  </si>
  <si>
    <t>629-92-5</t>
  </si>
  <si>
    <t>124-19-6</t>
  </si>
  <si>
    <t>111-84-2</t>
  </si>
  <si>
    <t>112-05-0</t>
  </si>
  <si>
    <t>143-08-8</t>
  </si>
  <si>
    <t>628-99-9</t>
  </si>
  <si>
    <t>124-11-8</t>
  </si>
  <si>
    <t>1455-21-6</t>
  </si>
  <si>
    <t>3452-09-3</t>
  </si>
  <si>
    <t>593-45-3</t>
  </si>
  <si>
    <t>124-13-0</t>
  </si>
  <si>
    <t>111-65-9</t>
  </si>
  <si>
    <t>124-07-2</t>
  </si>
  <si>
    <t>111-87-5</t>
  </si>
  <si>
    <t>123-96-6</t>
  </si>
  <si>
    <t>111-13-7</t>
  </si>
  <si>
    <t>106-68-3</t>
  </si>
  <si>
    <t>111-66-0</t>
  </si>
  <si>
    <t>111-88-6</t>
  </si>
  <si>
    <t>629-05-0</t>
  </si>
  <si>
    <t>144-62-7</t>
  </si>
  <si>
    <t>7782-44-7</t>
  </si>
  <si>
    <t>10028-15-6</t>
  </si>
  <si>
    <t>629-62-9</t>
  </si>
  <si>
    <t>110-62-3</t>
  </si>
  <si>
    <t>109-66-0</t>
  </si>
  <si>
    <t>109-52-4</t>
  </si>
  <si>
    <t>71-41-0</t>
  </si>
  <si>
    <t>6032-29-7</t>
  </si>
  <si>
    <t>107-87-9</t>
  </si>
  <si>
    <t>96-22-0</t>
  </si>
  <si>
    <t>109-67-1</t>
  </si>
  <si>
    <t>2084-19-7</t>
  </si>
  <si>
    <t>110-66-7</t>
  </si>
  <si>
    <t>627-19-0</t>
  </si>
  <si>
    <t>627-21-4</t>
  </si>
  <si>
    <t>85-01-8</t>
  </si>
  <si>
    <t>108-95-2</t>
  </si>
  <si>
    <t>103-71-9</t>
  </si>
  <si>
    <t>85-44-9</t>
  </si>
  <si>
    <t>463-49-0</t>
  </si>
  <si>
    <t>74-98-6</t>
  </si>
  <si>
    <t>71-23-8</t>
  </si>
  <si>
    <t>67-63-0</t>
  </si>
  <si>
    <t>13511-13-2</t>
  </si>
  <si>
    <t>123-38-6</t>
  </si>
  <si>
    <t>79-09-4</t>
  </si>
  <si>
    <t>107-12-0</t>
  </si>
  <si>
    <t>109-60-4</t>
  </si>
  <si>
    <t>107-10-8</t>
  </si>
  <si>
    <t>103-65-1</t>
  </si>
  <si>
    <t>110-74-7</t>
  </si>
  <si>
    <t>75-33-2</t>
  </si>
  <si>
    <t>107-03-9</t>
  </si>
  <si>
    <t>57-55-6</t>
  </si>
  <si>
    <t>106-51-4</t>
  </si>
  <si>
    <t>7783-61-1</t>
  </si>
  <si>
    <t>100-42-5</t>
  </si>
  <si>
    <t>110-15-6</t>
  </si>
  <si>
    <t>7446-09-5</t>
  </si>
  <si>
    <t>2551-62-4</t>
  </si>
  <si>
    <t>7446-11-9</t>
  </si>
  <si>
    <t>100-21-0</t>
  </si>
  <si>
    <t>84-15-1</t>
  </si>
  <si>
    <t>629-59-4</t>
  </si>
  <si>
    <t>109-99-9</t>
  </si>
  <si>
    <t>119-64-2</t>
  </si>
  <si>
    <t>110-01-0</t>
  </si>
  <si>
    <t>594-82-1</t>
  </si>
  <si>
    <t>110-02-1</t>
  </si>
  <si>
    <t>108-88-3</t>
  </si>
  <si>
    <t>79-00-5</t>
  </si>
  <si>
    <t>629-50-5</t>
  </si>
  <si>
    <t>121-44-8</t>
  </si>
  <si>
    <t>75-50-3</t>
  </si>
  <si>
    <t>526-73-8</t>
  </si>
  <si>
    <t>95-63-6</t>
  </si>
  <si>
    <t>540-84-1</t>
  </si>
  <si>
    <t>560-21-4</t>
  </si>
  <si>
    <t>99-35-4</t>
  </si>
  <si>
    <t>118-96-7</t>
  </si>
  <si>
    <t>1120-21-4</t>
  </si>
  <si>
    <t>112-42-5</t>
  </si>
  <si>
    <t>108-05-4</t>
  </si>
  <si>
    <t>689-97-4</t>
  </si>
  <si>
    <t>75-01-4</t>
  </si>
  <si>
    <t>75-94-5</t>
  </si>
  <si>
    <t>7732-18-5</t>
  </si>
  <si>
    <t>108-38-3</t>
  </si>
  <si>
    <t>95-47-6</t>
  </si>
  <si>
    <t>106-42-3</t>
  </si>
  <si>
    <t>1333-74-0</t>
  </si>
  <si>
    <t>115-07-1</t>
  </si>
  <si>
    <t>C1</t>
  </si>
  <si>
    <t>C2</t>
  </si>
  <si>
    <t>C4</t>
  </si>
  <si>
    <t>C5</t>
  </si>
  <si>
    <t>Tmin</t>
  </si>
  <si>
    <t>Pmin</t>
  </si>
  <si>
    <t>Tmax</t>
  </si>
  <si>
    <t>Pmax</t>
  </si>
  <si>
    <t>N</t>
  </si>
  <si>
    <t>N_CAS</t>
  </si>
  <si>
    <t>Pmincalc</t>
  </si>
  <si>
    <t>PmaxCalc</t>
  </si>
  <si>
    <t>Dmin</t>
  </si>
  <si>
    <t>Dmax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</si>
</sst>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#,##0.0"/>
    <numFmt numFmtId="167" formatCode="#,##0.00000"/>
  </numFmts>
  <fonts count="6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6"/>
      <name val="Times New Roman"/>
      <family val="1"/>
    </font>
    <font>
      <sz val="16"/>
      <name val="Arial"/>
      <family val="2"/>
    </font>
    <font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117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8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0" fontId="2" fillId="0" borderId="34" xfId="0" applyFont="1" applyBorder="1" applyAlignment="1">
      <alignment horizontal="left" vertical="top"/>
    </xf>
    <xf numFmtId="0" fontId="2" fillId="0" borderId="0" xfId="0" applyFont="1" applyAlignment="1"/>
    <xf numFmtId="49" fontId="2" fillId="0" borderId="0" xfId="0" applyNumberFormat="1" applyFont="1"/>
    <xf numFmtId="49" fontId="3" fillId="0" borderId="13" xfId="0" applyNumberFormat="1" applyFont="1" applyBorder="1" applyAlignment="1">
      <alignment horizontal="left"/>
    </xf>
    <xf numFmtId="0" fontId="3" fillId="0" borderId="22" xfId="0" applyFont="1" applyBorder="1" applyAlignment="1">
      <alignment horizontal="left" vertical="top"/>
    </xf>
    <xf numFmtId="49" fontId="3" fillId="0" borderId="22" xfId="0" applyNumberFormat="1" applyFont="1" applyBorder="1" applyAlignment="1">
      <alignment horizontal="left" vertical="top"/>
    </xf>
    <xf numFmtId="0" fontId="3" fillId="0" borderId="42" xfId="0" applyFont="1" applyBorder="1" applyAlignment="1">
      <alignment horizontal="left"/>
    </xf>
    <xf numFmtId="49" fontId="3" fillId="0" borderId="42" xfId="0" applyNumberFormat="1" applyFont="1" applyBorder="1" applyAlignment="1">
      <alignment horizontal="left"/>
    </xf>
    <xf numFmtId="0" fontId="3" fillId="0" borderId="60" xfId="0" applyFont="1" applyBorder="1" applyAlignment="1">
      <alignment horizontal="left" vertical="top"/>
    </xf>
    <xf numFmtId="49" fontId="3" fillId="0" borderId="60" xfId="0" applyNumberFormat="1" applyFont="1" applyBorder="1" applyAlignment="1">
      <alignment horizontal="left" vertical="top"/>
    </xf>
    <xf numFmtId="49" fontId="4" fillId="0" borderId="0" xfId="0" applyNumberFormat="1" applyFont="1"/>
    <xf numFmtId="0" fontId="3" fillId="0" borderId="107" xfId="0" applyFont="1" applyBorder="1" applyAlignment="1">
      <alignment horizontal="left" vertical="top"/>
    </xf>
    <xf numFmtId="0" fontId="0" fillId="0" borderId="1" xfId="0" applyFill="1" applyBorder="1"/>
    <xf numFmtId="2" fontId="2" fillId="0" borderId="0" xfId="0" applyNumberFormat="1" applyFont="1" applyAlignment="1">
      <alignment horizontal="right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49" fontId="2" fillId="0" borderId="4" xfId="0" applyNumberFormat="1" applyFont="1" applyBorder="1" applyAlignment="1">
      <alignment horizontal="justify"/>
    </xf>
    <xf numFmtId="0" fontId="2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7" xfId="0" applyFont="1" applyBorder="1" applyAlignment="1">
      <alignment horizontal="left" indent="2"/>
    </xf>
    <xf numFmtId="0" fontId="5" fillId="0" borderId="8" xfId="0" applyFont="1" applyBorder="1" applyAlignment="1">
      <alignment horizontal="left" indent="1"/>
    </xf>
    <xf numFmtId="0" fontId="5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 indent="1"/>
    </xf>
    <xf numFmtId="2" fontId="5" fillId="0" borderId="11" xfId="0" applyNumberFormat="1" applyFont="1" applyBorder="1" applyAlignment="1">
      <alignment horizontal="right"/>
    </xf>
    <xf numFmtId="3" fontId="2" fillId="0" borderId="21" xfId="0" applyNumberFormat="1" applyFont="1" applyBorder="1" applyAlignment="1">
      <alignment vertical="top"/>
    </xf>
    <xf numFmtId="0" fontId="2" fillId="0" borderId="22" xfId="0" applyFont="1" applyBorder="1" applyAlignment="1">
      <alignment horizontal="left" vertical="top"/>
    </xf>
    <xf numFmtId="49" fontId="2" fillId="0" borderId="22" xfId="0" applyNumberFormat="1" applyFont="1" applyBorder="1" applyAlignment="1">
      <alignment horizontal="left" vertical="top"/>
    </xf>
    <xf numFmtId="2" fontId="2" fillId="0" borderId="23" xfId="0" applyNumberFormat="1" applyFont="1" applyBorder="1" applyAlignment="1">
      <alignment horizontal="left" vertical="top"/>
    </xf>
    <xf numFmtId="3" fontId="2" fillId="0" borderId="24" xfId="0" applyNumberFormat="1" applyFont="1" applyBorder="1" applyAlignment="1">
      <alignment horizontal="left" vertical="top"/>
    </xf>
    <xf numFmtId="165" fontId="2" fillId="0" borderId="25" xfId="0" applyNumberFormat="1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3" fontId="2" fillId="0" borderId="28" xfId="0" applyNumberFormat="1" applyFont="1" applyBorder="1" applyAlignment="1">
      <alignment horizontal="left" vertical="top" indent="1"/>
    </xf>
    <xf numFmtId="2" fontId="2" fillId="0" borderId="29" xfId="0" applyNumberFormat="1" applyFont="1" applyBorder="1" applyAlignment="1">
      <alignment horizontal="right" vertical="top"/>
    </xf>
    <xf numFmtId="166" fontId="2" fillId="0" borderId="30" xfId="0" applyNumberFormat="1" applyFont="1" applyBorder="1" applyAlignment="1">
      <alignment horizontal="left" vertical="top"/>
    </xf>
    <xf numFmtId="164" fontId="2" fillId="0" borderId="31" xfId="0" applyNumberFormat="1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2" fontId="2" fillId="0" borderId="33" xfId="0" applyNumberFormat="1" applyFont="1" applyBorder="1" applyAlignment="1">
      <alignment horizontal="left" vertical="top" indent="1"/>
    </xf>
    <xf numFmtId="167" fontId="2" fillId="0" borderId="35" xfId="0" applyNumberFormat="1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166" fontId="2" fillId="0" borderId="37" xfId="0" applyNumberFormat="1" applyFont="1" applyBorder="1" applyAlignment="1">
      <alignment horizontal="left" vertical="top" indent="1"/>
    </xf>
    <xf numFmtId="0" fontId="2" fillId="0" borderId="38" xfId="0" applyFont="1" applyBorder="1" applyAlignment="1">
      <alignment horizontal="left" vertical="top"/>
    </xf>
    <xf numFmtId="3" fontId="2" fillId="0" borderId="39" xfId="0" applyNumberFormat="1" applyFont="1" applyBorder="1" applyAlignment="1">
      <alignment vertical="top"/>
    </xf>
    <xf numFmtId="0" fontId="2" fillId="0" borderId="40" xfId="0" applyFont="1" applyBorder="1" applyAlignment="1">
      <alignment horizontal="left" vertical="top"/>
    </xf>
    <xf numFmtId="3" fontId="2" fillId="0" borderId="41" xfId="0" applyNumberFormat="1" applyFont="1" applyBorder="1" applyAlignment="1"/>
    <xf numFmtId="0" fontId="2" fillId="0" borderId="42" xfId="0" applyFont="1" applyBorder="1" applyAlignment="1">
      <alignment horizontal="left"/>
    </xf>
    <xf numFmtId="49" fontId="2" fillId="0" borderId="42" xfId="0" applyNumberFormat="1" applyFont="1" applyBorder="1" applyAlignment="1">
      <alignment horizontal="left"/>
    </xf>
    <xf numFmtId="165" fontId="2" fillId="0" borderId="43" xfId="0" applyNumberFormat="1" applyFont="1" applyBorder="1" applyAlignment="1">
      <alignment horizontal="left"/>
    </xf>
    <xf numFmtId="166" fontId="2" fillId="0" borderId="44" xfId="0" applyNumberFormat="1" applyFont="1" applyBorder="1" applyAlignment="1">
      <alignment horizontal="left"/>
    </xf>
    <xf numFmtId="0" fontId="2" fillId="0" borderId="45" xfId="0" applyFont="1" applyBorder="1" applyAlignment="1">
      <alignment horizontal="left"/>
    </xf>
    <xf numFmtId="2" fontId="2" fillId="0" borderId="47" xfId="0" applyNumberFormat="1" applyFont="1" applyBorder="1" applyAlignment="1">
      <alignment horizontal="left"/>
    </xf>
    <xf numFmtId="0" fontId="2" fillId="0" borderId="48" xfId="0" applyFont="1" applyBorder="1" applyAlignment="1">
      <alignment horizontal="left"/>
    </xf>
    <xf numFmtId="2" fontId="2" fillId="0" borderId="49" xfId="0" applyNumberFormat="1" applyFont="1" applyBorder="1" applyAlignment="1">
      <alignment horizontal="left" indent="1"/>
    </xf>
    <xf numFmtId="2" fontId="2" fillId="0" borderId="50" xfId="0" applyNumberFormat="1" applyFont="1" applyBorder="1" applyAlignment="1">
      <alignment horizontal="right"/>
    </xf>
    <xf numFmtId="0" fontId="2" fillId="0" borderId="51" xfId="0" applyFont="1" applyBorder="1" applyAlignment="1">
      <alignment horizontal="left" vertical="top"/>
    </xf>
    <xf numFmtId="0" fontId="2" fillId="0" borderId="52" xfId="0" applyFont="1" applyBorder="1" applyAlignment="1">
      <alignment horizontal="left" vertical="top"/>
    </xf>
    <xf numFmtId="164" fontId="2" fillId="0" borderId="54" xfId="0" applyNumberFormat="1" applyFont="1" applyBorder="1" applyAlignment="1">
      <alignment horizontal="left"/>
    </xf>
    <xf numFmtId="0" fontId="2" fillId="0" borderId="55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57" xfId="0" applyFont="1" applyBorder="1" applyAlignment="1">
      <alignment horizontal="left"/>
    </xf>
    <xf numFmtId="166" fontId="2" fillId="0" borderId="58" xfId="0" applyNumberFormat="1" applyFont="1" applyBorder="1" applyAlignment="1">
      <alignment horizontal="left" indent="1"/>
    </xf>
    <xf numFmtId="3" fontId="2" fillId="0" borderId="59" xfId="0" applyNumberFormat="1" applyFont="1" applyBorder="1" applyAlignment="1">
      <alignment vertical="top"/>
    </xf>
    <xf numFmtId="0" fontId="2" fillId="0" borderId="60" xfId="0" applyFont="1" applyBorder="1" applyAlignment="1">
      <alignment horizontal="left" vertical="top"/>
    </xf>
    <xf numFmtId="2" fontId="2" fillId="0" borderId="61" xfId="0" applyNumberFormat="1" applyFont="1" applyBorder="1" applyAlignment="1">
      <alignment horizontal="left" vertical="top"/>
    </xf>
    <xf numFmtId="0" fontId="2" fillId="0" borderId="64" xfId="0" applyFont="1" applyBorder="1" applyAlignment="1">
      <alignment horizontal="left" vertical="top"/>
    </xf>
    <xf numFmtId="0" fontId="2" fillId="0" borderId="65" xfId="0" applyFont="1" applyBorder="1" applyAlignment="1">
      <alignment horizontal="left" vertical="top"/>
    </xf>
    <xf numFmtId="2" fontId="2" fillId="0" borderId="66" xfId="0" applyNumberFormat="1" applyFont="1" applyBorder="1" applyAlignment="1">
      <alignment horizontal="left" vertical="top" indent="1"/>
    </xf>
    <xf numFmtId="2" fontId="2" fillId="0" borderId="67" xfId="0" applyNumberFormat="1" applyFont="1" applyBorder="1" applyAlignment="1">
      <alignment horizontal="right" vertical="top"/>
    </xf>
    <xf numFmtId="0" fontId="2" fillId="0" borderId="73" xfId="0" applyFont="1" applyBorder="1" applyAlignment="1">
      <alignment horizontal="left" vertical="top"/>
    </xf>
    <xf numFmtId="49" fontId="2" fillId="0" borderId="44" xfId="0" applyNumberFormat="1" applyFont="1" applyBorder="1" applyAlignment="1">
      <alignment horizontal="left"/>
    </xf>
    <xf numFmtId="3" fontId="2" fillId="0" borderId="74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left" vertical="top"/>
    </xf>
    <xf numFmtId="3" fontId="2" fillId="0" borderId="75" xfId="0" applyNumberFormat="1" applyFont="1" applyBorder="1" applyAlignment="1">
      <alignment horizontal="center" vertical="top"/>
    </xf>
    <xf numFmtId="49" fontId="2" fillId="0" borderId="24" xfId="0" applyNumberFormat="1" applyFont="1" applyBorder="1" applyAlignment="1">
      <alignment horizontal="left" vertical="top"/>
    </xf>
    <xf numFmtId="49" fontId="2" fillId="0" borderId="23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/>
    </xf>
    <xf numFmtId="49" fontId="2" fillId="0" borderId="47" xfId="0" applyNumberFormat="1" applyFont="1" applyBorder="1" applyAlignment="1">
      <alignment horizontal="left"/>
    </xf>
    <xf numFmtId="49" fontId="2" fillId="0" borderId="35" xfId="0" applyNumberFormat="1" applyFont="1" applyBorder="1" applyAlignment="1">
      <alignment horizontal="left" vertical="top"/>
    </xf>
    <xf numFmtId="0" fontId="2" fillId="0" borderId="107" xfId="0" applyFont="1" applyBorder="1" applyAlignment="1">
      <alignment horizontal="left" vertical="top"/>
    </xf>
    <xf numFmtId="165" fontId="2" fillId="0" borderId="107" xfId="0" applyNumberFormat="1" applyFont="1" applyBorder="1" applyAlignment="1">
      <alignment horizontal="left" vertical="top"/>
    </xf>
    <xf numFmtId="49" fontId="2" fillId="0" borderId="107" xfId="0" applyNumberFormat="1" applyFont="1" applyBorder="1" applyAlignment="1">
      <alignment horizontal="left" vertical="top"/>
    </xf>
    <xf numFmtId="2" fontId="2" fillId="0" borderId="107" xfId="0" applyNumberFormat="1" applyFont="1" applyBorder="1" applyAlignment="1">
      <alignment horizontal="left" vertical="top"/>
    </xf>
    <xf numFmtId="3" fontId="2" fillId="0" borderId="107" xfId="0" applyNumberFormat="1" applyFont="1" applyBorder="1" applyAlignment="1">
      <alignment horizontal="left" vertical="top" indent="1"/>
    </xf>
    <xf numFmtId="2" fontId="2" fillId="0" borderId="111" xfId="0" applyNumberFormat="1" applyFont="1" applyBorder="1" applyAlignment="1">
      <alignment horizontal="right" vertical="top"/>
    </xf>
    <xf numFmtId="3" fontId="2" fillId="0" borderId="88" xfId="0" applyNumberFormat="1" applyFont="1" applyBorder="1" applyAlignment="1">
      <alignment vertical="top"/>
    </xf>
    <xf numFmtId="2" fontId="2" fillId="0" borderId="90" xfId="0" applyNumberFormat="1" applyFont="1" applyBorder="1" applyAlignment="1">
      <alignment horizontal="left" vertical="top"/>
    </xf>
    <xf numFmtId="0" fontId="2" fillId="0" borderId="91" xfId="0" applyFont="1" applyBorder="1" applyAlignment="1">
      <alignment horizontal="left" vertical="top"/>
    </xf>
    <xf numFmtId="2" fontId="2" fillId="0" borderId="92" xfId="0" applyNumberFormat="1" applyFont="1" applyBorder="1" applyAlignment="1">
      <alignment horizontal="left" vertical="top" indent="1"/>
    </xf>
    <xf numFmtId="2" fontId="2" fillId="0" borderId="93" xfId="0" applyNumberFormat="1" applyFont="1" applyBorder="1" applyAlignment="1">
      <alignment horizontal="right" vertical="top"/>
    </xf>
    <xf numFmtId="2" fontId="2" fillId="0" borderId="94" xfId="0" applyNumberFormat="1" applyFont="1" applyBorder="1" applyAlignment="1">
      <alignment horizontal="right" vertical="top"/>
    </xf>
    <xf numFmtId="0" fontId="2" fillId="0" borderId="95" xfId="0" applyFont="1" applyBorder="1" applyAlignment="1">
      <alignment horizontal="left" vertical="top"/>
    </xf>
    <xf numFmtId="3" fontId="2" fillId="0" borderId="96" xfId="0" applyNumberFormat="1" applyFont="1" applyBorder="1" applyAlignment="1">
      <alignment horizontal="left" vertical="top" indent="1"/>
    </xf>
    <xf numFmtId="166" fontId="2" fillId="0" borderId="97" xfId="0" applyNumberFormat="1" applyFont="1" applyBorder="1" applyAlignment="1">
      <alignment horizontal="left" vertical="top" indent="1"/>
    </xf>
    <xf numFmtId="49" fontId="2" fillId="0" borderId="43" xfId="0" applyNumberFormat="1" applyFont="1" applyBorder="1" applyAlignment="1">
      <alignment horizontal="left"/>
    </xf>
    <xf numFmtId="49" fontId="2" fillId="0" borderId="31" xfId="0" applyNumberFormat="1" applyFont="1" applyBorder="1" applyAlignment="1">
      <alignment horizontal="left" vertical="top"/>
    </xf>
    <xf numFmtId="0" fontId="2" fillId="0" borderId="101" xfId="0" applyFont="1" applyBorder="1" applyAlignment="1">
      <alignment horizontal="left" vertical="top"/>
    </xf>
    <xf numFmtId="49" fontId="2" fillId="0" borderId="25" xfId="0" applyNumberFormat="1" applyFont="1" applyBorder="1" applyAlignment="1">
      <alignment horizontal="left" vertical="top"/>
    </xf>
    <xf numFmtId="0" fontId="2" fillId="0" borderId="103" xfId="0" applyFont="1" applyBorder="1" applyAlignment="1">
      <alignment horizontal="left"/>
    </xf>
    <xf numFmtId="2" fontId="2" fillId="0" borderId="109" xfId="0" applyNumberFormat="1" applyFont="1" applyBorder="1" applyAlignment="1">
      <alignment horizontal="right" vertical="top"/>
    </xf>
    <xf numFmtId="3" fontId="2" fillId="0" borderId="112" xfId="0" applyNumberFormat="1" applyFont="1" applyBorder="1" applyAlignment="1">
      <alignment vertical="top"/>
    </xf>
    <xf numFmtId="164" fontId="2" fillId="0" borderId="114" xfId="0" applyNumberFormat="1" applyFont="1" applyBorder="1" applyAlignment="1">
      <alignment horizontal="left" vertical="top"/>
    </xf>
    <xf numFmtId="166" fontId="2" fillId="0" borderId="116" xfId="0" applyNumberFormat="1" applyFont="1" applyBorder="1" applyAlignment="1">
      <alignment horizontal="left" vertical="top" indent="1"/>
    </xf>
    <xf numFmtId="3" fontId="2" fillId="0" borderId="24" xfId="0" applyNumberFormat="1" applyFont="1" applyBorder="1" applyAlignment="1">
      <alignment horizontal="center" vertical="top"/>
    </xf>
    <xf numFmtId="3" fontId="2" fillId="0" borderId="46" xfId="0" applyNumberFormat="1" applyFont="1" applyBorder="1" applyAlignment="1">
      <alignment horizontal="center"/>
    </xf>
    <xf numFmtId="3" fontId="2" fillId="0" borderId="62" xfId="0" applyNumberFormat="1" applyFont="1" applyBorder="1" applyAlignment="1">
      <alignment horizontal="center" vertical="top"/>
    </xf>
    <xf numFmtId="3" fontId="2" fillId="0" borderId="28" xfId="0" applyNumberFormat="1" applyFont="1" applyBorder="1" applyAlignment="1">
      <alignment horizontal="center" vertical="top"/>
    </xf>
    <xf numFmtId="3" fontId="2" fillId="0" borderId="76" xfId="0" applyNumberFormat="1" applyFont="1" applyBorder="1" applyAlignment="1">
      <alignment horizontal="center"/>
    </xf>
    <xf numFmtId="3" fontId="2" fillId="0" borderId="107" xfId="0" applyNumberFormat="1" applyFont="1" applyBorder="1" applyAlignment="1">
      <alignment horizontal="center" vertical="top"/>
    </xf>
    <xf numFmtId="3" fontId="2" fillId="0" borderId="89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11" fontId="2" fillId="0" borderId="32" xfId="0" applyNumberFormat="1" applyFont="1" applyBorder="1" applyAlignment="1">
      <alignment horizontal="left" vertical="top"/>
    </xf>
    <xf numFmtId="11" fontId="2" fillId="0" borderId="57" xfId="0" applyNumberFormat="1" applyFont="1" applyBorder="1" applyAlignment="1">
      <alignment horizontal="left"/>
    </xf>
    <xf numFmtId="11" fontId="2" fillId="0" borderId="73" xfId="0" applyNumberFormat="1" applyFont="1" applyBorder="1" applyAlignment="1">
      <alignment horizontal="left" vertical="top"/>
    </xf>
    <xf numFmtId="2" fontId="2" fillId="0" borderId="0" xfId="0" applyNumberFormat="1" applyFont="1"/>
    <xf numFmtId="3" fontId="2" fillId="0" borderId="12" xfId="0" applyNumberFormat="1" applyFont="1" applyBorder="1" applyAlignment="1">
      <alignment vertical="top"/>
    </xf>
    <xf numFmtId="3" fontId="2" fillId="0" borderId="21" xfId="0" applyNumberFormat="1" applyFont="1" applyBorder="1" applyAlignment="1"/>
    <xf numFmtId="3" fontId="2" fillId="0" borderId="53" xfId="0" applyNumberFormat="1" applyFont="1" applyBorder="1" applyAlignment="1">
      <alignment vertical="top"/>
    </xf>
    <xf numFmtId="3" fontId="2" fillId="0" borderId="88" xfId="0" applyNumberFormat="1" applyFont="1" applyBorder="1" applyAlignment="1"/>
    <xf numFmtId="3" fontId="2" fillId="0" borderId="41" xfId="0" applyNumberFormat="1" applyFont="1" applyBorder="1" applyAlignment="1">
      <alignment vertical="top"/>
    </xf>
    <xf numFmtId="3" fontId="2" fillId="0" borderId="81" xfId="0" applyNumberFormat="1" applyFont="1" applyBorder="1" applyAlignment="1">
      <alignment vertical="top"/>
    </xf>
    <xf numFmtId="3" fontId="2" fillId="0" borderId="110" xfId="0" applyNumberFormat="1" applyFont="1" applyBorder="1" applyAlignment="1">
      <alignment vertical="top"/>
    </xf>
    <xf numFmtId="3" fontId="2" fillId="0" borderId="0" xfId="0" applyNumberFormat="1" applyFont="1" applyBorder="1" applyAlignment="1">
      <alignment vertical="top"/>
    </xf>
    <xf numFmtId="3" fontId="2" fillId="0" borderId="39" xfId="0" applyNumberFormat="1" applyFont="1" applyBorder="1" applyAlignment="1"/>
    <xf numFmtId="49" fontId="2" fillId="0" borderId="13" xfId="0" applyNumberFormat="1" applyFont="1" applyBorder="1" applyAlignment="1">
      <alignment horizontal="left" vertical="top"/>
    </xf>
    <xf numFmtId="0" fontId="2" fillId="0" borderId="22" xfId="0" applyFont="1" applyBorder="1" applyAlignment="1">
      <alignment horizontal="left"/>
    </xf>
    <xf numFmtId="49" fontId="2" fillId="0" borderId="42" xfId="0" applyNumberFormat="1" applyFont="1" applyBorder="1" applyAlignment="1">
      <alignment horizontal="left" vertical="top"/>
    </xf>
    <xf numFmtId="49" fontId="2" fillId="0" borderId="22" xfId="0" applyNumberFormat="1" applyFont="1" applyBorder="1" applyAlignment="1">
      <alignment horizontal="left"/>
    </xf>
    <xf numFmtId="0" fontId="2" fillId="0" borderId="42" xfId="0" applyFont="1" applyBorder="1" applyAlignment="1">
      <alignment horizontal="left" vertical="top"/>
    </xf>
    <xf numFmtId="2" fontId="2" fillId="0" borderId="14" xfId="0" applyNumberFormat="1" applyFont="1" applyBorder="1" applyAlignment="1">
      <alignment horizontal="left" vertical="top"/>
    </xf>
    <xf numFmtId="165" fontId="2" fillId="0" borderId="23" xfId="0" applyNumberFormat="1" applyFont="1" applyBorder="1" applyAlignment="1">
      <alignment horizontal="left" vertical="top"/>
    </xf>
    <xf numFmtId="2" fontId="2" fillId="0" borderId="25" xfId="0" applyNumberFormat="1" applyFont="1" applyBorder="1" applyAlignment="1">
      <alignment horizontal="left" vertical="top"/>
    </xf>
    <xf numFmtId="3" fontId="2" fillId="0" borderId="25" xfId="0" applyNumberFormat="1" applyFont="1" applyBorder="1" applyAlignment="1">
      <alignment horizontal="left" vertical="top"/>
    </xf>
    <xf numFmtId="2" fontId="2" fillId="0" borderId="23" xfId="0" applyNumberFormat="1" applyFont="1" applyBorder="1" applyAlignment="1">
      <alignment horizontal="left"/>
    </xf>
    <xf numFmtId="165" fontId="2" fillId="0" borderId="47" xfId="0" applyNumberFormat="1" applyFont="1" applyBorder="1" applyAlignment="1">
      <alignment horizontal="left" vertical="top"/>
    </xf>
    <xf numFmtId="164" fontId="2" fillId="0" borderId="25" xfId="0" applyNumberFormat="1" applyFont="1" applyBorder="1" applyAlignment="1">
      <alignment horizontal="left"/>
    </xf>
    <xf numFmtId="2" fontId="2" fillId="0" borderId="54" xfId="0" applyNumberFormat="1" applyFont="1" applyBorder="1" applyAlignment="1">
      <alignment horizontal="left" vertical="top"/>
    </xf>
    <xf numFmtId="49" fontId="2" fillId="0" borderId="25" xfId="0" applyNumberFormat="1" applyFont="1" applyBorder="1" applyAlignment="1">
      <alignment horizontal="left"/>
    </xf>
    <xf numFmtId="165" fontId="2" fillId="0" borderId="24" xfId="0" applyNumberFormat="1" applyFont="1" applyBorder="1" applyAlignment="1">
      <alignment horizontal="left" vertical="top"/>
    </xf>
    <xf numFmtId="165" fontId="2" fillId="0" borderId="23" xfId="0" applyNumberFormat="1" applyFont="1" applyBorder="1" applyAlignment="1">
      <alignment horizontal="left"/>
    </xf>
    <xf numFmtId="165" fontId="2" fillId="0" borderId="43" xfId="0" applyNumberFormat="1" applyFont="1" applyBorder="1" applyAlignment="1">
      <alignment horizontal="left" vertical="top"/>
    </xf>
    <xf numFmtId="164" fontId="2" fillId="0" borderId="23" xfId="0" applyNumberFormat="1" applyFont="1" applyBorder="1" applyAlignment="1">
      <alignment horizontal="left" vertical="top"/>
    </xf>
    <xf numFmtId="165" fontId="2" fillId="0" borderId="31" xfId="0" applyNumberFormat="1" applyFont="1" applyBorder="1" applyAlignment="1">
      <alignment horizontal="left" vertical="top"/>
    </xf>
    <xf numFmtId="165" fontId="2" fillId="0" borderId="61" xfId="0" applyNumberFormat="1" applyFont="1" applyBorder="1" applyAlignment="1">
      <alignment horizontal="left" vertical="top"/>
    </xf>
    <xf numFmtId="166" fontId="2" fillId="0" borderId="25" xfId="0" applyNumberFormat="1" applyFont="1" applyBorder="1" applyAlignment="1">
      <alignment horizontal="left" vertical="top"/>
    </xf>
    <xf numFmtId="2" fontId="2" fillId="0" borderId="30" xfId="0" applyNumberFormat="1" applyFont="1" applyBorder="1" applyAlignment="1">
      <alignment horizontal="left" vertical="top"/>
    </xf>
    <xf numFmtId="165" fontId="2" fillId="0" borderId="31" xfId="0" applyNumberFormat="1" applyFont="1" applyBorder="1" applyAlignment="1">
      <alignment horizontal="left"/>
    </xf>
    <xf numFmtId="2" fontId="2" fillId="0" borderId="25" xfId="0" applyNumberFormat="1" applyFont="1" applyBorder="1" applyAlignment="1">
      <alignment horizontal="left"/>
    </xf>
    <xf numFmtId="165" fontId="2" fillId="0" borderId="25" xfId="0" applyNumberFormat="1" applyFont="1" applyBorder="1" applyAlignment="1">
      <alignment horizontal="left"/>
    </xf>
    <xf numFmtId="165" fontId="2" fillId="0" borderId="35" xfId="0" applyNumberFormat="1" applyFont="1" applyBorder="1" applyAlignment="1">
      <alignment horizontal="left" vertical="top"/>
    </xf>
    <xf numFmtId="49" fontId="2" fillId="0" borderId="23" xfId="0" applyNumberFormat="1" applyFont="1" applyBorder="1" applyAlignment="1">
      <alignment horizontal="left"/>
    </xf>
    <xf numFmtId="2" fontId="2" fillId="0" borderId="43" xfId="0" applyNumberFormat="1" applyFont="1" applyBorder="1" applyAlignment="1">
      <alignment horizontal="left" vertical="top"/>
    </xf>
    <xf numFmtId="167" fontId="2" fillId="0" borderId="23" xfId="0" applyNumberFormat="1" applyFont="1" applyBorder="1" applyAlignment="1">
      <alignment horizontal="left" vertical="top"/>
    </xf>
    <xf numFmtId="165" fontId="2" fillId="0" borderId="30" xfId="0" applyNumberFormat="1" applyFont="1" applyBorder="1" applyAlignment="1">
      <alignment horizontal="left" vertical="top"/>
    </xf>
    <xf numFmtId="164" fontId="2" fillId="0" borderId="25" xfId="0" applyNumberFormat="1" applyFont="1" applyBorder="1" applyAlignment="1">
      <alignment horizontal="left" vertical="top"/>
    </xf>
    <xf numFmtId="167" fontId="2" fillId="0" borderId="43" xfId="0" applyNumberFormat="1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166" fontId="2" fillId="0" borderId="25" xfId="0" applyNumberFormat="1" applyFont="1" applyBorder="1" applyAlignment="1">
      <alignment horizontal="left"/>
    </xf>
    <xf numFmtId="165" fontId="2" fillId="0" borderId="44" xfId="0" applyNumberFormat="1" applyFont="1" applyBorder="1" applyAlignment="1">
      <alignment horizontal="left" vertical="top"/>
    </xf>
    <xf numFmtId="167" fontId="2" fillId="0" borderId="25" xfId="0" applyNumberFormat="1" applyFont="1" applyBorder="1" applyAlignment="1">
      <alignment horizontal="left" vertical="top"/>
    </xf>
    <xf numFmtId="49" fontId="2" fillId="0" borderId="31" xfId="0" applyNumberFormat="1" applyFont="1" applyBorder="1" applyAlignment="1">
      <alignment horizontal="left"/>
    </xf>
    <xf numFmtId="164" fontId="2" fillId="0" borderId="43" xfId="0" applyNumberFormat="1" applyFont="1" applyBorder="1" applyAlignment="1">
      <alignment horizontal="left" vertical="top"/>
    </xf>
    <xf numFmtId="165" fontId="2" fillId="0" borderId="54" xfId="0" applyNumberFormat="1" applyFont="1" applyBorder="1" applyAlignment="1">
      <alignment horizontal="left" vertical="top"/>
    </xf>
    <xf numFmtId="166" fontId="2" fillId="0" borderId="23" xfId="0" applyNumberFormat="1" applyFont="1" applyBorder="1" applyAlignment="1">
      <alignment horizontal="left" vertical="top"/>
    </xf>
    <xf numFmtId="167" fontId="2" fillId="0" borderId="30" xfId="0" applyNumberFormat="1" applyFont="1" applyBorder="1" applyAlignment="1">
      <alignment horizontal="left"/>
    </xf>
    <xf numFmtId="165" fontId="2" fillId="0" borderId="72" xfId="0" applyNumberFormat="1" applyFont="1" applyBorder="1" applyAlignment="1">
      <alignment horizontal="left" vertical="top"/>
    </xf>
    <xf numFmtId="164" fontId="2" fillId="0" borderId="23" xfId="0" applyNumberFormat="1" applyFont="1" applyBorder="1" applyAlignment="1">
      <alignment horizontal="left"/>
    </xf>
    <xf numFmtId="2" fontId="2" fillId="0" borderId="31" xfId="0" applyNumberFormat="1" applyFont="1" applyBorder="1" applyAlignment="1">
      <alignment horizontal="left" vertical="top"/>
    </xf>
    <xf numFmtId="164" fontId="2" fillId="0" borderId="31" xfId="0" applyNumberFormat="1" applyFont="1" applyBorder="1" applyAlignment="1">
      <alignment horizontal="left"/>
    </xf>
    <xf numFmtId="165" fontId="2" fillId="0" borderId="15" xfId="0" applyNumberFormat="1" applyFont="1" applyBorder="1" applyAlignment="1">
      <alignment horizontal="left" vertical="top"/>
    </xf>
    <xf numFmtId="166" fontId="2" fillId="0" borderId="15" xfId="0" applyNumberFormat="1" applyFont="1" applyBorder="1" applyAlignment="1">
      <alignment horizontal="left" vertical="top"/>
    </xf>
    <xf numFmtId="3" fontId="2" fillId="0" borderId="30" xfId="0" applyNumberFormat="1" applyFont="1" applyBorder="1" applyAlignment="1">
      <alignment horizontal="left" vertical="top"/>
    </xf>
    <xf numFmtId="166" fontId="2" fillId="0" borderId="24" xfId="0" applyNumberFormat="1" applyFont="1" applyBorder="1" applyAlignment="1">
      <alignment horizontal="left" vertical="top"/>
    </xf>
    <xf numFmtId="49" fontId="2" fillId="0" borderId="30" xfId="0" applyNumberFormat="1" applyFont="1" applyBorder="1" applyAlignment="1">
      <alignment horizontal="left"/>
    </xf>
    <xf numFmtId="166" fontId="2" fillId="0" borderId="44" xfId="0" applyNumberFormat="1" applyFont="1" applyBorder="1" applyAlignment="1">
      <alignment horizontal="left" vertical="top"/>
    </xf>
    <xf numFmtId="166" fontId="2" fillId="0" borderId="47" xfId="0" applyNumberFormat="1" applyFont="1" applyBorder="1" applyAlignment="1">
      <alignment horizontal="left" vertical="top"/>
    </xf>
    <xf numFmtId="166" fontId="2" fillId="0" borderId="30" xfId="0" applyNumberFormat="1" applyFont="1" applyBorder="1" applyAlignment="1">
      <alignment horizontal="left"/>
    </xf>
    <xf numFmtId="2" fontId="2" fillId="0" borderId="24" xfId="0" applyNumberFormat="1" applyFont="1" applyBorder="1" applyAlignment="1">
      <alignment horizontal="left" vertical="top"/>
    </xf>
    <xf numFmtId="49" fontId="2" fillId="0" borderId="47" xfId="0" applyNumberFormat="1" applyFont="1" applyBorder="1" applyAlignment="1">
      <alignment horizontal="left" vertical="top"/>
    </xf>
    <xf numFmtId="3" fontId="2" fillId="0" borderId="44" xfId="0" applyNumberFormat="1" applyFont="1" applyBorder="1" applyAlignment="1">
      <alignment horizontal="left" vertical="top"/>
    </xf>
    <xf numFmtId="3" fontId="2" fillId="0" borderId="23" xfId="0" applyNumberFormat="1" applyFont="1" applyBorder="1" applyAlignment="1">
      <alignment horizontal="left" vertical="top"/>
    </xf>
    <xf numFmtId="166" fontId="2" fillId="0" borderId="46" xfId="0" applyNumberFormat="1" applyFont="1" applyBorder="1" applyAlignment="1">
      <alignment horizontal="left" vertical="top"/>
    </xf>
    <xf numFmtId="3" fontId="2" fillId="0" borderId="46" xfId="0" applyNumberFormat="1" applyFont="1" applyBorder="1" applyAlignment="1">
      <alignment horizontal="left" vertical="top"/>
    </xf>
    <xf numFmtId="167" fontId="2" fillId="0" borderId="30" xfId="0" applyNumberFormat="1" applyFont="1" applyBorder="1" applyAlignment="1">
      <alignment horizontal="left" vertical="top"/>
    </xf>
    <xf numFmtId="166" fontId="2" fillId="0" borderId="35" xfId="0" applyNumberFormat="1" applyFont="1" applyBorder="1" applyAlignment="1">
      <alignment horizontal="left" vertical="top"/>
    </xf>
    <xf numFmtId="166" fontId="2" fillId="0" borderId="24" xfId="0" applyNumberFormat="1" applyFont="1" applyBorder="1" applyAlignment="1">
      <alignment horizontal="left"/>
    </xf>
    <xf numFmtId="3" fontId="2" fillId="0" borderId="30" xfId="0" applyNumberFormat="1" applyFont="1" applyBorder="1" applyAlignment="1">
      <alignment horizontal="left"/>
    </xf>
    <xf numFmtId="49" fontId="2" fillId="0" borderId="46" xfId="0" applyNumberFormat="1" applyFont="1" applyBorder="1" applyAlignment="1">
      <alignment horizontal="left" vertical="top"/>
    </xf>
    <xf numFmtId="0" fontId="2" fillId="0" borderId="30" xfId="0" applyFont="1" applyBorder="1" applyAlignment="1">
      <alignment horizontal="left"/>
    </xf>
    <xf numFmtId="167" fontId="2" fillId="0" borderId="44" xfId="0" applyNumberFormat="1" applyFont="1" applyBorder="1" applyAlignment="1">
      <alignment horizontal="left" vertical="top"/>
    </xf>
    <xf numFmtId="49" fontId="2" fillId="0" borderId="44" xfId="0" applyNumberFormat="1" applyFont="1" applyBorder="1" applyAlignment="1">
      <alignment horizontal="left" vertical="top"/>
    </xf>
    <xf numFmtId="166" fontId="2" fillId="0" borderId="72" xfId="0" applyNumberFormat="1" applyFont="1" applyBorder="1" applyAlignment="1">
      <alignment horizontal="left" vertical="top"/>
    </xf>
    <xf numFmtId="166" fontId="2" fillId="0" borderId="46" xfId="0" applyNumberFormat="1" applyFont="1" applyBorder="1" applyAlignment="1">
      <alignment horizontal="left"/>
    </xf>
    <xf numFmtId="2" fontId="2" fillId="0" borderId="44" xfId="0" applyNumberFormat="1" applyFont="1" applyBorder="1" applyAlignment="1">
      <alignment horizontal="left" vertical="top"/>
    </xf>
    <xf numFmtId="3" fontId="2" fillId="0" borderId="23" xfId="0" applyNumberFormat="1" applyFont="1" applyBorder="1" applyAlignment="1">
      <alignment horizontal="left"/>
    </xf>
    <xf numFmtId="166" fontId="2" fillId="0" borderId="23" xfId="0" applyNumberFormat="1" applyFont="1" applyBorder="1" applyAlignment="1">
      <alignment horizontal="left"/>
    </xf>
    <xf numFmtId="2" fontId="2" fillId="0" borderId="30" xfId="0" applyNumberFormat="1" applyFont="1" applyBorder="1" applyAlignment="1">
      <alignment horizontal="left"/>
    </xf>
    <xf numFmtId="3" fontId="2" fillId="0" borderId="24" xfId="0" applyNumberFormat="1" applyFont="1" applyBorder="1" applyAlignment="1">
      <alignment horizontal="left"/>
    </xf>
    <xf numFmtId="49" fontId="2" fillId="0" borderId="24" xfId="0" applyNumberFormat="1" applyFont="1" applyBorder="1" applyAlignment="1">
      <alignment horizontal="left"/>
    </xf>
    <xf numFmtId="166" fontId="2" fillId="0" borderId="82" xfId="0" applyNumberFormat="1" applyFont="1" applyBorder="1" applyAlignment="1">
      <alignment horizontal="left" vertical="top"/>
    </xf>
    <xf numFmtId="166" fontId="2" fillId="0" borderId="18" xfId="0" applyNumberFormat="1" applyFont="1" applyBorder="1" applyAlignment="1">
      <alignment horizontal="left" vertical="top"/>
    </xf>
    <xf numFmtId="2" fontId="2" fillId="0" borderId="16" xfId="0" applyNumberFormat="1" applyFont="1" applyBorder="1" applyAlignment="1">
      <alignment horizontal="left" vertical="top"/>
    </xf>
    <xf numFmtId="167" fontId="2" fillId="0" borderId="31" xfId="0" applyNumberFormat="1" applyFont="1" applyBorder="1" applyAlignment="1">
      <alignment horizontal="left"/>
    </xf>
    <xf numFmtId="164" fontId="2" fillId="0" borderId="72" xfId="0" applyNumberFormat="1" applyFont="1" applyBorder="1" applyAlignment="1">
      <alignment horizontal="left" vertical="top"/>
    </xf>
    <xf numFmtId="167" fontId="2" fillId="0" borderId="35" xfId="0" applyNumberFormat="1" applyFont="1" applyBorder="1" applyAlignment="1">
      <alignment horizontal="left"/>
    </xf>
    <xf numFmtId="164" fontId="2" fillId="0" borderId="54" xfId="0" applyNumberFormat="1" applyFont="1" applyBorder="1" applyAlignment="1">
      <alignment horizontal="left" vertical="top"/>
    </xf>
    <xf numFmtId="164" fontId="2" fillId="0" borderId="35" xfId="0" applyNumberFormat="1" applyFont="1" applyBorder="1" applyAlignment="1">
      <alignment horizontal="left" vertical="top"/>
    </xf>
    <xf numFmtId="164" fontId="2" fillId="0" borderId="63" xfId="0" applyNumberFormat="1" applyFont="1" applyBorder="1" applyAlignment="1">
      <alignment horizontal="left" vertical="top"/>
    </xf>
    <xf numFmtId="164" fontId="2" fillId="0" borderId="35" xfId="0" applyNumberFormat="1" applyFont="1" applyBorder="1" applyAlignment="1">
      <alignment horizontal="left"/>
    </xf>
    <xf numFmtId="164" fontId="2" fillId="0" borderId="43" xfId="0" applyNumberFormat="1" applyFont="1" applyBorder="1" applyAlignment="1">
      <alignment horizontal="left"/>
    </xf>
    <xf numFmtId="2" fontId="2" fillId="0" borderId="35" xfId="0" applyNumberFormat="1" applyFont="1" applyBorder="1" applyAlignment="1">
      <alignment horizontal="left" vertical="top"/>
    </xf>
    <xf numFmtId="165" fontId="2" fillId="0" borderId="14" xfId="0" applyNumberFormat="1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167" fontId="2" fillId="0" borderId="31" xfId="0" applyNumberFormat="1" applyFont="1" applyBorder="1" applyAlignment="1">
      <alignment horizontal="left" vertical="top"/>
    </xf>
    <xf numFmtId="166" fontId="2" fillId="0" borderId="31" xfId="0" applyNumberFormat="1" applyFont="1" applyBorder="1" applyAlignment="1">
      <alignment horizontal="left"/>
    </xf>
    <xf numFmtId="167" fontId="2" fillId="0" borderId="54" xfId="0" applyNumberFormat="1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167" fontId="2" fillId="0" borderId="25" xfId="0" applyNumberFormat="1" applyFont="1" applyBorder="1" applyAlignment="1">
      <alignment horizontal="left"/>
    </xf>
    <xf numFmtId="164" fontId="2" fillId="0" borderId="68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11" fontId="2" fillId="0" borderId="36" xfId="0" applyNumberFormat="1" applyFont="1" applyBorder="1" applyAlignment="1">
      <alignment horizontal="left" vertical="top"/>
    </xf>
    <xf numFmtId="0" fontId="2" fillId="0" borderId="38" xfId="0" applyFont="1" applyBorder="1" applyAlignment="1">
      <alignment horizontal="left"/>
    </xf>
    <xf numFmtId="0" fontId="2" fillId="0" borderId="55" xfId="0" applyFont="1" applyBorder="1" applyAlignment="1">
      <alignment horizontal="left" vertical="top"/>
    </xf>
    <xf numFmtId="0" fontId="2" fillId="0" borderId="32" xfId="0" applyFont="1" applyBorder="1" applyAlignment="1">
      <alignment horizontal="left"/>
    </xf>
    <xf numFmtId="0" fontId="2" fillId="0" borderId="57" xfId="0" applyFont="1" applyBorder="1" applyAlignment="1">
      <alignment horizontal="left" vertical="top"/>
    </xf>
    <xf numFmtId="11" fontId="2" fillId="0" borderId="36" xfId="0" applyNumberFormat="1" applyFont="1" applyBorder="1" applyAlignment="1">
      <alignment horizontal="left"/>
    </xf>
    <xf numFmtId="11" fontId="2" fillId="0" borderId="57" xfId="0" applyNumberFormat="1" applyFont="1" applyBorder="1" applyAlignment="1">
      <alignment horizontal="left" vertical="top"/>
    </xf>
    <xf numFmtId="0" fontId="2" fillId="0" borderId="36" xfId="0" applyFont="1" applyBorder="1" applyAlignment="1">
      <alignment horizontal="left"/>
    </xf>
    <xf numFmtId="0" fontId="2" fillId="0" borderId="56" xfId="0" applyFont="1" applyBorder="1" applyAlignment="1">
      <alignment horizontal="left" vertical="top"/>
    </xf>
    <xf numFmtId="11" fontId="2" fillId="0" borderId="51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69" xfId="0" applyFont="1" applyBorder="1" applyAlignment="1">
      <alignment horizontal="left" vertical="top"/>
    </xf>
    <xf numFmtId="11" fontId="2" fillId="0" borderId="38" xfId="0" applyNumberFormat="1" applyFont="1" applyBorder="1" applyAlignment="1">
      <alignment horizontal="left" vertical="top"/>
    </xf>
    <xf numFmtId="11" fontId="2" fillId="0" borderId="32" xfId="0" applyNumberFormat="1" applyFont="1" applyBorder="1" applyAlignment="1">
      <alignment horizontal="left"/>
    </xf>
    <xf numFmtId="0" fontId="2" fillId="0" borderId="51" xfId="0" applyFont="1" applyBorder="1" applyAlignment="1">
      <alignment horizontal="left"/>
    </xf>
    <xf numFmtId="11" fontId="2" fillId="0" borderId="55" xfId="0" applyNumberFormat="1" applyFont="1" applyBorder="1" applyAlignment="1">
      <alignment horizontal="left" vertical="top"/>
    </xf>
    <xf numFmtId="0" fontId="2" fillId="0" borderId="77" xfId="0" applyFont="1" applyBorder="1" applyAlignment="1">
      <alignment horizontal="left" vertical="top"/>
    </xf>
    <xf numFmtId="11" fontId="2" fillId="0" borderId="52" xfId="0" applyNumberFormat="1" applyFont="1" applyBorder="1" applyAlignment="1">
      <alignment horizontal="left" vertical="top"/>
    </xf>
    <xf numFmtId="3" fontId="2" fillId="0" borderId="18" xfId="0" applyNumberFormat="1" applyFont="1" applyBorder="1" applyAlignment="1">
      <alignment horizontal="center" vertical="top"/>
    </xf>
    <xf numFmtId="3" fontId="2" fillId="0" borderId="28" xfId="0" applyNumberFormat="1" applyFont="1" applyBorder="1" applyAlignment="1">
      <alignment horizontal="center"/>
    </xf>
    <xf numFmtId="3" fontId="2" fillId="0" borderId="74" xfId="0" applyNumberFormat="1" applyFont="1" applyBorder="1" applyAlignment="1">
      <alignment horizontal="center" vertical="top"/>
    </xf>
    <xf numFmtId="3" fontId="2" fillId="0" borderId="24" xfId="0" applyNumberFormat="1" applyFont="1" applyBorder="1" applyAlignment="1">
      <alignment horizontal="center"/>
    </xf>
    <xf numFmtId="3" fontId="2" fillId="0" borderId="46" xfId="0" applyNumberFormat="1" applyFont="1" applyBorder="1" applyAlignment="1">
      <alignment horizontal="center" vertical="top"/>
    </xf>
    <xf numFmtId="3" fontId="2" fillId="0" borderId="89" xfId="0" applyNumberFormat="1" applyFont="1" applyBorder="1" applyAlignment="1">
      <alignment horizontal="center"/>
    </xf>
    <xf numFmtId="3" fontId="2" fillId="0" borderId="76" xfId="0" applyNumberFormat="1" applyFont="1" applyBorder="1" applyAlignment="1">
      <alignment horizontal="center" vertical="top"/>
    </xf>
    <xf numFmtId="3" fontId="2" fillId="0" borderId="83" xfId="0" applyNumberFormat="1" applyFont="1" applyBorder="1" applyAlignment="1">
      <alignment horizontal="center" vertical="top"/>
    </xf>
    <xf numFmtId="0" fontId="5" fillId="0" borderId="24" xfId="0" applyFont="1" applyBorder="1" applyAlignment="1">
      <alignment horizontal="center"/>
    </xf>
    <xf numFmtId="3" fontId="2" fillId="0" borderId="75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 vertical="top"/>
    </xf>
    <xf numFmtId="3" fontId="2" fillId="0" borderId="34" xfId="0" applyNumberFormat="1" applyFont="1" applyBorder="1" applyAlignment="1">
      <alignment horizontal="center" vertical="top"/>
    </xf>
    <xf numFmtId="2" fontId="2" fillId="0" borderId="23" xfId="0" applyNumberFormat="1" applyFont="1" applyBorder="1" applyAlignment="1">
      <alignment horizontal="left" vertical="top" indent="1"/>
    </xf>
    <xf numFmtId="2" fontId="2" fillId="0" borderId="33" xfId="0" applyNumberFormat="1" applyFont="1" applyBorder="1" applyAlignment="1">
      <alignment horizontal="left" vertical="top"/>
    </xf>
    <xf numFmtId="166" fontId="2" fillId="0" borderId="90" xfId="0" applyNumberFormat="1" applyFont="1" applyBorder="1" applyAlignment="1">
      <alignment horizontal="left" vertical="top"/>
    </xf>
    <xf numFmtId="2" fontId="2" fillId="0" borderId="47" xfId="0" applyNumberFormat="1" applyFont="1" applyBorder="1" applyAlignment="1">
      <alignment horizontal="left" vertical="top"/>
    </xf>
    <xf numFmtId="3" fontId="2" fillId="0" borderId="47" xfId="0" applyNumberFormat="1" applyFont="1" applyBorder="1" applyAlignment="1">
      <alignment horizontal="left" vertical="top"/>
    </xf>
    <xf numFmtId="2" fontId="2" fillId="0" borderId="89" xfId="0" applyNumberFormat="1" applyFont="1" applyBorder="1" applyAlignment="1">
      <alignment horizontal="left" vertical="top"/>
    </xf>
    <xf numFmtId="2" fontId="2" fillId="0" borderId="46" xfId="0" applyNumberFormat="1" applyFont="1" applyBorder="1" applyAlignment="1">
      <alignment horizontal="left" vertical="top"/>
    </xf>
    <xf numFmtId="2" fontId="2" fillId="0" borderId="23" xfId="0" applyNumberFormat="1" applyFont="1" applyBorder="1" applyAlignment="1">
      <alignment horizontal="left" indent="1"/>
    </xf>
    <xf numFmtId="2" fontId="2" fillId="0" borderId="90" xfId="0" applyNumberFormat="1" applyFont="1" applyBorder="1" applyAlignment="1">
      <alignment horizontal="left"/>
    </xf>
    <xf numFmtId="2" fontId="2" fillId="0" borderId="84" xfId="0" applyNumberFormat="1" applyFont="1" applyBorder="1" applyAlignment="1">
      <alignment horizontal="left" vertical="top"/>
    </xf>
    <xf numFmtId="0" fontId="2" fillId="0" borderId="23" xfId="0" applyFont="1" applyBorder="1" applyAlignment="1">
      <alignment horizontal="justify"/>
    </xf>
    <xf numFmtId="2" fontId="2" fillId="0" borderId="23" xfId="0" applyNumberFormat="1" applyFont="1" applyBorder="1" applyAlignment="1">
      <alignment horizontal="justify" vertical="top"/>
    </xf>
    <xf numFmtId="2" fontId="2" fillId="0" borderId="78" xfId="0" applyNumberFormat="1" applyFont="1" applyBorder="1" applyAlignment="1">
      <alignment horizontal="left" vertical="top"/>
    </xf>
    <xf numFmtId="3" fontId="2" fillId="0" borderId="90" xfId="0" applyNumberFormat="1" applyFont="1" applyBorder="1" applyAlignment="1">
      <alignment horizontal="left" vertical="top"/>
    </xf>
    <xf numFmtId="2" fontId="2" fillId="0" borderId="46" xfId="0" applyNumberFormat="1" applyFont="1" applyBorder="1" applyAlignment="1">
      <alignment horizontal="left"/>
    </xf>
    <xf numFmtId="166" fontId="2" fillId="0" borderId="90" xfId="0" applyNumberFormat="1" applyFont="1" applyBorder="1" applyAlignment="1">
      <alignment horizontal="left"/>
    </xf>
    <xf numFmtId="2" fontId="2" fillId="0" borderId="44" xfId="0" applyNumberFormat="1" applyFont="1" applyBorder="1" applyAlignment="1">
      <alignment horizontal="left"/>
    </xf>
    <xf numFmtId="2" fontId="2" fillId="0" borderId="92" xfId="0" applyNumberFormat="1" applyFont="1" applyBorder="1" applyAlignment="1">
      <alignment horizontal="left" vertical="top"/>
    </xf>
    <xf numFmtId="2" fontId="2" fillId="0" borderId="47" xfId="0" applyNumberFormat="1" applyFont="1" applyBorder="1" applyAlignment="1">
      <alignment horizontal="left" vertical="top" indent="1"/>
    </xf>
    <xf numFmtId="2" fontId="2" fillId="0" borderId="98" xfId="0" applyNumberFormat="1" applyFont="1" applyBorder="1" applyAlignment="1">
      <alignment horizontal="left" vertical="top"/>
    </xf>
    <xf numFmtId="2" fontId="2" fillId="0" borderId="15" xfId="0" applyNumberFormat="1" applyFont="1" applyBorder="1" applyAlignment="1">
      <alignment horizontal="left" vertical="top"/>
    </xf>
    <xf numFmtId="0" fontId="2" fillId="0" borderId="48" xfId="0" applyFont="1" applyBorder="1" applyAlignment="1">
      <alignment horizontal="left" vertical="top"/>
    </xf>
    <xf numFmtId="0" fontId="2" fillId="0" borderId="27" xfId="0" applyFont="1" applyBorder="1" applyAlignment="1">
      <alignment horizontal="left"/>
    </xf>
    <xf numFmtId="0" fontId="2" fillId="0" borderId="91" xfId="0" applyFont="1" applyBorder="1" applyAlignment="1">
      <alignment horizontal="left"/>
    </xf>
    <xf numFmtId="0" fontId="2" fillId="0" borderId="85" xfId="0" applyFont="1" applyBorder="1" applyAlignment="1">
      <alignment horizontal="left" vertical="top"/>
    </xf>
    <xf numFmtId="3" fontId="2" fillId="0" borderId="27" xfId="0" applyNumberFormat="1" applyFont="1" applyBorder="1" applyAlignment="1">
      <alignment horizontal="left"/>
    </xf>
    <xf numFmtId="0" fontId="2" fillId="0" borderId="101" xfId="0" applyFont="1" applyBorder="1" applyAlignment="1">
      <alignment horizontal="left"/>
    </xf>
    <xf numFmtId="11" fontId="2" fillId="0" borderId="95" xfId="0" applyNumberFormat="1" applyFont="1" applyBorder="1" applyAlignment="1">
      <alignment horizontal="left" vertical="top"/>
    </xf>
    <xf numFmtId="11" fontId="2" fillId="0" borderId="27" xfId="0" applyNumberFormat="1" applyFont="1" applyBorder="1" applyAlignment="1">
      <alignment horizontal="left" vertical="top"/>
    </xf>
    <xf numFmtId="0" fontId="2" fillId="0" borderId="70" xfId="0" applyFont="1" applyBorder="1" applyAlignment="1">
      <alignment horizontal="left" vertical="top"/>
    </xf>
    <xf numFmtId="166" fontId="2" fillId="0" borderId="19" xfId="0" applyNumberFormat="1" applyFont="1" applyBorder="1" applyAlignment="1">
      <alignment horizontal="left" vertical="top" indent="1"/>
    </xf>
    <xf numFmtId="2" fontId="2" fillId="0" borderId="37" xfId="0" applyNumberFormat="1" applyFont="1" applyBorder="1" applyAlignment="1">
      <alignment horizontal="left" vertical="top" indent="1"/>
    </xf>
    <xf numFmtId="166" fontId="2" fillId="0" borderId="92" xfId="0" applyNumberFormat="1" applyFont="1" applyBorder="1" applyAlignment="1">
      <alignment horizontal="left" vertical="top" indent="1"/>
    </xf>
    <xf numFmtId="3" fontId="2" fillId="0" borderId="97" xfId="0" applyNumberFormat="1" applyFont="1" applyBorder="1" applyAlignment="1">
      <alignment horizontal="left" vertical="top" indent="1"/>
    </xf>
    <xf numFmtId="166" fontId="2" fillId="0" borderId="28" xfId="0" applyNumberFormat="1" applyFont="1" applyBorder="1" applyAlignment="1">
      <alignment horizontal="left" vertical="top" indent="1"/>
    </xf>
    <xf numFmtId="3" fontId="2" fillId="0" borderId="37" xfId="0" applyNumberFormat="1" applyFont="1" applyBorder="1" applyAlignment="1">
      <alignment horizontal="left" vertical="top" indent="1"/>
    </xf>
    <xf numFmtId="2" fontId="2" fillId="0" borderId="28" xfId="0" applyNumberFormat="1" applyFont="1" applyBorder="1" applyAlignment="1">
      <alignment horizontal="left" vertical="top" indent="1"/>
    </xf>
    <xf numFmtId="166" fontId="2" fillId="0" borderId="33" xfId="0" applyNumberFormat="1" applyFont="1" applyBorder="1" applyAlignment="1">
      <alignment horizontal="left" vertical="top" indent="1"/>
    </xf>
    <xf numFmtId="3" fontId="2" fillId="0" borderId="33" xfId="0" applyNumberFormat="1" applyFont="1" applyBorder="1" applyAlignment="1">
      <alignment horizontal="left" vertical="top" indent="1"/>
    </xf>
    <xf numFmtId="2" fontId="2" fillId="0" borderId="28" xfId="0" applyNumberFormat="1" applyFont="1" applyBorder="1" applyAlignment="1">
      <alignment horizontal="left" indent="1"/>
    </xf>
    <xf numFmtId="3" fontId="2" fillId="0" borderId="49" xfId="0" applyNumberFormat="1" applyFont="1" applyBorder="1" applyAlignment="1">
      <alignment horizontal="left" vertical="top" indent="1"/>
    </xf>
    <xf numFmtId="3" fontId="2" fillId="0" borderId="28" xfId="0" applyNumberFormat="1" applyFont="1" applyBorder="1" applyAlignment="1">
      <alignment horizontal="left" indent="1"/>
    </xf>
    <xf numFmtId="166" fontId="2" fillId="0" borderId="76" xfId="0" applyNumberFormat="1" applyFont="1" applyBorder="1" applyAlignment="1">
      <alignment horizontal="left" indent="1"/>
    </xf>
    <xf numFmtId="3" fontId="2" fillId="0" borderId="58" xfId="0" applyNumberFormat="1" applyFont="1" applyBorder="1" applyAlignment="1">
      <alignment horizontal="left" vertical="top" indent="1"/>
    </xf>
    <xf numFmtId="2" fontId="2" fillId="0" borderId="96" xfId="0" applyNumberFormat="1" applyFont="1" applyBorder="1" applyAlignment="1">
      <alignment horizontal="left" vertical="top" indent="1"/>
    </xf>
    <xf numFmtId="2" fontId="2" fillId="0" borderId="37" xfId="0" applyNumberFormat="1" applyFont="1" applyBorder="1" applyAlignment="1">
      <alignment horizontal="left" indent="1"/>
    </xf>
    <xf numFmtId="166" fontId="2" fillId="0" borderId="96" xfId="0" applyNumberFormat="1" applyFont="1" applyBorder="1" applyAlignment="1">
      <alignment horizontal="left" vertical="top" indent="1"/>
    </xf>
    <xf numFmtId="3" fontId="2" fillId="0" borderId="92" xfId="0" applyNumberFormat="1" applyFont="1" applyBorder="1" applyAlignment="1">
      <alignment horizontal="left" indent="1"/>
    </xf>
    <xf numFmtId="2" fontId="2" fillId="0" borderId="76" xfId="0" applyNumberFormat="1" applyFont="1" applyBorder="1" applyAlignment="1">
      <alignment horizontal="left" vertical="top" indent="1"/>
    </xf>
    <xf numFmtId="2" fontId="2" fillId="0" borderId="97" xfId="0" applyNumberFormat="1" applyFont="1" applyBorder="1" applyAlignment="1">
      <alignment horizontal="left" vertical="top" indent="1"/>
    </xf>
    <xf numFmtId="3" fontId="2" fillId="0" borderId="37" xfId="0" applyNumberFormat="1" applyFont="1" applyBorder="1" applyAlignment="1">
      <alignment horizontal="left" indent="1"/>
    </xf>
    <xf numFmtId="2" fontId="2" fillId="0" borderId="33" xfId="0" applyNumberFormat="1" applyFont="1" applyBorder="1" applyAlignment="1">
      <alignment horizontal="left" indent="1"/>
    </xf>
    <xf numFmtId="2" fontId="2" fillId="0" borderId="49" xfId="0" applyNumberFormat="1" applyFont="1" applyBorder="1" applyAlignment="1">
      <alignment horizontal="left" vertical="top" indent="1"/>
    </xf>
    <xf numFmtId="166" fontId="2" fillId="0" borderId="58" xfId="0" applyNumberFormat="1" applyFont="1" applyBorder="1" applyAlignment="1">
      <alignment horizontal="left" vertical="top" indent="1"/>
    </xf>
    <xf numFmtId="166" fontId="2" fillId="0" borderId="33" xfId="0" applyNumberFormat="1" applyFont="1" applyBorder="1" applyAlignment="1">
      <alignment horizontal="left" indent="1"/>
    </xf>
    <xf numFmtId="166" fontId="2" fillId="0" borderId="49" xfId="0" applyNumberFormat="1" applyFont="1" applyBorder="1" applyAlignment="1">
      <alignment horizontal="left" indent="1"/>
    </xf>
    <xf numFmtId="2" fontId="2" fillId="0" borderId="58" xfId="0" applyNumberFormat="1" applyFont="1" applyBorder="1" applyAlignment="1">
      <alignment horizontal="left" vertical="top" indent="1"/>
    </xf>
    <xf numFmtId="166" fontId="2" fillId="0" borderId="49" xfId="0" applyNumberFormat="1" applyFont="1" applyBorder="1" applyAlignment="1">
      <alignment horizontal="left" vertical="top" indent="1"/>
    </xf>
    <xf numFmtId="166" fontId="2" fillId="0" borderId="28" xfId="0" applyNumberFormat="1" applyFont="1" applyBorder="1" applyAlignment="1">
      <alignment horizontal="left" indent="1"/>
    </xf>
    <xf numFmtId="3" fontId="2" fillId="0" borderId="92" xfId="0" applyNumberFormat="1" applyFont="1" applyBorder="1" applyAlignment="1">
      <alignment horizontal="left" vertical="top" indent="1"/>
    </xf>
    <xf numFmtId="166" fontId="2" fillId="0" borderId="37" xfId="0" applyNumberFormat="1" applyFont="1" applyBorder="1" applyAlignment="1">
      <alignment horizontal="left" indent="1"/>
    </xf>
    <xf numFmtId="3" fontId="2" fillId="0" borderId="96" xfId="0" applyNumberFormat="1" applyFont="1" applyBorder="1" applyAlignment="1">
      <alignment horizontal="left" indent="1"/>
    </xf>
    <xf numFmtId="3" fontId="2" fillId="0" borderId="76" xfId="0" applyNumberFormat="1" applyFont="1" applyBorder="1" applyAlignment="1">
      <alignment horizontal="left" vertical="top" indent="1"/>
    </xf>
    <xf numFmtId="3" fontId="2" fillId="0" borderId="58" xfId="0" applyNumberFormat="1" applyFont="1" applyBorder="1" applyAlignment="1">
      <alignment horizontal="left" indent="1"/>
    </xf>
    <xf numFmtId="3" fontId="2" fillId="0" borderId="33" xfId="0" applyNumberFormat="1" applyFont="1" applyBorder="1" applyAlignment="1">
      <alignment horizontal="left" indent="1"/>
    </xf>
    <xf numFmtId="166" fontId="2" fillId="0" borderId="76" xfId="0" applyNumberFormat="1" applyFont="1" applyBorder="1" applyAlignment="1">
      <alignment horizontal="left" vertical="top" indent="1"/>
    </xf>
    <xf numFmtId="2" fontId="2" fillId="0" borderId="92" xfId="0" applyNumberFormat="1" applyFont="1" applyBorder="1" applyAlignment="1">
      <alignment horizontal="left" indent="1"/>
    </xf>
    <xf numFmtId="166" fontId="2" fillId="0" borderId="96" xfId="0" applyNumberFormat="1" applyFont="1" applyBorder="1" applyAlignment="1">
      <alignment horizontal="left" indent="1"/>
    </xf>
    <xf numFmtId="3" fontId="2" fillId="0" borderId="19" xfId="0" applyNumberFormat="1" applyFont="1" applyBorder="1" applyAlignment="1">
      <alignment horizontal="left" vertical="top" indent="1"/>
    </xf>
    <xf numFmtId="2" fontId="2" fillId="0" borderId="71" xfId="0" applyNumberFormat="1" applyFont="1" applyBorder="1" applyAlignment="1">
      <alignment horizontal="left" vertical="top" indent="1"/>
    </xf>
    <xf numFmtId="2" fontId="2" fillId="0" borderId="20" xfId="0" applyNumberFormat="1" applyFont="1" applyBorder="1" applyAlignment="1">
      <alignment horizontal="right" vertical="top"/>
    </xf>
    <xf numFmtId="2" fontId="2" fillId="0" borderId="29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 vertical="top"/>
    </xf>
    <xf numFmtId="2" fontId="2" fillId="0" borderId="0" xfId="0" applyNumberFormat="1" applyFont="1" applyBorder="1" applyAlignment="1">
      <alignment horizontal="right"/>
    </xf>
    <xf numFmtId="2" fontId="2" fillId="0" borderId="50" xfId="0" applyNumberFormat="1" applyFont="1" applyBorder="1" applyAlignment="1">
      <alignment horizontal="right" vertical="top"/>
    </xf>
    <xf numFmtId="2" fontId="2" fillId="0" borderId="93" xfId="0" applyNumberFormat="1" applyFont="1" applyBorder="1" applyAlignment="1">
      <alignment horizontal="right"/>
    </xf>
    <xf numFmtId="2" fontId="2" fillId="0" borderId="94" xfId="0" applyNumberFormat="1" applyFont="1" applyBorder="1" applyAlignment="1">
      <alignment horizontal="right"/>
    </xf>
    <xf numFmtId="2" fontId="2" fillId="0" borderId="109" xfId="0" applyNumberFormat="1" applyFont="1" applyBorder="1" applyAlignment="1">
      <alignment horizontal="right"/>
    </xf>
    <xf numFmtId="2" fontId="2" fillId="0" borderId="87" xfId="0" applyNumberFormat="1" applyFont="1" applyBorder="1" applyAlignment="1">
      <alignment horizontal="right" vertical="top"/>
    </xf>
    <xf numFmtId="165" fontId="2" fillId="0" borderId="104" xfId="0" applyNumberFormat="1" applyFont="1" applyBorder="1" applyAlignment="1">
      <alignment horizontal="left"/>
    </xf>
    <xf numFmtId="165" fontId="2" fillId="0" borderId="35" xfId="0" applyNumberFormat="1" applyFont="1" applyBorder="1" applyAlignment="1">
      <alignment horizontal="left"/>
    </xf>
    <xf numFmtId="49" fontId="2" fillId="0" borderId="35" xfId="0" applyNumberFormat="1" applyFont="1" applyBorder="1" applyAlignment="1">
      <alignment horizontal="left"/>
    </xf>
    <xf numFmtId="49" fontId="2" fillId="0" borderId="62" xfId="0" applyNumberFormat="1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99" xfId="0" applyFont="1" applyBorder="1" applyAlignment="1">
      <alignment horizontal="left" vertical="top"/>
    </xf>
    <xf numFmtId="0" fontId="2" fillId="0" borderId="80" xfId="0" applyFont="1" applyBorder="1" applyAlignment="1">
      <alignment horizontal="left" vertical="top"/>
    </xf>
    <xf numFmtId="164" fontId="2" fillId="0" borderId="32" xfId="0" applyNumberFormat="1" applyFont="1" applyBorder="1" applyAlignment="1">
      <alignment horizontal="left" vertical="top"/>
    </xf>
    <xf numFmtId="3" fontId="2" fillId="0" borderId="105" xfId="0" applyNumberFormat="1" applyFont="1" applyBorder="1" applyAlignment="1">
      <alignment horizontal="center"/>
    </xf>
    <xf numFmtId="2" fontId="2" fillId="0" borderId="24" xfId="0" applyNumberFormat="1" applyFont="1" applyBorder="1" applyAlignment="1">
      <alignment horizontal="left"/>
    </xf>
    <xf numFmtId="166" fontId="2" fillId="0" borderId="107" xfId="0" applyNumberFormat="1" applyFont="1" applyBorder="1" applyAlignment="1">
      <alignment horizontal="left" vertical="top"/>
    </xf>
    <xf numFmtId="11" fontId="2" fillId="0" borderId="27" xfId="0" applyNumberFormat="1" applyFont="1" applyBorder="1" applyAlignment="1">
      <alignment horizontal="left"/>
    </xf>
    <xf numFmtId="0" fontId="2" fillId="0" borderId="95" xfId="0" applyFont="1" applyBorder="1" applyAlignment="1">
      <alignment horizontal="left"/>
    </xf>
    <xf numFmtId="0" fontId="2" fillId="0" borderId="46" xfId="0" applyFont="1" applyBorder="1" applyAlignment="1">
      <alignment horizontal="left"/>
    </xf>
    <xf numFmtId="0" fontId="2" fillId="0" borderId="100" xfId="0" applyFont="1" applyBorder="1" applyAlignment="1">
      <alignment horizontal="left" vertical="top"/>
    </xf>
    <xf numFmtId="2" fontId="2" fillId="0" borderId="107" xfId="0" applyNumberFormat="1" applyFont="1" applyBorder="1" applyAlignment="1">
      <alignment horizontal="left" indent="1"/>
    </xf>
    <xf numFmtId="3" fontId="2" fillId="0" borderId="102" xfId="0" applyNumberFormat="1" applyFont="1" applyBorder="1" applyAlignment="1">
      <alignment horizontal="left" vertical="top" indent="1"/>
    </xf>
    <xf numFmtId="166" fontId="2" fillId="0" borderId="28" xfId="0" applyNumberFormat="1" applyFont="1" applyBorder="1" applyAlignment="1">
      <alignment horizontal="justify" vertical="top"/>
    </xf>
    <xf numFmtId="3" fontId="2" fillId="0" borderId="97" xfId="0" applyNumberFormat="1" applyFont="1" applyBorder="1" applyAlignment="1">
      <alignment horizontal="left" indent="1"/>
    </xf>
    <xf numFmtId="166" fontId="2" fillId="0" borderId="28" xfId="0" applyNumberFormat="1" applyFont="1" applyBorder="1" applyAlignment="1">
      <alignment horizontal="right" vertical="top"/>
    </xf>
    <xf numFmtId="2" fontId="2" fillId="0" borderId="31" xfId="0" applyNumberFormat="1" applyFont="1" applyBorder="1" applyAlignment="1">
      <alignment horizontal="left"/>
    </xf>
    <xf numFmtId="167" fontId="2" fillId="0" borderId="43" xfId="0" applyNumberFormat="1" applyFont="1" applyBorder="1" applyAlignment="1">
      <alignment horizontal="left"/>
    </xf>
    <xf numFmtId="49" fontId="2" fillId="0" borderId="113" xfId="0" applyNumberFormat="1" applyFont="1" applyBorder="1" applyAlignment="1">
      <alignment horizontal="left" vertical="top"/>
    </xf>
    <xf numFmtId="49" fontId="2" fillId="0" borderId="72" xfId="0" applyNumberFormat="1" applyFont="1" applyBorder="1" applyAlignment="1">
      <alignment horizontal="left" vertical="top"/>
    </xf>
    <xf numFmtId="3" fontId="2" fillId="0" borderId="44" xfId="0" applyNumberFormat="1" applyFont="1" applyBorder="1" applyAlignment="1">
      <alignment horizontal="left"/>
    </xf>
    <xf numFmtId="167" fontId="2" fillId="0" borderId="72" xfId="0" applyNumberFormat="1" applyFont="1" applyBorder="1" applyAlignment="1">
      <alignment horizontal="left" vertical="top"/>
    </xf>
    <xf numFmtId="167" fontId="2" fillId="0" borderId="46" xfId="0" applyNumberFormat="1" applyFont="1" applyBorder="1" applyAlignment="1">
      <alignment horizontal="left"/>
    </xf>
    <xf numFmtId="165" fontId="2" fillId="0" borderId="22" xfId="0" applyNumberFormat="1" applyFont="1" applyBorder="1" applyAlignment="1">
      <alignment horizontal="left" vertical="top"/>
    </xf>
    <xf numFmtId="11" fontId="2" fillId="0" borderId="115" xfId="0" applyNumberFormat="1" applyFont="1" applyBorder="1" applyAlignment="1">
      <alignment horizontal="left" vertical="top"/>
    </xf>
    <xf numFmtId="11" fontId="2" fillId="0" borderId="22" xfId="0" applyNumberFormat="1" applyFont="1" applyBorder="1" applyAlignment="1">
      <alignment horizontal="left"/>
    </xf>
    <xf numFmtId="11" fontId="2" fillId="0" borderId="26" xfId="0" applyNumberFormat="1" applyFont="1" applyBorder="1" applyAlignment="1">
      <alignment horizontal="left" vertical="top"/>
    </xf>
    <xf numFmtId="11" fontId="2" fillId="0" borderId="55" xfId="0" applyNumberFormat="1" applyFont="1" applyBorder="1" applyAlignment="1">
      <alignment horizontal="left"/>
    </xf>
    <xf numFmtId="2" fontId="2" fillId="0" borderId="49" xfId="0" applyNumberFormat="1" applyFont="1" applyBorder="1" applyAlignment="1">
      <alignment horizontal="left" vertical="top"/>
    </xf>
    <xf numFmtId="11" fontId="2" fillId="0" borderId="48" xfId="0" applyNumberFormat="1" applyFont="1" applyBorder="1" applyAlignment="1">
      <alignment horizontal="left" vertical="top"/>
    </xf>
    <xf numFmtId="3" fontId="2" fillId="0" borderId="86" xfId="0" applyNumberFormat="1" applyFont="1" applyBorder="1" applyAlignment="1">
      <alignment horizontal="left" vertical="top" indent="1"/>
    </xf>
    <xf numFmtId="0" fontId="2" fillId="0" borderId="39" xfId="0" applyFont="1" applyBorder="1"/>
    <xf numFmtId="167" fontId="2" fillId="0" borderId="38" xfId="0" applyNumberFormat="1" applyFont="1" applyBorder="1" applyAlignment="1">
      <alignment horizontal="left" vertical="top"/>
    </xf>
    <xf numFmtId="0" fontId="2" fillId="0" borderId="52" xfId="0" applyFont="1" applyBorder="1" applyAlignment="1">
      <alignment horizontal="left"/>
    </xf>
    <xf numFmtId="0" fontId="2" fillId="0" borderId="40" xfId="0" applyFont="1" applyBorder="1" applyAlignment="1">
      <alignment horizontal="center" vertical="top"/>
    </xf>
    <xf numFmtId="2" fontId="2" fillId="0" borderId="24" xfId="0" applyNumberFormat="1" applyFont="1" applyBorder="1" applyAlignment="1">
      <alignment horizontal="left" vertical="top" indent="1"/>
    </xf>
    <xf numFmtId="0" fontId="2" fillId="0" borderId="28" xfId="0" applyFont="1" applyBorder="1" applyAlignment="1">
      <alignment horizontal="left" vertical="top" indent="1"/>
    </xf>
    <xf numFmtId="2" fontId="2" fillId="0" borderId="97" xfId="0" applyNumberFormat="1" applyFont="1" applyBorder="1" applyAlignment="1">
      <alignment horizontal="left" indent="1"/>
    </xf>
    <xf numFmtId="166" fontId="2" fillId="0" borderId="79" xfId="0" applyNumberFormat="1" applyFont="1" applyBorder="1" applyAlignment="1">
      <alignment horizontal="left" vertical="top" indent="1"/>
    </xf>
    <xf numFmtId="3" fontId="2" fillId="0" borderId="68" xfId="0" applyNumberFormat="1" applyFont="1" applyBorder="1" applyAlignment="1">
      <alignment horizontal="left" vertical="top"/>
    </xf>
    <xf numFmtId="49" fontId="2" fillId="0" borderId="23" xfId="0" applyNumberFormat="1" applyFont="1" applyBorder="1" applyAlignment="1">
      <alignment horizontal="left" indent="1"/>
    </xf>
    <xf numFmtId="3" fontId="2" fillId="0" borderId="82" xfId="0" applyNumberFormat="1" applyFont="1" applyBorder="1" applyAlignment="1">
      <alignment horizontal="left" vertical="top"/>
    </xf>
    <xf numFmtId="165" fontId="2" fillId="0" borderId="34" xfId="0" applyNumberFormat="1" applyFont="1" applyBorder="1" applyAlignment="1">
      <alignment horizontal="left"/>
    </xf>
    <xf numFmtId="11" fontId="2" fillId="0" borderId="108" xfId="0" applyNumberFormat="1" applyFont="1" applyBorder="1" applyAlignment="1">
      <alignment horizontal="left" vertical="top"/>
    </xf>
    <xf numFmtId="166" fontId="2" fillId="0" borderId="106" xfId="0" applyNumberFormat="1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6"/>
  <sheetViews>
    <sheetView tabSelected="1" workbookViewId="0">
      <selection activeCell="Q4" sqref="Q4"/>
    </sheetView>
  </sheetViews>
  <sheetFormatPr baseColWidth="10" defaultRowHeight="18" x14ac:dyDescent="0.2"/>
  <cols>
    <col min="1" max="1" width="25" style="5" bestFit="1" customWidth="1"/>
    <col min="2" max="2" width="14.83203125" style="6" bestFit="1" customWidth="1"/>
    <col min="3" max="3" width="16.6640625" style="3" bestFit="1" customWidth="1"/>
    <col min="4" max="4" width="18.6640625" style="3" bestFit="1" customWidth="1"/>
    <col min="5" max="5" width="16.5" style="3" bestFit="1" customWidth="1"/>
    <col min="6" max="6" width="15.83203125" style="3" bestFit="1" customWidth="1"/>
    <col min="7" max="7" width="14.5" style="113" bestFit="1" customWidth="1"/>
    <col min="8" max="9" width="15.83203125" style="3" bestFit="1" customWidth="1"/>
    <col min="10" max="10" width="12.33203125" style="3" bestFit="1" customWidth="1"/>
    <col min="11" max="11" width="18.5" style="17" customWidth="1"/>
    <col min="12" max="12" width="16" style="3" bestFit="1" customWidth="1"/>
    <col min="13" max="13" width="17" style="3" bestFit="1" customWidth="1"/>
    <col min="14" max="14" width="15.83203125" style="3" bestFit="1" customWidth="1"/>
    <col min="15" max="15" width="16" style="3" bestFit="1" customWidth="1"/>
    <col min="16" max="16384" width="10.83203125" style="3"/>
  </cols>
  <sheetData>
    <row r="1" spans="1:15" ht="20" thickBot="1" x14ac:dyDescent="0.25">
      <c r="A1" s="18" t="s">
        <v>354</v>
      </c>
      <c r="B1" s="20" t="s">
        <v>355</v>
      </c>
      <c r="C1" s="21" t="s">
        <v>346</v>
      </c>
      <c r="D1" s="21" t="s">
        <v>347</v>
      </c>
      <c r="E1" s="22" t="s">
        <v>0</v>
      </c>
      <c r="F1" s="23" t="s">
        <v>348</v>
      </c>
      <c r="G1" s="19" t="s">
        <v>349</v>
      </c>
      <c r="H1" s="24" t="s">
        <v>350</v>
      </c>
      <c r="I1" s="25" t="s">
        <v>351</v>
      </c>
      <c r="J1" s="26" t="s">
        <v>352</v>
      </c>
      <c r="K1" s="27" t="s">
        <v>353</v>
      </c>
      <c r="L1" s="3" t="s">
        <v>356</v>
      </c>
      <c r="M1" s="3" t="s">
        <v>358</v>
      </c>
      <c r="N1" s="3" t="s">
        <v>357</v>
      </c>
      <c r="O1" s="3" t="s">
        <v>359</v>
      </c>
    </row>
    <row r="2" spans="1:15" x14ac:dyDescent="0.2">
      <c r="A2" s="118">
        <v>7</v>
      </c>
      <c r="B2" s="127" t="s">
        <v>7</v>
      </c>
      <c r="C2" s="132">
        <v>39.630000000000003</v>
      </c>
      <c r="D2" s="173">
        <v>-2552.1999999999998</v>
      </c>
      <c r="E2" s="204">
        <v>-2.78</v>
      </c>
      <c r="F2" s="222">
        <v>2.3899999999999999E-16</v>
      </c>
      <c r="G2" s="242">
        <v>6</v>
      </c>
      <c r="H2" s="173">
        <v>192.4</v>
      </c>
      <c r="I2" s="222">
        <v>127000</v>
      </c>
      <c r="J2" s="284">
        <v>308.3</v>
      </c>
      <c r="K2" s="324">
        <v>6106000</v>
      </c>
      <c r="L2" s="3">
        <f>EXP(C2+D2/H2+E2*LN(H2)+F2*H2^G2)</f>
        <v>127443.44375123289</v>
      </c>
      <c r="M2" s="3">
        <f>ABS(I2-L2)</f>
        <v>443.44375123288773</v>
      </c>
      <c r="N2" s="3">
        <f>EXP(C2+D2/J2+E2*LN(J2)+F2*J2^G2)</f>
        <v>6104549.8219300052</v>
      </c>
      <c r="O2" s="117">
        <f>ABS(K2-N2)</f>
        <v>1450.1780699947849</v>
      </c>
    </row>
    <row r="3" spans="1:15" x14ac:dyDescent="0.2">
      <c r="A3" s="28">
        <v>311</v>
      </c>
      <c r="B3" s="30" t="s">
        <v>309</v>
      </c>
      <c r="C3" s="31">
        <v>272.85000000000002</v>
      </c>
      <c r="D3" s="175">
        <v>-9548.9</v>
      </c>
      <c r="E3" s="33">
        <v>-40.088999999999999</v>
      </c>
      <c r="F3" s="34">
        <v>6.3699999999999998E-15</v>
      </c>
      <c r="G3" s="106">
        <v>6</v>
      </c>
      <c r="H3" s="31">
        <v>186.35</v>
      </c>
      <c r="I3" s="35">
        <v>221000</v>
      </c>
      <c r="J3" s="36">
        <v>259</v>
      </c>
      <c r="K3" s="37">
        <v>3748000</v>
      </c>
      <c r="L3" s="3">
        <f>EXP(C3+D3/H3+E3*LN(H3)+F3*H3^G3)</f>
        <v>220727.4123678309</v>
      </c>
      <c r="M3" s="3">
        <f>ABS(I3-L3)</f>
        <v>272.58763216910302</v>
      </c>
      <c r="N3" s="3">
        <f>EXP(C3+D3/J3+E3*LN(J3)+F3*J3^G3)</f>
        <v>3748241.4754143134</v>
      </c>
      <c r="O3" s="117">
        <f>ABS(K3-N3)</f>
        <v>241.47541431337595</v>
      </c>
    </row>
    <row r="4" spans="1:15" x14ac:dyDescent="0.2">
      <c r="A4" s="119">
        <v>315</v>
      </c>
      <c r="B4" s="130" t="s">
        <v>313</v>
      </c>
      <c r="C4" s="136">
        <v>29.16</v>
      </c>
      <c r="D4" s="179">
        <v>-2383.6</v>
      </c>
      <c r="E4" s="171">
        <v>-1.1342000000000001</v>
      </c>
      <c r="F4" s="40"/>
      <c r="G4" s="252"/>
      <c r="H4" s="136">
        <v>223.15</v>
      </c>
      <c r="I4" s="276">
        <v>230000</v>
      </c>
      <c r="J4" s="305">
        <v>318.69</v>
      </c>
      <c r="K4" s="325">
        <v>3771000</v>
      </c>
      <c r="L4" s="3">
        <f>EXP(C4+D4/H4+E4*LN(H4)+F4*H4^G4)</f>
        <v>229766.49117963811</v>
      </c>
      <c r="M4" s="3">
        <f>ABS(I4-L4)</f>
        <v>233.50882036189432</v>
      </c>
      <c r="N4" s="3">
        <f>EXP(C4+D4/J4+E4*LN(J4)+F4*J4^G4)</f>
        <v>3771013.372113585</v>
      </c>
      <c r="O4" s="117">
        <f>ABS(K4-N4)</f>
        <v>13.372113585006446</v>
      </c>
    </row>
    <row r="5" spans="1:15" x14ac:dyDescent="0.2">
      <c r="A5" s="28">
        <v>317</v>
      </c>
      <c r="B5" s="30" t="s">
        <v>315</v>
      </c>
      <c r="C5" s="145">
        <v>124.004</v>
      </c>
      <c r="D5" s="166">
        <v>-17894.400000000001</v>
      </c>
      <c r="E5" s="152">
        <v>-13.156000000000001</v>
      </c>
      <c r="F5" s="114">
        <v>1.1800000000000001E-18</v>
      </c>
      <c r="G5" s="106">
        <v>6</v>
      </c>
      <c r="H5" s="31">
        <v>700.15</v>
      </c>
      <c r="I5" s="40">
        <v>242000</v>
      </c>
      <c r="J5" s="288">
        <v>883.6</v>
      </c>
      <c r="K5" s="37">
        <v>3487000</v>
      </c>
      <c r="L5" s="3">
        <f>EXP(C5+D5/H5+E5*LN(H5)+F5*H5^G5)</f>
        <v>241885.75571500437</v>
      </c>
      <c r="M5" s="3">
        <f>ABS(I5-L5)</f>
        <v>114.24428499562782</v>
      </c>
      <c r="N5" s="3">
        <f>EXP(C5+D5/J5+E5*LN(J5)+F5*J5^G5)</f>
        <v>3483421.4467258849</v>
      </c>
      <c r="O5" s="117">
        <f>ABS(K5-N5)</f>
        <v>3578.5532741150819</v>
      </c>
    </row>
    <row r="6" spans="1:15" x14ac:dyDescent="0.2">
      <c r="A6" s="28">
        <v>310</v>
      </c>
      <c r="B6" s="30" t="s">
        <v>308</v>
      </c>
      <c r="C6" s="33">
        <v>48.651000000000003</v>
      </c>
      <c r="D6" s="38">
        <v>-7289.5</v>
      </c>
      <c r="E6" s="39">
        <v>-3.4453</v>
      </c>
      <c r="F6" s="224">
        <v>1.01E-18</v>
      </c>
      <c r="G6" s="106">
        <v>6</v>
      </c>
      <c r="H6" s="31">
        <v>388.85</v>
      </c>
      <c r="I6" s="35">
        <v>11700</v>
      </c>
      <c r="J6" s="289">
        <v>683</v>
      </c>
      <c r="K6" s="37">
        <v>5925000</v>
      </c>
      <c r="L6" s="3">
        <f>EXP(C6+D6/H6+E6*LN(H6)+F6*H6^G6)</f>
        <v>11651.581249977928</v>
      </c>
      <c r="M6" s="3">
        <f>ABS(I6-L6)</f>
        <v>48.418750022072345</v>
      </c>
      <c r="N6" s="3">
        <f>EXP(C6+D6/J6+E6*LN(J6)+F6*J6^G6)</f>
        <v>5927000.2980070077</v>
      </c>
      <c r="O6" s="117">
        <f>ABS(K6-N6)</f>
        <v>2000.2980070076883</v>
      </c>
    </row>
    <row r="7" spans="1:15" x14ac:dyDescent="0.2">
      <c r="A7" s="28">
        <v>253</v>
      </c>
      <c r="B7" s="29" t="s">
        <v>252</v>
      </c>
      <c r="C7" s="100">
        <v>72.974000000000004</v>
      </c>
      <c r="D7" s="183">
        <v>-2650</v>
      </c>
      <c r="E7" s="152">
        <v>-8.2609999999999992</v>
      </c>
      <c r="F7" s="40">
        <v>9.7000000000000006E-15</v>
      </c>
      <c r="G7" s="106">
        <v>6</v>
      </c>
      <c r="H7" s="166">
        <v>109.5</v>
      </c>
      <c r="I7" s="35">
        <v>22000</v>
      </c>
      <c r="J7" s="285">
        <v>180.15</v>
      </c>
      <c r="K7" s="325">
        <v>6516000</v>
      </c>
      <c r="L7" s="3">
        <f>EXP(C7+D7/H7+E7*LN(H7)+F7*H7^G7)</f>
        <v>21955.541205620295</v>
      </c>
      <c r="M7" s="3">
        <f>ABS(I7-L7)</f>
        <v>44.458794379705068</v>
      </c>
      <c r="N7" s="3">
        <f>EXP(C7+D7/J7+E7*LN(J7)+F7*J7^G7)</f>
        <v>6515599.8869817583</v>
      </c>
      <c r="O7" s="117">
        <f>ABS(K7-N7)</f>
        <v>400.11301824171096</v>
      </c>
    </row>
    <row r="8" spans="1:15" x14ac:dyDescent="0.2">
      <c r="A8" s="119">
        <v>316</v>
      </c>
      <c r="B8" s="130" t="s">
        <v>314</v>
      </c>
      <c r="C8" s="136">
        <v>180.99</v>
      </c>
      <c r="D8" s="189">
        <v>-12060</v>
      </c>
      <c r="E8" s="142">
        <v>-22.838999999999999</v>
      </c>
      <c r="F8" s="227">
        <v>7.2400000000000003E-17</v>
      </c>
      <c r="G8" s="245">
        <v>6</v>
      </c>
      <c r="H8" s="199">
        <v>289.95</v>
      </c>
      <c r="I8" s="276">
        <v>20900</v>
      </c>
      <c r="J8" s="299">
        <v>490.85</v>
      </c>
      <c r="K8" s="325">
        <v>8192000</v>
      </c>
      <c r="L8" s="3">
        <f>EXP(C8+D8/H8+E8*LN(H8)+F8*H8^G8)</f>
        <v>20934.84358451474</v>
      </c>
      <c r="M8" s="3">
        <f>ABS(I8-L8)</f>
        <v>34.843584514739632</v>
      </c>
      <c r="N8" s="3">
        <f>EXP(C8+D8/J8+E8*LN(J8)+F8*J8^G8)</f>
        <v>8197595.5855706157</v>
      </c>
      <c r="O8" s="117">
        <f>ABS(K8-N8)</f>
        <v>5595.5855706157163</v>
      </c>
    </row>
    <row r="9" spans="1:15" x14ac:dyDescent="0.2">
      <c r="A9" s="28">
        <v>49</v>
      </c>
      <c r="B9" s="30" t="s">
        <v>49</v>
      </c>
      <c r="C9" s="156">
        <v>45.698</v>
      </c>
      <c r="D9" s="38">
        <v>-1076.5999999999999</v>
      </c>
      <c r="E9" s="157">
        <v>-4.8814000000000002</v>
      </c>
      <c r="F9" s="45">
        <v>7.5673000000000005E-5</v>
      </c>
      <c r="G9" s="106">
        <v>2</v>
      </c>
      <c r="H9" s="254">
        <v>68.150000000000006</v>
      </c>
      <c r="I9" s="35">
        <v>15400</v>
      </c>
      <c r="J9" s="290">
        <v>132.91999999999999</v>
      </c>
      <c r="K9" s="37">
        <v>3494000</v>
      </c>
      <c r="L9" s="3">
        <f>EXP(C9+D9/H9+E9*LN(H9)+F9*H9^G9)</f>
        <v>15430.340830251642</v>
      </c>
      <c r="M9" s="3">
        <f>ABS(I9-L9)</f>
        <v>30.340830251641819</v>
      </c>
      <c r="N9" s="3">
        <f>EXP(C9+D9/J9+E9*LN(J9)+F9*J9^G9)</f>
        <v>3493965.5224826662</v>
      </c>
      <c r="O9" s="117">
        <f>ABS(K9-N9)</f>
        <v>34.477517333813012</v>
      </c>
    </row>
    <row r="10" spans="1:15" x14ac:dyDescent="0.2">
      <c r="A10" s="28">
        <v>47</v>
      </c>
      <c r="B10" s="30" t="s">
        <v>47</v>
      </c>
      <c r="C10" s="157">
        <v>47.0169</v>
      </c>
      <c r="D10" s="174">
        <v>-2839</v>
      </c>
      <c r="E10" s="216">
        <v>-3.86388</v>
      </c>
      <c r="F10" s="43">
        <v>2.8099999999999998E-16</v>
      </c>
      <c r="G10" s="106">
        <v>6</v>
      </c>
      <c r="H10" s="31">
        <v>216.58</v>
      </c>
      <c r="I10" s="35">
        <v>518000</v>
      </c>
      <c r="J10" s="290">
        <v>304.20999999999998</v>
      </c>
      <c r="K10" s="37">
        <v>7384000</v>
      </c>
      <c r="L10" s="3">
        <f>EXP(C10+D10/H10+E10*LN(H10)+F10*H10^G10)</f>
        <v>518030.24954301788</v>
      </c>
      <c r="M10" s="3">
        <f>ABS(I10-L10)</f>
        <v>30.249543017882388</v>
      </c>
      <c r="N10" s="3">
        <f>EXP(C10+D10/J10+E10*LN(J10)+F10*J10^G10)</f>
        <v>7382829.8190754857</v>
      </c>
      <c r="O10" s="117">
        <f>ABS(K10-N10)</f>
        <v>1170.1809245143086</v>
      </c>
    </row>
    <row r="11" spans="1:15" x14ac:dyDescent="0.2">
      <c r="A11" s="28">
        <v>323</v>
      </c>
      <c r="B11" s="30" t="s">
        <v>321</v>
      </c>
      <c r="C11" s="145">
        <v>57.963000000000001</v>
      </c>
      <c r="D11" s="38">
        <v>-5901.5</v>
      </c>
      <c r="E11" s="209">
        <v>-5.2047999999999996</v>
      </c>
      <c r="F11" s="114">
        <v>9.13E-18</v>
      </c>
      <c r="G11" s="106">
        <v>6</v>
      </c>
      <c r="H11" s="31">
        <v>373.96</v>
      </c>
      <c r="I11" s="35">
        <v>86900</v>
      </c>
      <c r="J11" s="36">
        <v>568</v>
      </c>
      <c r="K11" s="37">
        <v>2871000</v>
      </c>
      <c r="L11" s="3">
        <f>EXP(C11+D11/H11+E11*LN(H11)+F11*H11^G11)</f>
        <v>86930.194742078966</v>
      </c>
      <c r="M11" s="3">
        <f>ABS(I11-L11)</f>
        <v>30.194742078965646</v>
      </c>
      <c r="N11" s="3">
        <f>EXP(C11+D11/J11+E11*LN(J11)+F11*J11^G11)</f>
        <v>2870950.2550902721</v>
      </c>
      <c r="O11" s="117">
        <f>ABS(K11-N11)</f>
        <v>49.744909727945924</v>
      </c>
    </row>
    <row r="12" spans="1:15" x14ac:dyDescent="0.2">
      <c r="A12" s="46">
        <v>188</v>
      </c>
      <c r="B12" s="30" t="s">
        <v>187</v>
      </c>
      <c r="C12" s="33">
        <v>85.584000000000003</v>
      </c>
      <c r="D12" s="166">
        <v>-3839.9</v>
      </c>
      <c r="E12" s="152">
        <v>-11.199</v>
      </c>
      <c r="F12" s="371">
        <v>1.8848E-2</v>
      </c>
      <c r="G12" s="106">
        <v>1</v>
      </c>
      <c r="H12" s="31">
        <v>187.68</v>
      </c>
      <c r="I12" s="35">
        <v>22900</v>
      </c>
      <c r="J12" s="41">
        <v>373.53</v>
      </c>
      <c r="K12" s="37">
        <v>8999000</v>
      </c>
      <c r="L12" s="3">
        <f>EXP(C12+D12/H12+E12*LN(H12)+F12*H12^G12)</f>
        <v>22873.4523953157</v>
      </c>
      <c r="M12" s="3">
        <f>ABS(I12-L12)</f>
        <v>26.547604684299586</v>
      </c>
      <c r="N12" s="3">
        <f>EXP(C12+D12/J12+E12*LN(J12)+F12*J12^G12)</f>
        <v>8998821.3874079771</v>
      </c>
      <c r="O12" s="117">
        <f>ABS(K12-N12)</f>
        <v>178.61259202286601</v>
      </c>
    </row>
    <row r="13" spans="1:15" x14ac:dyDescent="0.2">
      <c r="A13" s="48">
        <v>63</v>
      </c>
      <c r="B13" s="50" t="s">
        <v>63</v>
      </c>
      <c r="C13" s="212">
        <v>39.059600000000003</v>
      </c>
      <c r="D13" s="270">
        <v>-3473.98</v>
      </c>
      <c r="E13" s="354">
        <v>-2.4868299999999999</v>
      </c>
      <c r="F13" s="53">
        <v>2.8599999999999999E-17</v>
      </c>
      <c r="G13" s="107">
        <v>6</v>
      </c>
      <c r="H13" s="54">
        <v>245.25</v>
      </c>
      <c r="I13" s="55">
        <v>74400</v>
      </c>
      <c r="J13" s="56">
        <v>400.15</v>
      </c>
      <c r="K13" s="57">
        <v>5924000</v>
      </c>
      <c r="L13" s="3">
        <f>EXP(C13+D13/H13+E13*LN(H13)+F13*H13^G13)</f>
        <v>74424.24061674629</v>
      </c>
      <c r="M13" s="3">
        <f>ABS(I13-L13)</f>
        <v>24.24061674629047</v>
      </c>
      <c r="N13" s="3">
        <f>EXP(C13+D13/J13+E13*LN(J13)+F13*J13^G13)</f>
        <v>5924630.5824689819</v>
      </c>
      <c r="O13" s="117">
        <f>ABS(K13-N13)</f>
        <v>630.58246898185462</v>
      </c>
    </row>
    <row r="14" spans="1:15" x14ac:dyDescent="0.2">
      <c r="A14" s="28">
        <v>185</v>
      </c>
      <c r="B14" s="30" t="s">
        <v>184</v>
      </c>
      <c r="C14" s="31">
        <v>104.27</v>
      </c>
      <c r="D14" s="38">
        <v>-3731.2</v>
      </c>
      <c r="E14" s="33">
        <v>-15.047000000000001</v>
      </c>
      <c r="F14" s="369">
        <v>3.134E-2</v>
      </c>
      <c r="G14" s="106">
        <v>1</v>
      </c>
      <c r="H14" s="31">
        <v>158.97</v>
      </c>
      <c r="I14" s="35">
        <v>13500</v>
      </c>
      <c r="J14" s="285">
        <v>324.64999999999998</v>
      </c>
      <c r="K14" s="37">
        <v>8356000</v>
      </c>
      <c r="L14" s="3">
        <f>EXP(C14+D14/H14+E14*LN(H14)+F14*H14^G14)</f>
        <v>13521.853298241542</v>
      </c>
      <c r="M14" s="3">
        <f>ABS(I14-L14)</f>
        <v>21.853298241541779</v>
      </c>
      <c r="N14" s="3">
        <f>EXP(C14+D14/J14+E14*LN(J14)+F14*J14^G14)</f>
        <v>8356366.1654502517</v>
      </c>
      <c r="O14" s="117">
        <f>ABS(K14-N14)</f>
        <v>366.16545025166124</v>
      </c>
    </row>
    <row r="15" spans="1:15" x14ac:dyDescent="0.2">
      <c r="A15" s="28">
        <v>14</v>
      </c>
      <c r="B15" s="30" t="s">
        <v>14</v>
      </c>
      <c r="C15" s="33">
        <v>42.127000000000002</v>
      </c>
      <c r="D15" s="38">
        <v>-1093.0999999999999</v>
      </c>
      <c r="E15" s="39">
        <v>-4.1425000000000001</v>
      </c>
      <c r="F15" s="58">
        <v>5.7253999999999998E-5</v>
      </c>
      <c r="G15" s="106">
        <v>2</v>
      </c>
      <c r="H15" s="41">
        <v>83.78</v>
      </c>
      <c r="I15" s="35">
        <v>68700</v>
      </c>
      <c r="J15" s="41">
        <v>150.86000000000001</v>
      </c>
      <c r="K15" s="37">
        <v>4896000</v>
      </c>
      <c r="L15" s="3">
        <f>EXP(C15+D15/H15+E15*LN(H15)+F15*H15^G15)</f>
        <v>68720.943381337856</v>
      </c>
      <c r="M15" s="3">
        <f>ABS(I15-L15)</f>
        <v>20.943381337856408</v>
      </c>
      <c r="N15" s="3">
        <f>EXP(C15+D15/J15+E15*LN(J15)+F15*J15^G15)</f>
        <v>4896341.5593698025</v>
      </c>
      <c r="O15" s="117">
        <f>ABS(K15-N15)</f>
        <v>341.55936980247498</v>
      </c>
    </row>
    <row r="16" spans="1:15" x14ac:dyDescent="0.2">
      <c r="A16" s="28">
        <v>80</v>
      </c>
      <c r="B16" s="30" t="s">
        <v>80</v>
      </c>
      <c r="C16" s="33">
        <v>18.946999999999999</v>
      </c>
      <c r="D16" s="180">
        <v>-154.47</v>
      </c>
      <c r="E16" s="216">
        <v>-0.57225999999999999</v>
      </c>
      <c r="F16" s="40">
        <v>3.8899000000000003E-2</v>
      </c>
      <c r="G16" s="106">
        <v>1</v>
      </c>
      <c r="H16" s="372">
        <v>18.73</v>
      </c>
      <c r="I16" s="35">
        <v>17200</v>
      </c>
      <c r="J16" s="290">
        <v>38.35</v>
      </c>
      <c r="K16" s="37">
        <v>1663000</v>
      </c>
      <c r="L16" s="3">
        <f>EXP(C16+D16/H16+E16*LN(H16)+F16*H16^G16)</f>
        <v>17181.475207032909</v>
      </c>
      <c r="M16" s="3">
        <f>ABS(I16-L16)</f>
        <v>18.524792967091344</v>
      </c>
      <c r="N16" s="3">
        <f>EXP(C16+D16/J16+E16*LN(J16)+F16*J16^G16)</f>
        <v>1662750.9562814499</v>
      </c>
      <c r="O16" s="117">
        <f>ABS(K16-N16)</f>
        <v>249.04371855012141</v>
      </c>
    </row>
    <row r="17" spans="1:15" x14ac:dyDescent="0.2">
      <c r="A17" s="46">
        <v>186</v>
      </c>
      <c r="B17" s="30" t="s">
        <v>185</v>
      </c>
      <c r="C17" s="134">
        <v>36.75</v>
      </c>
      <c r="D17" s="38">
        <v>-3927.1</v>
      </c>
      <c r="E17" s="39">
        <v>-2.1244999999999998</v>
      </c>
      <c r="F17" s="43">
        <v>3.8900000000000001E-17</v>
      </c>
      <c r="G17" s="106">
        <v>6</v>
      </c>
      <c r="H17" s="31">
        <v>259.83</v>
      </c>
      <c r="I17" s="35">
        <v>18700</v>
      </c>
      <c r="J17" s="41">
        <v>456.65</v>
      </c>
      <c r="K17" s="37">
        <v>5353000</v>
      </c>
      <c r="L17" s="3">
        <f>EXP(C17+D17/H17+E17*LN(H17)+F17*H17^G17)</f>
        <v>18686.901618583834</v>
      </c>
      <c r="M17" s="3">
        <f>ABS(I17-L17)</f>
        <v>13.098381416166376</v>
      </c>
      <c r="N17" s="3">
        <f>EXP(C17+D17/J17+E17*LN(J17)+F17*J17^G17)</f>
        <v>5350343.9303412586</v>
      </c>
      <c r="O17" s="117">
        <f>ABS(K17-N17)</f>
        <v>2656.0696587413549</v>
      </c>
    </row>
    <row r="18" spans="1:15" x14ac:dyDescent="0.2">
      <c r="A18" s="46">
        <v>193</v>
      </c>
      <c r="B18" s="30" t="s">
        <v>192</v>
      </c>
      <c r="C18" s="33">
        <v>39.204999999999998</v>
      </c>
      <c r="D18" s="38">
        <v>-1324.4</v>
      </c>
      <c r="E18" s="39">
        <v>-3.4365999999999999</v>
      </c>
      <c r="F18" s="40">
        <v>3.1019000000000002E-5</v>
      </c>
      <c r="G18" s="106">
        <v>2</v>
      </c>
      <c r="H18" s="254">
        <v>90.69</v>
      </c>
      <c r="I18" s="35">
        <v>11700</v>
      </c>
      <c r="J18" s="290">
        <v>190.56</v>
      </c>
      <c r="K18" s="37">
        <v>4590000</v>
      </c>
      <c r="L18" s="3">
        <f>EXP(C18+D18/H18+E18*LN(H18)+F18*H18^G18)</f>
        <v>11687.017270422575</v>
      </c>
      <c r="M18" s="3">
        <f>ABS(I18-L18)</f>
        <v>12.982729577424834</v>
      </c>
      <c r="N18" s="3">
        <f>EXP(C18+D18/J18+E18*LN(J18)+F18*J18^G18)</f>
        <v>4589664.7222221503</v>
      </c>
      <c r="O18" s="117">
        <f>ABS(K18-N18)</f>
        <v>335.27777784969658</v>
      </c>
    </row>
    <row r="19" spans="1:15" x14ac:dyDescent="0.2">
      <c r="A19" s="28">
        <v>274</v>
      </c>
      <c r="B19" s="29" t="s">
        <v>273</v>
      </c>
      <c r="C19" s="100">
        <v>107.476</v>
      </c>
      <c r="D19" s="175">
        <v>-12833.4</v>
      </c>
      <c r="E19" s="39">
        <v>-11.383699999999999</v>
      </c>
      <c r="F19" s="114">
        <v>1.34E-18</v>
      </c>
      <c r="G19" s="106">
        <v>6</v>
      </c>
      <c r="H19" s="31">
        <v>462.65</v>
      </c>
      <c r="I19" s="35">
        <v>19700</v>
      </c>
      <c r="J19" s="36">
        <v>828</v>
      </c>
      <c r="K19" s="325">
        <v>8203000</v>
      </c>
      <c r="L19" s="3">
        <f>EXP(C19+D19/H19+E19*LN(H19)+F19*H19^G19)</f>
        <v>19708.60133394452</v>
      </c>
      <c r="M19" s="3">
        <f>ABS(I19-L19)</f>
        <v>8.6013339445198653</v>
      </c>
      <c r="N19" s="3">
        <f>EXP(C19+D19/J19+E19*LN(J19)+F19*J19^G19)</f>
        <v>8213574.3261302216</v>
      </c>
      <c r="O19" s="117">
        <f>ABS(K19-N19)</f>
        <v>10574.326130221598</v>
      </c>
    </row>
    <row r="20" spans="1:15" x14ac:dyDescent="0.2">
      <c r="A20" s="28">
        <v>249</v>
      </c>
      <c r="B20" s="29" t="s">
        <v>248</v>
      </c>
      <c r="C20" s="98">
        <v>58.281999999999996</v>
      </c>
      <c r="D20" s="166">
        <v>-1084.0999999999999</v>
      </c>
      <c r="E20" s="209">
        <v>-8.3143999999999991</v>
      </c>
      <c r="F20" s="40">
        <v>4.4127E-2</v>
      </c>
      <c r="G20" s="106">
        <v>1</v>
      </c>
      <c r="H20" s="254">
        <v>63.15</v>
      </c>
      <c r="I20" s="35">
        <v>12500</v>
      </c>
      <c r="J20" s="44">
        <v>126.2</v>
      </c>
      <c r="K20" s="325">
        <v>3391000</v>
      </c>
      <c r="L20" s="3">
        <f>EXP(C20+D20/H20+E20*LN(H20)+F20*H20^G20)</f>
        <v>12507.77175488901</v>
      </c>
      <c r="M20" s="3">
        <f>ABS(I20-L20)</f>
        <v>7.7717548890104808</v>
      </c>
      <c r="N20" s="3">
        <f>EXP(C20+D20/J20+E20*LN(J20)+F20*J20^G20)</f>
        <v>3390626.6356821302</v>
      </c>
      <c r="O20" s="117">
        <f>ABS(K20-N20)</f>
        <v>373.36431786976755</v>
      </c>
    </row>
    <row r="21" spans="1:15" x14ac:dyDescent="0.2">
      <c r="A21" s="28">
        <v>252</v>
      </c>
      <c r="B21" s="29" t="s">
        <v>251</v>
      </c>
      <c r="C21" s="100">
        <v>96.512</v>
      </c>
      <c r="D21" s="32">
        <v>-4045</v>
      </c>
      <c r="E21" s="145">
        <v>-12.276999999999999</v>
      </c>
      <c r="F21" s="40">
        <v>2.8860000000000002E-5</v>
      </c>
      <c r="G21" s="106">
        <v>2</v>
      </c>
      <c r="H21" s="166">
        <v>182.3</v>
      </c>
      <c r="I21" s="35">
        <v>86900</v>
      </c>
      <c r="J21" s="290">
        <v>309.57</v>
      </c>
      <c r="K21" s="325">
        <v>7278000</v>
      </c>
      <c r="L21" s="3">
        <f>EXP(C21+D21/H21+E21*LN(H21)+F21*H21^G21)</f>
        <v>86907.755559206606</v>
      </c>
      <c r="M21" s="3">
        <f>ABS(I21-L21)</f>
        <v>7.7555592066055397</v>
      </c>
      <c r="N21" s="3">
        <f>EXP(C21+D21/J21+E21*LN(J21)+F21*J21^G21)</f>
        <v>7278160.8656590451</v>
      </c>
      <c r="O21" s="117">
        <f>ABS(K21-N21)</f>
        <v>160.86565904505551</v>
      </c>
    </row>
    <row r="22" spans="1:15" x14ac:dyDescent="0.2">
      <c r="A22" s="28">
        <v>87</v>
      </c>
      <c r="B22" s="30" t="s">
        <v>87</v>
      </c>
      <c r="C22" s="31">
        <v>88.31</v>
      </c>
      <c r="D22" s="175">
        <v>-8463.4</v>
      </c>
      <c r="E22" s="157">
        <v>-9.6308000000000007</v>
      </c>
      <c r="F22" s="40">
        <v>4.5832999999999998E-6</v>
      </c>
      <c r="G22" s="106">
        <v>2</v>
      </c>
      <c r="H22" s="31">
        <v>326.14</v>
      </c>
      <c r="I22" s="29">
        <v>1230</v>
      </c>
      <c r="J22" s="41">
        <v>684.75</v>
      </c>
      <c r="K22" s="37">
        <v>4070000</v>
      </c>
      <c r="L22" s="3">
        <f>EXP(C22+D22/H22+E22*LN(H22)+F22*H22^G22)</f>
        <v>1225.0310529304047</v>
      </c>
      <c r="M22" s="3">
        <f>ABS(I22-L22)</f>
        <v>4.9689470695952878</v>
      </c>
      <c r="N22" s="3">
        <f>EXP(C22+D22/J22+E22*LN(J22)+F22*J22^G22)</f>
        <v>4070102.233140795</v>
      </c>
      <c r="O22" s="117">
        <f>ABS(K22-N22)</f>
        <v>102.23314079502597</v>
      </c>
    </row>
    <row r="23" spans="1:15" x14ac:dyDescent="0.2">
      <c r="A23" s="28">
        <v>155</v>
      </c>
      <c r="B23" s="128" t="s">
        <v>155</v>
      </c>
      <c r="C23" s="138">
        <v>43.806600000000003</v>
      </c>
      <c r="D23" s="176">
        <v>-5131.03</v>
      </c>
      <c r="E23" s="205">
        <v>-3.18777</v>
      </c>
      <c r="F23" s="231">
        <v>2.3781900000000001E-6</v>
      </c>
      <c r="G23" s="245">
        <v>2</v>
      </c>
      <c r="H23" s="136">
        <v>281.45</v>
      </c>
      <c r="I23" s="276">
        <v>2410</v>
      </c>
      <c r="J23" s="295">
        <v>588</v>
      </c>
      <c r="K23" s="325">
        <v>5810000</v>
      </c>
      <c r="L23" s="3">
        <f>EXP(C23+D23/H23+E23*LN(H23)+F23*H23^G23)</f>
        <v>2405.2503324790814</v>
      </c>
      <c r="M23" s="3">
        <f>ABS(I23-L23)</f>
        <v>4.7496675209185923</v>
      </c>
      <c r="N23" s="3">
        <f>EXP(C23+D23/J23+E23*LN(J23)+F23*J23^G23)</f>
        <v>5809845.6607389953</v>
      </c>
      <c r="O23" s="117">
        <f>ABS(K23-N23)</f>
        <v>154.33926100470126</v>
      </c>
    </row>
    <row r="24" spans="1:15" x14ac:dyDescent="0.2">
      <c r="A24" s="28">
        <v>314</v>
      </c>
      <c r="B24" s="30" t="s">
        <v>312</v>
      </c>
      <c r="C24" s="133">
        <v>47.365000000000002</v>
      </c>
      <c r="D24" s="175">
        <v>-4084.5</v>
      </c>
      <c r="E24" s="144">
        <v>-3.6469</v>
      </c>
      <c r="F24" s="43">
        <v>1.8E-17</v>
      </c>
      <c r="G24" s="106">
        <v>6</v>
      </c>
      <c r="H24" s="31">
        <v>197.67</v>
      </c>
      <c r="I24" s="40">
        <v>1670</v>
      </c>
      <c r="J24" s="290">
        <v>430.75</v>
      </c>
      <c r="K24" s="37">
        <v>7860000</v>
      </c>
      <c r="L24" s="3">
        <f>EXP(C24+D24/H24+E24*LN(H24)+F24*H24^G24)</f>
        <v>1674.2982442275397</v>
      </c>
      <c r="M24" s="3">
        <f>ABS(I24-L24)</f>
        <v>4.2982442275397261</v>
      </c>
      <c r="N24" s="3">
        <f>EXP(C24+D24/J24+E24*LN(J24)+F24*J24^G24)</f>
        <v>7860089.7424170943</v>
      </c>
      <c r="O24" s="117">
        <f>ABS(K24-N24)</f>
        <v>89.742417094297707</v>
      </c>
    </row>
    <row r="25" spans="1:15" x14ac:dyDescent="0.2">
      <c r="A25" s="28">
        <v>237</v>
      </c>
      <c r="B25" s="30" t="s">
        <v>236</v>
      </c>
      <c r="C25" s="134">
        <v>172.27</v>
      </c>
      <c r="D25" s="174">
        <v>-11589</v>
      </c>
      <c r="E25" s="145">
        <v>-22.113</v>
      </c>
      <c r="F25" s="40">
        <v>1.3703000000000001E-5</v>
      </c>
      <c r="G25" s="106">
        <v>2</v>
      </c>
      <c r="H25" s="148">
        <v>298.97000000000003</v>
      </c>
      <c r="I25" s="35">
        <v>5880</v>
      </c>
      <c r="J25" s="288">
        <v>506.2</v>
      </c>
      <c r="K25" s="37">
        <v>3957000</v>
      </c>
      <c r="L25" s="3">
        <f>EXP(C25+D25/H25+E25*LN(H25)+F25*H25^G25)</f>
        <v>5884.2793380632165</v>
      </c>
      <c r="M25" s="3">
        <f>ABS(I25-L25)</f>
        <v>4.2793380632165281</v>
      </c>
      <c r="N25" s="3">
        <f>EXP(C25+D25/J25+E25*LN(J25)+F25*J25^G25)</f>
        <v>3956927.4564247197</v>
      </c>
      <c r="O25" s="117">
        <f>ABS(K25-N25)</f>
        <v>72.543575280345976</v>
      </c>
    </row>
    <row r="26" spans="1:15" x14ac:dyDescent="0.2">
      <c r="A26" s="28">
        <v>16</v>
      </c>
      <c r="B26" s="30" t="s">
        <v>16</v>
      </c>
      <c r="C26" s="133">
        <v>83.106999999999999</v>
      </c>
      <c r="D26" s="175">
        <v>-6486.2</v>
      </c>
      <c r="E26" s="144">
        <v>-9.2194000000000003</v>
      </c>
      <c r="F26" s="45">
        <v>6.9844000000000004E-6</v>
      </c>
      <c r="G26" s="106">
        <v>2</v>
      </c>
      <c r="H26" s="31">
        <v>278.68</v>
      </c>
      <c r="I26" s="35">
        <v>4760</v>
      </c>
      <c r="J26" s="41">
        <v>562.04999999999995</v>
      </c>
      <c r="K26" s="37">
        <v>4875000</v>
      </c>
      <c r="L26" s="3">
        <f>EXP(C26+D26/H26+E26*LN(H26)+F26*H26^G26)</f>
        <v>4764.2192578638778</v>
      </c>
      <c r="M26" s="3">
        <f>ABS(I26-L26)</f>
        <v>4.2192578638778286</v>
      </c>
      <c r="N26" s="3">
        <f>EXP(C26+D26/J26+E26*LN(J26)+F26*J26^G26)</f>
        <v>4875097.1910282476</v>
      </c>
      <c r="O26" s="117">
        <f>ABS(K26-N26)</f>
        <v>97.191028247587383</v>
      </c>
    </row>
    <row r="27" spans="1:15" x14ac:dyDescent="0.2">
      <c r="A27" s="126">
        <v>52</v>
      </c>
      <c r="B27" s="130" t="s">
        <v>52</v>
      </c>
      <c r="C27" s="151">
        <v>71.334000000000003</v>
      </c>
      <c r="D27" s="189">
        <v>-3855</v>
      </c>
      <c r="E27" s="138">
        <v>-8.5170999999999992</v>
      </c>
      <c r="F27" s="227">
        <v>1.2378E-2</v>
      </c>
      <c r="G27" s="245">
        <v>1</v>
      </c>
      <c r="H27" s="136">
        <v>172.12</v>
      </c>
      <c r="I27" s="276">
        <v>1370</v>
      </c>
      <c r="J27" s="305">
        <v>417.15</v>
      </c>
      <c r="K27" s="325">
        <v>7793000</v>
      </c>
      <c r="L27" s="3">
        <f>EXP(C27+D27/H27+E27*LN(H27)+F27*H27^G27)</f>
        <v>1366.0399584457055</v>
      </c>
      <c r="M27" s="3">
        <f>ABS(I27-L27)</f>
        <v>3.9600415542945484</v>
      </c>
      <c r="N27" s="3">
        <f>EXP(C27+D27/J27+E27*LN(J27)+F27*J27^G27)</f>
        <v>7793033.6524538212</v>
      </c>
      <c r="O27" s="117">
        <f>ABS(K27-N27)</f>
        <v>33.652453821152449</v>
      </c>
    </row>
    <row r="28" spans="1:15" x14ac:dyDescent="0.2">
      <c r="A28" s="28">
        <v>25</v>
      </c>
      <c r="B28" s="30" t="s">
        <v>25</v>
      </c>
      <c r="C28" s="170">
        <v>108.26</v>
      </c>
      <c r="D28" s="174">
        <v>-6592</v>
      </c>
      <c r="E28" s="170">
        <v>-14.16</v>
      </c>
      <c r="F28" s="40">
        <v>1.6043000000000002E-2</v>
      </c>
      <c r="G28" s="106">
        <v>1</v>
      </c>
      <c r="H28" s="31">
        <v>265.85000000000002</v>
      </c>
      <c r="I28" s="40">
        <v>5850</v>
      </c>
      <c r="J28" s="285">
        <v>584.15</v>
      </c>
      <c r="K28" s="37">
        <v>10280000</v>
      </c>
      <c r="L28" s="3">
        <f>EXP(C28+D28/H28+E28*LN(H28)+F28*H28^G28)</f>
        <v>5853.3736922546241</v>
      </c>
      <c r="M28" s="3">
        <f>ABS(I28-L28)</f>
        <v>3.3736922546240748</v>
      </c>
      <c r="N28" s="3">
        <f>EXP(C28+D28/J28+E28*LN(J28)+F28*J28^G28)</f>
        <v>10275893.437525988</v>
      </c>
      <c r="O28" s="117">
        <f>ABS(K28-N28)</f>
        <v>4106.5624740123749</v>
      </c>
    </row>
    <row r="29" spans="1:15" x14ac:dyDescent="0.2">
      <c r="A29" s="28">
        <v>3</v>
      </c>
      <c r="B29" s="30" t="s">
        <v>3</v>
      </c>
      <c r="C29" s="170">
        <v>53.27</v>
      </c>
      <c r="D29" s="38">
        <v>-6304.5</v>
      </c>
      <c r="E29" s="39">
        <v>-4.2984999999999998</v>
      </c>
      <c r="F29" s="114">
        <v>8.8899999999999997E-18</v>
      </c>
      <c r="G29" s="106">
        <v>6</v>
      </c>
      <c r="H29" s="31">
        <v>289.81</v>
      </c>
      <c r="I29" s="35">
        <v>1280</v>
      </c>
      <c r="J29" s="290">
        <v>591.95000000000005</v>
      </c>
      <c r="K29" s="37">
        <v>5739000</v>
      </c>
      <c r="L29" s="3">
        <f>EXP(C29+D29/H29+E29*LN(H29)+F29*H29^G29)</f>
        <v>1276.9038092402923</v>
      </c>
      <c r="M29" s="3">
        <f>ABS(I29-L29)</f>
        <v>3.0961907597077243</v>
      </c>
      <c r="N29" s="3">
        <f>EXP(C29+D29/J29+E29*LN(J29)+F29*J29^G29)</f>
        <v>5739885.5262000021</v>
      </c>
      <c r="O29" s="117">
        <f>ABS(K29-N29)</f>
        <v>885.52620000205934</v>
      </c>
    </row>
    <row r="30" spans="1:15" x14ac:dyDescent="0.2">
      <c r="A30" s="46">
        <v>157</v>
      </c>
      <c r="B30" s="29" t="s">
        <v>157</v>
      </c>
      <c r="C30" s="33">
        <v>11.532999999999999</v>
      </c>
      <c r="D30" s="75">
        <v>-8.99</v>
      </c>
      <c r="E30" s="39">
        <v>0.6724</v>
      </c>
      <c r="F30" s="340">
        <v>0.27429999999999999</v>
      </c>
      <c r="G30" s="106">
        <v>1</v>
      </c>
      <c r="H30" s="265">
        <v>1.76</v>
      </c>
      <c r="I30" s="40">
        <v>1460</v>
      </c>
      <c r="J30" s="352">
        <v>5.2</v>
      </c>
      <c r="K30" s="37">
        <v>228400</v>
      </c>
      <c r="L30" s="3">
        <f>EXP(C30+D30/H30+E30*LN(H30)+F30*H30^G30)</f>
        <v>1462.5407760113058</v>
      </c>
      <c r="M30" s="3">
        <f>ABS(I30-L30)</f>
        <v>2.540776011305752</v>
      </c>
      <c r="N30" s="3">
        <f>EXP(C30+D30/J30+E30*LN(J30)+F30*J30^G30)</f>
        <v>228449.83072029968</v>
      </c>
      <c r="O30" s="117">
        <f>ABS(K30-N30)</f>
        <v>49.830720299680252</v>
      </c>
    </row>
    <row r="31" spans="1:15" x14ac:dyDescent="0.2">
      <c r="A31" s="28">
        <v>65</v>
      </c>
      <c r="B31" s="30" t="s">
        <v>65</v>
      </c>
      <c r="C31" s="33">
        <v>51.087000000000003</v>
      </c>
      <c r="D31" s="38">
        <v>-5226.3999999999996</v>
      </c>
      <c r="E31" s="39">
        <v>-4.2278000000000002</v>
      </c>
      <c r="F31" s="233">
        <v>9.7600000000000005E-18</v>
      </c>
      <c r="G31" s="106">
        <v>6</v>
      </c>
      <c r="H31" s="31">
        <v>279.69</v>
      </c>
      <c r="I31" s="35">
        <v>5360</v>
      </c>
      <c r="J31" s="288">
        <v>553.79999999999995</v>
      </c>
      <c r="K31" s="37">
        <v>4093000</v>
      </c>
      <c r="L31" s="3">
        <f>EXP(C31+D31/H31+E31*LN(H31)+F31*H31^G31)</f>
        <v>5362.5193785773645</v>
      </c>
      <c r="M31" s="3">
        <f>ABS(I31-L31)</f>
        <v>2.5193785773644777</v>
      </c>
      <c r="N31" s="3">
        <f>EXP(C31+D31/J31+E31*LN(J31)+F31*J31^G31)</f>
        <v>4094001.7384046819</v>
      </c>
      <c r="O31" s="117">
        <f>ABS(K31-N31)</f>
        <v>1001.7384046819061</v>
      </c>
    </row>
    <row r="32" spans="1:15" x14ac:dyDescent="0.2">
      <c r="A32" s="28">
        <v>120</v>
      </c>
      <c r="B32" s="30" t="s">
        <v>120</v>
      </c>
      <c r="C32" s="33">
        <v>44.494</v>
      </c>
      <c r="D32" s="38">
        <v>-5406.7</v>
      </c>
      <c r="E32" s="157">
        <v>-3.1286999999999998</v>
      </c>
      <c r="F32" s="224">
        <v>2.89E-18</v>
      </c>
      <c r="G32" s="106">
        <v>6</v>
      </c>
      <c r="H32" s="31">
        <v>284.95</v>
      </c>
      <c r="I32" s="40">
        <v>2530</v>
      </c>
      <c r="J32" s="292">
        <v>587</v>
      </c>
      <c r="K32" s="37">
        <v>5158000</v>
      </c>
      <c r="L32" s="3">
        <f>EXP(C32+D32/H32+E32*LN(H32)+F32*H32^G32)</f>
        <v>2532.4617009387262</v>
      </c>
      <c r="M32" s="3">
        <f>ABS(I32-L32)</f>
        <v>2.4617009387261533</v>
      </c>
      <c r="N32" s="3">
        <f>EXP(C32+D32/J32+E32*LN(J32)+F32*J32^G32)</f>
        <v>5157471.358182732</v>
      </c>
      <c r="O32" s="117">
        <f>ABS(K32-N32)</f>
        <v>528.64181726798415</v>
      </c>
    </row>
    <row r="33" spans="1:15" x14ac:dyDescent="0.2">
      <c r="A33" s="126">
        <v>50</v>
      </c>
      <c r="B33" s="130" t="s">
        <v>50</v>
      </c>
      <c r="C33" s="142">
        <v>78.441000000000003</v>
      </c>
      <c r="D33" s="188">
        <v>-6128.1</v>
      </c>
      <c r="E33" s="138">
        <v>-8.5765999999999991</v>
      </c>
      <c r="F33" s="227">
        <v>6.8464999999999996E-6</v>
      </c>
      <c r="G33" s="245">
        <v>2</v>
      </c>
      <c r="H33" s="342">
        <v>250.33</v>
      </c>
      <c r="I33" s="227">
        <v>1120</v>
      </c>
      <c r="J33" s="293">
        <v>556.35</v>
      </c>
      <c r="K33" s="325">
        <v>4544000</v>
      </c>
      <c r="L33" s="3">
        <f>EXP(C33+D33/H33+E33*LN(H33)+F33*H33^G33)</f>
        <v>1122.4566808589097</v>
      </c>
      <c r="M33" s="3">
        <f>ABS(I33-L33)</f>
        <v>2.4566808589097491</v>
      </c>
      <c r="N33" s="3">
        <f>EXP(C33+D33/J33+E33*LN(J33)+F33*J33^G33)</f>
        <v>4543634.1934833499</v>
      </c>
      <c r="O33" s="117">
        <f>ABS(K33-N33)</f>
        <v>365.80651665013283</v>
      </c>
    </row>
    <row r="34" spans="1:15" x14ac:dyDescent="0.2">
      <c r="A34" s="46">
        <v>11</v>
      </c>
      <c r="B34" s="30" t="s">
        <v>11</v>
      </c>
      <c r="C34" s="133">
        <v>21.661999999999999</v>
      </c>
      <c r="D34" s="180">
        <v>-692.39</v>
      </c>
      <c r="E34" s="162">
        <v>-0.39207999999999998</v>
      </c>
      <c r="F34" s="58">
        <v>4.7574000000000002E-3</v>
      </c>
      <c r="G34" s="106">
        <v>1</v>
      </c>
      <c r="H34" s="31">
        <v>59.15</v>
      </c>
      <c r="I34" s="40">
        <v>5640</v>
      </c>
      <c r="J34" s="290">
        <v>132.44999999999999</v>
      </c>
      <c r="K34" s="37">
        <v>3793000</v>
      </c>
      <c r="L34" s="3">
        <f>EXP(C34+D34/H34+E34*LN(H34)+F34*H34^G34)</f>
        <v>5642.1485087739247</v>
      </c>
      <c r="M34" s="3">
        <f>ABS(I34-L34)</f>
        <v>2.1485087739247319</v>
      </c>
      <c r="N34" s="3">
        <f>EXP(C34+D34/J34+E34*LN(J34)+F34*J34^G34)</f>
        <v>3793413.0781293204</v>
      </c>
      <c r="O34" s="117">
        <f>ABS(K34-N34)</f>
        <v>413.07812932040542</v>
      </c>
    </row>
    <row r="35" spans="1:15" x14ac:dyDescent="0.2">
      <c r="A35" s="28">
        <v>227</v>
      </c>
      <c r="B35" s="30" t="s">
        <v>226</v>
      </c>
      <c r="C35" s="152">
        <v>57.612000000000002</v>
      </c>
      <c r="D35" s="187">
        <v>-5197.8999999999996</v>
      </c>
      <c r="E35" s="39">
        <v>-5.1269</v>
      </c>
      <c r="F35" s="40">
        <v>2.17E-17</v>
      </c>
      <c r="G35" s="106">
        <v>6</v>
      </c>
      <c r="H35" s="31">
        <v>256.14999999999998</v>
      </c>
      <c r="I35" s="40">
        <v>7280</v>
      </c>
      <c r="J35" s="289">
        <v>488</v>
      </c>
      <c r="K35" s="37">
        <v>5480000</v>
      </c>
      <c r="L35" s="3">
        <f>EXP(C35+D35/H35+E35*LN(H35)+F35*H35^G35)</f>
        <v>7281.9161626888845</v>
      </c>
      <c r="M35" s="3">
        <f>ABS(I35-L35)</f>
        <v>1.9161626888844694</v>
      </c>
      <c r="N35" s="3">
        <f>EXP(C35+D35/J35+E35*LN(J35)+F35*J35^G35)</f>
        <v>5479434.4265267644</v>
      </c>
      <c r="O35" s="117">
        <f>ABS(K35-N35)</f>
        <v>565.57347323559225</v>
      </c>
    </row>
    <row r="36" spans="1:15" x14ac:dyDescent="0.2">
      <c r="A36" s="368">
        <v>183</v>
      </c>
      <c r="B36" s="29" t="s">
        <v>344</v>
      </c>
      <c r="C36" s="33">
        <v>12.69</v>
      </c>
      <c r="D36" s="75">
        <v>-94.896000000000001</v>
      </c>
      <c r="E36" s="134">
        <v>1.1125</v>
      </c>
      <c r="F36" s="40">
        <v>3.2915E-4</v>
      </c>
      <c r="G36" s="106">
        <v>2</v>
      </c>
      <c r="H36" s="31">
        <v>13.95</v>
      </c>
      <c r="I36" s="40">
        <v>7210</v>
      </c>
      <c r="J36" s="285">
        <v>33.19</v>
      </c>
      <c r="K36" s="37">
        <v>1315000</v>
      </c>
      <c r="L36" s="3">
        <f>EXP(C36+D36/H36+E36*LN(H36)+F36*H36^G36)</f>
        <v>7211.5826993427172</v>
      </c>
      <c r="M36" s="3">
        <f>ABS(I36-L36)</f>
        <v>1.5826993427172056</v>
      </c>
      <c r="N36" s="3">
        <f>EXP(C36+D36/J36+E36*LN(J36)+F36*J36^G36)</f>
        <v>1315412.5745695089</v>
      </c>
      <c r="O36" s="117">
        <f>ABS(K36-N36)</f>
        <v>412.574569508899</v>
      </c>
    </row>
    <row r="37" spans="1:15" x14ac:dyDescent="0.2">
      <c r="A37" s="126">
        <v>184</v>
      </c>
      <c r="B37" s="130" t="s">
        <v>183</v>
      </c>
      <c r="C37" s="151">
        <v>29.315000000000001</v>
      </c>
      <c r="D37" s="179">
        <v>-2424.5</v>
      </c>
      <c r="E37" s="171">
        <v>-1.1354</v>
      </c>
      <c r="F37" s="237">
        <v>2.38E-18</v>
      </c>
      <c r="G37" s="245">
        <v>6</v>
      </c>
      <c r="H37" s="199">
        <v>185.15</v>
      </c>
      <c r="I37" s="227">
        <v>29500</v>
      </c>
      <c r="J37" s="299">
        <v>363.15</v>
      </c>
      <c r="K37" s="325">
        <v>8463000</v>
      </c>
      <c r="L37" s="3">
        <f>EXP(C37+D37/H37+E37*LN(H37)+F37*H37^G37)</f>
        <v>29501.478005844685</v>
      </c>
      <c r="M37" s="3">
        <f>ABS(I37-L37)</f>
        <v>1.478005844684958</v>
      </c>
      <c r="N37" s="3">
        <f>EXP(C37+D37/J37+E37*LN(J37)+F37*J37^G37)</f>
        <v>8462711.0770637877</v>
      </c>
      <c r="O37" s="117">
        <f>ABS(K37-N37)</f>
        <v>288.92293621227145</v>
      </c>
    </row>
    <row r="38" spans="1:15" x14ac:dyDescent="0.2">
      <c r="A38" s="28">
        <v>119</v>
      </c>
      <c r="B38" s="30" t="s">
        <v>119</v>
      </c>
      <c r="C38" s="157">
        <v>66.179500000000004</v>
      </c>
      <c r="D38" s="148">
        <v>-9870.41</v>
      </c>
      <c r="E38" s="216">
        <v>-5.8559900000000003</v>
      </c>
      <c r="F38" s="233">
        <v>1.4700000000000001E-18</v>
      </c>
      <c r="G38" s="106">
        <v>6</v>
      </c>
      <c r="H38" s="31">
        <v>413.79</v>
      </c>
      <c r="I38" s="40">
        <v>1150</v>
      </c>
      <c r="J38" s="44">
        <v>777.4</v>
      </c>
      <c r="K38" s="37">
        <v>2759000</v>
      </c>
      <c r="L38" s="3">
        <f>EXP(C38+D38/H38+E38*LN(H38)+F38*H38^G38)</f>
        <v>1151.4410910525687</v>
      </c>
      <c r="M38" s="3">
        <f>ABS(I38-L38)</f>
        <v>1.4410910525687086</v>
      </c>
      <c r="N38" s="3">
        <f>EXP(C38+D38/J38+E38*LN(J38)+F38*J38^G38)</f>
        <v>2758168.2427521222</v>
      </c>
      <c r="O38" s="117">
        <f>ABS(K38-N38)</f>
        <v>831.7572478777729</v>
      </c>
    </row>
    <row r="39" spans="1:15" x14ac:dyDescent="0.2">
      <c r="A39" s="46">
        <v>105</v>
      </c>
      <c r="B39" s="30" t="s">
        <v>105</v>
      </c>
      <c r="C39" s="33">
        <v>66.591999999999999</v>
      </c>
      <c r="D39" s="38">
        <v>-4999.8</v>
      </c>
      <c r="E39" s="39">
        <v>-6.8387000000000002</v>
      </c>
      <c r="F39" s="58">
        <v>6.6792999999999997E-6</v>
      </c>
      <c r="G39" s="106">
        <v>2</v>
      </c>
      <c r="H39" s="31">
        <v>240.91</v>
      </c>
      <c r="I39" s="35">
        <v>6120</v>
      </c>
      <c r="J39" s="44">
        <v>473.2</v>
      </c>
      <c r="K39" s="37">
        <v>4870000</v>
      </c>
      <c r="L39" s="3">
        <f>EXP(C39+D39/H39+E39*LN(H39)+F39*H39^G39)</f>
        <v>6121.2145546790171</v>
      </c>
      <c r="M39" s="3">
        <f>ABS(I39-L39)</f>
        <v>1.2145546790170556</v>
      </c>
      <c r="N39" s="3">
        <f>EXP(C39+D39/J39+E39*LN(J39)+F39*J39^G39)</f>
        <v>4869911.8022640739</v>
      </c>
      <c r="O39" s="117">
        <f>ABS(K39-N39)</f>
        <v>88.197735926136374</v>
      </c>
    </row>
    <row r="40" spans="1:15" x14ac:dyDescent="0.2">
      <c r="A40" s="126">
        <v>12</v>
      </c>
      <c r="B40" s="130" t="s">
        <v>12</v>
      </c>
      <c r="C40" s="142">
        <v>90.483000000000004</v>
      </c>
      <c r="D40" s="179">
        <v>-4669.7</v>
      </c>
      <c r="E40" s="142">
        <v>-11.606999999999999</v>
      </c>
      <c r="F40" s="370">
        <v>1.7194000000000001E-2</v>
      </c>
      <c r="G40" s="245">
        <v>1</v>
      </c>
      <c r="H40" s="136">
        <v>195.41</v>
      </c>
      <c r="I40" s="227">
        <v>6110</v>
      </c>
      <c r="J40" s="299">
        <v>405.65</v>
      </c>
      <c r="K40" s="325">
        <v>11300000</v>
      </c>
      <c r="L40" s="3">
        <f>EXP(C40+D40/H40+E40*LN(H40)+F40*H40^G40)</f>
        <v>6111.0884094628436</v>
      </c>
      <c r="M40" s="3">
        <f>ABS(I40-L40)</f>
        <v>1.0884094628436287</v>
      </c>
      <c r="N40" s="3">
        <f>EXP(C40+D40/J40+E40*LN(J40)+F40*J40^G40)</f>
        <v>11300611.011350466</v>
      </c>
      <c r="O40" s="117">
        <f>ABS(K40-N40)</f>
        <v>611.01135046593845</v>
      </c>
    </row>
    <row r="41" spans="1:15" x14ac:dyDescent="0.2">
      <c r="A41" s="28">
        <v>18</v>
      </c>
      <c r="B41" s="30" t="s">
        <v>18</v>
      </c>
      <c r="C41" s="133">
        <v>88.513000000000005</v>
      </c>
      <c r="D41" s="174">
        <v>-11829</v>
      </c>
      <c r="E41" s="157">
        <v>-8.6826000000000008</v>
      </c>
      <c r="F41" s="224">
        <v>2.32E-19</v>
      </c>
      <c r="G41" s="106">
        <v>6</v>
      </c>
      <c r="H41" s="148">
        <v>395.45</v>
      </c>
      <c r="I41" s="40">
        <v>796</v>
      </c>
      <c r="J41" s="289">
        <v>751</v>
      </c>
      <c r="K41" s="37">
        <v>4469000</v>
      </c>
      <c r="L41" s="3">
        <f>EXP(C41+D41/H41+E41*LN(H41)+F41*H41^G41)</f>
        <v>795.49943127801771</v>
      </c>
      <c r="M41" s="3">
        <f>ABS(I41-L41)</f>
        <v>0.5005687219822903</v>
      </c>
      <c r="N41" s="3">
        <f>EXP(C41+D41/J41+E41*LN(J41)+F41*J41^G41)</f>
        <v>4468695.3963618549</v>
      </c>
      <c r="O41" s="117">
        <f>ABS(K41-N41)</f>
        <v>304.6036381451413</v>
      </c>
    </row>
    <row r="42" spans="1:15" x14ac:dyDescent="0.2">
      <c r="A42" s="119">
        <v>51</v>
      </c>
      <c r="B42" s="130" t="s">
        <v>51</v>
      </c>
      <c r="C42" s="150">
        <v>61.89</v>
      </c>
      <c r="D42" s="179">
        <v>-2296.3000000000002</v>
      </c>
      <c r="E42" s="149">
        <v>-7.0860000000000003</v>
      </c>
      <c r="F42" s="227">
        <v>3.4687000000000002E-5</v>
      </c>
      <c r="G42" s="245">
        <v>2</v>
      </c>
      <c r="H42" s="261">
        <v>89.56</v>
      </c>
      <c r="I42" s="227">
        <v>108</v>
      </c>
      <c r="J42" s="299">
        <v>227.51</v>
      </c>
      <c r="K42" s="325">
        <v>3742000</v>
      </c>
      <c r="L42" s="3">
        <f>EXP(C42+D42/H42+E42*LN(H42)+F42*H42^G42)</f>
        <v>107.50162413235992</v>
      </c>
      <c r="M42" s="3">
        <f>ABS(I42-L42)</f>
        <v>0.49837586764007824</v>
      </c>
      <c r="N42" s="3">
        <f>EXP(C42+D42/J42+E42*LN(J42)+F42*J42^G42)</f>
        <v>3742057.3095001951</v>
      </c>
      <c r="O42" s="117">
        <f>ABS(K42-N42)</f>
        <v>57.309500195086002</v>
      </c>
    </row>
    <row r="43" spans="1:15" x14ac:dyDescent="0.2">
      <c r="A43" s="46">
        <v>136</v>
      </c>
      <c r="B43" s="29" t="s">
        <v>136</v>
      </c>
      <c r="C43" s="134">
        <v>73.510000000000005</v>
      </c>
      <c r="D43" s="75">
        <v>-7572.7</v>
      </c>
      <c r="E43" s="39">
        <v>-7.1435000000000004</v>
      </c>
      <c r="F43" s="40">
        <v>1.21E-17</v>
      </c>
      <c r="G43" s="106">
        <v>6</v>
      </c>
      <c r="H43" s="31">
        <v>284.29000000000002</v>
      </c>
      <c r="I43" s="40">
        <v>678</v>
      </c>
      <c r="J43" s="36">
        <v>593</v>
      </c>
      <c r="K43" s="37">
        <v>6290000</v>
      </c>
      <c r="L43" s="3">
        <f>EXP(C43+D43/H43+E43*LN(H43)+F43*H43^G43)</f>
        <v>677.50237631145421</v>
      </c>
      <c r="M43" s="3">
        <f>ABS(I43-L43)</f>
        <v>0.49762368854578654</v>
      </c>
      <c r="N43" s="3">
        <f>EXP(C43+D43/J43+E43*LN(J43)+F43*J43^G43)</f>
        <v>6283054.6696992591</v>
      </c>
      <c r="O43" s="117">
        <f>ABS(K43-N43)</f>
        <v>6945.3303007408977</v>
      </c>
    </row>
    <row r="44" spans="1:15" x14ac:dyDescent="0.2">
      <c r="A44" s="28">
        <v>98</v>
      </c>
      <c r="B44" s="30" t="s">
        <v>98</v>
      </c>
      <c r="C44" s="33">
        <v>84.625</v>
      </c>
      <c r="D44" s="38">
        <v>-5217.3999999999996</v>
      </c>
      <c r="E44" s="145">
        <v>-9.8710000000000004</v>
      </c>
      <c r="F44" s="58">
        <v>1.305E-5</v>
      </c>
      <c r="G44" s="106">
        <v>2</v>
      </c>
      <c r="H44" s="166">
        <v>179.6</v>
      </c>
      <c r="I44" s="35">
        <v>117</v>
      </c>
      <c r="J44" s="36">
        <v>445</v>
      </c>
      <c r="K44" s="37">
        <v>4372000</v>
      </c>
      <c r="L44" s="3">
        <f>EXP(C44+D44/H44+E44*LN(H44)+F44*H44^G44)</f>
        <v>116.52599939173534</v>
      </c>
      <c r="M44" s="3">
        <f>ABS(I44-L44)</f>
        <v>0.47400060826466017</v>
      </c>
      <c r="N44" s="3">
        <f>EXP(C44+D44/J44+E44*LN(J44)+F44*J44^G44)</f>
        <v>4371604.3538093818</v>
      </c>
      <c r="O44" s="117">
        <f>ABS(K44-N44)</f>
        <v>395.64619061816484</v>
      </c>
    </row>
    <row r="45" spans="1:15" x14ac:dyDescent="0.2">
      <c r="A45" s="28">
        <v>251</v>
      </c>
      <c r="B45" s="29" t="s">
        <v>250</v>
      </c>
      <c r="C45" s="100">
        <v>57.277999999999999</v>
      </c>
      <c r="D45" s="183">
        <v>-6089</v>
      </c>
      <c r="E45" s="39">
        <v>-4.9821</v>
      </c>
      <c r="F45" s="40">
        <v>1.22E-17</v>
      </c>
      <c r="G45" s="106">
        <v>6</v>
      </c>
      <c r="H45" s="38">
        <v>244.6</v>
      </c>
      <c r="I45" s="40">
        <v>147</v>
      </c>
      <c r="J45" s="285">
        <v>588.15</v>
      </c>
      <c r="K45" s="325">
        <v>6309000</v>
      </c>
      <c r="L45" s="3">
        <f>EXP(C45+D45/H45+E45*LN(H45)+F45*H45^G45)</f>
        <v>146.53010539812053</v>
      </c>
      <c r="M45" s="3">
        <f>ABS(I45-L45)</f>
        <v>0.46989460187947429</v>
      </c>
      <c r="N45" s="3">
        <f>EXP(C45+D45/J45+E45*LN(J45)+F45*J45^G45)</f>
        <v>6321286.5729796654</v>
      </c>
      <c r="O45" s="117">
        <f>ABS(K45-N45)</f>
        <v>12286.572979665361</v>
      </c>
    </row>
    <row r="46" spans="1:15" x14ac:dyDescent="0.2">
      <c r="A46" s="28">
        <v>345</v>
      </c>
      <c r="B46" s="30" t="s">
        <v>343</v>
      </c>
      <c r="C46" s="170">
        <v>88.72</v>
      </c>
      <c r="D46" s="166">
        <v>-7741.2</v>
      </c>
      <c r="E46" s="209">
        <v>-9.8693000000000008</v>
      </c>
      <c r="F46" s="40">
        <v>6.0769999999999996E-6</v>
      </c>
      <c r="G46" s="106">
        <v>2</v>
      </c>
      <c r="H46" s="31">
        <v>286.41000000000003</v>
      </c>
      <c r="I46" s="35">
        <v>576</v>
      </c>
      <c r="J46" s="44">
        <v>616.20000000000005</v>
      </c>
      <c r="K46" s="37">
        <v>3501000</v>
      </c>
      <c r="L46" s="3">
        <f>EXP(C46+D46/H46+E46*LN(H46)+F46*H46^G46)</f>
        <v>575.53294192603505</v>
      </c>
      <c r="M46" s="3">
        <f>ABS(I46-L46)</f>
        <v>0.46705807396494947</v>
      </c>
      <c r="N46" s="3">
        <f>EXP(C46+D46/J46+E46*LN(J46)+F46*J46^G46)</f>
        <v>3500766.1000719224</v>
      </c>
      <c r="O46" s="117">
        <f>ABS(K46-N46)</f>
        <v>233.89992807758972</v>
      </c>
    </row>
    <row r="47" spans="1:15" x14ac:dyDescent="0.2">
      <c r="A47" s="28">
        <v>182</v>
      </c>
      <c r="B47" s="29" t="s">
        <v>182</v>
      </c>
      <c r="C47" s="145">
        <v>76.858000000000004</v>
      </c>
      <c r="D47" s="78">
        <v>-7245.2</v>
      </c>
      <c r="E47" s="213">
        <v>-8.2200000000000006</v>
      </c>
      <c r="F47" s="40">
        <v>6.1557000000000001E-3</v>
      </c>
      <c r="G47" s="106">
        <v>1</v>
      </c>
      <c r="H47" s="148">
        <v>274.69</v>
      </c>
      <c r="I47" s="40">
        <v>408</v>
      </c>
      <c r="J47" s="285">
        <v>653.15</v>
      </c>
      <c r="K47" s="37">
        <v>14730000</v>
      </c>
      <c r="L47" s="3">
        <f>EXP(C47+D47/H47+E47*LN(H47)+F47*H47^G47)</f>
        <v>408.4655391440063</v>
      </c>
      <c r="M47" s="3">
        <f>ABS(I47-L47)</f>
        <v>0.46553914400629992</v>
      </c>
      <c r="N47" s="3">
        <f>EXP(C47+D47/J47+E47*LN(J47)+F47*J47^G47)</f>
        <v>14730619.954629919</v>
      </c>
      <c r="O47" s="117">
        <f>ABS(K47-N47)</f>
        <v>619.95462991856039</v>
      </c>
    </row>
    <row r="48" spans="1:15" x14ac:dyDescent="0.2">
      <c r="A48" s="28">
        <v>275</v>
      </c>
      <c r="B48" s="29" t="s">
        <v>274</v>
      </c>
      <c r="C48" s="98">
        <v>51.244999999999997</v>
      </c>
      <c r="D48" s="175">
        <v>-1200.2</v>
      </c>
      <c r="E48" s="209">
        <v>-6.4360999999999997</v>
      </c>
      <c r="F48" s="40">
        <v>2.8405E-2</v>
      </c>
      <c r="G48" s="106">
        <v>1</v>
      </c>
      <c r="H48" s="254">
        <v>54.36</v>
      </c>
      <c r="I48" s="35">
        <v>148</v>
      </c>
      <c r="J48" s="41">
        <v>154.58000000000001</v>
      </c>
      <c r="K48" s="325">
        <v>5021000</v>
      </c>
      <c r="L48" s="3">
        <f>EXP(C48+D48/H48+E48*LN(H48)+F48*H48^G48)</f>
        <v>147.53954964329412</v>
      </c>
      <c r="M48" s="3">
        <f>ABS(I48-L48)</f>
        <v>0.46045035670587708</v>
      </c>
      <c r="N48" s="3">
        <f>EXP(C48+D48/J48+E48*LN(J48)+F48*J48^G48)</f>
        <v>5020577.2350881537</v>
      </c>
      <c r="O48" s="117">
        <f>ABS(K48-N48)</f>
        <v>422.76491184625775</v>
      </c>
    </row>
    <row r="49" spans="1:15" x14ac:dyDescent="0.2">
      <c r="A49" s="28">
        <v>247</v>
      </c>
      <c r="B49" s="29" t="s">
        <v>246</v>
      </c>
      <c r="C49" s="100">
        <v>29.754999999999999</v>
      </c>
      <c r="D49" s="148">
        <v>-271.06</v>
      </c>
      <c r="E49" s="39">
        <v>-2.6080999999999999</v>
      </c>
      <c r="F49" s="47">
        <v>5.2700000000000002E-4</v>
      </c>
      <c r="G49" s="106">
        <v>2</v>
      </c>
      <c r="H49" s="254">
        <v>24.56</v>
      </c>
      <c r="I49" s="35">
        <v>43800</v>
      </c>
      <c r="J49" s="350">
        <v>44.4</v>
      </c>
      <c r="K49" s="325">
        <v>2665000</v>
      </c>
      <c r="L49" s="3">
        <f>EXP(C49+D49/H49+E49*LN(H49)+F49*H49^G49)</f>
        <v>43800.448796090488</v>
      </c>
      <c r="M49" s="3">
        <f>ABS(I49-L49)</f>
        <v>0.44879609048803104</v>
      </c>
      <c r="N49" s="3">
        <f>EXP(C49+D49/J49+E49*LN(J49)+F49*J49^G49)</f>
        <v>2665237.9663983812</v>
      </c>
      <c r="O49" s="117">
        <f>ABS(K49-N49)</f>
        <v>237.96639838116243</v>
      </c>
    </row>
    <row r="50" spans="1:15" x14ac:dyDescent="0.2">
      <c r="A50" s="28">
        <v>342</v>
      </c>
      <c r="B50" s="30" t="s">
        <v>340</v>
      </c>
      <c r="C50" s="33">
        <v>73.649000000000001</v>
      </c>
      <c r="D50" s="38">
        <v>-7258.2</v>
      </c>
      <c r="E50" s="39">
        <v>-7.3037000000000001</v>
      </c>
      <c r="F50" s="58">
        <v>4.1652999999999997E-6</v>
      </c>
      <c r="G50" s="106">
        <v>2</v>
      </c>
      <c r="H50" s="255">
        <v>273.16000000000003</v>
      </c>
      <c r="I50" s="35">
        <v>611</v>
      </c>
      <c r="J50" s="291">
        <v>647.1</v>
      </c>
      <c r="K50" s="37">
        <v>21930000</v>
      </c>
      <c r="L50" s="3">
        <f>EXP(C50+D50/H50+E50*LN(H50)+F50*H50^G50)</f>
        <v>610.56263152572149</v>
      </c>
      <c r="M50" s="3">
        <f>ABS(I50-L50)</f>
        <v>0.43736847427851444</v>
      </c>
      <c r="N50" s="3">
        <f>EXP(C50+D50/J50+E50*LN(J50)+F50*J50^G50)</f>
        <v>21932109.204625811</v>
      </c>
      <c r="O50" s="117">
        <f>ABS(K50-N50)</f>
        <v>2109.2046258114278</v>
      </c>
    </row>
    <row r="51" spans="1:15" x14ac:dyDescent="0.2">
      <c r="A51" s="120">
        <v>150</v>
      </c>
      <c r="B51" s="49" t="s">
        <v>150</v>
      </c>
      <c r="C51" s="51">
        <v>51.914999999999999</v>
      </c>
      <c r="D51" s="73">
        <v>-5439</v>
      </c>
      <c r="E51" s="60">
        <v>-4.2896000000000001</v>
      </c>
      <c r="F51" s="364">
        <v>8.7500000000000004E-18</v>
      </c>
      <c r="G51" s="107">
        <v>6</v>
      </c>
      <c r="H51" s="54">
        <v>230.94</v>
      </c>
      <c r="I51" s="55">
        <v>151</v>
      </c>
      <c r="J51" s="56">
        <v>560.09</v>
      </c>
      <c r="K51" s="57">
        <v>4544000</v>
      </c>
      <c r="L51" s="3">
        <f>EXP(C51+D51/H51+E51*LN(H51)+F51*H51^G51)</f>
        <v>151.42264225147599</v>
      </c>
      <c r="M51" s="3">
        <f>ABS(I51-L51)</f>
        <v>0.42264225147599177</v>
      </c>
      <c r="N51" s="3">
        <f>EXP(C51+D51/J51+E51*LN(J51)+F51*J51^G51)</f>
        <v>4543338.3090031007</v>
      </c>
      <c r="O51" s="117">
        <f>ABS(K51-N51)</f>
        <v>661.69099689926952</v>
      </c>
    </row>
    <row r="52" spans="1:15" x14ac:dyDescent="0.2">
      <c r="A52" s="122">
        <v>6</v>
      </c>
      <c r="B52" s="129" t="s">
        <v>6</v>
      </c>
      <c r="C52" s="137">
        <v>46.734999999999999</v>
      </c>
      <c r="D52" s="196">
        <v>-5126.18</v>
      </c>
      <c r="E52" s="158">
        <v>-3.5406399999999998</v>
      </c>
      <c r="F52" s="232">
        <v>1.3999999999999999E-17</v>
      </c>
      <c r="G52" s="246">
        <v>6</v>
      </c>
      <c r="H52" s="365">
        <v>229.32</v>
      </c>
      <c r="I52" s="275">
        <v>171</v>
      </c>
      <c r="J52" s="311">
        <v>545.5</v>
      </c>
      <c r="K52" s="328">
        <v>4850000</v>
      </c>
      <c r="L52" s="3">
        <f>EXP(C52+D52/H52+E52*LN(H52)+F52*H52^G52)</f>
        <v>170.61501729092862</v>
      </c>
      <c r="M52" s="3">
        <f>ABS(I52-L52)</f>
        <v>0.38498270907138021</v>
      </c>
      <c r="N52" s="3">
        <f>EXP(C52+D52/J52+E52*LN(J52)+F52*J52^G52)</f>
        <v>4850610.5646589752</v>
      </c>
      <c r="O52" s="117">
        <f>ABS(K52-N52)</f>
        <v>610.56465897522867</v>
      </c>
    </row>
    <row r="53" spans="1:15" x14ac:dyDescent="0.2">
      <c r="A53" s="122">
        <v>2</v>
      </c>
      <c r="B53" s="129" t="s">
        <v>2</v>
      </c>
      <c r="C53" s="154">
        <v>125.81</v>
      </c>
      <c r="D53" s="185">
        <v>-12376</v>
      </c>
      <c r="E53" s="165">
        <v>-14.589</v>
      </c>
      <c r="F53" s="234">
        <v>5.0823999999999998E-6</v>
      </c>
      <c r="G53" s="246">
        <v>2</v>
      </c>
      <c r="H53" s="257">
        <v>353.33</v>
      </c>
      <c r="I53" s="275">
        <v>336</v>
      </c>
      <c r="J53" s="294">
        <v>761</v>
      </c>
      <c r="K53" s="328">
        <v>6569000</v>
      </c>
      <c r="L53" s="3">
        <f>EXP(C53+D53/H53+E53*LN(H53)+F53*H53^G53)</f>
        <v>336.3718833842521</v>
      </c>
      <c r="M53" s="3">
        <f>ABS(I53-L53)</f>
        <v>0.37188338425210077</v>
      </c>
      <c r="N53" s="3">
        <f>EXP(C53+D53/J53+E53*LN(J53)+F53*J53^G53)</f>
        <v>6568830.8591323672</v>
      </c>
      <c r="O53" s="117">
        <f>ABS(K53-N53)</f>
        <v>169.14086763281375</v>
      </c>
    </row>
    <row r="54" spans="1:15" x14ac:dyDescent="0.2">
      <c r="A54" s="120">
        <v>324</v>
      </c>
      <c r="B54" s="129" t="s">
        <v>322</v>
      </c>
      <c r="C54" s="143">
        <v>93.192999999999998</v>
      </c>
      <c r="D54" s="177">
        <v>-7001.5</v>
      </c>
      <c r="E54" s="165">
        <v>-10.738</v>
      </c>
      <c r="F54" s="228">
        <v>8.2307999999999992E-6</v>
      </c>
      <c r="G54" s="246">
        <v>2</v>
      </c>
      <c r="H54" s="257">
        <v>234.94</v>
      </c>
      <c r="I54" s="275">
        <v>186</v>
      </c>
      <c r="J54" s="306">
        <v>579.35</v>
      </c>
      <c r="K54" s="328">
        <v>5702000</v>
      </c>
      <c r="L54" s="3">
        <f>EXP(C54+D54/H54+E54*LN(H54)+F54*H54^G54)</f>
        <v>185.63840498720671</v>
      </c>
      <c r="M54" s="3">
        <f>ABS(I54-L54)</f>
        <v>0.36159501279328765</v>
      </c>
      <c r="N54" s="3">
        <f>EXP(C54+D54/J54+E54*LN(J54)+F54*J54^G54)</f>
        <v>5702345.54183196</v>
      </c>
      <c r="O54" s="117">
        <f>ABS(K54-N54)</f>
        <v>345.5418319599703</v>
      </c>
    </row>
    <row r="55" spans="1:15" x14ac:dyDescent="0.2">
      <c r="A55" s="28">
        <v>246</v>
      </c>
      <c r="B55" s="29" t="s">
        <v>245</v>
      </c>
      <c r="C55" s="100">
        <v>62.963999999999999</v>
      </c>
      <c r="D55" s="175">
        <v>-8137.5</v>
      </c>
      <c r="E55" s="157">
        <v>-5.6317000000000004</v>
      </c>
      <c r="F55" s="114">
        <v>2.2699999999999999E-18</v>
      </c>
      <c r="G55" s="106">
        <v>6</v>
      </c>
      <c r="H55" s="31">
        <v>353.43</v>
      </c>
      <c r="I55" s="40">
        <v>991</v>
      </c>
      <c r="J55" s="291">
        <v>748.4</v>
      </c>
      <c r="K55" s="325">
        <v>4069000</v>
      </c>
      <c r="L55" s="3">
        <f>EXP(C55+D55/H55+E55*LN(H55)+F55*H55^G55)</f>
        <v>991.30170439327117</v>
      </c>
      <c r="M55" s="3">
        <f>ABS(I55-L55)</f>
        <v>0.30170439327116583</v>
      </c>
      <c r="N55" s="3">
        <f>EXP(C55+D55/J55+E55*LN(J55)+F55*J55^G55)</f>
        <v>4071133.7721445141</v>
      </c>
      <c r="O55" s="117">
        <f>ABS(K55-N55)</f>
        <v>2133.772144514136</v>
      </c>
    </row>
    <row r="56" spans="1:15" x14ac:dyDescent="0.2">
      <c r="A56" s="122">
        <v>199</v>
      </c>
      <c r="B56" s="129" t="s">
        <v>198</v>
      </c>
      <c r="C56" s="137">
        <v>75.206000000000003</v>
      </c>
      <c r="D56" s="177">
        <v>-5082.8</v>
      </c>
      <c r="E56" s="164">
        <v>-8.0919000000000008</v>
      </c>
      <c r="F56" s="234">
        <v>8.1130000000000001E-6</v>
      </c>
      <c r="G56" s="246">
        <v>2</v>
      </c>
      <c r="H56" s="257">
        <v>179.69</v>
      </c>
      <c r="I56" s="275">
        <v>177</v>
      </c>
      <c r="J56" s="310">
        <v>430.05</v>
      </c>
      <c r="K56" s="328">
        <v>7414000</v>
      </c>
      <c r="L56" s="3">
        <f>EXP(C56+D56/H56+E56*LN(H56)+F56*H56^G56)</f>
        <v>176.71242364646355</v>
      </c>
      <c r="M56" s="3">
        <f>ABS(I56-L56)</f>
        <v>0.28757635353645128</v>
      </c>
      <c r="N56" s="3">
        <f>EXP(C56+D56/J56+E56*LN(J56)+F56*J56^G56)</f>
        <v>7413901.5361439036</v>
      </c>
      <c r="O56" s="117">
        <f>ABS(K56-N56)</f>
        <v>98.463856096379459</v>
      </c>
    </row>
    <row r="57" spans="1:15" x14ac:dyDescent="0.2">
      <c r="A57" s="120">
        <v>149</v>
      </c>
      <c r="B57" s="131" t="s">
        <v>149</v>
      </c>
      <c r="C57" s="143">
        <v>42.393000000000001</v>
      </c>
      <c r="D57" s="193">
        <v>-1103.3</v>
      </c>
      <c r="E57" s="208">
        <v>-4.1203000000000003</v>
      </c>
      <c r="F57" s="228">
        <v>5.7815000000000001E-5</v>
      </c>
      <c r="G57" s="246">
        <v>2</v>
      </c>
      <c r="H57" s="272">
        <v>53.48</v>
      </c>
      <c r="I57" s="275">
        <v>253</v>
      </c>
      <c r="J57" s="306">
        <v>144.12</v>
      </c>
      <c r="K57" s="328">
        <v>5167000</v>
      </c>
      <c r="L57" s="3">
        <f>EXP(C57+D57/H57+E57*LN(H57)+F57*H57^G57)</f>
        <v>252.71779769474665</v>
      </c>
      <c r="M57" s="3">
        <f>ABS(I57-L57)</f>
        <v>0.28220230525334955</v>
      </c>
      <c r="N57" s="3">
        <f>EXP(C57+D57/J57+E57*LN(J57)+F57*J57^G57)</f>
        <v>5167351.5027888492</v>
      </c>
      <c r="O57" s="117">
        <f>ABS(K57-N57)</f>
        <v>351.50278884917498</v>
      </c>
    </row>
    <row r="58" spans="1:15" x14ac:dyDescent="0.2">
      <c r="A58" s="46">
        <v>82</v>
      </c>
      <c r="B58" s="30" t="s">
        <v>82</v>
      </c>
      <c r="C58" s="145">
        <v>43.750999999999998</v>
      </c>
      <c r="D58" s="166">
        <v>-5587.7</v>
      </c>
      <c r="E58" s="209">
        <v>-3.0891000000000002</v>
      </c>
      <c r="F58" s="40">
        <v>8.2664E-7</v>
      </c>
      <c r="G58" s="106">
        <v>2</v>
      </c>
      <c r="H58" s="31">
        <v>282.85000000000002</v>
      </c>
      <c r="I58" s="40">
        <v>753</v>
      </c>
      <c r="J58" s="41">
        <v>650.15</v>
      </c>
      <c r="K58" s="37">
        <v>5375000</v>
      </c>
      <c r="L58" s="3">
        <f>EXP(C58+D58/H58+E58*LN(H58)+F58*H58^G58)</f>
        <v>753.27363099748925</v>
      </c>
      <c r="M58" s="3">
        <f>ABS(I58-L58)</f>
        <v>0.27363099748924924</v>
      </c>
      <c r="N58" s="3">
        <f>EXP(C58+D58/J58+E58*LN(J58)+F58*J58^G58)</f>
        <v>5374683.8028374435</v>
      </c>
      <c r="O58" s="117">
        <f>ABS(K58-N58)</f>
        <v>316.19716255646199</v>
      </c>
    </row>
    <row r="59" spans="1:15" x14ac:dyDescent="0.2">
      <c r="A59" s="46">
        <v>28</v>
      </c>
      <c r="B59" s="30" t="s">
        <v>28</v>
      </c>
      <c r="C59" s="157">
        <v>44.764299999999999</v>
      </c>
      <c r="D59" s="38">
        <v>-3907.8</v>
      </c>
      <c r="E59" s="39">
        <v>-3.4016000000000002</v>
      </c>
      <c r="F59" s="40">
        <v>2.9499999999999999E-17</v>
      </c>
      <c r="G59" s="106">
        <v>6</v>
      </c>
      <c r="H59" s="31">
        <v>179.44</v>
      </c>
      <c r="I59" s="40">
        <v>207</v>
      </c>
      <c r="J59" s="36">
        <v>464</v>
      </c>
      <c r="K59" s="37">
        <v>6929000</v>
      </c>
      <c r="L59" s="3">
        <f>EXP(C59+D59/H59+E59*LN(H59)+F59*H59^G59)</f>
        <v>207.2175059045554</v>
      </c>
      <c r="M59" s="3">
        <f>ABS(I59-L59)</f>
        <v>0.21750590455539509</v>
      </c>
      <c r="N59" s="3">
        <f>EXP(C59+D59/J59+E59*LN(J59)+F59*J59^G59)</f>
        <v>6929377.8375534695</v>
      </c>
      <c r="O59" s="117">
        <f>ABS(K59-N59)</f>
        <v>377.83755346946418</v>
      </c>
    </row>
    <row r="60" spans="1:15" x14ac:dyDescent="0.2">
      <c r="A60" s="126">
        <v>56</v>
      </c>
      <c r="B60" s="130" t="s">
        <v>56</v>
      </c>
      <c r="C60" s="151">
        <v>44.555</v>
      </c>
      <c r="D60" s="188">
        <v>-3521.3</v>
      </c>
      <c r="E60" s="138">
        <v>-3.4258000000000002</v>
      </c>
      <c r="F60" s="227">
        <v>5.6299999999999998E-17</v>
      </c>
      <c r="G60" s="245">
        <v>6</v>
      </c>
      <c r="H60" s="136">
        <v>175.45</v>
      </c>
      <c r="I60" s="276">
        <v>884</v>
      </c>
      <c r="J60" s="305">
        <v>416.25</v>
      </c>
      <c r="K60" s="325">
        <v>6759000</v>
      </c>
      <c r="L60" s="3">
        <f>EXP(C60+D60/H60+E60*LN(H60)+F60*H60^G60)</f>
        <v>883.78611666293796</v>
      </c>
      <c r="M60" s="3">
        <f>ABS(I60-L60)</f>
        <v>0.21388333706204321</v>
      </c>
      <c r="N60" s="3">
        <f>EXP(C60+D60/J60+E60*LN(J60)+F60*J60^G60)</f>
        <v>6758307.479575783</v>
      </c>
      <c r="O60" s="117">
        <f>ABS(K60-N60)</f>
        <v>692.5204242169857</v>
      </c>
    </row>
    <row r="61" spans="1:15" ht="19" thickBot="1" x14ac:dyDescent="0.25">
      <c r="A61" s="65">
        <v>128</v>
      </c>
      <c r="B61" s="66" t="s">
        <v>128</v>
      </c>
      <c r="C61" s="67">
        <v>81.56</v>
      </c>
      <c r="D61" s="336">
        <v>-5596.9</v>
      </c>
      <c r="E61" s="210">
        <v>-9.0778999999999996</v>
      </c>
      <c r="F61" s="68">
        <v>8.7919999999999998E-6</v>
      </c>
      <c r="G61" s="108">
        <v>2</v>
      </c>
      <c r="H61" s="67">
        <v>192.15</v>
      </c>
      <c r="I61" s="69">
        <v>152</v>
      </c>
      <c r="J61" s="70">
        <v>456.15</v>
      </c>
      <c r="K61" s="71">
        <v>5594000</v>
      </c>
      <c r="L61" s="3">
        <f>EXP(C61+D61/H61+E61*LN(H61)+F61*H61^G61)</f>
        <v>151.82728011502977</v>
      </c>
      <c r="M61" s="3">
        <f>ABS(I61-L61)</f>
        <v>0.17271988497023472</v>
      </c>
      <c r="N61" s="3">
        <f>EXP(C61+D61/J61+E61*LN(J61)+F61*J61^G61)</f>
        <v>5593667.7190800449</v>
      </c>
      <c r="O61" s="117">
        <f>ABS(K61-N61)</f>
        <v>332.28091995511204</v>
      </c>
    </row>
    <row r="62" spans="1:15" x14ac:dyDescent="0.2">
      <c r="A62" s="118">
        <v>187</v>
      </c>
      <c r="B62" s="127" t="s">
        <v>186</v>
      </c>
      <c r="C62" s="172">
        <v>59.543999999999997</v>
      </c>
      <c r="D62" s="203">
        <v>-4143.8</v>
      </c>
      <c r="E62" s="221">
        <v>-6.1764000000000001</v>
      </c>
      <c r="F62" s="235">
        <v>1.4161E-5</v>
      </c>
      <c r="G62" s="242">
        <v>2</v>
      </c>
      <c r="H62" s="274">
        <v>189.79</v>
      </c>
      <c r="I62" s="283">
        <v>337</v>
      </c>
      <c r="J62" s="323">
        <v>461.15</v>
      </c>
      <c r="K62" s="324">
        <v>6487000</v>
      </c>
      <c r="L62" s="3">
        <f>EXP(C62+D62/H62+E62*LN(H62)+F62*H62^G62)</f>
        <v>336.83323494574267</v>
      </c>
      <c r="M62" s="3">
        <f>ABS(I62-L62)</f>
        <v>0.16676505425732557</v>
      </c>
      <c r="N62" s="3">
        <f>EXP(C62+D62/J62+E62*LN(J62)+F62*J62^G62)</f>
        <v>6487211.0554250665</v>
      </c>
      <c r="O62" s="117">
        <f>ABS(K62-N62)</f>
        <v>211.0554250665009</v>
      </c>
    </row>
    <row r="63" spans="1:15" x14ac:dyDescent="0.2">
      <c r="A63" s="46">
        <v>15</v>
      </c>
      <c r="B63" s="30" t="s">
        <v>15</v>
      </c>
      <c r="C63" s="133">
        <v>85.474000000000004</v>
      </c>
      <c r="D63" s="174">
        <v>-11932</v>
      </c>
      <c r="E63" s="157">
        <v>-8.3347999999999995</v>
      </c>
      <c r="F63" s="224">
        <v>1.2900000000000001E-18</v>
      </c>
      <c r="G63" s="106">
        <v>6</v>
      </c>
      <c r="H63" s="183">
        <v>403</v>
      </c>
      <c r="I63" s="40">
        <v>355</v>
      </c>
      <c r="J63" s="36">
        <v>824</v>
      </c>
      <c r="K63" s="37">
        <v>5047000</v>
      </c>
      <c r="L63" s="3">
        <f>EXP(C63+D63/H63+E63*LN(H63)+F63*H63^G63)</f>
        <v>354.8336942150504</v>
      </c>
      <c r="M63" s="3">
        <f>ABS(I63-L63)</f>
        <v>0.16630578494959991</v>
      </c>
      <c r="N63" s="3">
        <f>EXP(C63+D63/J63+E63*LN(J63)+F63*J63^G63)</f>
        <v>5055243.3279651282</v>
      </c>
      <c r="O63" s="117">
        <f>ABS(K63-N63)</f>
        <v>8243.3279651282355</v>
      </c>
    </row>
    <row r="64" spans="1:15" x14ac:dyDescent="0.2">
      <c r="A64" s="120">
        <v>313</v>
      </c>
      <c r="B64" s="129" t="s">
        <v>311</v>
      </c>
      <c r="C64" s="165">
        <v>165.977</v>
      </c>
      <c r="D64" s="178">
        <v>-19914.400000000001</v>
      </c>
      <c r="E64" s="206">
        <v>-18.9344</v>
      </c>
      <c r="F64" s="230">
        <v>1.9099999999999999E-18</v>
      </c>
      <c r="G64" s="246">
        <v>6</v>
      </c>
      <c r="H64" s="257">
        <v>460.85</v>
      </c>
      <c r="I64" s="275">
        <v>778</v>
      </c>
      <c r="J64" s="294">
        <v>838</v>
      </c>
      <c r="K64" s="328">
        <v>5001000</v>
      </c>
      <c r="L64" s="3">
        <f>EXP(C64+D64/H64+E64*LN(H64)+F64*H64^G64)</f>
        <v>778.15238924659241</v>
      </c>
      <c r="M64" s="3">
        <f>ABS(I64-L64)</f>
        <v>0.15238924659240638</v>
      </c>
      <c r="N64" s="3">
        <f>EXP(C64+D64/J64+E64*LN(J64)+F64*J64^G64)</f>
        <v>5007568.8651176654</v>
      </c>
      <c r="O64" s="117">
        <f>ABS(K64-N64)</f>
        <v>6568.8651176653802</v>
      </c>
    </row>
    <row r="65" spans="1:15" x14ac:dyDescent="0.2">
      <c r="A65" s="46">
        <v>89</v>
      </c>
      <c r="B65" s="30" t="s">
        <v>89</v>
      </c>
      <c r="C65" s="33">
        <v>92.355000000000004</v>
      </c>
      <c r="D65" s="38">
        <v>-6920.4</v>
      </c>
      <c r="E65" s="33">
        <v>-10.651</v>
      </c>
      <c r="F65" s="45">
        <v>9.1425999999999995E-6</v>
      </c>
      <c r="G65" s="106">
        <v>2</v>
      </c>
      <c r="H65" s="31">
        <v>237.49</v>
      </c>
      <c r="I65" s="35">
        <v>237</v>
      </c>
      <c r="J65" s="291">
        <v>561.6</v>
      </c>
      <c r="K65" s="37">
        <v>5318000</v>
      </c>
      <c r="L65" s="3">
        <f>EXP(C65+D65/H65+E65*LN(H65)+F65*H65^G65)</f>
        <v>237.12708404412302</v>
      </c>
      <c r="M65" s="3">
        <f>ABS(I65-L65)</f>
        <v>0.12708404412302343</v>
      </c>
      <c r="N65" s="3">
        <f>EXP(C65+D65/J65+E65*LN(J65)+F65*J65^G65)</f>
        <v>5318139.1185196405</v>
      </c>
      <c r="O65" s="117">
        <f>ABS(K65-N65)</f>
        <v>139.11851964052767</v>
      </c>
    </row>
    <row r="66" spans="1:15" x14ac:dyDescent="0.2">
      <c r="A66" s="28">
        <v>9</v>
      </c>
      <c r="B66" s="30" t="s">
        <v>9</v>
      </c>
      <c r="C66" s="33">
        <v>46.744999999999997</v>
      </c>
      <c r="D66" s="38">
        <v>-6587.1</v>
      </c>
      <c r="E66" s="39">
        <v>-3.2208000000000001</v>
      </c>
      <c r="F66" s="40">
        <v>5.2252999999999995E-7</v>
      </c>
      <c r="G66" s="106">
        <v>2</v>
      </c>
      <c r="H66" s="31">
        <v>286.14999999999998</v>
      </c>
      <c r="I66" s="35">
        <v>257</v>
      </c>
      <c r="J66" s="289">
        <v>615</v>
      </c>
      <c r="K66" s="37">
        <v>5661000</v>
      </c>
      <c r="L66" s="3">
        <f>EXP(C66+D66/H66+E66*LN(H66)+F66*H66^G66)</f>
        <v>257.1176101951159</v>
      </c>
      <c r="M66" s="3">
        <f>ABS(I66-L66)</f>
        <v>0.11761019511590121</v>
      </c>
      <c r="N66" s="3">
        <f>EXP(C66+D66/J66+E66*LN(J66)+F66*J66^G66)</f>
        <v>5661170.3350493237</v>
      </c>
      <c r="O66" s="117">
        <f>ABS(K66-N66)</f>
        <v>170.33504932373762</v>
      </c>
    </row>
    <row r="67" spans="1:15" x14ac:dyDescent="0.2">
      <c r="A67" s="46">
        <v>94</v>
      </c>
      <c r="B67" s="30" t="s">
        <v>94</v>
      </c>
      <c r="C67" s="133">
        <v>49.314</v>
      </c>
      <c r="D67" s="32">
        <v>-4949</v>
      </c>
      <c r="E67" s="157">
        <v>-3.9256000000000002</v>
      </c>
      <c r="F67" s="59">
        <v>9.2000000000000004E-18</v>
      </c>
      <c r="G67" s="106">
        <v>6</v>
      </c>
      <c r="H67" s="148">
        <v>223.35</v>
      </c>
      <c r="I67" s="35">
        <v>374</v>
      </c>
      <c r="J67" s="44">
        <v>496.6</v>
      </c>
      <c r="K67" s="37">
        <v>3674000</v>
      </c>
      <c r="L67" s="3">
        <f>EXP(C67+D67/H67+E67*LN(H67)+F67*H67^G67)</f>
        <v>374.10790057244071</v>
      </c>
      <c r="M67" s="3">
        <f>ABS(I67-L67)</f>
        <v>0.10790057244071249</v>
      </c>
      <c r="N67" s="3">
        <f>EXP(C67+D67/J67+E67*LN(J67)+F67*J67^G67)</f>
        <v>3674531.8354146797</v>
      </c>
      <c r="O67" s="117">
        <f>ABS(K67-N67)</f>
        <v>531.835414679721</v>
      </c>
    </row>
    <row r="68" spans="1:15" x14ac:dyDescent="0.2">
      <c r="A68" s="28">
        <v>64</v>
      </c>
      <c r="B68" s="30" t="s">
        <v>64</v>
      </c>
      <c r="C68" s="33">
        <v>85.899000000000001</v>
      </c>
      <c r="D68" s="38">
        <v>-4884.3999999999996</v>
      </c>
      <c r="E68" s="145">
        <v>-10.882999999999999</v>
      </c>
      <c r="F68" s="43">
        <v>1.4933999999999999E-2</v>
      </c>
      <c r="G68" s="106">
        <v>1</v>
      </c>
      <c r="H68" s="180">
        <v>182.48</v>
      </c>
      <c r="I68" s="35">
        <v>180</v>
      </c>
      <c r="J68" s="290">
        <v>459.93</v>
      </c>
      <c r="K68" s="37">
        <v>4991000</v>
      </c>
      <c r="L68" s="3">
        <f>EXP(C68+D68/H68+E68*LN(H68)+F68*H68^G68)</f>
        <v>180.10102598252186</v>
      </c>
      <c r="M68" s="3">
        <f>ABS(I68-L68)</f>
        <v>0.10102598252186112</v>
      </c>
      <c r="N68" s="3">
        <f>EXP(C68+D68/J68+E68*LN(J68)+F68*J68^G68)</f>
        <v>4991445.1343234545</v>
      </c>
      <c r="O68" s="117">
        <f>ABS(K68-N68)</f>
        <v>445.13432345446199</v>
      </c>
    </row>
    <row r="69" spans="1:15" x14ac:dyDescent="0.2">
      <c r="A69" s="46">
        <v>214</v>
      </c>
      <c r="B69" s="30" t="s">
        <v>213</v>
      </c>
      <c r="C69" s="134">
        <v>134.63</v>
      </c>
      <c r="D69" s="174">
        <v>-10682</v>
      </c>
      <c r="E69" s="33">
        <v>-16.510999999999999</v>
      </c>
      <c r="F69" s="43">
        <v>8.4426999999999997E-6</v>
      </c>
      <c r="G69" s="106">
        <v>2</v>
      </c>
      <c r="H69" s="31">
        <v>299.14999999999998</v>
      </c>
      <c r="I69" s="40">
        <v>257</v>
      </c>
      <c r="J69" s="289">
        <v>686</v>
      </c>
      <c r="K69" s="37">
        <v>3994000</v>
      </c>
      <c r="L69" s="3">
        <f>EXP(C69+D69/H69+E69*LN(H69)+F69*H69^G69)</f>
        <v>257.08314974215642</v>
      </c>
      <c r="M69" s="3">
        <f>ABS(I69-L69)</f>
        <v>8.3149742156422235E-2</v>
      </c>
      <c r="N69" s="3">
        <f>EXP(C69+D69/J69+E69*LN(J69)+F69*J69^G69)</f>
        <v>3994191.6104812962</v>
      </c>
      <c r="O69" s="117">
        <f>ABS(K69-N69)</f>
        <v>191.61048129620031</v>
      </c>
    </row>
    <row r="70" spans="1:15" x14ac:dyDescent="0.2">
      <c r="A70" s="46">
        <v>197</v>
      </c>
      <c r="B70" s="30" t="s">
        <v>196</v>
      </c>
      <c r="C70" s="33">
        <v>50.241999999999997</v>
      </c>
      <c r="D70" s="38">
        <v>-3811.9</v>
      </c>
      <c r="E70" s="215">
        <v>-4.2526000000000002</v>
      </c>
      <c r="F70" s="58">
        <v>6.5299999999999996E-17</v>
      </c>
      <c r="G70" s="106">
        <v>6</v>
      </c>
      <c r="H70" s="31">
        <v>170.45</v>
      </c>
      <c r="I70" s="35">
        <v>415</v>
      </c>
      <c r="J70" s="44">
        <v>402.4</v>
      </c>
      <c r="K70" s="37">
        <v>5619000</v>
      </c>
      <c r="L70" s="3">
        <f>EXP(C70+D70/H70+E70*LN(H70)+F70*H70^G70)</f>
        <v>414.93418059556086</v>
      </c>
      <c r="M70" s="3">
        <f>ABS(I70-L70)</f>
        <v>6.5819404439139362E-2</v>
      </c>
      <c r="N70" s="3">
        <f>EXP(C70+D70/J70+E70*LN(J70)+F70*J70^G70)</f>
        <v>5618578.5044832509</v>
      </c>
      <c r="O70" s="117">
        <f>ABS(K70-N70)</f>
        <v>421.4955167490989</v>
      </c>
    </row>
    <row r="71" spans="1:15" x14ac:dyDescent="0.2">
      <c r="A71" s="46">
        <v>293</v>
      </c>
      <c r="B71" s="29" t="s">
        <v>292</v>
      </c>
      <c r="C71" s="100">
        <v>126.5</v>
      </c>
      <c r="D71" s="174">
        <v>-12551</v>
      </c>
      <c r="E71" s="145">
        <v>-15.002000000000001</v>
      </c>
      <c r="F71" s="224">
        <v>7.7520999999999999E-6</v>
      </c>
      <c r="G71" s="106">
        <v>2</v>
      </c>
      <c r="H71" s="31">
        <v>404.15</v>
      </c>
      <c r="I71" s="40">
        <v>790</v>
      </c>
      <c r="J71" s="36">
        <v>791</v>
      </c>
      <c r="K71" s="325">
        <v>4734000</v>
      </c>
      <c r="L71" s="3">
        <f>EXP(C71+D71/H71+E71*LN(H71)+F71*H71^G71)</f>
        <v>790.06104775604581</v>
      </c>
      <c r="M71" s="3">
        <f>ABS(I71-L71)</f>
        <v>6.1047756045809365E-2</v>
      </c>
      <c r="N71" s="3">
        <f>EXP(C71+D71/J71+E71*LN(J71)+F71*J71^G71)</f>
        <v>4733942.5363367638</v>
      </c>
      <c r="O71" s="117">
        <f>ABS(K71-N71)</f>
        <v>57.463663236238062</v>
      </c>
    </row>
    <row r="72" spans="1:15" x14ac:dyDescent="0.2">
      <c r="A72" s="46">
        <v>294</v>
      </c>
      <c r="B72" s="29" t="s">
        <v>293</v>
      </c>
      <c r="C72" s="100">
        <v>57.069000000000003</v>
      </c>
      <c r="D72" s="38">
        <v>-3682.7</v>
      </c>
      <c r="E72" s="39">
        <v>-5.5662000000000003</v>
      </c>
      <c r="F72" s="40">
        <v>6.5133E-6</v>
      </c>
      <c r="G72" s="106">
        <v>2</v>
      </c>
      <c r="H72" s="31">
        <v>136.87</v>
      </c>
      <c r="I72" s="35">
        <v>18.2</v>
      </c>
      <c r="J72" s="36">
        <v>394</v>
      </c>
      <c r="K72" s="325">
        <v>5218000</v>
      </c>
      <c r="L72" s="3">
        <f>EXP(C72+D72/H72+E72*LN(H72)+F72*H72^G72)</f>
        <v>18.249707341025903</v>
      </c>
      <c r="M72" s="3">
        <f>ABS(I72-L72)</f>
        <v>4.9707341025904128E-2</v>
      </c>
      <c r="N72" s="3">
        <f>EXP(C72+D72/J72+E72*LN(J72)+F72*J72^G72)</f>
        <v>5217765.9678579615</v>
      </c>
      <c r="O72" s="117">
        <f>ABS(K72-N72)</f>
        <v>234.0321420384571</v>
      </c>
    </row>
    <row r="73" spans="1:15" x14ac:dyDescent="0.2">
      <c r="A73" s="46">
        <v>210</v>
      </c>
      <c r="B73" s="30" t="s">
        <v>209</v>
      </c>
      <c r="C73" s="33">
        <v>69.459000000000003</v>
      </c>
      <c r="D73" s="174">
        <v>-5250</v>
      </c>
      <c r="E73" s="39">
        <v>-7.1124999999999998</v>
      </c>
      <c r="F73" s="29">
        <v>7.9300000000000002E-17</v>
      </c>
      <c r="G73" s="106">
        <v>6</v>
      </c>
      <c r="H73" s="31">
        <v>183.45</v>
      </c>
      <c r="I73" s="40">
        <v>43.6</v>
      </c>
      <c r="J73" s="288">
        <v>463.2</v>
      </c>
      <c r="K73" s="37">
        <v>4199000</v>
      </c>
      <c r="L73" s="3">
        <f>EXP(C73+D73/H73+E73*LN(H73)+F73*H73^G73)</f>
        <v>43.550969249984362</v>
      </c>
      <c r="M73" s="3">
        <f>ABS(I73-L73)</f>
        <v>4.9030750015639057E-2</v>
      </c>
      <c r="N73" s="3">
        <f>EXP(C73+D73/J73+E73*LN(J73)+F73*J73^G73)</f>
        <v>4199050.7641517054</v>
      </c>
      <c r="O73" s="117">
        <f>ABS(K73-N73)</f>
        <v>50.764151705428958</v>
      </c>
    </row>
    <row r="74" spans="1:15" x14ac:dyDescent="0.2">
      <c r="A74" s="126">
        <v>326</v>
      </c>
      <c r="B74" s="130" t="s">
        <v>324</v>
      </c>
      <c r="C74" s="149">
        <v>54.152999999999999</v>
      </c>
      <c r="D74" s="179">
        <v>-6041.8</v>
      </c>
      <c r="E74" s="211">
        <v>-4.5382999999999996</v>
      </c>
      <c r="F74" s="237">
        <v>4.9799999999999997E-18</v>
      </c>
      <c r="G74" s="245">
        <v>6</v>
      </c>
      <c r="H74" s="188">
        <v>236.5</v>
      </c>
      <c r="I74" s="128">
        <v>44.7</v>
      </c>
      <c r="J74" s="295">
        <v>602</v>
      </c>
      <c r="K74" s="325">
        <v>4447000</v>
      </c>
      <c r="L74" s="3">
        <f>EXP(C74+D74/H74+E74*LN(H74)+F74*H74^G74)</f>
        <v>44.747501056613736</v>
      </c>
      <c r="M74" s="3">
        <f>ABS(I74-L74)</f>
        <v>4.7501056613732828E-2</v>
      </c>
      <c r="N74" s="3">
        <f>EXP(C74+D74/J74+E74*LN(J74)+F74*J74^G74)</f>
        <v>4446072.7037366768</v>
      </c>
      <c r="O74" s="117">
        <f>ABS(K74-N74)</f>
        <v>927.29626332316548</v>
      </c>
    </row>
    <row r="75" spans="1:15" x14ac:dyDescent="0.2">
      <c r="A75" s="46">
        <v>45</v>
      </c>
      <c r="B75" s="30" t="s">
        <v>45</v>
      </c>
      <c r="C75" s="144">
        <v>78.117099999999994</v>
      </c>
      <c r="D75" s="148">
        <v>-8924.3700000000008</v>
      </c>
      <c r="E75" s="162">
        <v>-7.5992899999999999</v>
      </c>
      <c r="F75" s="224">
        <v>7.39E-18</v>
      </c>
      <c r="G75" s="106">
        <v>6</v>
      </c>
      <c r="H75" s="31">
        <v>267.95</v>
      </c>
      <c r="I75" s="35">
        <v>10.3</v>
      </c>
      <c r="J75" s="44">
        <v>615.70000000000005</v>
      </c>
      <c r="K75" s="37">
        <v>4060000</v>
      </c>
      <c r="L75" s="3">
        <f>EXP(C75+D75/H75+E75*LN(H75)+F75*H75^G75)</f>
        <v>10.253505379735</v>
      </c>
      <c r="M75" s="3">
        <f>ABS(I75-L75)</f>
        <v>4.6494620265001174E-2</v>
      </c>
      <c r="N75" s="3">
        <f>EXP(C75+D75/J75+E75*LN(J75)+F75*J75^G75)</f>
        <v>4059617.6325685349</v>
      </c>
      <c r="O75" s="117">
        <f>ABS(K75-N75)</f>
        <v>382.36743146507069</v>
      </c>
    </row>
    <row r="76" spans="1:15" x14ac:dyDescent="0.2">
      <c r="A76" s="28">
        <v>191</v>
      </c>
      <c r="B76" s="30" t="s">
        <v>190</v>
      </c>
      <c r="C76" s="33">
        <v>119.172</v>
      </c>
      <c r="D76" s="38">
        <v>-15688.8</v>
      </c>
      <c r="E76" s="39">
        <v>-12.675700000000001</v>
      </c>
      <c r="F76" s="114">
        <v>1.55E-18</v>
      </c>
      <c r="G76" s="106">
        <v>6</v>
      </c>
      <c r="H76" s="31">
        <v>409.15</v>
      </c>
      <c r="I76" s="40">
        <v>99.7</v>
      </c>
      <c r="J76" s="289">
        <v>834</v>
      </c>
      <c r="K76" s="37">
        <v>6097000</v>
      </c>
      <c r="L76" s="3">
        <f>EXP(C76+D76/H76+E76*LN(H76)+F76*H76^G76)</f>
        <v>99.654889468773177</v>
      </c>
      <c r="M76" s="3">
        <f>ABS(I76-L76)</f>
        <v>4.5110531226825401E-2</v>
      </c>
      <c r="N76" s="3">
        <f>EXP(C76+D76/J76+E76*LN(J76)+F76*J76^G76)</f>
        <v>6091232.2782413634</v>
      </c>
      <c r="O76" s="117">
        <f>ABS(K76-N76)</f>
        <v>5767.721758636646</v>
      </c>
    </row>
    <row r="77" spans="1:15" x14ac:dyDescent="0.2">
      <c r="A77" s="46">
        <v>152</v>
      </c>
      <c r="B77" s="128" t="s">
        <v>152</v>
      </c>
      <c r="C77" s="211">
        <v>41.2744</v>
      </c>
      <c r="D77" s="335">
        <v>-2676.65</v>
      </c>
      <c r="E77" s="207">
        <v>-3.0391400000000002</v>
      </c>
      <c r="F77" s="227">
        <v>2.4499999999999999E-16</v>
      </c>
      <c r="G77" s="245">
        <v>6</v>
      </c>
      <c r="H77" s="136">
        <v>131.35</v>
      </c>
      <c r="I77" s="227">
        <v>434</v>
      </c>
      <c r="J77" s="293">
        <v>317.42</v>
      </c>
      <c r="K77" s="325">
        <v>5875000</v>
      </c>
      <c r="L77" s="3">
        <f>EXP(C77+D77/H77+E77*LN(H77)+F77*H77^G77)</f>
        <v>434.04328762554343</v>
      </c>
      <c r="M77" s="3">
        <f>ABS(I77-L77)</f>
        <v>4.3287625543428021E-2</v>
      </c>
      <c r="N77" s="3">
        <f>EXP(C77+D77/J77+E77*LN(J77)+F77*J77^G77)</f>
        <v>5875745.6851941571</v>
      </c>
      <c r="O77" s="117">
        <f>ABS(K77-N77)</f>
        <v>745.68519415706396</v>
      </c>
    </row>
    <row r="78" spans="1:15" x14ac:dyDescent="0.2">
      <c r="A78" s="28">
        <v>83</v>
      </c>
      <c r="B78" s="30" t="s">
        <v>83</v>
      </c>
      <c r="C78" s="33">
        <v>86.295000000000002</v>
      </c>
      <c r="D78" s="38">
        <v>-7010.3</v>
      </c>
      <c r="E78" s="39">
        <v>-9.5972000000000008</v>
      </c>
      <c r="F78" s="40">
        <v>6.7793999999999998E-6</v>
      </c>
      <c r="G78" s="106">
        <v>2</v>
      </c>
      <c r="H78" s="166">
        <v>220.6</v>
      </c>
      <c r="I78" s="40">
        <v>21.3</v>
      </c>
      <c r="J78" s="289">
        <v>611</v>
      </c>
      <c r="K78" s="37">
        <v>7170000</v>
      </c>
      <c r="L78" s="3">
        <f>EXP(C78+D78/H78+E78*LN(H78)+F78*H78^G78)</f>
        <v>21.257770465914223</v>
      </c>
      <c r="M78" s="3">
        <f>ABS(I78-L78)</f>
        <v>4.2229534085777232E-2</v>
      </c>
      <c r="N78" s="3">
        <f>EXP(C78+D78/J78+E78*LN(J78)+F78*J78^G78)</f>
        <v>7170154.5143249203</v>
      </c>
      <c r="O78" s="117">
        <f>ABS(K78-N78)</f>
        <v>154.51432492025197</v>
      </c>
    </row>
    <row r="79" spans="1:15" x14ac:dyDescent="0.2">
      <c r="A79" s="28">
        <v>344</v>
      </c>
      <c r="B79" s="30" t="s">
        <v>342</v>
      </c>
      <c r="C79" s="133">
        <v>90.405000000000001</v>
      </c>
      <c r="D79" s="175">
        <v>-7955.2</v>
      </c>
      <c r="E79" s="145">
        <v>-10.086</v>
      </c>
      <c r="F79" s="40">
        <v>5.9594000000000001E-6</v>
      </c>
      <c r="G79" s="106">
        <v>2</v>
      </c>
      <c r="H79" s="31">
        <v>247.98</v>
      </c>
      <c r="I79" s="40">
        <v>21.8</v>
      </c>
      <c r="J79" s="288">
        <v>630.29999999999995</v>
      </c>
      <c r="K79" s="37">
        <v>3741000</v>
      </c>
      <c r="L79" s="3">
        <f>EXP(C79+D79/H79+E79*LN(H79)+F79*H79^G79)</f>
        <v>21.841950525815481</v>
      </c>
      <c r="M79" s="3">
        <f>ABS(I79-L79)</f>
        <v>4.1950525815479978E-2</v>
      </c>
      <c r="N79" s="3">
        <f>EXP(C79+D79/J79+E79*LN(J79)+F79*J79^G79)</f>
        <v>3741195.5674123946</v>
      </c>
      <c r="O79" s="117">
        <f>ABS(K79-N79)</f>
        <v>195.5674123945646</v>
      </c>
    </row>
    <row r="80" spans="1:15" x14ac:dyDescent="0.2">
      <c r="A80" s="46">
        <v>300</v>
      </c>
      <c r="B80" s="29" t="s">
        <v>299</v>
      </c>
      <c r="C80" s="78">
        <v>54.552</v>
      </c>
      <c r="D80" s="175">
        <v>-7149.4</v>
      </c>
      <c r="E80" s="157">
        <v>-4.2769000000000004</v>
      </c>
      <c r="F80" s="241">
        <v>1.1800000000000001E-18</v>
      </c>
      <c r="G80" s="106">
        <v>6</v>
      </c>
      <c r="H80" s="31">
        <v>252.45</v>
      </c>
      <c r="I80" s="40">
        <v>13.1</v>
      </c>
      <c r="J80" s="41">
        <v>600.80999999999995</v>
      </c>
      <c r="K80" s="325">
        <v>4608000</v>
      </c>
      <c r="L80" s="3">
        <f>EXP(C80+D80/H80+E80*LN(H80)+F80*H80^G80)</f>
        <v>13.141777686962987</v>
      </c>
      <c r="M80" s="3">
        <f>ABS(I80-L80)</f>
        <v>4.1777686962987559E-2</v>
      </c>
      <c r="N80" s="3">
        <f>EXP(C80+D80/J80+E80*LN(J80)+F80*J80^G80)</f>
        <v>4607062.2622664552</v>
      </c>
      <c r="O80" s="117">
        <f>ABS(K80-N80)</f>
        <v>937.7377335447818</v>
      </c>
    </row>
    <row r="81" spans="1:15" x14ac:dyDescent="0.2">
      <c r="A81" s="46">
        <v>216</v>
      </c>
      <c r="B81" s="30" t="s">
        <v>215</v>
      </c>
      <c r="C81" s="33">
        <v>54.179000000000002</v>
      </c>
      <c r="D81" s="166">
        <v>-7477.2</v>
      </c>
      <c r="E81" s="213">
        <v>-4.22</v>
      </c>
      <c r="F81" s="236">
        <v>3.5199999999999998E-18</v>
      </c>
      <c r="G81" s="106">
        <v>6</v>
      </c>
      <c r="H81" s="255">
        <v>269.14999999999998</v>
      </c>
      <c r="I81" s="35">
        <v>16.2</v>
      </c>
      <c r="J81" s="292">
        <v>617</v>
      </c>
      <c r="K81" s="37">
        <v>3767000</v>
      </c>
      <c r="L81" s="3">
        <f>EXP(C81+D81/H81+E81*LN(H81)+F81*H81^G81)</f>
        <v>16.240567141792901</v>
      </c>
      <c r="M81" s="3">
        <f>ABS(I81-L81)</f>
        <v>4.0567141792902106E-2</v>
      </c>
      <c r="N81" s="3">
        <f>EXP(C81+D81/J81+E81*LN(J81)+F81*J81^G81)</f>
        <v>3766346.9948277166</v>
      </c>
      <c r="O81" s="117">
        <f>ABS(K81-N81)</f>
        <v>653.00517228338867</v>
      </c>
    </row>
    <row r="82" spans="1:15" x14ac:dyDescent="0.2">
      <c r="A82" s="28">
        <v>71</v>
      </c>
      <c r="B82" s="30" t="s">
        <v>71</v>
      </c>
      <c r="C82" s="33">
        <v>40.607999999999997</v>
      </c>
      <c r="D82" s="38">
        <v>-3179.6</v>
      </c>
      <c r="E82" s="39">
        <v>-2.8936999999999999</v>
      </c>
      <c r="F82" s="43">
        <v>5.6100000000000002E-17</v>
      </c>
      <c r="G82" s="106">
        <v>6</v>
      </c>
      <c r="H82" s="31">
        <v>145.59</v>
      </c>
      <c r="I82" s="35">
        <v>78</v>
      </c>
      <c r="J82" s="36">
        <v>398</v>
      </c>
      <c r="K82" s="37">
        <v>5494000</v>
      </c>
      <c r="L82" s="3">
        <f>EXP(C82+D82/H82+E82*LN(H82)+F82*H82^G82)</f>
        <v>77.960111575518255</v>
      </c>
      <c r="M82" s="3">
        <f>ABS(I82-L82)</f>
        <v>3.9888424481745233E-2</v>
      </c>
      <c r="N82" s="3">
        <f>EXP(C82+D82/J82+E82*LN(J82)+F82*J82^G82)</f>
        <v>5493283.5870238496</v>
      </c>
      <c r="O82" s="117">
        <f>ABS(K82-N82)</f>
        <v>716.41297615040094</v>
      </c>
    </row>
    <row r="83" spans="1:15" x14ac:dyDescent="0.2">
      <c r="A83" s="46">
        <v>192</v>
      </c>
      <c r="B83" s="30" t="s">
        <v>191</v>
      </c>
      <c r="C83" s="134">
        <v>109.53</v>
      </c>
      <c r="D83" s="174">
        <v>-10410</v>
      </c>
      <c r="E83" s="145">
        <v>-12.289</v>
      </c>
      <c r="F83" s="43">
        <v>3.1990000000000002E-6</v>
      </c>
      <c r="G83" s="106">
        <v>2</v>
      </c>
      <c r="H83" s="31">
        <v>288.14999999999998</v>
      </c>
      <c r="I83" s="35">
        <v>58.6</v>
      </c>
      <c r="J83" s="292">
        <v>662</v>
      </c>
      <c r="K83" s="37">
        <v>4812000</v>
      </c>
      <c r="L83" s="3">
        <f>EXP(C83+D83/H83+E83*LN(H83)+F83*H83^G83)</f>
        <v>58.561468607843807</v>
      </c>
      <c r="M83" s="3">
        <f>ABS(I83-L83)</f>
        <v>3.8531392156194499E-2</v>
      </c>
      <c r="N83" s="3">
        <f>EXP(C83+D83/J83+E83*LN(J83)+F83*J83^G83)</f>
        <v>4811640.3371935245</v>
      </c>
      <c r="O83" s="117">
        <f>ABS(K83-N83)</f>
        <v>359.66280647553504</v>
      </c>
    </row>
    <row r="84" spans="1:15" x14ac:dyDescent="0.2">
      <c r="A84" s="46">
        <v>215</v>
      </c>
      <c r="B84" s="30" t="s">
        <v>214</v>
      </c>
      <c r="C84" s="147">
        <v>125.1</v>
      </c>
      <c r="D84" s="174">
        <v>-10288</v>
      </c>
      <c r="E84" s="145">
        <v>-15.157</v>
      </c>
      <c r="F84" s="43">
        <v>1.0917999999999999E-5</v>
      </c>
      <c r="G84" s="106">
        <v>2</v>
      </c>
      <c r="H84" s="148">
        <v>280.14999999999998</v>
      </c>
      <c r="I84" s="35">
        <v>45.6</v>
      </c>
      <c r="J84" s="36">
        <v>614</v>
      </c>
      <c r="K84" s="37">
        <v>3807000</v>
      </c>
      <c r="L84" s="3">
        <f>EXP(C84+D84/H84+E84*LN(H84)+F84*H84^G84)</f>
        <v>45.562312138458445</v>
      </c>
      <c r="M84" s="3">
        <f>ABS(I84-L84)</f>
        <v>3.7687861541556344E-2</v>
      </c>
      <c r="N84" s="3">
        <f>EXP(C84+D84/J84+E84*LN(J84)+F84*J84^G84)</f>
        <v>3807482.9142224914</v>
      </c>
      <c r="O84" s="117">
        <f>ABS(K84-N84)</f>
        <v>482.91422249143943</v>
      </c>
    </row>
    <row r="85" spans="1:15" x14ac:dyDescent="0.2">
      <c r="A85" s="126">
        <v>61</v>
      </c>
      <c r="B85" s="130" t="s">
        <v>61</v>
      </c>
      <c r="C85" s="150">
        <v>118.53</v>
      </c>
      <c r="D85" s="189">
        <v>-11957</v>
      </c>
      <c r="E85" s="149">
        <v>-13.292999999999999</v>
      </c>
      <c r="F85" s="227">
        <v>8.6999999999999999E-18</v>
      </c>
      <c r="G85" s="245">
        <v>6</v>
      </c>
      <c r="H85" s="199">
        <v>307.93</v>
      </c>
      <c r="I85" s="227">
        <v>34.5</v>
      </c>
      <c r="J85" s="299">
        <v>704.65</v>
      </c>
      <c r="K85" s="325">
        <v>5151000</v>
      </c>
      <c r="L85" s="3">
        <f>EXP(C85+D85/H85+E85*LN(H85)+F85*H85^G85)</f>
        <v>34.465833037320863</v>
      </c>
      <c r="M85" s="3">
        <f>ABS(I85-L85)</f>
        <v>3.4166962679137214E-2</v>
      </c>
      <c r="N85" s="3">
        <f>EXP(C85+D85/J85+E85*LN(J85)+F85*J85^G85)</f>
        <v>5151483.0347584412</v>
      </c>
      <c r="O85" s="117">
        <f>ABS(K85-N85)</f>
        <v>483.03475844115019</v>
      </c>
    </row>
    <row r="86" spans="1:15" x14ac:dyDescent="0.2">
      <c r="A86" s="46">
        <v>220</v>
      </c>
      <c r="B86" s="30" t="s">
        <v>219</v>
      </c>
      <c r="C86" s="33">
        <v>79.787999999999997</v>
      </c>
      <c r="D86" s="174">
        <v>-5420</v>
      </c>
      <c r="E86" s="39">
        <v>-9.0701999999999998</v>
      </c>
      <c r="F86" s="40">
        <v>1.1489E-5</v>
      </c>
      <c r="G86" s="106">
        <v>2</v>
      </c>
      <c r="H86" s="31">
        <v>182.55</v>
      </c>
      <c r="I86" s="35">
        <v>25.8</v>
      </c>
      <c r="J86" s="292">
        <v>483</v>
      </c>
      <c r="K86" s="37">
        <v>3964000</v>
      </c>
      <c r="L86" s="3">
        <f>EXP(C86+D86/H86+E86*LN(H86)+F86*H86^G86)</f>
        <v>25.832138353338475</v>
      </c>
      <c r="M86" s="3">
        <f>ABS(I86-L86)</f>
        <v>3.2138353338474701E-2</v>
      </c>
      <c r="N86" s="3">
        <f>EXP(C86+D86/J86+E86*LN(J86)+F86*J86^G86)</f>
        <v>3963896.9512575329</v>
      </c>
      <c r="O86" s="117">
        <f>ABS(K86-N86)</f>
        <v>103.04874246707186</v>
      </c>
    </row>
    <row r="87" spans="1:15" x14ac:dyDescent="0.2">
      <c r="A87" s="46">
        <v>118</v>
      </c>
      <c r="B87" s="30" t="s">
        <v>118</v>
      </c>
      <c r="C87" s="33">
        <v>56.273000000000003</v>
      </c>
      <c r="D87" s="38">
        <v>-7620.6</v>
      </c>
      <c r="E87" s="39">
        <v>-4.6279000000000003</v>
      </c>
      <c r="F87" s="43">
        <v>4.3818999999999998E-7</v>
      </c>
      <c r="G87" s="106">
        <v>2</v>
      </c>
      <c r="H87" s="31">
        <v>291.67</v>
      </c>
      <c r="I87" s="35">
        <v>50.2</v>
      </c>
      <c r="J87" s="36">
        <v>729</v>
      </c>
      <c r="K87" s="37">
        <v>5648000</v>
      </c>
      <c r="L87" s="3">
        <f>EXP(C87+D87/H87+E87*LN(H87)+F87*H87^G87)</f>
        <v>50.228811689163521</v>
      </c>
      <c r="M87" s="3">
        <f>ABS(I87-L87)</f>
        <v>2.8811689163518395E-2</v>
      </c>
      <c r="N87" s="3">
        <f>EXP(C87+D87/J87+E87*LN(J87)+F87*J87^G87)</f>
        <v>5647747.3530178424</v>
      </c>
      <c r="O87" s="117">
        <f>ABS(K87-N87)</f>
        <v>252.64698215760291</v>
      </c>
    </row>
    <row r="88" spans="1:15" x14ac:dyDescent="0.2">
      <c r="A88" s="46">
        <v>104</v>
      </c>
      <c r="B88" s="30" t="s">
        <v>104</v>
      </c>
      <c r="C88" s="133">
        <v>62.097000000000001</v>
      </c>
      <c r="D88" s="38">
        <v>-6174.9</v>
      </c>
      <c r="E88" s="145">
        <v>-5.7149999999999999</v>
      </c>
      <c r="F88" s="43">
        <v>1.2299999999999999E-17</v>
      </c>
      <c r="G88" s="106">
        <v>6</v>
      </c>
      <c r="H88" s="166">
        <v>226.1</v>
      </c>
      <c r="I88" s="35">
        <v>45</v>
      </c>
      <c r="J88" s="292">
        <v>543</v>
      </c>
      <c r="K88" s="37">
        <v>3447000</v>
      </c>
      <c r="L88" s="3">
        <f>EXP(C88+D88/H88+E88*LN(H88)+F88*H88^G88)</f>
        <v>45.027592032792072</v>
      </c>
      <c r="M88" s="3">
        <f>ABS(I88-L88)</f>
        <v>2.7592032792071564E-2</v>
      </c>
      <c r="N88" s="3">
        <f>EXP(C88+D88/J88+E88*LN(J88)+F88*J88^G88)</f>
        <v>3445165.8317815904</v>
      </c>
      <c r="O88" s="117">
        <f>ABS(K88-N88)</f>
        <v>1834.1682184096426</v>
      </c>
    </row>
    <row r="89" spans="1:15" x14ac:dyDescent="0.2">
      <c r="A89" s="46">
        <v>242</v>
      </c>
      <c r="B89" s="30" t="s">
        <v>241</v>
      </c>
      <c r="C89" s="33">
        <v>37.204999999999998</v>
      </c>
      <c r="D89" s="38">
        <v>-2590.3000000000002</v>
      </c>
      <c r="E89" s="39">
        <v>-2.5992999999999999</v>
      </c>
      <c r="F89" s="43">
        <v>6.0507999999999997E-6</v>
      </c>
      <c r="G89" s="106">
        <v>2</v>
      </c>
      <c r="H89" s="31">
        <v>116.34</v>
      </c>
      <c r="I89" s="35">
        <v>14.3</v>
      </c>
      <c r="J89" s="288">
        <v>352.5</v>
      </c>
      <c r="K89" s="37">
        <v>4702000</v>
      </c>
      <c r="L89" s="3">
        <f>EXP(C89+D89/H89+E89*LN(H89)+F89*H89^G89)</f>
        <v>14.273003526004928</v>
      </c>
      <c r="M89" s="3">
        <f>ABS(I89-L89)</f>
        <v>2.6996473995072989E-2</v>
      </c>
      <c r="N89" s="3">
        <f>EXP(C89+D89/J89+E89*LN(J89)+F89*J89^G89)</f>
        <v>4701794.6807026137</v>
      </c>
      <c r="O89" s="117">
        <f>ABS(K89-N89)</f>
        <v>205.31929738633335</v>
      </c>
    </row>
    <row r="90" spans="1:15" x14ac:dyDescent="0.2">
      <c r="A90" s="46">
        <v>60</v>
      </c>
      <c r="B90" s="30" t="s">
        <v>60</v>
      </c>
      <c r="C90" s="134">
        <v>210.88</v>
      </c>
      <c r="D90" s="174">
        <v>-13928</v>
      </c>
      <c r="E90" s="33">
        <v>-29.483000000000001</v>
      </c>
      <c r="F90" s="43">
        <v>2.5182E-2</v>
      </c>
      <c r="G90" s="106">
        <v>1</v>
      </c>
      <c r="H90" s="31">
        <v>304.19</v>
      </c>
      <c r="I90" s="35">
        <v>65.3</v>
      </c>
      <c r="J90" s="285">
        <v>697.55</v>
      </c>
      <c r="K90" s="37">
        <v>5058000</v>
      </c>
      <c r="L90" s="3">
        <f>EXP(C90+D90/H90+E90*LN(H90)+F90*H90^G90)</f>
        <v>65.326073831398432</v>
      </c>
      <c r="M90" s="3">
        <f>ABS(I90-L90)</f>
        <v>2.6073831398434777E-2</v>
      </c>
      <c r="N90" s="3">
        <f>EXP(C90+D90/J90+E90*LN(J90)+F90*J90^G90)</f>
        <v>5058328.4181016507</v>
      </c>
      <c r="O90" s="117">
        <f>ABS(K90-N90)</f>
        <v>328.41810165066272</v>
      </c>
    </row>
    <row r="91" spans="1:15" x14ac:dyDescent="0.2">
      <c r="A91" s="46">
        <v>156</v>
      </c>
      <c r="B91" s="29" t="s">
        <v>156</v>
      </c>
      <c r="C91" s="156">
        <v>74.738</v>
      </c>
      <c r="D91" s="75">
        <v>-5417</v>
      </c>
      <c r="E91" s="157">
        <v>-8.0635999999999992</v>
      </c>
      <c r="F91" s="58">
        <v>7.4699999999999996E-6</v>
      </c>
      <c r="G91" s="106">
        <v>2</v>
      </c>
      <c r="H91" s="31">
        <v>187.55</v>
      </c>
      <c r="I91" s="35">
        <v>50</v>
      </c>
      <c r="J91" s="290">
        <v>490.15</v>
      </c>
      <c r="K91" s="37">
        <v>5550000</v>
      </c>
      <c r="L91" s="3">
        <f>EXP(C91+D91/H91+E91*LN(H91)+F91*H91^G91)</f>
        <v>50.026037573596177</v>
      </c>
      <c r="M91" s="3">
        <f>ABS(I91-L91)</f>
        <v>2.603757359617731E-2</v>
      </c>
      <c r="N91" s="3">
        <f>EXP(C91+D91/J91+E91*LN(J91)+F91*J91^G91)</f>
        <v>5549681.0386494976</v>
      </c>
      <c r="O91" s="117">
        <f>ABS(K91-N91)</f>
        <v>318.96135050244629</v>
      </c>
    </row>
    <row r="92" spans="1:15" x14ac:dyDescent="0.2">
      <c r="A92" s="28">
        <v>153</v>
      </c>
      <c r="B92" s="128" t="s">
        <v>153</v>
      </c>
      <c r="C92" s="138">
        <v>49.363199999999999</v>
      </c>
      <c r="D92" s="176">
        <v>-3847.87</v>
      </c>
      <c r="E92" s="205">
        <v>-4.0983400000000003</v>
      </c>
      <c r="F92" s="231">
        <v>4.64E-17</v>
      </c>
      <c r="G92" s="245">
        <v>6</v>
      </c>
      <c r="H92" s="199">
        <v>155.15</v>
      </c>
      <c r="I92" s="276">
        <v>48.9</v>
      </c>
      <c r="J92" s="295">
        <v>420</v>
      </c>
      <c r="K92" s="325">
        <v>6590000</v>
      </c>
      <c r="L92" s="3">
        <f>EXP(C92+D92/H92+E92*LN(H92)+F92*H92^G92)</f>
        <v>48.873985825116279</v>
      </c>
      <c r="M92" s="3">
        <f>ABS(I92-L92)</f>
        <v>2.6014174883719932E-2</v>
      </c>
      <c r="N92" s="3">
        <f>EXP(C92+D92/J92+E92*LN(J92)+F92*J92^G92)</f>
        <v>6591413.2777178958</v>
      </c>
      <c r="O92" s="117">
        <f>ABS(K92-N92)</f>
        <v>1413.2777178958058</v>
      </c>
    </row>
    <row r="93" spans="1:15" x14ac:dyDescent="0.2">
      <c r="A93" s="46">
        <v>106</v>
      </c>
      <c r="B93" s="30" t="s">
        <v>106</v>
      </c>
      <c r="C93" s="33">
        <v>71.738</v>
      </c>
      <c r="D93" s="174">
        <v>-5302</v>
      </c>
      <c r="E93" s="39">
        <v>-7.3323999999999998</v>
      </c>
      <c r="F93" s="43">
        <v>6.42E-17</v>
      </c>
      <c r="G93" s="106">
        <v>6</v>
      </c>
      <c r="H93" s="31">
        <v>180.96</v>
      </c>
      <c r="I93" s="40">
        <v>75.599999999999994</v>
      </c>
      <c r="J93" s="288">
        <v>437.2</v>
      </c>
      <c r="K93" s="37">
        <v>5258000</v>
      </c>
      <c r="L93" s="3">
        <f>EXP(C93+D93/H93+E93*LN(H93)+F93*H93^G93)</f>
        <v>75.574785571013422</v>
      </c>
      <c r="M93" s="3">
        <f>ABS(I93-L93)</f>
        <v>2.5214428986572557E-2</v>
      </c>
      <c r="N93" s="3">
        <f>EXP(C93+D93/J93+E93*LN(J93)+F93*J93^G93)</f>
        <v>5258301.5528195901</v>
      </c>
      <c r="O93" s="117">
        <f>ABS(K93-N93)</f>
        <v>301.55281959008425</v>
      </c>
    </row>
    <row r="94" spans="1:15" x14ac:dyDescent="0.2">
      <c r="A94" s="46">
        <v>284</v>
      </c>
      <c r="B94" s="128" t="s">
        <v>283</v>
      </c>
      <c r="C94" s="153">
        <v>44.286000000000001</v>
      </c>
      <c r="D94" s="188">
        <v>-5415.1</v>
      </c>
      <c r="E94" s="169">
        <v>-3.0912999999999999</v>
      </c>
      <c r="F94" s="237">
        <v>1.8600000000000001E-18</v>
      </c>
      <c r="G94" s="245">
        <v>6</v>
      </c>
      <c r="H94" s="136">
        <v>234.18</v>
      </c>
      <c r="I94" s="227">
        <v>73.400000000000006</v>
      </c>
      <c r="J94" s="299">
        <v>560.95000000000005</v>
      </c>
      <c r="K94" s="325">
        <v>3699000</v>
      </c>
      <c r="L94" s="3">
        <f>EXP(C94+D94/H94+E94*LN(H94)+F94*H94^G94)</f>
        <v>73.422471495129713</v>
      </c>
      <c r="M94" s="3">
        <f>ABS(I94-L94)</f>
        <v>2.2471495129707364E-2</v>
      </c>
      <c r="N94" s="3">
        <f>EXP(C94+D94/J94+E94*LN(J94)+F94*J94^G94)</f>
        <v>3699524.4225933724</v>
      </c>
      <c r="O94" s="117">
        <f>ABS(K94-N94)</f>
        <v>524.4225933724083</v>
      </c>
    </row>
    <row r="95" spans="1:15" x14ac:dyDescent="0.2">
      <c r="A95" s="46">
        <v>24</v>
      </c>
      <c r="B95" s="30" t="s">
        <v>24</v>
      </c>
      <c r="C95" s="33">
        <v>77.313999999999993</v>
      </c>
      <c r="D95" s="175">
        <v>-9910.4</v>
      </c>
      <c r="E95" s="39">
        <v>-7.5079000000000002</v>
      </c>
      <c r="F95" s="114">
        <v>2.24E-18</v>
      </c>
      <c r="G95" s="106">
        <v>6</v>
      </c>
      <c r="H95" s="166">
        <v>342.2</v>
      </c>
      <c r="I95" s="35">
        <v>94.2</v>
      </c>
      <c r="J95" s="289">
        <v>773</v>
      </c>
      <c r="K95" s="37">
        <v>3407000</v>
      </c>
      <c r="L95" s="3">
        <f>EXP(C95+D95/H95+E95*LN(H95)+F95*H95^G95)</f>
        <v>94.178361771853901</v>
      </c>
      <c r="M95" s="3">
        <f>ABS(I95-L95)</f>
        <v>2.1638228146102279E-2</v>
      </c>
      <c r="N95" s="3">
        <f>EXP(C95+D95/J95+E95*LN(J95)+F95*J95^G95)</f>
        <v>3407733.9442853476</v>
      </c>
      <c r="O95" s="117">
        <f>ABS(K95-N95)</f>
        <v>733.94428534759209</v>
      </c>
    </row>
    <row r="96" spans="1:15" x14ac:dyDescent="0.2">
      <c r="A96" s="28">
        <v>290</v>
      </c>
      <c r="B96" s="29" t="s">
        <v>289</v>
      </c>
      <c r="C96" s="75">
        <v>72.957999999999998</v>
      </c>
      <c r="D96" s="174">
        <v>-10943</v>
      </c>
      <c r="E96" s="157">
        <v>-6.7901999999999996</v>
      </c>
      <c r="F96" s="236">
        <v>1.09E-18</v>
      </c>
      <c r="G96" s="106">
        <v>6</v>
      </c>
      <c r="H96" s="31">
        <v>372.38</v>
      </c>
      <c r="I96" s="40">
        <v>29.3</v>
      </c>
      <c r="J96" s="289">
        <v>869</v>
      </c>
      <c r="K96" s="325">
        <v>2902000</v>
      </c>
      <c r="L96" s="3">
        <f>EXP(C96+D96/H96+E96*LN(H96)+F96*H96^G96)</f>
        <v>29.278473267080813</v>
      </c>
      <c r="M96" s="3">
        <f>ABS(I96-L96)</f>
        <v>2.1526732919188163E-2</v>
      </c>
      <c r="N96" s="3">
        <f>EXP(C96+D96/J96+E96*LN(J96)+F96*J96^G96)</f>
        <v>2908516.5622472786</v>
      </c>
      <c r="O96" s="117">
        <f>ABS(K96-N96)</f>
        <v>6516.5622472786345</v>
      </c>
    </row>
    <row r="97" spans="1:15" x14ac:dyDescent="0.2">
      <c r="A97" s="46">
        <v>291</v>
      </c>
      <c r="B97" s="29" t="s">
        <v>290</v>
      </c>
      <c r="C97" s="100">
        <v>95.444000000000003</v>
      </c>
      <c r="D97" s="174">
        <v>-10113</v>
      </c>
      <c r="E97" s="170">
        <v>-10.09</v>
      </c>
      <c r="F97" s="224">
        <v>6.7600000000000002E-18</v>
      </c>
      <c r="G97" s="106">
        <v>6</v>
      </c>
      <c r="H97" s="148">
        <v>314.06</v>
      </c>
      <c r="I97" s="40">
        <v>188</v>
      </c>
      <c r="J97" s="41">
        <v>694.25</v>
      </c>
      <c r="K97" s="325">
        <v>6058000</v>
      </c>
      <c r="L97" s="3">
        <f>EXP(C97+D97/H97+E97*LN(H97)+F97*H97^G97)</f>
        <v>187.97900300862887</v>
      </c>
      <c r="M97" s="3">
        <f>ABS(I97-L97)</f>
        <v>2.0996991371134754E-2</v>
      </c>
      <c r="N97" s="3">
        <f>EXP(C97+D97/J97+E97*LN(J97)+F97*J97^G97)</f>
        <v>6058248.4406475257</v>
      </c>
      <c r="O97" s="117">
        <f>ABS(K97-N97)</f>
        <v>248.44064752571285</v>
      </c>
    </row>
    <row r="98" spans="1:15" x14ac:dyDescent="0.2">
      <c r="A98" s="28">
        <v>140</v>
      </c>
      <c r="B98" s="29" t="s">
        <v>140</v>
      </c>
      <c r="C98" s="33">
        <v>73.832999999999998</v>
      </c>
      <c r="D98" s="75">
        <v>-5817</v>
      </c>
      <c r="E98" s="145">
        <v>-7.8090000000000002</v>
      </c>
      <c r="F98" s="58">
        <v>6.3199999999999996E-6</v>
      </c>
      <c r="G98" s="106">
        <v>2</v>
      </c>
      <c r="H98" s="31">
        <v>193.55</v>
      </c>
      <c r="I98" s="35">
        <v>18.100000000000001</v>
      </c>
      <c r="J98" s="291">
        <v>508.4</v>
      </c>
      <c r="K98" s="37">
        <v>4708000</v>
      </c>
      <c r="L98" s="3">
        <f>EXP(C98+D98/H98+E98*LN(H98)+F98*H98^G98)</f>
        <v>18.11858335381682</v>
      </c>
      <c r="M98" s="3">
        <f>ABS(I98-L98)</f>
        <v>1.858335381681897E-2</v>
      </c>
      <c r="N98" s="3">
        <f>EXP(C98+D98/J98+E98*LN(J98)+F98*J98^G98)</f>
        <v>4708028.4404822271</v>
      </c>
      <c r="O98" s="117">
        <f>ABS(K98-N98)</f>
        <v>28.440482227131724</v>
      </c>
    </row>
    <row r="99" spans="1:15" x14ac:dyDescent="0.2">
      <c r="A99" s="46">
        <v>195</v>
      </c>
      <c r="B99" s="30" t="s">
        <v>194</v>
      </c>
      <c r="C99" s="33">
        <v>79.128</v>
      </c>
      <c r="D99" s="38">
        <v>-9523.9</v>
      </c>
      <c r="E99" s="157">
        <v>-7.7355</v>
      </c>
      <c r="F99" s="241">
        <v>3.1600000000000001E-18</v>
      </c>
      <c r="G99" s="106">
        <v>6</v>
      </c>
      <c r="H99" s="148">
        <v>301.14999999999998</v>
      </c>
      <c r="I99" s="35">
        <v>28.6</v>
      </c>
      <c r="J99" s="36">
        <v>718</v>
      </c>
      <c r="K99" s="37">
        <v>4997000</v>
      </c>
      <c r="L99" s="3">
        <f>EXP(C99+D99/H99+E99*LN(H99)+F99*H99^G99)</f>
        <v>28.618345753891401</v>
      </c>
      <c r="M99" s="3">
        <f>ABS(I99-L99)</f>
        <v>1.8345753891399141E-2</v>
      </c>
      <c r="N99" s="3">
        <f>EXP(C99+D99/J99+E99*LN(J99)+F99*J99^G99)</f>
        <v>4996164.0474309688</v>
      </c>
      <c r="O99" s="117">
        <f>ABS(K99-N99)</f>
        <v>835.9525690311566</v>
      </c>
    </row>
    <row r="100" spans="1:15" x14ac:dyDescent="0.2">
      <c r="A100" s="46">
        <v>38</v>
      </c>
      <c r="B100" s="30" t="s">
        <v>38</v>
      </c>
      <c r="C100" s="33">
        <v>71.703999999999994</v>
      </c>
      <c r="D100" s="38">
        <v>-4563.1000000000004</v>
      </c>
      <c r="E100" s="39">
        <v>-7.9053000000000004</v>
      </c>
      <c r="F100" s="58">
        <v>1.1319E-5</v>
      </c>
      <c r="G100" s="106">
        <v>2</v>
      </c>
      <c r="H100" s="31">
        <v>167.62</v>
      </c>
      <c r="I100" s="35">
        <v>74.5</v>
      </c>
      <c r="J100" s="291">
        <v>428.6</v>
      </c>
      <c r="K100" s="37">
        <v>4100000</v>
      </c>
      <c r="L100" s="3">
        <f>EXP(C100+D100/H100+E100*LN(H100)+F100*H100^G100)</f>
        <v>74.482755275812508</v>
      </c>
      <c r="M100" s="3">
        <f>ABS(I100-L100)</f>
        <v>1.7244724187492011E-2</v>
      </c>
      <c r="N100" s="3">
        <f>EXP(C100+D100/J100+E100*LN(J100)+F100*J100^G100)</f>
        <v>4099979.8232026994</v>
      </c>
      <c r="O100" s="117">
        <f>ABS(K100-N100)</f>
        <v>20.176797300577164</v>
      </c>
    </row>
    <row r="101" spans="1:15" x14ac:dyDescent="0.2">
      <c r="A101" s="46">
        <v>108</v>
      </c>
      <c r="B101" s="30" t="s">
        <v>108</v>
      </c>
      <c r="C101" s="133">
        <v>81.183999999999997</v>
      </c>
      <c r="D101" s="32">
        <v>-6927</v>
      </c>
      <c r="E101" s="157">
        <v>-8.8498000000000001</v>
      </c>
      <c r="F101" s="45">
        <v>5.4580000000000001E-6</v>
      </c>
      <c r="G101" s="106">
        <v>2</v>
      </c>
      <c r="H101" s="31">
        <v>239.66</v>
      </c>
      <c r="I101" s="40">
        <v>60.6</v>
      </c>
      <c r="J101" s="285">
        <v>591.15</v>
      </c>
      <c r="K101" s="37">
        <v>2939000</v>
      </c>
      <c r="L101" s="3">
        <f>EXP(C101+D101/H101+E101*LN(H101)+F101*H101^G101)</f>
        <v>60.58406458587455</v>
      </c>
      <c r="M101" s="3">
        <f>ABS(I101-L101)</f>
        <v>1.5935414125451075E-2</v>
      </c>
      <c r="N101" s="3">
        <f>EXP(C101+D101/J101+E101*LN(J101)+F101*J101^G101)</f>
        <v>2938659.7383764898</v>
      </c>
      <c r="O101" s="117">
        <f>ABS(K101-N101)</f>
        <v>340.26162351015955</v>
      </c>
    </row>
    <row r="102" spans="1:15" x14ac:dyDescent="0.2">
      <c r="A102" s="46">
        <v>232</v>
      </c>
      <c r="B102" s="30" t="s">
        <v>231</v>
      </c>
      <c r="C102" s="134">
        <v>107.36</v>
      </c>
      <c r="D102" s="38">
        <v>-8085.3</v>
      </c>
      <c r="E102" s="170">
        <v>-12.72</v>
      </c>
      <c r="F102" s="59">
        <v>8.3306999999999997E-6</v>
      </c>
      <c r="G102" s="106">
        <v>2</v>
      </c>
      <c r="H102" s="31">
        <v>224.95</v>
      </c>
      <c r="I102" s="35">
        <v>19.100000000000001</v>
      </c>
      <c r="J102" s="292">
        <v>566</v>
      </c>
      <c r="K102" s="37">
        <v>3674000</v>
      </c>
      <c r="L102" s="3">
        <f>EXP(C102+D102/H102+E102*LN(H102)+F102*H102^G102)</f>
        <v>19.085525284305401</v>
      </c>
      <c r="M102" s="3">
        <f>ABS(I102-L102)</f>
        <v>1.4474715694600349E-2</v>
      </c>
      <c r="N102" s="3">
        <f>EXP(C102+D102/J102+E102*LN(J102)+F102*J102^G102)</f>
        <v>3674364.396361988</v>
      </c>
      <c r="O102" s="117">
        <f>ABS(K102-N102)</f>
        <v>364.39636198803782</v>
      </c>
    </row>
    <row r="103" spans="1:15" x14ac:dyDescent="0.2">
      <c r="A103" s="46">
        <v>312</v>
      </c>
      <c r="B103" s="30" t="s">
        <v>310</v>
      </c>
      <c r="C103" s="134">
        <v>105.93</v>
      </c>
      <c r="D103" s="38">
        <v>-8685.9</v>
      </c>
      <c r="E103" s="134">
        <v>-12.42</v>
      </c>
      <c r="F103" s="43">
        <v>7.5583000000000001E-6</v>
      </c>
      <c r="G103" s="106">
        <v>2</v>
      </c>
      <c r="H103" s="31">
        <v>242.54</v>
      </c>
      <c r="I103" s="40">
        <v>10.6</v>
      </c>
      <c r="J103" s="36">
        <v>636</v>
      </c>
      <c r="K103" s="37">
        <v>3823000</v>
      </c>
      <c r="L103" s="3">
        <f>EXP(C103+D103/H103+E103*LN(H103)+F103*H103^G103)</f>
        <v>10.613163093465346</v>
      </c>
      <c r="M103" s="3">
        <f>ABS(I103-L103)</f>
        <v>1.3163093465346165E-2</v>
      </c>
      <c r="N103" s="3">
        <f>EXP(C103+D103/J103+E103*LN(J103)+F103*J103^G103)</f>
        <v>3823437.6658009016</v>
      </c>
      <c r="O103" s="117">
        <f>ABS(K103-N103)</f>
        <v>437.6658009015955</v>
      </c>
    </row>
    <row r="104" spans="1:15" x14ac:dyDescent="0.2">
      <c r="A104" s="46">
        <v>99</v>
      </c>
      <c r="B104" s="30" t="s">
        <v>99</v>
      </c>
      <c r="C104" s="33">
        <v>69.132000000000005</v>
      </c>
      <c r="D104" s="38">
        <v>-3847.7</v>
      </c>
      <c r="E104" s="39">
        <v>-7.5868000000000002</v>
      </c>
      <c r="F104" s="40">
        <v>1.5065000000000001E-5</v>
      </c>
      <c r="G104" s="106">
        <v>2</v>
      </c>
      <c r="H104" s="31">
        <v>136.94999999999999</v>
      </c>
      <c r="I104" s="40">
        <v>54.3</v>
      </c>
      <c r="J104" s="285">
        <v>351.26</v>
      </c>
      <c r="K104" s="37">
        <v>5761000</v>
      </c>
      <c r="L104" s="3">
        <f>EXP(C104+D104/H104+E104*LN(H104)+F104*H104^G104)</f>
        <v>54.312337220456598</v>
      </c>
      <c r="M104" s="3">
        <f>ABS(I104-L104)</f>
        <v>1.2337220456601017E-2</v>
      </c>
      <c r="N104" s="3">
        <f>EXP(C104+D104/J104+E104*LN(J104)+F104*J104^G104)</f>
        <v>5760580.8132056138</v>
      </c>
      <c r="O104" s="117">
        <f>ABS(K104-N104)</f>
        <v>419.18679438624531</v>
      </c>
    </row>
    <row r="105" spans="1:15" x14ac:dyDescent="0.2">
      <c r="A105" s="46">
        <v>135</v>
      </c>
      <c r="B105" s="29" t="s">
        <v>135</v>
      </c>
      <c r="C105" s="33">
        <v>53.963000000000001</v>
      </c>
      <c r="D105" s="75">
        <v>-2443</v>
      </c>
      <c r="E105" s="157">
        <v>-5.5643000000000002</v>
      </c>
      <c r="F105" s="40">
        <v>1.9079000000000001E-5</v>
      </c>
      <c r="G105" s="106">
        <v>2</v>
      </c>
      <c r="H105" s="174">
        <v>104</v>
      </c>
      <c r="I105" s="35">
        <v>126</v>
      </c>
      <c r="J105" s="290">
        <v>282.33999999999997</v>
      </c>
      <c r="K105" s="37">
        <v>5032000</v>
      </c>
      <c r="L105" s="3">
        <f>EXP(C105+D105/H105+E105*LN(H105)+F105*H105^G105)</f>
        <v>125.98836589516327</v>
      </c>
      <c r="M105" s="3">
        <f>ABS(I105-L105)</f>
        <v>1.163410483673033E-2</v>
      </c>
      <c r="N105" s="3">
        <f>EXP(C105+D105/J105+E105*LN(J105)+F105*J105^G105)</f>
        <v>5031570.5909834774</v>
      </c>
      <c r="O105" s="117">
        <f>ABS(K105-N105)</f>
        <v>429.4090165225789</v>
      </c>
    </row>
    <row r="106" spans="1:15" x14ac:dyDescent="0.2">
      <c r="A106" s="126">
        <v>55</v>
      </c>
      <c r="B106" s="130" t="s">
        <v>55</v>
      </c>
      <c r="C106" s="150">
        <v>146.43</v>
      </c>
      <c r="D106" s="179">
        <v>-7792.3</v>
      </c>
      <c r="E106" s="149">
        <v>-20.614000000000001</v>
      </c>
      <c r="F106" s="231">
        <v>2.4577999999999999E-2</v>
      </c>
      <c r="G106" s="245">
        <v>1</v>
      </c>
      <c r="H106" s="136">
        <v>207.15</v>
      </c>
      <c r="I106" s="276">
        <v>52.5</v>
      </c>
      <c r="J106" s="314">
        <v>536.4</v>
      </c>
      <c r="K106" s="325">
        <v>5554000</v>
      </c>
      <c r="L106" s="3">
        <f>EXP(C106+D106/H106+E106*LN(H106)+F106*H106^G106)</f>
        <v>52.511508323832707</v>
      </c>
      <c r="M106" s="3">
        <f>ABS(I106-L106)</f>
        <v>1.150832383270739E-2</v>
      </c>
      <c r="N106" s="3">
        <f>EXP(C106+D106/J106+E106*LN(J106)+F106*J106^G106)</f>
        <v>5554326.2871660199</v>
      </c>
      <c r="O106" s="117">
        <f>ABS(K106-N106)</f>
        <v>326.28716601990163</v>
      </c>
    </row>
    <row r="107" spans="1:15" x14ac:dyDescent="0.2">
      <c r="A107" s="46">
        <v>154</v>
      </c>
      <c r="B107" s="128" t="s">
        <v>154</v>
      </c>
      <c r="C107" s="160">
        <v>100.3</v>
      </c>
      <c r="D107" s="201">
        <v>-10763</v>
      </c>
      <c r="E107" s="149">
        <v>-10.946</v>
      </c>
      <c r="F107" s="227">
        <v>3.8503000000000002E-6</v>
      </c>
      <c r="G107" s="245">
        <v>2</v>
      </c>
      <c r="H107" s="198">
        <v>275.60000000000002</v>
      </c>
      <c r="I107" s="276">
        <v>1.04</v>
      </c>
      <c r="J107" s="304">
        <v>771</v>
      </c>
      <c r="K107" s="325">
        <v>7751000</v>
      </c>
      <c r="L107" s="3">
        <f>EXP(C107+D107/H107+E107*LN(H107)+F107*H107^G107)</f>
        <v>1.0350430236804542</v>
      </c>
      <c r="M107" s="3">
        <f>ABS(I107-L107)</f>
        <v>4.9569763195458361E-3</v>
      </c>
      <c r="N107" s="3">
        <f>EXP(C107+D107/J107+E107*LN(J107)+F107*J107^G107)</f>
        <v>7751421.2217898807</v>
      </c>
      <c r="O107" s="117">
        <f>ABS(K107-N107)</f>
        <v>421.22178988065571</v>
      </c>
    </row>
    <row r="108" spans="1:15" x14ac:dyDescent="0.2">
      <c r="A108" s="46">
        <v>255</v>
      </c>
      <c r="B108" s="29" t="s">
        <v>254</v>
      </c>
      <c r="C108" s="100">
        <v>80.383200000000002</v>
      </c>
      <c r="D108" s="148">
        <v>-9096.15</v>
      </c>
      <c r="E108" s="162">
        <v>-8.0358099999999997</v>
      </c>
      <c r="F108" s="224">
        <v>4.7100000000000004E-18</v>
      </c>
      <c r="G108" s="106">
        <v>6</v>
      </c>
      <c r="H108" s="166">
        <v>267.3</v>
      </c>
      <c r="I108" s="40">
        <v>4.25</v>
      </c>
      <c r="J108" s="288">
        <v>658.5</v>
      </c>
      <c r="K108" s="325">
        <v>2680000</v>
      </c>
      <c r="L108" s="3">
        <f>EXP(C108+D108/H108+E108*LN(H108)+F108*H108^G108)</f>
        <v>4.2549522093509875</v>
      </c>
      <c r="M108" s="3">
        <f>ABS(I108-L108)</f>
        <v>4.952209350987502E-3</v>
      </c>
      <c r="N108" s="3">
        <f>EXP(C108+D108/J108+E108*LN(J108)+F108*J108^G108)</f>
        <v>2680891.9217660967</v>
      </c>
      <c r="O108" s="117">
        <f>ABS(K108-N108)</f>
        <v>891.92176609672606</v>
      </c>
    </row>
    <row r="109" spans="1:15" x14ac:dyDescent="0.2">
      <c r="A109" s="46">
        <v>5</v>
      </c>
      <c r="B109" s="30" t="s">
        <v>5</v>
      </c>
      <c r="C109" s="33">
        <v>69.006</v>
      </c>
      <c r="D109" s="175">
        <v>-5599.6</v>
      </c>
      <c r="E109" s="39">
        <v>-7.0984999999999996</v>
      </c>
      <c r="F109" s="58">
        <v>6.2237000000000002E-6</v>
      </c>
      <c r="G109" s="106">
        <v>2</v>
      </c>
      <c r="H109" s="31">
        <v>178.45</v>
      </c>
      <c r="I109" s="35">
        <v>2.79</v>
      </c>
      <c r="J109" s="291">
        <v>508.2</v>
      </c>
      <c r="K109" s="37">
        <v>4709000</v>
      </c>
      <c r="L109" s="3">
        <f>EXP(C109+D109/H109+E109*LN(H109)+F109*H109^G109)</f>
        <v>2.7850858241421679</v>
      </c>
      <c r="M109" s="3">
        <f>ABS(I109-L109)</f>
        <v>4.9141758578321593E-3</v>
      </c>
      <c r="N109" s="3">
        <f>EXP(C109+D109/J109+E109*LN(J109)+F109*J109^G109)</f>
        <v>4709133.4870546171</v>
      </c>
      <c r="O109" s="117">
        <f>ABS(K109-N109)</f>
        <v>133.48705461714417</v>
      </c>
    </row>
    <row r="110" spans="1:15" x14ac:dyDescent="0.2">
      <c r="A110" s="46">
        <v>190</v>
      </c>
      <c r="B110" s="30" t="s">
        <v>189</v>
      </c>
      <c r="C110" s="134">
        <v>136.66</v>
      </c>
      <c r="D110" s="38">
        <v>-7201.5</v>
      </c>
      <c r="E110" s="145">
        <v>-18.934000000000001</v>
      </c>
      <c r="F110" s="43">
        <v>2.2255E-2</v>
      </c>
      <c r="G110" s="106">
        <v>1</v>
      </c>
      <c r="H110" s="31">
        <v>177.95</v>
      </c>
      <c r="I110" s="35">
        <v>7.73</v>
      </c>
      <c r="J110" s="41">
        <v>471.85</v>
      </c>
      <c r="K110" s="37">
        <v>4540000</v>
      </c>
      <c r="L110" s="3">
        <f>EXP(C110+D110/H110+E110*LN(H110)+F110*H110^G110)</f>
        <v>7.7250930237662709</v>
      </c>
      <c r="M110" s="3">
        <f>ABS(I110-L110)</f>
        <v>4.9069762337294875E-3</v>
      </c>
      <c r="N110" s="3">
        <f>EXP(C110+D110/J110+E110*LN(J110)+F110*J110^G110)</f>
        <v>4540438.738418851</v>
      </c>
      <c r="O110" s="117">
        <f>ABS(K110-N110)</f>
        <v>438.73841885104775</v>
      </c>
    </row>
    <row r="111" spans="1:15" x14ac:dyDescent="0.2">
      <c r="A111" s="46">
        <v>165</v>
      </c>
      <c r="B111" s="128" t="s">
        <v>165</v>
      </c>
      <c r="C111" s="151">
        <v>75.494</v>
      </c>
      <c r="D111" s="176">
        <v>-7896.5</v>
      </c>
      <c r="E111" s="171">
        <v>-7.5046999999999997</v>
      </c>
      <c r="F111" s="229">
        <v>8.9099999999999996E-18</v>
      </c>
      <c r="G111" s="245">
        <v>6</v>
      </c>
      <c r="H111" s="136">
        <v>238.15</v>
      </c>
      <c r="I111" s="227">
        <v>3.54</v>
      </c>
      <c r="J111" s="308">
        <v>611.4</v>
      </c>
      <c r="K111" s="325">
        <v>2946000</v>
      </c>
      <c r="L111" s="3">
        <f>EXP(C111+D111/H111+E111*LN(H111)+F111*H111^G111)</f>
        <v>3.5447713395126619</v>
      </c>
      <c r="M111" s="3">
        <f>ABS(I111-L111)</f>
        <v>4.771339512661843E-3</v>
      </c>
      <c r="N111" s="3">
        <f>EXP(C111+D111/J111+E111*LN(J111)+F111*J111^G111)</f>
        <v>2945162.7498449422</v>
      </c>
      <c r="O111" s="117">
        <f>ABS(K111-N111)</f>
        <v>837.25015505775809</v>
      </c>
    </row>
    <row r="112" spans="1:15" x14ac:dyDescent="0.2">
      <c r="A112" s="46">
        <v>91</v>
      </c>
      <c r="B112" s="30" t="s">
        <v>91</v>
      </c>
      <c r="C112" s="33">
        <v>83.495000000000005</v>
      </c>
      <c r="D112" s="38">
        <v>-6661.4</v>
      </c>
      <c r="E112" s="157">
        <v>-9.2385999999999999</v>
      </c>
      <c r="F112" s="43">
        <v>6.7652E-6</v>
      </c>
      <c r="G112" s="106">
        <v>2</v>
      </c>
      <c r="H112" s="166">
        <v>192.5</v>
      </c>
      <c r="I112" s="40">
        <v>1.72</v>
      </c>
      <c r="J112" s="36">
        <v>560</v>
      </c>
      <c r="K112" s="37">
        <v>4239000</v>
      </c>
      <c r="L112" s="3">
        <f>EXP(C112+D112/H112+E112*LN(H112)+F112*H112^G112)</f>
        <v>1.724769282037665</v>
      </c>
      <c r="M112" s="3">
        <f>ABS(I112-L112)</f>
        <v>4.7692820376650236E-3</v>
      </c>
      <c r="N112" s="3">
        <f>EXP(C112+D112/J112+E112*LN(J112)+F112*J112^G112)</f>
        <v>4239402.1164003974</v>
      </c>
      <c r="O112" s="117">
        <f>ABS(K112-N112)</f>
        <v>402.11640039738268</v>
      </c>
    </row>
    <row r="113" spans="1:15" x14ac:dyDescent="0.2">
      <c r="A113" s="46">
        <v>88</v>
      </c>
      <c r="B113" s="30" t="s">
        <v>88</v>
      </c>
      <c r="C113" s="33">
        <v>66.611000000000004</v>
      </c>
      <c r="D113" s="38">
        <v>-5493.1</v>
      </c>
      <c r="E113" s="39">
        <v>-6.7301000000000002</v>
      </c>
      <c r="F113" s="40">
        <v>5.3579E-6</v>
      </c>
      <c r="G113" s="106">
        <v>2</v>
      </c>
      <c r="H113" s="31">
        <v>176.19</v>
      </c>
      <c r="I113" s="35">
        <v>2.21</v>
      </c>
      <c r="J113" s="289">
        <v>523</v>
      </c>
      <c r="K113" s="37">
        <v>5106000</v>
      </c>
      <c r="L113" s="3">
        <f>EXP(C113+D113/H113+E113*LN(H113)+F113*H113^G113)</f>
        <v>2.214553180089168</v>
      </c>
      <c r="M113" s="3">
        <f>ABS(I113-L113)</f>
        <v>4.5531800891680518E-3</v>
      </c>
      <c r="N113" s="3">
        <f>EXP(C113+D113/J113+E113*LN(J113)+F113*J113^G113)</f>
        <v>5105722.58625359</v>
      </c>
      <c r="O113" s="117">
        <f>ABS(K113-N113)</f>
        <v>277.4137464100495</v>
      </c>
    </row>
    <row r="114" spans="1:15" x14ac:dyDescent="0.2">
      <c r="A114" s="46">
        <v>303</v>
      </c>
      <c r="B114" s="29" t="s">
        <v>302</v>
      </c>
      <c r="C114" s="100">
        <v>58.398000000000003</v>
      </c>
      <c r="D114" s="38">
        <v>-5312.7</v>
      </c>
      <c r="E114" s="39">
        <v>-5.2876000000000003</v>
      </c>
      <c r="F114" s="43">
        <v>1.9912999999999999E-6</v>
      </c>
      <c r="G114" s="106">
        <v>2</v>
      </c>
      <c r="H114" s="31">
        <v>188.36</v>
      </c>
      <c r="I114" s="40">
        <v>13</v>
      </c>
      <c r="J114" s="285">
        <v>496.95</v>
      </c>
      <c r="K114" s="325">
        <v>4738000</v>
      </c>
      <c r="L114" s="3">
        <f>EXP(C114+D114/H114+E114*LN(H114)+F114*H114^G114)</f>
        <v>13.004446790404288</v>
      </c>
      <c r="M114" s="3">
        <f>ABS(I114-L114)</f>
        <v>4.4467904042875261E-3</v>
      </c>
      <c r="N114" s="3">
        <f>EXP(C114+D114/J114+E114*LN(J114)+F114*J114^G114)</f>
        <v>4738109.0422930382</v>
      </c>
      <c r="O114" s="117">
        <f>ABS(K114-N114)</f>
        <v>109.04229303821921</v>
      </c>
    </row>
    <row r="115" spans="1:15" x14ac:dyDescent="0.2">
      <c r="A115" s="46">
        <v>175</v>
      </c>
      <c r="B115" s="128" t="s">
        <v>175</v>
      </c>
      <c r="C115" s="150">
        <v>107.44</v>
      </c>
      <c r="D115" s="176">
        <v>-8528.6</v>
      </c>
      <c r="E115" s="149">
        <v>-12.679</v>
      </c>
      <c r="F115" s="128">
        <v>8.4605999999999999E-6</v>
      </c>
      <c r="G115" s="245">
        <v>2</v>
      </c>
      <c r="H115" s="342">
        <v>217.35</v>
      </c>
      <c r="I115" s="227">
        <v>1.45</v>
      </c>
      <c r="J115" s="299">
        <v>587.61</v>
      </c>
      <c r="K115" s="325">
        <v>3286000</v>
      </c>
      <c r="L115" s="3">
        <f>EXP(C115+D115/H115+E115*LN(H115)+F115*H115^G115)</f>
        <v>1.4455934231469001</v>
      </c>
      <c r="M115" s="3">
        <f>ABS(I115-L115)</f>
        <v>4.4065768530998639E-3</v>
      </c>
      <c r="N115" s="3">
        <f>EXP(C115+D115/J115+E115*LN(J115)+F115*J115^G115)</f>
        <v>3285947.2638392234</v>
      </c>
      <c r="O115" s="117">
        <f>ABS(K115-N115)</f>
        <v>52.73616077657789</v>
      </c>
    </row>
    <row r="116" spans="1:15" x14ac:dyDescent="0.2">
      <c r="A116" s="126">
        <v>53</v>
      </c>
      <c r="B116" s="130" t="s">
        <v>53</v>
      </c>
      <c r="C116" s="151">
        <v>54.143999999999998</v>
      </c>
      <c r="D116" s="188">
        <v>-6244.4</v>
      </c>
      <c r="E116" s="138">
        <v>-4.5343</v>
      </c>
      <c r="F116" s="231">
        <v>4.6999999999999996E-18</v>
      </c>
      <c r="G116" s="245">
        <v>6</v>
      </c>
      <c r="H116" s="136">
        <v>227.95</v>
      </c>
      <c r="I116" s="227">
        <v>8.4499999999999993</v>
      </c>
      <c r="J116" s="293">
        <v>632.35</v>
      </c>
      <c r="K116" s="325">
        <v>4529000</v>
      </c>
      <c r="L116" s="3">
        <f>EXP(C116+D116/H116+E116*LN(H116)+F116*H116^G116)</f>
        <v>8.4455972726166841</v>
      </c>
      <c r="M116" s="3">
        <f>ABS(I116-L116)</f>
        <v>4.4027273833151526E-3</v>
      </c>
      <c r="N116" s="3">
        <f>EXP(C116+D116/J116+E116*LN(J116)+F116*J116^G116)</f>
        <v>4528396.0433889274</v>
      </c>
      <c r="O116" s="117">
        <f>ABS(K116-N116)</f>
        <v>603.95661107264459</v>
      </c>
    </row>
    <row r="117" spans="1:15" x14ac:dyDescent="0.2">
      <c r="A117" s="46">
        <v>48</v>
      </c>
      <c r="B117" s="30" t="s">
        <v>48</v>
      </c>
      <c r="C117" s="133">
        <v>67.114000000000004</v>
      </c>
      <c r="D117" s="38">
        <v>-4820.3999999999996</v>
      </c>
      <c r="E117" s="157">
        <v>-7.5303000000000004</v>
      </c>
      <c r="F117" s="40">
        <v>9.1695000000000006E-3</v>
      </c>
      <c r="G117" s="106">
        <v>1</v>
      </c>
      <c r="H117" s="31">
        <v>161.11000000000001</v>
      </c>
      <c r="I117" s="40">
        <v>1.49</v>
      </c>
      <c r="J117" s="36">
        <v>552</v>
      </c>
      <c r="K117" s="37">
        <v>8041000</v>
      </c>
      <c r="L117" s="3">
        <f>EXP(C117+D117/H117+E117*LN(H117)+F117*H117^G117)</f>
        <v>1.4944006215257533</v>
      </c>
      <c r="M117" s="3">
        <f>ABS(I117-L117)</f>
        <v>4.4006215257532677E-3</v>
      </c>
      <c r="N117" s="3">
        <f>EXP(C117+D117/J117+E117*LN(J117)+F117*J117^G117)</f>
        <v>8040842.7190727051</v>
      </c>
      <c r="O117" s="117">
        <f>ABS(K117-N117)</f>
        <v>157.28092729486525</v>
      </c>
    </row>
    <row r="118" spans="1:15" x14ac:dyDescent="0.2">
      <c r="A118" s="46">
        <v>122</v>
      </c>
      <c r="B118" s="29" t="s">
        <v>122</v>
      </c>
      <c r="C118" s="183">
        <v>54</v>
      </c>
      <c r="D118" s="75">
        <v>-6018.5</v>
      </c>
      <c r="E118" s="39">
        <v>-4.4981</v>
      </c>
      <c r="F118" s="233">
        <v>9.9700000000000001E-18</v>
      </c>
      <c r="G118" s="106">
        <v>6</v>
      </c>
      <c r="H118" s="31">
        <v>210.15</v>
      </c>
      <c r="I118" s="35">
        <v>3.69</v>
      </c>
      <c r="J118" s="292">
        <v>550</v>
      </c>
      <c r="K118" s="37">
        <v>3111000</v>
      </c>
      <c r="L118" s="3">
        <f>EXP(C118+D118/H118+E118*LN(H118)+F118*H118^G118)</f>
        <v>3.6941676347258388</v>
      </c>
      <c r="M118" s="3">
        <f>ABS(I118-L118)</f>
        <v>4.1676347258388091E-3</v>
      </c>
      <c r="N118" s="3">
        <f>EXP(C118+D118/J118+E118*LN(J118)+F118*J118^G118)</f>
        <v>3111468.3376051537</v>
      </c>
      <c r="O118" s="117">
        <f>ABS(K118-N118)</f>
        <v>468.33760515367612</v>
      </c>
    </row>
    <row r="119" spans="1:15" x14ac:dyDescent="0.2">
      <c r="A119" s="46">
        <v>117</v>
      </c>
      <c r="B119" s="30" t="s">
        <v>117</v>
      </c>
      <c r="C119" s="134">
        <v>84.39</v>
      </c>
      <c r="D119" s="38">
        <v>-5740.6</v>
      </c>
      <c r="E119" s="39">
        <v>-9.6454000000000004</v>
      </c>
      <c r="F119" s="43">
        <v>1.0073E-5</v>
      </c>
      <c r="G119" s="106">
        <v>2</v>
      </c>
      <c r="H119" s="31">
        <v>174.88</v>
      </c>
      <c r="I119" s="35">
        <v>7.86</v>
      </c>
      <c r="J119" s="290">
        <v>503.04</v>
      </c>
      <c r="K119" s="37">
        <v>5533000</v>
      </c>
      <c r="L119" s="3">
        <f>EXP(C119+D119/H119+E119*LN(H119)+F119*H119^G119)</f>
        <v>7.8641506731351338</v>
      </c>
      <c r="M119" s="3">
        <f>ABS(I119-L119)</f>
        <v>4.1506731351335091E-3</v>
      </c>
      <c r="N119" s="3">
        <f>EXP(C119+D119/J119+E119*LN(J119)+F119*J119^G119)</f>
        <v>5533335.8909115102</v>
      </c>
      <c r="O119" s="117">
        <f>ABS(K119-N119)</f>
        <v>335.89091151021421</v>
      </c>
    </row>
    <row r="120" spans="1:15" x14ac:dyDescent="0.2">
      <c r="A120" s="46">
        <v>170</v>
      </c>
      <c r="B120" s="29" t="s">
        <v>170</v>
      </c>
      <c r="C120" s="39">
        <v>58.773400000000002</v>
      </c>
      <c r="D120" s="78">
        <v>-6529.3</v>
      </c>
      <c r="E120" s="42">
        <v>-5.1715099999999996</v>
      </c>
      <c r="F120" s="114">
        <v>6.9500000000000008E-18</v>
      </c>
      <c r="G120" s="106">
        <v>6</v>
      </c>
      <c r="H120" s="31">
        <v>214.93</v>
      </c>
      <c r="I120" s="35">
        <v>1.86</v>
      </c>
      <c r="J120" s="289">
        <v>594</v>
      </c>
      <c r="K120" s="37">
        <v>3460000</v>
      </c>
      <c r="L120" s="3">
        <f>EXP(C120+D120/H120+E120*LN(H120)+F120*H120^G120)</f>
        <v>1.8640152833175891</v>
      </c>
      <c r="M120" s="3">
        <f>ABS(I120-L120)</f>
        <v>4.0152833175890468E-3</v>
      </c>
      <c r="N120" s="3">
        <f>EXP(C120+D120/J120+E120*LN(J120)+F120*J120^G120)</f>
        <v>3460022.9816111606</v>
      </c>
      <c r="O120" s="117">
        <f>ABS(K120-N120)</f>
        <v>22.981611160561442</v>
      </c>
    </row>
    <row r="121" spans="1:15" x14ac:dyDescent="0.2">
      <c r="A121" s="46">
        <v>109</v>
      </c>
      <c r="B121" s="30" t="s">
        <v>109</v>
      </c>
      <c r="C121" s="33">
        <v>78.951999999999998</v>
      </c>
      <c r="D121" s="38">
        <v>-7075.4</v>
      </c>
      <c r="E121" s="39">
        <v>-8.4344000000000001</v>
      </c>
      <c r="F121" s="40">
        <v>4.5035000000000002E-6</v>
      </c>
      <c r="G121" s="106">
        <v>2</v>
      </c>
      <c r="H121" s="31">
        <v>223.16</v>
      </c>
      <c r="I121" s="35">
        <v>6.41</v>
      </c>
      <c r="J121" s="290">
        <v>606.15</v>
      </c>
      <c r="K121" s="37">
        <v>2939000</v>
      </c>
      <c r="L121" s="3">
        <f>EXP(C121+D121/H121+E121*LN(H121)+F121*H121^G121)</f>
        <v>6.4139432382175787</v>
      </c>
      <c r="M121" s="3">
        <f>ABS(I121-L121)</f>
        <v>3.9432382175785818E-3</v>
      </c>
      <c r="N121" s="3">
        <f>EXP(C121+D121/J121+E121*LN(J121)+F121*J121^G121)</f>
        <v>2939358.3471120717</v>
      </c>
      <c r="O121" s="117">
        <f>ABS(K121-N121)</f>
        <v>358.34711207170039</v>
      </c>
    </row>
    <row r="122" spans="1:15" x14ac:dyDescent="0.2">
      <c r="A122" s="46">
        <v>26</v>
      </c>
      <c r="B122" s="129" t="s">
        <v>26</v>
      </c>
      <c r="C122" s="143">
        <v>63.749000000000002</v>
      </c>
      <c r="D122" s="177">
        <v>-7130.2</v>
      </c>
      <c r="E122" s="165">
        <v>-5.8789999999999996</v>
      </c>
      <c r="F122" s="230">
        <v>5.21E-18</v>
      </c>
      <c r="G122" s="244">
        <v>6</v>
      </c>
      <c r="H122" s="257">
        <v>242.43</v>
      </c>
      <c r="I122" s="275">
        <v>7.84</v>
      </c>
      <c r="J122" s="310">
        <v>670.15</v>
      </c>
      <c r="K122" s="328">
        <v>4520000</v>
      </c>
      <c r="L122" s="3">
        <f>EXP(C122+D122/H122+E122*LN(H122)+F122*H122^G122)</f>
        <v>7.836399055353513</v>
      </c>
      <c r="M122" s="3">
        <f>ABS(I122-L122)</f>
        <v>3.6009446464868589E-3</v>
      </c>
      <c r="N122" s="3">
        <f>EXP(C122+D122/J122+E122*LN(J122)+F122*J122^G122)</f>
        <v>4518146.2825470157</v>
      </c>
      <c r="O122" s="117">
        <f>ABS(K122-N122)</f>
        <v>1853.7174529843032</v>
      </c>
    </row>
    <row r="123" spans="1:15" x14ac:dyDescent="0.2">
      <c r="A123" s="46">
        <v>225</v>
      </c>
      <c r="B123" s="30" t="s">
        <v>224</v>
      </c>
      <c r="C123" s="141">
        <v>57.984000000000002</v>
      </c>
      <c r="D123" s="38">
        <v>-5339.6</v>
      </c>
      <c r="E123" s="39">
        <v>-5.2362000000000002</v>
      </c>
      <c r="F123" s="40">
        <v>2.08E-17</v>
      </c>
      <c r="G123" s="76">
        <v>6</v>
      </c>
      <c r="H123" s="183">
        <v>188</v>
      </c>
      <c r="I123" s="282">
        <v>8.6999999999999993</v>
      </c>
      <c r="J123" s="36">
        <v>497</v>
      </c>
      <c r="K123" s="37">
        <v>3416000</v>
      </c>
      <c r="L123" s="3">
        <f>EXP(C123+D123/H123+E123*LN(H123)+F123*H123^G123)</f>
        <v>8.7035700260078279</v>
      </c>
      <c r="M123" s="3">
        <f>ABS(I123-L123)</f>
        <v>3.5700260078286306E-3</v>
      </c>
      <c r="N123" s="3">
        <f>EXP(C123+D123/J123+E123*LN(J123)+F123*J123^G123)</f>
        <v>3417408.3720537736</v>
      </c>
      <c r="O123" s="117">
        <f>ABS(K123-N123)</f>
        <v>1408.3720537736081</v>
      </c>
    </row>
    <row r="124" spans="1:15" x14ac:dyDescent="0.2">
      <c r="A124" s="46">
        <v>264</v>
      </c>
      <c r="B124" s="29" t="s">
        <v>263</v>
      </c>
      <c r="C124" s="78">
        <v>74.029799999999994</v>
      </c>
      <c r="D124" s="180">
        <v>-8302.1200000000008</v>
      </c>
      <c r="E124" s="162">
        <v>-7.1977599999999997</v>
      </c>
      <c r="F124" s="363">
        <v>5.3100000000000002E-18</v>
      </c>
      <c r="G124" s="76">
        <v>6</v>
      </c>
      <c r="H124" s="31">
        <v>251.65</v>
      </c>
      <c r="I124" s="40">
        <v>3.49</v>
      </c>
      <c r="J124" s="288">
        <v>638.9</v>
      </c>
      <c r="K124" s="325">
        <v>2960000</v>
      </c>
      <c r="L124" s="3">
        <f>EXP(C124+D124/H124+E124*LN(H124)+F124*H124^G124)</f>
        <v>3.4935129230788404</v>
      </c>
      <c r="M124" s="3">
        <f>ABS(I124-L124)</f>
        <v>3.5129230788402133E-3</v>
      </c>
      <c r="N124" s="3">
        <f>EXP(C124+D124/J124+E124*LN(J124)+F124*J124^G124)</f>
        <v>2960419.4181759353</v>
      </c>
      <c r="O124" s="117">
        <f>ABS(K124-N124)</f>
        <v>419.41817593527958</v>
      </c>
    </row>
    <row r="125" spans="1:15" x14ac:dyDescent="0.2">
      <c r="A125" s="46">
        <v>159</v>
      </c>
      <c r="B125" s="29" t="s">
        <v>159</v>
      </c>
      <c r="C125" s="144">
        <v>55.305799999999998</v>
      </c>
      <c r="D125" s="77">
        <v>-6694.68</v>
      </c>
      <c r="E125" s="162">
        <v>-4.6412199999999997</v>
      </c>
      <c r="F125" s="224">
        <v>5.2799999999999996E-18</v>
      </c>
      <c r="G125" s="76">
        <v>6</v>
      </c>
      <c r="H125" s="166">
        <v>229.8</v>
      </c>
      <c r="I125" s="40">
        <v>2.56</v>
      </c>
      <c r="J125" s="36">
        <v>620</v>
      </c>
      <c r="K125" s="37">
        <v>3160000</v>
      </c>
      <c r="L125" s="3">
        <f>EXP(C125+D125/H125+E125*LN(H125)+F125*H125^G125)</f>
        <v>2.5565421776801083</v>
      </c>
      <c r="M125" s="3">
        <f>ABS(I125-L125)</f>
        <v>3.457822319891779E-3</v>
      </c>
      <c r="N125" s="3">
        <f>EXP(C125+D125/J125+E125*LN(J125)+F125*J125^G125)</f>
        <v>3160028.6130247796</v>
      </c>
      <c r="O125" s="117">
        <f>ABS(K125-N125)</f>
        <v>28.613024779595435</v>
      </c>
    </row>
    <row r="126" spans="1:15" x14ac:dyDescent="0.2">
      <c r="A126" s="46">
        <v>13</v>
      </c>
      <c r="B126" s="30" t="s">
        <v>13</v>
      </c>
      <c r="C126" s="134">
        <v>128.06</v>
      </c>
      <c r="D126" s="38">
        <v>-9307.7000000000007</v>
      </c>
      <c r="E126" s="145">
        <v>-16.693000000000001</v>
      </c>
      <c r="F126" s="58">
        <v>1.4919E-2</v>
      </c>
      <c r="G126" s="76">
        <v>1</v>
      </c>
      <c r="H126" s="255">
        <v>235.65</v>
      </c>
      <c r="I126" s="35">
        <v>2.4500000000000002</v>
      </c>
      <c r="J126" s="291">
        <v>645.6</v>
      </c>
      <c r="K126" s="37">
        <v>4273000</v>
      </c>
      <c r="L126" s="3">
        <f>EXP(C126+D126/H126+E126*LN(H126)+F126*H126^G126)</f>
        <v>2.4466229196606775</v>
      </c>
      <c r="M126" s="3">
        <f>ABS(I126-L126)</f>
        <v>3.3770803393227133E-3</v>
      </c>
      <c r="N126" s="3">
        <f>EXP(C126+D126/J126+E126*LN(J126)+F126*J126^G126)</f>
        <v>4273135.2099013366</v>
      </c>
      <c r="O126" s="117">
        <f>ABS(K126-N126)</f>
        <v>135.20990133658051</v>
      </c>
    </row>
    <row r="127" spans="1:15" x14ac:dyDescent="0.2">
      <c r="A127" s="46">
        <v>19</v>
      </c>
      <c r="B127" s="30" t="s">
        <v>19</v>
      </c>
      <c r="C127" s="157">
        <v>55.040300000000002</v>
      </c>
      <c r="D127" s="148">
        <v>-7363.83</v>
      </c>
      <c r="E127" s="216">
        <v>-4.5061200000000001</v>
      </c>
      <c r="F127" s="224">
        <v>1.95E-18</v>
      </c>
      <c r="G127" s="76">
        <v>6</v>
      </c>
      <c r="H127" s="31">
        <v>260.27999999999997</v>
      </c>
      <c r="I127" s="40">
        <v>5.4</v>
      </c>
      <c r="J127" s="288">
        <v>702.3</v>
      </c>
      <c r="K127" s="37">
        <v>4215000</v>
      </c>
      <c r="L127" s="3">
        <f>EXP(C127+D127/H127+E127*LN(H127)+F127*H127^G127)</f>
        <v>5.4032608157009552</v>
      </c>
      <c r="M127" s="3">
        <f>ABS(I127-L127)</f>
        <v>3.2608157009548222E-3</v>
      </c>
      <c r="N127" s="3">
        <f>EXP(C127+D127/J127+E127*LN(J127)+F127*J127^G127)</f>
        <v>4215313.5325564845</v>
      </c>
      <c r="O127" s="117">
        <f>ABS(K127-N127)</f>
        <v>313.53255648445338</v>
      </c>
    </row>
    <row r="128" spans="1:15" x14ac:dyDescent="0.2">
      <c r="A128" s="46">
        <v>10</v>
      </c>
      <c r="B128" s="30" t="s">
        <v>10</v>
      </c>
      <c r="C128" s="157">
        <v>57.3157</v>
      </c>
      <c r="D128" s="38">
        <v>-5662.2</v>
      </c>
      <c r="E128" s="155">
        <v>-5.0622100000000003</v>
      </c>
      <c r="F128" s="40">
        <v>1.5100000000000001E-17</v>
      </c>
      <c r="G128" s="76">
        <v>6</v>
      </c>
      <c r="H128" s="148">
        <v>189.63</v>
      </c>
      <c r="I128" s="35">
        <v>2.4700000000000002</v>
      </c>
      <c r="J128" s="289">
        <v>540</v>
      </c>
      <c r="K128" s="37">
        <v>4660000</v>
      </c>
      <c r="L128" s="3">
        <f>EXP(C128+D128/H128+E128*LN(H128)+F128*H128^G128)</f>
        <v>2.4732486010478456</v>
      </c>
      <c r="M128" s="3">
        <f>ABS(I128-L128)</f>
        <v>3.2486010478454119E-3</v>
      </c>
      <c r="N128" s="3">
        <f>EXP(C128+D128/J128+E128*LN(J128)+F128*J128^G128)</f>
        <v>4663624.0223085722</v>
      </c>
      <c r="O128" s="117">
        <f>ABS(K128-N128)</f>
        <v>3624.0223085721955</v>
      </c>
    </row>
    <row r="129" spans="1:15" x14ac:dyDescent="0.2">
      <c r="A129" s="46">
        <v>196</v>
      </c>
      <c r="B129" s="30" t="s">
        <v>195</v>
      </c>
      <c r="C129" s="133">
        <v>61.267000000000003</v>
      </c>
      <c r="D129" s="38">
        <v>-5618.6</v>
      </c>
      <c r="E129" s="39">
        <v>-5.6473000000000004</v>
      </c>
      <c r="F129" s="58">
        <v>2.11E-17</v>
      </c>
      <c r="G129" s="76">
        <v>6</v>
      </c>
      <c r="H129" s="31">
        <v>175.15</v>
      </c>
      <c r="I129" s="35">
        <v>1.02</v>
      </c>
      <c r="J129" s="41">
        <v>506.55</v>
      </c>
      <c r="K129" s="37">
        <v>4695000</v>
      </c>
      <c r="L129" s="3">
        <f>EXP(C129+D129/H129+E129*LN(H129)+F129*H129^G129)</f>
        <v>1.0170286296598521</v>
      </c>
      <c r="M129" s="3">
        <f>ABS(I129-L129)</f>
        <v>2.9713703401479385E-3</v>
      </c>
      <c r="N129" s="3">
        <f>EXP(C129+D129/J129+E129*LN(J129)+F129*J129^G129)</f>
        <v>4696428.309593509</v>
      </c>
      <c r="O129" s="117">
        <f>ABS(K129-N129)</f>
        <v>1428.3095935089514</v>
      </c>
    </row>
    <row r="130" spans="1:15" x14ac:dyDescent="0.2">
      <c r="A130" s="46">
        <v>74</v>
      </c>
      <c r="B130" s="129" t="s">
        <v>74</v>
      </c>
      <c r="C130" s="154">
        <v>112.73</v>
      </c>
      <c r="D130" s="177">
        <v>-9749.6</v>
      </c>
      <c r="E130" s="143">
        <v>-13.244999999999999</v>
      </c>
      <c r="F130" s="232">
        <v>7.1265999999999997E-6</v>
      </c>
      <c r="G130" s="244">
        <v>2</v>
      </c>
      <c r="H130" s="196">
        <v>243.51</v>
      </c>
      <c r="I130" s="228">
        <v>1.39</v>
      </c>
      <c r="J130" s="311">
        <v>617.70000000000005</v>
      </c>
      <c r="K130" s="328">
        <v>2091000</v>
      </c>
      <c r="L130" s="3">
        <f>EXP(C130+D130/H130+E130*LN(H130)+F130*H130^G130)</f>
        <v>1.392970102317856</v>
      </c>
      <c r="M130" s="3">
        <f>ABS(I130-L130)</f>
        <v>2.9701023178561048E-3</v>
      </c>
      <c r="N130" s="3">
        <f>EXP(C130+D130/J130+E130*LN(J130)+F130*J130^G130)</f>
        <v>2090796.0849654179</v>
      </c>
      <c r="O130" s="117">
        <f>ABS(K130-N130)</f>
        <v>203.91503458213992</v>
      </c>
    </row>
    <row r="131" spans="1:15" x14ac:dyDescent="0.2">
      <c r="A131" s="46">
        <v>334</v>
      </c>
      <c r="B131" s="129" t="s">
        <v>332</v>
      </c>
      <c r="C131" s="154">
        <v>506.33</v>
      </c>
      <c r="D131" s="182">
        <v>-37483</v>
      </c>
      <c r="E131" s="139">
        <v>-69.22</v>
      </c>
      <c r="F131" s="226">
        <v>2.7381000000000001E-5</v>
      </c>
      <c r="G131" s="244">
        <v>2</v>
      </c>
      <c r="H131" s="178">
        <v>398.4</v>
      </c>
      <c r="I131" s="230">
        <v>8.5</v>
      </c>
      <c r="J131" s="316">
        <v>846</v>
      </c>
      <c r="K131" s="328">
        <v>3410000</v>
      </c>
      <c r="L131" s="3">
        <f>EXP(C131+D131/H131+E131*LN(H131)+F131*H131^G131)</f>
        <v>8.5028921989177455</v>
      </c>
      <c r="M131" s="3">
        <f>ABS(I131-L131)</f>
        <v>2.8921989177455032E-3</v>
      </c>
      <c r="N131" s="3">
        <f>EXP(C131+D131/J131+E131*LN(J131)+F131*J131^G131)</f>
        <v>3409660.049131291</v>
      </c>
      <c r="O131" s="117">
        <f>ABS(K131-N131)</f>
        <v>339.95086870901287</v>
      </c>
    </row>
    <row r="132" spans="1:15" x14ac:dyDescent="0.2">
      <c r="A132" s="46">
        <v>207</v>
      </c>
      <c r="B132" s="30" t="s">
        <v>206</v>
      </c>
      <c r="C132" s="33">
        <v>95.453000000000003</v>
      </c>
      <c r="D132" s="175">
        <v>-5448.8</v>
      </c>
      <c r="E132" s="145">
        <v>-12.384</v>
      </c>
      <c r="F132" s="40">
        <v>1.5643000000000001E-2</v>
      </c>
      <c r="G132" s="76">
        <v>1</v>
      </c>
      <c r="H132" s="31">
        <v>160.15</v>
      </c>
      <c r="I132" s="40">
        <v>2.92</v>
      </c>
      <c r="J132" s="36">
        <v>492</v>
      </c>
      <c r="K132" s="37">
        <v>4469000</v>
      </c>
      <c r="L132" s="3">
        <f>EXP(C132+D132/H132+E132*LN(H132)+F132*H132^G132)</f>
        <v>2.9228700293139678</v>
      </c>
      <c r="M132" s="3">
        <f>ABS(I132-L132)</f>
        <v>2.8700293139678479E-3</v>
      </c>
      <c r="N132" s="3">
        <f>EXP(C132+D132/J132+E132*LN(J132)+F132*J132^G132)</f>
        <v>4468658.5773141757</v>
      </c>
      <c r="O132" s="117">
        <f>ABS(K132-N132)</f>
        <v>341.42268582433462</v>
      </c>
    </row>
    <row r="133" spans="1:15" x14ac:dyDescent="0.2">
      <c r="A133" s="46">
        <v>278</v>
      </c>
      <c r="B133" s="29" t="s">
        <v>277</v>
      </c>
      <c r="C133" s="100">
        <v>28.304099999999998</v>
      </c>
      <c r="D133" s="148">
        <v>-4657.5600000000004</v>
      </c>
      <c r="E133" s="219">
        <v>-0.73214900000000005</v>
      </c>
      <c r="F133" s="114">
        <v>-8.3099999999999997E-18</v>
      </c>
      <c r="G133" s="76">
        <v>6</v>
      </c>
      <c r="H133" s="31">
        <v>191.59</v>
      </c>
      <c r="I133" s="40">
        <v>1.1599999999999999</v>
      </c>
      <c r="J133" s="288">
        <v>566.1</v>
      </c>
      <c r="K133" s="325">
        <v>3845000</v>
      </c>
      <c r="L133" s="3">
        <f>EXP(C133+D133/H133+E133*LN(H133)+F133*H133^G133)</f>
        <v>1.1571349519983909</v>
      </c>
      <c r="M133" s="3">
        <f>ABS(I133-L133)</f>
        <v>2.8650480016090274E-3</v>
      </c>
      <c r="N133" s="3">
        <f>EXP(C133+D133/J133+E133*LN(J133)+F133*J133^G133)</f>
        <v>3844763.7239682879</v>
      </c>
      <c r="O133" s="117">
        <f>ABS(K133-N133)</f>
        <v>236.27603171207011</v>
      </c>
    </row>
    <row r="134" spans="1:15" x14ac:dyDescent="0.2">
      <c r="A134" s="46">
        <v>269</v>
      </c>
      <c r="B134" s="49" t="s">
        <v>268</v>
      </c>
      <c r="C134" s="97">
        <v>63.774999999999999</v>
      </c>
      <c r="D134" s="52">
        <v>-7711.3</v>
      </c>
      <c r="E134" s="60">
        <v>-5.7359</v>
      </c>
      <c r="F134" s="364">
        <v>3.0900000000000001E-18</v>
      </c>
      <c r="G134" s="74">
        <v>6</v>
      </c>
      <c r="H134" s="54">
        <v>252.85</v>
      </c>
      <c r="I134" s="63">
        <v>4.68</v>
      </c>
      <c r="J134" s="309">
        <v>632.70000000000005</v>
      </c>
      <c r="K134" s="57">
        <v>2647000</v>
      </c>
      <c r="L134" s="3">
        <f>EXP(C134+D134/H134+E134*LN(H134)+F134*H134^G134)</f>
        <v>4.6772591229261309</v>
      </c>
      <c r="M134" s="3">
        <f>ABS(I134-L134)</f>
        <v>2.7408770738688304E-3</v>
      </c>
      <c r="N134" s="3">
        <f>EXP(C134+D134/J134+E134*LN(J134)+F134*J134^G134)</f>
        <v>2646530.5476683807</v>
      </c>
      <c r="O134" s="117">
        <f>ABS(K134-N134)</f>
        <v>469.4523316193372</v>
      </c>
    </row>
    <row r="135" spans="1:15" x14ac:dyDescent="0.2">
      <c r="A135" s="46">
        <v>81</v>
      </c>
      <c r="B135" s="30" t="s">
        <v>81</v>
      </c>
      <c r="C135" s="33">
        <v>62.710999999999999</v>
      </c>
      <c r="D135" s="38">
        <v>-6503.5</v>
      </c>
      <c r="E135" s="157">
        <v>-5.7668999999999997</v>
      </c>
      <c r="F135" s="29">
        <v>1.0427E-6</v>
      </c>
      <c r="G135" s="76">
        <v>2</v>
      </c>
      <c r="H135" s="31">
        <v>210.15</v>
      </c>
      <c r="I135" s="40">
        <v>2.64</v>
      </c>
      <c r="J135" s="289">
        <v>628</v>
      </c>
      <c r="K135" s="37">
        <v>6034000</v>
      </c>
      <c r="L135" s="3">
        <f>EXP(C135+D135/H135+E135*LN(H135)+F135*H135^G135)</f>
        <v>2.6372955015095121</v>
      </c>
      <c r="M135" s="3">
        <f>ABS(I135-L135)</f>
        <v>2.7044984904880387E-3</v>
      </c>
      <c r="N135" s="3">
        <f>EXP(C135+D135/J135+E135*LN(J135)+F135*J135^G135)</f>
        <v>6033558.8845535731</v>
      </c>
      <c r="O135" s="117">
        <f>ABS(K135-N135)</f>
        <v>441.11544642690569</v>
      </c>
    </row>
    <row r="136" spans="1:15" x14ac:dyDescent="0.2">
      <c r="A136" s="46">
        <v>8</v>
      </c>
      <c r="B136" s="30" t="s">
        <v>8</v>
      </c>
      <c r="C136" s="147">
        <v>138.4</v>
      </c>
      <c r="D136" s="175">
        <v>-7122.7</v>
      </c>
      <c r="E136" s="145">
        <v>-19.638000000000002</v>
      </c>
      <c r="F136" s="58">
        <v>2.6446999999999998E-2</v>
      </c>
      <c r="G136" s="76">
        <v>1</v>
      </c>
      <c r="H136" s="180">
        <v>185.45</v>
      </c>
      <c r="I136" s="35">
        <v>10.3</v>
      </c>
      <c r="J136" s="292">
        <v>506</v>
      </c>
      <c r="K136" s="37">
        <v>5020000</v>
      </c>
      <c r="L136" s="3">
        <f>EXP(C136+D136/H136+E136*LN(H136)+F136*H136^G136)</f>
        <v>10.297295633381122</v>
      </c>
      <c r="M136" s="3">
        <f>ABS(I136-L136)</f>
        <v>2.7043666188788507E-3</v>
      </c>
      <c r="N136" s="3">
        <f>EXP(C136+D136/J136+E136*LN(J136)+F136*J136^G136)</f>
        <v>5020161.5633987812</v>
      </c>
      <c r="O136" s="117">
        <f>ABS(K136-N136)</f>
        <v>161.56339878123254</v>
      </c>
    </row>
    <row r="137" spans="1:15" x14ac:dyDescent="0.2">
      <c r="A137" s="46">
        <v>125</v>
      </c>
      <c r="B137" s="29" t="s">
        <v>125</v>
      </c>
      <c r="C137" s="133">
        <v>51.856999999999999</v>
      </c>
      <c r="D137" s="75">
        <v>-2598.6999999999998</v>
      </c>
      <c r="E137" s="39">
        <v>-5.1283000000000003</v>
      </c>
      <c r="F137" s="40">
        <v>1.4912999999999999E-5</v>
      </c>
      <c r="G137" s="76">
        <v>2</v>
      </c>
      <c r="H137" s="254">
        <v>90.35</v>
      </c>
      <c r="I137" s="35">
        <v>1.1299999999999999</v>
      </c>
      <c r="J137" s="290">
        <v>305.32</v>
      </c>
      <c r="K137" s="37">
        <v>4852000</v>
      </c>
      <c r="L137" s="3">
        <f>EXP(C137+D137/H137+E137*LN(H137)+F137*H137^G137)</f>
        <v>1.1273481164898647</v>
      </c>
      <c r="M137" s="3">
        <f>ABS(I137-L137)</f>
        <v>2.6518835101352334E-3</v>
      </c>
      <c r="N137" s="3">
        <f>EXP(C137+D137/J137+E137*LN(J137)+F137*J137^G137)</f>
        <v>4852205.5746091837</v>
      </c>
      <c r="O137" s="117">
        <f>ABS(K137-N137)</f>
        <v>205.57460918370634</v>
      </c>
    </row>
    <row r="138" spans="1:15" x14ac:dyDescent="0.2">
      <c r="A138" s="46">
        <v>121</v>
      </c>
      <c r="B138" s="128" t="s">
        <v>121</v>
      </c>
      <c r="C138" s="142">
        <v>59.969000000000001</v>
      </c>
      <c r="D138" s="201">
        <v>-8585.5</v>
      </c>
      <c r="E138" s="171">
        <v>-5.1538000000000004</v>
      </c>
      <c r="F138" s="227">
        <v>2.0000000000000001E-18</v>
      </c>
      <c r="G138" s="251">
        <v>6</v>
      </c>
      <c r="H138" s="136">
        <v>300.02999999999997</v>
      </c>
      <c r="I138" s="227">
        <v>7.09</v>
      </c>
      <c r="J138" s="312">
        <v>766.8</v>
      </c>
      <c r="K138" s="325">
        <v>3097000</v>
      </c>
      <c r="L138" s="3">
        <f>EXP(C138+D138/H138+E138*LN(H138)+F138*H138^G138)</f>
        <v>7.0873933175861836</v>
      </c>
      <c r="M138" s="3">
        <f>ABS(I138-L138)</f>
        <v>2.6066824138162303E-3</v>
      </c>
      <c r="N138" s="3">
        <f>EXP(C138+D138/J138+E138*LN(J138)+F138*J138^G138)</f>
        <v>3098171.4735223297</v>
      </c>
      <c r="O138" s="117">
        <f>ABS(K138-N138)</f>
        <v>1171.473522329703</v>
      </c>
    </row>
    <row r="139" spans="1:15" x14ac:dyDescent="0.2">
      <c r="A139" s="46">
        <v>90</v>
      </c>
      <c r="B139" s="30" t="s">
        <v>90</v>
      </c>
      <c r="C139" s="166">
        <v>101.6</v>
      </c>
      <c r="D139" s="38">
        <v>-6541.6</v>
      </c>
      <c r="E139" s="145">
        <v>-12.247</v>
      </c>
      <c r="F139" s="40">
        <v>1.2311E-5</v>
      </c>
      <c r="G139" s="76">
        <v>2</v>
      </c>
      <c r="H139" s="148">
        <v>178.01</v>
      </c>
      <c r="I139" s="35">
        <v>5.93</v>
      </c>
      <c r="J139" s="36">
        <v>510</v>
      </c>
      <c r="K139" s="37">
        <v>6093000</v>
      </c>
      <c r="L139" s="3">
        <f>EXP(C139+D139/H139+E139*LN(H139)+F139*H139^G139)</f>
        <v>5.9275864424933182</v>
      </c>
      <c r="M139" s="3">
        <f>ABS(I139-L139)</f>
        <v>2.4135575066814852E-3</v>
      </c>
      <c r="N139" s="3">
        <f>EXP(C139+D139/J139+E139*LN(J139)+F139*J139^G139)</f>
        <v>6092665.7851447472</v>
      </c>
      <c r="O139" s="117">
        <f>ABS(K139-N139)</f>
        <v>334.21485525276512</v>
      </c>
    </row>
    <row r="140" spans="1:15" x14ac:dyDescent="0.2">
      <c r="A140" s="46">
        <v>59</v>
      </c>
      <c r="B140" s="30" t="s">
        <v>59</v>
      </c>
      <c r="C140" s="33">
        <v>95.403000000000006</v>
      </c>
      <c r="D140" s="174">
        <v>-10581</v>
      </c>
      <c r="E140" s="33">
        <v>-10.004</v>
      </c>
      <c r="F140" s="45">
        <v>4.3000000000000002E-18</v>
      </c>
      <c r="G140" s="109">
        <v>6</v>
      </c>
      <c r="H140" s="31">
        <v>285.39</v>
      </c>
      <c r="I140" s="35">
        <v>5.86</v>
      </c>
      <c r="J140" s="41">
        <v>705.85</v>
      </c>
      <c r="K140" s="37">
        <v>4522000</v>
      </c>
      <c r="L140" s="3">
        <f>EXP(C140+D140/H140+E140*LN(H140)+F140*H140^G140)</f>
        <v>5.862407803274988</v>
      </c>
      <c r="M140" s="3">
        <f>ABS(I140-L140)</f>
        <v>2.4078032749876854E-3</v>
      </c>
      <c r="N140" s="3">
        <f>EXP(C140+D140/J140+E140*LN(J140)+F140*J140^G140)</f>
        <v>4520310.5573190358</v>
      </c>
      <c r="O140" s="117">
        <f>ABS(K140-N140)</f>
        <v>1689.4426809642464</v>
      </c>
    </row>
    <row r="141" spans="1:15" x14ac:dyDescent="0.2">
      <c r="A141" s="46">
        <v>69</v>
      </c>
      <c r="B141" s="30" t="s">
        <v>69</v>
      </c>
      <c r="C141" s="33">
        <v>66.340999999999994</v>
      </c>
      <c r="D141" s="175">
        <v>-5198.5</v>
      </c>
      <c r="E141" s="157">
        <v>-6.8102999999999998</v>
      </c>
      <c r="F141" s="59">
        <v>6.1929999999999998E-6</v>
      </c>
      <c r="G141" s="76">
        <v>2</v>
      </c>
      <c r="H141" s="31">
        <v>179.28</v>
      </c>
      <c r="I141" s="35">
        <v>9.07</v>
      </c>
      <c r="J141" s="44">
        <v>511.7</v>
      </c>
      <c r="K141" s="37">
        <v>4513000</v>
      </c>
      <c r="L141" s="3">
        <f>EXP(C141+D141/H141+E141*LN(H141)+F141*H141^G141)</f>
        <v>9.0721678510301604</v>
      </c>
      <c r="M141" s="3">
        <f>ABS(I141-L141)</f>
        <v>2.1678510301601506E-3</v>
      </c>
      <c r="N141" s="3">
        <f>EXP(C141+D141/J141+E141*LN(J141)+F141*J141^G141)</f>
        <v>4512727.2208739035</v>
      </c>
      <c r="O141" s="117">
        <f>ABS(K141-N141)</f>
        <v>272.77912609651685</v>
      </c>
    </row>
    <row r="142" spans="1:15" x14ac:dyDescent="0.2">
      <c r="A142" s="46">
        <v>231</v>
      </c>
      <c r="B142" s="30" t="s">
        <v>230</v>
      </c>
      <c r="C142" s="134">
        <v>54.15</v>
      </c>
      <c r="D142" s="38">
        <v>-4337.7</v>
      </c>
      <c r="E142" s="39">
        <v>-4.8127000000000004</v>
      </c>
      <c r="F142" s="40">
        <v>4.4999999999999998E-17</v>
      </c>
      <c r="G142" s="76">
        <v>6</v>
      </c>
      <c r="H142" s="31">
        <v>150.18</v>
      </c>
      <c r="I142" s="40">
        <v>3.15</v>
      </c>
      <c r="J142" s="285">
        <v>469.95</v>
      </c>
      <c r="K142" s="37">
        <v>7231000</v>
      </c>
      <c r="L142" s="3">
        <f>EXP(C142+D142/H142+E142*LN(H142)+F142*H142^G142)</f>
        <v>3.1478511021440281</v>
      </c>
      <c r="M142" s="3">
        <f>ABS(I142-L142)</f>
        <v>2.1488978559718319E-3</v>
      </c>
      <c r="N142" s="3">
        <f>EXP(C142+D142/J142+E142*LN(J142)+F142*J142^G142)</f>
        <v>7230940.4965658607</v>
      </c>
      <c r="O142" s="117">
        <f>ABS(K142-N142)</f>
        <v>59.503434139303863</v>
      </c>
    </row>
    <row r="143" spans="1:15" x14ac:dyDescent="0.2">
      <c r="A143" s="46">
        <v>85</v>
      </c>
      <c r="B143" s="30" t="s">
        <v>85</v>
      </c>
      <c r="C143" s="33">
        <v>53.186999999999998</v>
      </c>
      <c r="D143" s="38">
        <v>-6827.5</v>
      </c>
      <c r="E143" s="39">
        <v>-4.3232999999999997</v>
      </c>
      <c r="F143" s="114">
        <v>2.31E-18</v>
      </c>
      <c r="G143" s="76">
        <v>6</v>
      </c>
      <c r="H143" s="180">
        <v>248.39</v>
      </c>
      <c r="I143" s="40">
        <v>6.41</v>
      </c>
      <c r="J143" s="290">
        <v>683.95</v>
      </c>
      <c r="K143" s="37">
        <v>4070000</v>
      </c>
      <c r="L143" s="3">
        <f>EXP(C143+D143/H143+E143*LN(H143)+F143*H143^G143)</f>
        <v>6.4078656242760621</v>
      </c>
      <c r="M143" s="3">
        <f>ABS(I143-L143)</f>
        <v>2.1343757239380423E-3</v>
      </c>
      <c r="N143" s="3">
        <f>EXP(C143+D143/J143+E143*LN(J143)+F143*J143^G143)</f>
        <v>4069378.9219860146</v>
      </c>
      <c r="O143" s="117">
        <f>ABS(K143-N143)</f>
        <v>621.07801398541778</v>
      </c>
    </row>
    <row r="144" spans="1:15" x14ac:dyDescent="0.2">
      <c r="A144" s="46">
        <v>139</v>
      </c>
      <c r="B144" s="131" t="s">
        <v>139</v>
      </c>
      <c r="C144" s="143">
        <v>91.944000000000003</v>
      </c>
      <c r="D144" s="193">
        <v>-5293.4</v>
      </c>
      <c r="E144" s="165">
        <v>-11.682</v>
      </c>
      <c r="F144" s="228">
        <v>1.4902E-2</v>
      </c>
      <c r="G144" s="244">
        <v>1</v>
      </c>
      <c r="H144" s="260">
        <v>160.65</v>
      </c>
      <c r="I144" s="228">
        <v>7.79</v>
      </c>
      <c r="J144" s="302">
        <v>469.15</v>
      </c>
      <c r="K144" s="328">
        <v>7255000</v>
      </c>
      <c r="L144" s="3">
        <f>EXP(C144+D144/H144+E144*LN(H144)+F144*H144^G144)</f>
        <v>7.7879116021705252</v>
      </c>
      <c r="M144" s="3">
        <f>ABS(I144-L144)</f>
        <v>2.0883978294747862E-3</v>
      </c>
      <c r="N144" s="3">
        <f>EXP(C144+D144/J144+E144*LN(J144)+F144*J144^G144)</f>
        <v>7255262.0748117389</v>
      </c>
      <c r="O144" s="117">
        <f>ABS(K144-N144)</f>
        <v>262.07481173891574</v>
      </c>
    </row>
    <row r="145" spans="1:15" x14ac:dyDescent="0.2">
      <c r="A145" s="46">
        <v>22</v>
      </c>
      <c r="B145" s="129" t="s">
        <v>22</v>
      </c>
      <c r="C145" s="143">
        <v>68.540999999999997</v>
      </c>
      <c r="D145" s="177">
        <v>-7886.2</v>
      </c>
      <c r="E145" s="208">
        <v>-6.5804</v>
      </c>
      <c r="F145" s="228">
        <v>2.4285000000000001E-6</v>
      </c>
      <c r="G145" s="244">
        <v>2</v>
      </c>
      <c r="H145" s="257">
        <v>275.64999999999998</v>
      </c>
      <c r="I145" s="228">
        <v>23.1</v>
      </c>
      <c r="J145" s="316">
        <v>662</v>
      </c>
      <c r="K145" s="328">
        <v>3113000</v>
      </c>
      <c r="L145" s="3">
        <f>EXP(C145+D145/H145+E145*LN(H145)+F145*H145^G145)</f>
        <v>23.102022025001535</v>
      </c>
      <c r="M145" s="3">
        <f>ABS(I145-L145)</f>
        <v>2.0220250015334784E-3</v>
      </c>
      <c r="N145" s="3">
        <f>EXP(C145+D145/J145+E145*LN(J145)+F145*J145^G145)</f>
        <v>3113136.4100914723</v>
      </c>
      <c r="O145" s="117">
        <f>ABS(K145-N145)</f>
        <v>136.41009147232398</v>
      </c>
    </row>
    <row r="146" spans="1:15" x14ac:dyDescent="0.2">
      <c r="A146" s="46">
        <v>73</v>
      </c>
      <c r="B146" s="30" t="s">
        <v>73</v>
      </c>
      <c r="C146" s="157">
        <v>93.574200000000005</v>
      </c>
      <c r="D146" s="38">
        <v>-10403.799999999999</v>
      </c>
      <c r="E146" s="216">
        <v>-9.7948299999999993</v>
      </c>
      <c r="F146" s="224">
        <v>4.5700000000000003E-18</v>
      </c>
      <c r="G146" s="76">
        <v>6</v>
      </c>
      <c r="H146" s="183">
        <v>285</v>
      </c>
      <c r="I146" s="114">
        <v>5.51</v>
      </c>
      <c r="J146" s="292">
        <v>674</v>
      </c>
      <c r="K146" s="37">
        <v>2600000</v>
      </c>
      <c r="L146" s="3">
        <f>EXP(C146+D146/H146+E146*LN(H146)+F146*H146^G146)</f>
        <v>5.5119418260828352</v>
      </c>
      <c r="M146" s="3">
        <f>ABS(I146-L146)</f>
        <v>1.9418260828354406E-3</v>
      </c>
      <c r="N146" s="3">
        <f>EXP(C146+D146/J146+E146*LN(J146)+F146*J146^G146)</f>
        <v>2599264.3785786531</v>
      </c>
      <c r="O146" s="117">
        <f>ABS(K146-N146)</f>
        <v>735.62142134690657</v>
      </c>
    </row>
    <row r="147" spans="1:15" x14ac:dyDescent="0.2">
      <c r="A147" s="46">
        <v>101</v>
      </c>
      <c r="B147" s="30" t="s">
        <v>101</v>
      </c>
      <c r="C147" s="133">
        <v>41.631</v>
      </c>
      <c r="D147" s="175">
        <v>-4668.7</v>
      </c>
      <c r="E147" s="157">
        <v>-2.8551000000000002</v>
      </c>
      <c r="F147" s="45">
        <v>6.3692999999999996E-4</v>
      </c>
      <c r="G147" s="76">
        <v>1</v>
      </c>
      <c r="H147" s="31">
        <v>187.65</v>
      </c>
      <c r="I147" s="29">
        <v>6.86</v>
      </c>
      <c r="J147" s="290">
        <v>500.05</v>
      </c>
      <c r="K147" s="37">
        <v>2869000</v>
      </c>
      <c r="L147" s="3">
        <f>EXP(C147+D147/H147+E147*LN(H147)+F147*H147^G147)</f>
        <v>6.85820191837111</v>
      </c>
      <c r="M147" s="3">
        <f>ABS(I147-L147)</f>
        <v>1.7980816288902801E-3</v>
      </c>
      <c r="N147" s="3">
        <f>EXP(C147+D147/J147+E147*LN(J147)+F147*J147^G147)</f>
        <v>2868837.3915278758</v>
      </c>
      <c r="O147" s="117">
        <f>ABS(K147-N147)</f>
        <v>162.60847212420776</v>
      </c>
    </row>
    <row r="148" spans="1:15" x14ac:dyDescent="0.2">
      <c r="A148" s="46">
        <v>127</v>
      </c>
      <c r="B148" s="131" t="s">
        <v>127</v>
      </c>
      <c r="C148" s="143">
        <v>66.823999999999998</v>
      </c>
      <c r="D148" s="193">
        <v>-6227.6</v>
      </c>
      <c r="E148" s="139">
        <v>-6.41</v>
      </c>
      <c r="F148" s="228">
        <v>1.7899999999999999E-17</v>
      </c>
      <c r="G148" s="244">
        <v>6</v>
      </c>
      <c r="H148" s="178">
        <v>189.6</v>
      </c>
      <c r="I148" s="228">
        <v>1.43</v>
      </c>
      <c r="J148" s="311">
        <v>523.29999999999995</v>
      </c>
      <c r="K148" s="328">
        <v>3850000</v>
      </c>
      <c r="L148" s="3">
        <f>EXP(C148+D148/H148+E148*LN(H148)+F148*H148^G148)</f>
        <v>1.431788894807684</v>
      </c>
      <c r="M148" s="3">
        <f>ABS(I148-L148)</f>
        <v>1.7888948076840716E-3</v>
      </c>
      <c r="N148" s="3">
        <f>EXP(C148+D148/J148+E148*LN(J148)+F148*J148^G148)</f>
        <v>3849143.0721533955</v>
      </c>
      <c r="O148" s="117">
        <f>ABS(K148-N148)</f>
        <v>856.92784660449252</v>
      </c>
    </row>
    <row r="149" spans="1:15" x14ac:dyDescent="0.2">
      <c r="A149" s="46">
        <v>265</v>
      </c>
      <c r="B149" s="128" t="s">
        <v>264</v>
      </c>
      <c r="C149" s="163">
        <v>96.084000000000003</v>
      </c>
      <c r="D149" s="198">
        <v>-7900.2</v>
      </c>
      <c r="E149" s="334">
        <v>-11.003</v>
      </c>
      <c r="F149" s="227">
        <v>7.1802000000000003E-6</v>
      </c>
      <c r="G149" s="251">
        <v>2</v>
      </c>
      <c r="H149" s="136">
        <v>216.38</v>
      </c>
      <c r="I149" s="227">
        <v>2.11</v>
      </c>
      <c r="J149" s="308">
        <v>568.70000000000005</v>
      </c>
      <c r="K149" s="325">
        <v>2467000</v>
      </c>
      <c r="L149" s="3">
        <f>EXP(C149+D149/H149+E149*LN(H149)+F149*H149^G149)</f>
        <v>2.1083014309504251</v>
      </c>
      <c r="M149" s="3">
        <f>ABS(I149-L149)</f>
        <v>1.6985690495747718E-3</v>
      </c>
      <c r="N149" s="3">
        <f>EXP(C149+D149/J149+E149*LN(J149)+F149*J149^G149)</f>
        <v>2467266.9949717354</v>
      </c>
      <c r="O149" s="117">
        <f>ABS(K149-N149)</f>
        <v>266.99497173540294</v>
      </c>
    </row>
    <row r="150" spans="1:15" x14ac:dyDescent="0.2">
      <c r="A150" s="46">
        <v>330</v>
      </c>
      <c r="B150" s="30" t="s">
        <v>328</v>
      </c>
      <c r="C150" s="33">
        <v>78.340999999999994</v>
      </c>
      <c r="D150" s="38">
        <v>-8019.8</v>
      </c>
      <c r="E150" s="39">
        <v>-8.1457999999999995</v>
      </c>
      <c r="F150" s="72">
        <v>3.8971000000000003E-6</v>
      </c>
      <c r="G150" s="76">
        <v>2</v>
      </c>
      <c r="H150" s="255">
        <v>247.79</v>
      </c>
      <c r="I150" s="35">
        <v>3.71</v>
      </c>
      <c r="J150" s="291">
        <v>664.5</v>
      </c>
      <c r="K150" s="37">
        <v>3447000</v>
      </c>
      <c r="L150" s="3">
        <f>EXP(C150+D150/H150+E150*LN(H150)+F150*H150^G150)</f>
        <v>3.7083418965037693</v>
      </c>
      <c r="M150" s="3">
        <f>ABS(I150-L150)</f>
        <v>1.658103496230634E-3</v>
      </c>
      <c r="N150" s="3">
        <f>EXP(C150+D150/J150+E150*LN(J150)+F150*J150^G150)</f>
        <v>3447094.0744122439</v>
      </c>
      <c r="O150" s="117">
        <f>ABS(K150-N150)</f>
        <v>94.074412243906409</v>
      </c>
    </row>
    <row r="151" spans="1:15" x14ac:dyDescent="0.2">
      <c r="A151" s="46">
        <v>200</v>
      </c>
      <c r="B151" s="129" t="s">
        <v>199</v>
      </c>
      <c r="C151" s="143">
        <v>84.828000000000003</v>
      </c>
      <c r="D151" s="184">
        <v>-9334.7000000000007</v>
      </c>
      <c r="E151" s="208">
        <v>-8.7063000000000006</v>
      </c>
      <c r="F151" s="230">
        <v>6.1700000000000003E-18</v>
      </c>
      <c r="G151" s="244">
        <v>6</v>
      </c>
      <c r="H151" s="257">
        <v>260.75</v>
      </c>
      <c r="I151" s="275">
        <v>1.81</v>
      </c>
      <c r="J151" s="294">
        <v>693</v>
      </c>
      <c r="K151" s="328">
        <v>3589000</v>
      </c>
      <c r="L151" s="3">
        <f>EXP(C151+D151/H151+E151*LN(H151)+F151*H151^G151)</f>
        <v>1.8084567250868817</v>
      </c>
      <c r="M151" s="3">
        <f>ABS(I151-L151)</f>
        <v>1.5432749131183421E-3</v>
      </c>
      <c r="N151" s="3">
        <f>EXP(C151+D151/J151+E151*LN(J151)+F151*J151^G151)</f>
        <v>3588554.5616656058</v>
      </c>
      <c r="O151" s="117">
        <f>ABS(K151-N151)</f>
        <v>445.43833439424634</v>
      </c>
    </row>
    <row r="152" spans="1:15" x14ac:dyDescent="0.2">
      <c r="A152" s="46">
        <v>292</v>
      </c>
      <c r="B152" s="29" t="s">
        <v>291</v>
      </c>
      <c r="C152" s="100">
        <v>86.778999999999996</v>
      </c>
      <c r="D152" s="166">
        <v>-8101.8</v>
      </c>
      <c r="E152" s="209">
        <v>-9.5303000000000004</v>
      </c>
      <c r="F152" s="40">
        <v>6.1367E-6</v>
      </c>
      <c r="G152" s="76">
        <v>2</v>
      </c>
      <c r="H152" s="31">
        <v>243.15</v>
      </c>
      <c r="I152" s="35">
        <v>4.33</v>
      </c>
      <c r="J152" s="292">
        <v>653</v>
      </c>
      <c r="K152" s="325">
        <v>4063000</v>
      </c>
      <c r="L152" s="3">
        <f>EXP(C152+D152/H152+E152*LN(H152)+F152*H152^G152)</f>
        <v>4.3285655665001626</v>
      </c>
      <c r="M152" s="3">
        <f>ABS(I152-L152)</f>
        <v>1.4344334998375174E-3</v>
      </c>
      <c r="N152" s="3">
        <f>EXP(C152+D152/J152+E152*LN(J152)+F152*J152^G152)</f>
        <v>4062565.3219632334</v>
      </c>
      <c r="O152" s="117">
        <f>ABS(K152-N152)</f>
        <v>434.67803676659241</v>
      </c>
    </row>
    <row r="153" spans="1:15" x14ac:dyDescent="0.2">
      <c r="A153" s="46">
        <v>151</v>
      </c>
      <c r="B153" s="131" t="s">
        <v>151</v>
      </c>
      <c r="C153" s="165">
        <v>38.593000000000004</v>
      </c>
      <c r="D153" s="181">
        <v>-3123.34</v>
      </c>
      <c r="E153" s="358">
        <v>-2.5301399999999998</v>
      </c>
      <c r="F153" s="228">
        <v>5.2999999999999998E-17</v>
      </c>
      <c r="G153" s="244">
        <v>6</v>
      </c>
      <c r="H153" s="257">
        <v>129.94999999999999</v>
      </c>
      <c r="I153" s="275">
        <v>9.43</v>
      </c>
      <c r="J153" s="306">
        <v>375.31</v>
      </c>
      <c r="K153" s="328">
        <v>4980000</v>
      </c>
      <c r="L153" s="3">
        <f>EXP(C153+D153/H153+E153*LN(H153)+F153*H153^G153)</f>
        <v>9.4286075170217565</v>
      </c>
      <c r="M153" s="3">
        <f>ABS(I153-L153)</f>
        <v>1.3924829782432369E-3</v>
      </c>
      <c r="N153" s="3">
        <f>EXP(C153+D153/J153+E153*LN(J153)+F153*J153^G153)</f>
        <v>4980548.3807404004</v>
      </c>
      <c r="O153" s="117">
        <f>ABS(K153-N153)</f>
        <v>548.38074040040374</v>
      </c>
    </row>
    <row r="154" spans="1:15" x14ac:dyDescent="0.2">
      <c r="A154" s="46">
        <v>339</v>
      </c>
      <c r="B154" s="129" t="s">
        <v>337</v>
      </c>
      <c r="C154" s="165">
        <v>55.682000000000002</v>
      </c>
      <c r="D154" s="178">
        <v>-4439.3</v>
      </c>
      <c r="E154" s="206">
        <v>-5.0136000000000003</v>
      </c>
      <c r="F154" s="228">
        <v>1.9700000000000001E-17</v>
      </c>
      <c r="G154" s="244">
        <v>6</v>
      </c>
      <c r="H154" s="257">
        <v>173.15</v>
      </c>
      <c r="I154" s="275">
        <v>66.900000000000006</v>
      </c>
      <c r="J154" s="316">
        <v>454</v>
      </c>
      <c r="K154" s="328">
        <v>4887000</v>
      </c>
      <c r="L154" s="3">
        <f>EXP(C154+D154/H154+E154*LN(H154)+F154*H154^G154)</f>
        <v>66.898678892393647</v>
      </c>
      <c r="M154" s="3">
        <f>ABS(I154-L154)</f>
        <v>1.321107606358396E-3</v>
      </c>
      <c r="N154" s="3">
        <f>EXP(C154+D154/J154+E154*LN(J154)+F154*J154^G154)</f>
        <v>4889589.5366596226</v>
      </c>
      <c r="O154" s="117">
        <f>ABS(K154-N154)</f>
        <v>2589.5366596225649</v>
      </c>
    </row>
    <row r="155" spans="1:15" x14ac:dyDescent="0.2">
      <c r="A155" s="46">
        <v>221</v>
      </c>
      <c r="B155" s="129" t="s">
        <v>220</v>
      </c>
      <c r="C155" s="161">
        <v>78.585999999999999</v>
      </c>
      <c r="D155" s="184">
        <v>-5176.3</v>
      </c>
      <c r="E155" s="164">
        <v>-8.7500999999999998</v>
      </c>
      <c r="F155" s="226">
        <v>9.1726999999999994E-6</v>
      </c>
      <c r="G155" s="244">
        <v>2</v>
      </c>
      <c r="H155" s="182">
        <v>160</v>
      </c>
      <c r="I155" s="366">
        <v>7.85</v>
      </c>
      <c r="J155" s="319">
        <v>437.8</v>
      </c>
      <c r="K155" s="328">
        <v>4433000</v>
      </c>
      <c r="L155" s="3">
        <f>EXP(C155+D155/H155+E155*LN(H155)+F155*H155^G155)</f>
        <v>7.85121046541314</v>
      </c>
      <c r="M155" s="3">
        <f>ABS(I155-L155)</f>
        <v>1.2104654131404047E-3</v>
      </c>
      <c r="N155" s="3">
        <f>EXP(C155+D155/J155+E155*LN(J155)+F155*J155^G155)</f>
        <v>4433314.7567644492</v>
      </c>
      <c r="O155" s="117">
        <f>ABS(K155-N155)</f>
        <v>314.75676444917917</v>
      </c>
    </row>
    <row r="156" spans="1:15" x14ac:dyDescent="0.2">
      <c r="A156" s="46">
        <v>67</v>
      </c>
      <c r="B156" s="129" t="s">
        <v>67</v>
      </c>
      <c r="C156" s="165">
        <v>85.424000000000007</v>
      </c>
      <c r="D156" s="178">
        <v>-7944.4</v>
      </c>
      <c r="E156" s="206">
        <v>-9.2861999999999991</v>
      </c>
      <c r="F156" s="240">
        <v>4.9957000000000003E-6</v>
      </c>
      <c r="G156" s="244">
        <v>2</v>
      </c>
      <c r="H156" s="258">
        <v>242</v>
      </c>
      <c r="I156" s="275">
        <v>6.8</v>
      </c>
      <c r="J156" s="316">
        <v>653</v>
      </c>
      <c r="K156" s="328">
        <v>3989000</v>
      </c>
      <c r="L156" s="3">
        <f>EXP(C156+D156/H156+E156*LN(H156)+F156*H156^G156)</f>
        <v>6.8011756613295979</v>
      </c>
      <c r="M156" s="3">
        <f>ABS(I156-L156)</f>
        <v>1.1756613295981211E-3</v>
      </c>
      <c r="N156" s="3">
        <f>EXP(C156+D156/J156+E156*LN(J156)+F156*J156^G156)</f>
        <v>3988743.5543905818</v>
      </c>
      <c r="O156" s="117">
        <f>ABS(K156-N156)</f>
        <v>256.44560941820964</v>
      </c>
    </row>
    <row r="157" spans="1:15" x14ac:dyDescent="0.2">
      <c r="A157" s="46">
        <v>30</v>
      </c>
      <c r="B157" s="30" t="s">
        <v>30</v>
      </c>
      <c r="C157" s="33">
        <v>75.572000000000003</v>
      </c>
      <c r="D157" s="175">
        <v>-4621.8999999999996</v>
      </c>
      <c r="E157" s="39">
        <v>-8.5322999999999993</v>
      </c>
      <c r="F157" s="59">
        <v>1.2269000000000001E-5</v>
      </c>
      <c r="G157" s="76">
        <v>2</v>
      </c>
      <c r="H157" s="31">
        <v>164.25</v>
      </c>
      <c r="I157" s="35">
        <v>69.2</v>
      </c>
      <c r="J157" s="292">
        <v>425</v>
      </c>
      <c r="K157" s="37">
        <v>4303000</v>
      </c>
      <c r="L157" s="3">
        <f>EXP(C157+D157/H157+E157*LN(H157)+F157*H157^G157)</f>
        <v>69.198920437328312</v>
      </c>
      <c r="M157" s="3">
        <f>ABS(I157-L157)</f>
        <v>1.0795626716912921E-3</v>
      </c>
      <c r="N157" s="3">
        <f>EXP(C157+D157/J157+E157*LN(J157)+F157*J157^G157)</f>
        <v>4302853.1567615559</v>
      </c>
      <c r="O157" s="117">
        <f>ABS(K157-N157)</f>
        <v>146.84323844406754</v>
      </c>
    </row>
    <row r="158" spans="1:15" x14ac:dyDescent="0.2">
      <c r="A158" s="46">
        <v>288</v>
      </c>
      <c r="B158" s="29" t="s">
        <v>287</v>
      </c>
      <c r="C158" s="100">
        <v>82.805000000000007</v>
      </c>
      <c r="D158" s="166">
        <v>-5683.8</v>
      </c>
      <c r="E158" s="39">
        <v>-9.4300999999999995</v>
      </c>
      <c r="F158" s="215">
        <v>1.0767E-5</v>
      </c>
      <c r="G158" s="109">
        <v>2</v>
      </c>
      <c r="H158" s="266">
        <v>167.45</v>
      </c>
      <c r="I158" s="35">
        <v>2.4</v>
      </c>
      <c r="J158" s="375">
        <v>481.2</v>
      </c>
      <c r="K158" s="325">
        <v>4170000</v>
      </c>
      <c r="L158" s="3">
        <f>EXP(C158+D158/H158+E158*LN(H158)+F158*H158^G158)</f>
        <v>2.3990311091972241</v>
      </c>
      <c r="M158" s="3">
        <f>ABS(I158-L158)</f>
        <v>9.6889080277584583E-4</v>
      </c>
      <c r="N158" s="3">
        <f>EXP(C158+D158/J158+E158*LN(J158)+F158*J158^G158)</f>
        <v>4170093.526160378</v>
      </c>
      <c r="O158" s="117">
        <f>ABS(K158-N158)</f>
        <v>93.526160378009081</v>
      </c>
    </row>
    <row r="159" spans="1:15" x14ac:dyDescent="0.2">
      <c r="A159" s="46">
        <v>138</v>
      </c>
      <c r="B159" s="29" t="s">
        <v>138</v>
      </c>
      <c r="C159" s="31">
        <v>66.510000000000005</v>
      </c>
      <c r="D159" s="77">
        <v>-6019.2</v>
      </c>
      <c r="E159" s="157">
        <v>-6.3331999999999997</v>
      </c>
      <c r="F159" s="43">
        <v>1.04E-17</v>
      </c>
      <c r="G159" s="76">
        <v>6</v>
      </c>
      <c r="H159" s="166">
        <v>195.2</v>
      </c>
      <c r="I159" s="40">
        <v>9.7100000000000009</v>
      </c>
      <c r="J159" s="36">
        <v>537</v>
      </c>
      <c r="K159" s="37">
        <v>6850000</v>
      </c>
      <c r="L159" s="3">
        <f>EXP(C159+D159/H159+E159*LN(H159)+F159*H159^G159)</f>
        <v>9.7090329547072418</v>
      </c>
      <c r="M159" s="3">
        <f>ABS(I159-L159)</f>
        <v>9.6704529275903894E-4</v>
      </c>
      <c r="N159" s="3">
        <f>EXP(C159+D159/J159+E159*LN(J159)+F159*J159^G159)</f>
        <v>6851432.6260789596</v>
      </c>
      <c r="O159" s="117">
        <f>ABS(K159-N159)</f>
        <v>1432.6260789595544</v>
      </c>
    </row>
    <row r="160" spans="1:15" x14ac:dyDescent="0.2">
      <c r="A160" s="46">
        <v>270</v>
      </c>
      <c r="B160" s="128" t="s">
        <v>269</v>
      </c>
      <c r="C160" s="163">
        <v>72.382000000000005</v>
      </c>
      <c r="D160" s="198">
        <v>-8054.8</v>
      </c>
      <c r="E160" s="211">
        <v>-7.0002000000000004</v>
      </c>
      <c r="F160" s="237">
        <v>5.8299999999999998E-18</v>
      </c>
      <c r="G160" s="251">
        <v>6</v>
      </c>
      <c r="H160" s="199">
        <v>255.55</v>
      </c>
      <c r="I160" s="276">
        <v>7.84</v>
      </c>
      <c r="J160" s="312">
        <v>627.70000000000005</v>
      </c>
      <c r="K160" s="325">
        <v>2705000</v>
      </c>
      <c r="L160" s="3">
        <f>EXP(C160+D160/H160+E160*LN(H160)+F160*H160^G160)</f>
        <v>7.8390736692321488</v>
      </c>
      <c r="M160" s="3">
        <f>ABS(I160-L160)</f>
        <v>9.2633076785109125E-4</v>
      </c>
      <c r="N160" s="3">
        <f>EXP(C160+D160/J160+E160*LN(J160)+F160*J160^G160)</f>
        <v>2705048.6556039201</v>
      </c>
      <c r="O160" s="117">
        <f>ABS(K160-N160)</f>
        <v>48.65560392010957</v>
      </c>
    </row>
    <row r="161" spans="1:15" x14ac:dyDescent="0.2">
      <c r="A161" s="46">
        <v>224</v>
      </c>
      <c r="B161" s="129" t="s">
        <v>223</v>
      </c>
      <c r="C161" s="143">
        <v>77.183999999999997</v>
      </c>
      <c r="D161" s="177">
        <v>-5606.1</v>
      </c>
      <c r="E161" s="165">
        <v>-8.3919999999999995</v>
      </c>
      <c r="F161" s="226">
        <v>7.8468000000000008E-6</v>
      </c>
      <c r="G161" s="244">
        <v>2</v>
      </c>
      <c r="H161" s="257">
        <v>174.15</v>
      </c>
      <c r="I161" s="228">
        <v>6.88</v>
      </c>
      <c r="J161" s="307">
        <v>487.2</v>
      </c>
      <c r="K161" s="328">
        <v>5983000</v>
      </c>
      <c r="L161" s="3">
        <f>EXP(C161+D161/H161+E161*LN(H161)+F161*H161^G161)</f>
        <v>6.880845857431825</v>
      </c>
      <c r="M161" s="3">
        <f>ABS(I161-L161)</f>
        <v>8.4585743182508111E-4</v>
      </c>
      <c r="N161" s="3">
        <f>EXP(C161+D161/J161+E161*LN(J161)+F161*J161^G161)</f>
        <v>5982894.0320314504</v>
      </c>
      <c r="O161" s="117">
        <f>ABS(K161-N161)</f>
        <v>105.96796854957938</v>
      </c>
    </row>
    <row r="162" spans="1:15" x14ac:dyDescent="0.2">
      <c r="A162" s="46">
        <v>243</v>
      </c>
      <c r="B162" s="128" t="s">
        <v>242</v>
      </c>
      <c r="C162" s="140">
        <v>56.484999999999999</v>
      </c>
      <c r="D162" s="179">
        <v>-6954.2</v>
      </c>
      <c r="E162" s="138">
        <v>-4.7888999999999999</v>
      </c>
      <c r="F162" s="237">
        <v>2.7799999999999998E-18</v>
      </c>
      <c r="G162" s="251">
        <v>6</v>
      </c>
      <c r="H162" s="136">
        <v>249.95</v>
      </c>
      <c r="I162" s="227">
        <v>9.23</v>
      </c>
      <c r="J162" s="304">
        <v>654</v>
      </c>
      <c r="K162" s="325">
        <v>3341000</v>
      </c>
      <c r="L162" s="3">
        <f>EXP(C162+D162/H162+E162*LN(H162)+F162*H162^G162)</f>
        <v>9.2308128454876321</v>
      </c>
      <c r="M162" s="3">
        <f>ABS(I162-L162)</f>
        <v>8.1284548763171927E-4</v>
      </c>
      <c r="N162" s="3">
        <f>EXP(C162+D162/J162+E162*LN(J162)+F162*J162^G162)</f>
        <v>3342534.5596884643</v>
      </c>
      <c r="O162" s="117">
        <f>ABS(K162-N162)</f>
        <v>1534.5596884642728</v>
      </c>
    </row>
    <row r="163" spans="1:15" x14ac:dyDescent="0.2">
      <c r="A163" s="46">
        <v>164</v>
      </c>
      <c r="B163" s="128" t="s">
        <v>164</v>
      </c>
      <c r="C163" s="142">
        <v>78.462999999999994</v>
      </c>
      <c r="D163" s="201">
        <v>-8077.2</v>
      </c>
      <c r="E163" s="138">
        <v>-7.9062000000000001</v>
      </c>
      <c r="F163" s="237">
        <v>8.0499999999999995E-18</v>
      </c>
      <c r="G163" s="251">
        <v>6</v>
      </c>
      <c r="H163" s="136">
        <v>234.15</v>
      </c>
      <c r="I163" s="227">
        <v>2.2999999999999998</v>
      </c>
      <c r="J163" s="314">
        <v>606.6</v>
      </c>
      <c r="K163" s="325">
        <v>2919000</v>
      </c>
      <c r="L163" s="3">
        <f>EXP(C163+D163/H163+E163*LN(H163)+F163*H163^G163)</f>
        <v>2.2992072869617215</v>
      </c>
      <c r="M163" s="3">
        <f>ABS(I163-L163)</f>
        <v>7.927130382783254E-4</v>
      </c>
      <c r="N163" s="3">
        <f>EXP(C163+D163/J163+E163*LN(J163)+F163*J163^G163)</f>
        <v>2918654.0311183282</v>
      </c>
      <c r="O163" s="117">
        <f>ABS(K163-N163)</f>
        <v>345.96888167178258</v>
      </c>
    </row>
    <row r="164" spans="1:15" x14ac:dyDescent="0.2">
      <c r="A164" s="46">
        <v>97</v>
      </c>
      <c r="B164" s="129" t="s">
        <v>97</v>
      </c>
      <c r="C164" s="143">
        <v>73.491</v>
      </c>
      <c r="D164" s="177">
        <v>-4385.8999999999996</v>
      </c>
      <c r="E164" s="208">
        <v>-8.1851000000000003</v>
      </c>
      <c r="F164" s="240">
        <v>1.2978E-5</v>
      </c>
      <c r="G164" s="244">
        <v>2</v>
      </c>
      <c r="H164" s="260">
        <v>154.56</v>
      </c>
      <c r="I164" s="228">
        <v>64.5</v>
      </c>
      <c r="J164" s="310">
        <v>386.44</v>
      </c>
      <c r="K164" s="328">
        <v>4507000</v>
      </c>
      <c r="L164" s="3">
        <f>EXP(C164+D164/H164+E164*LN(H164)+F164*H164^G164)</f>
        <v>64.500682699703219</v>
      </c>
      <c r="M164" s="3">
        <f>ABS(I164-L164)</f>
        <v>6.8269970321921392E-4</v>
      </c>
      <c r="N164" s="3">
        <f>EXP(C164+D164/J164+E164*LN(J164)+F164*J164^G164)</f>
        <v>4506961.1471068403</v>
      </c>
      <c r="O164" s="117">
        <f>ABS(K164-N164)</f>
        <v>38.852893159724772</v>
      </c>
    </row>
    <row r="165" spans="1:15" x14ac:dyDescent="0.2">
      <c r="A165" s="46">
        <v>86</v>
      </c>
      <c r="B165" s="129" t="s">
        <v>86</v>
      </c>
      <c r="C165" s="143">
        <v>77.105000000000004</v>
      </c>
      <c r="D165" s="177">
        <v>-8111.1</v>
      </c>
      <c r="E165" s="208">
        <v>-7.8886000000000003</v>
      </c>
      <c r="F165" s="228">
        <v>2.7267000000000001E-6</v>
      </c>
      <c r="G165" s="244">
        <v>2</v>
      </c>
      <c r="H165" s="257">
        <v>256.14999999999998</v>
      </c>
      <c r="I165" s="275">
        <v>6.49</v>
      </c>
      <c r="J165" s="297">
        <v>705</v>
      </c>
      <c r="K165" s="328">
        <v>4074000</v>
      </c>
      <c r="L165" s="3">
        <f>EXP(C165+D165/H165+E165*LN(H165)+F165*H165^G165)</f>
        <v>6.4893891839873943</v>
      </c>
      <c r="M165" s="3">
        <f>ABS(I165-L165)</f>
        <v>6.1081601260593033E-4</v>
      </c>
      <c r="N165" s="3">
        <f>EXP(C165+D165/J165+E165*LN(J165)+F165*J165^G165)</f>
        <v>4073986.2359634214</v>
      </c>
      <c r="O165" s="117">
        <f>ABS(K165-N165)</f>
        <v>13.764036578591913</v>
      </c>
    </row>
    <row r="166" spans="1:15" x14ac:dyDescent="0.2">
      <c r="A166" s="46">
        <v>329</v>
      </c>
      <c r="B166" s="129" t="s">
        <v>327</v>
      </c>
      <c r="C166" s="154">
        <v>134.68</v>
      </c>
      <c r="D166" s="177">
        <v>-6055.8</v>
      </c>
      <c r="E166" s="165">
        <v>-19.414999999999999</v>
      </c>
      <c r="F166" s="228">
        <v>2.8618999999999999E-2</v>
      </c>
      <c r="G166" s="244">
        <v>1</v>
      </c>
      <c r="H166" s="257">
        <v>156.08000000000001</v>
      </c>
      <c r="I166" s="275">
        <v>9.92</v>
      </c>
      <c r="J166" s="310">
        <v>433.25</v>
      </c>
      <c r="K166" s="328">
        <v>4102000</v>
      </c>
      <c r="L166" s="3">
        <f>EXP(C166+D166/H166+E166*LN(H166)+F166*H166^G166)</f>
        <v>9.9205821694237226</v>
      </c>
      <c r="M166" s="3">
        <f>ABS(I166-L166)</f>
        <v>5.8216942372268932E-4</v>
      </c>
      <c r="N166" s="3">
        <f>EXP(C166+D166/J166+E166*LN(J166)+F166*J166^G166)</f>
        <v>4102025.0823548962</v>
      </c>
      <c r="O166" s="117">
        <f>ABS(K166-N166)</f>
        <v>25.082354896236211</v>
      </c>
    </row>
    <row r="167" spans="1:15" x14ac:dyDescent="0.2">
      <c r="A167" s="46">
        <v>178</v>
      </c>
      <c r="B167" s="49" t="s">
        <v>178</v>
      </c>
      <c r="C167" s="51">
        <v>47.091000000000001</v>
      </c>
      <c r="D167" s="79">
        <v>-5104</v>
      </c>
      <c r="E167" s="60">
        <v>-3.6371000000000002</v>
      </c>
      <c r="F167" s="63">
        <v>5.1621000000000002E-4</v>
      </c>
      <c r="G167" s="74">
        <v>1</v>
      </c>
      <c r="H167" s="54">
        <v>170.05</v>
      </c>
      <c r="I167" s="63">
        <v>0.22</v>
      </c>
      <c r="J167" s="317">
        <v>544</v>
      </c>
      <c r="K167" s="57">
        <v>3540000</v>
      </c>
      <c r="L167" s="3">
        <f>EXP(C167+D167/H167+E167*LN(H167)+F167*H167^G167)</f>
        <v>0.21950020308045665</v>
      </c>
      <c r="M167" s="3">
        <f>ABS(I167-L167)</f>
        <v>4.9979691954335492E-4</v>
      </c>
      <c r="N167" s="3">
        <f>EXP(C167+D167/J167+E167*LN(J167)+F167*J167^G167)</f>
        <v>3539715.7776378891</v>
      </c>
      <c r="O167" s="117">
        <f>ABS(K167-N167)</f>
        <v>284.22236211085692</v>
      </c>
    </row>
    <row r="168" spans="1:15" x14ac:dyDescent="0.2">
      <c r="A168" s="46">
        <v>21</v>
      </c>
      <c r="B168" s="129" t="s">
        <v>21</v>
      </c>
      <c r="C168" s="154">
        <v>100.68</v>
      </c>
      <c r="D168" s="182">
        <v>-11059</v>
      </c>
      <c r="E168" s="165">
        <v>-10.709</v>
      </c>
      <c r="F168" s="230">
        <v>3.0599999999999999E-18</v>
      </c>
      <c r="G168" s="244">
        <v>6</v>
      </c>
      <c r="H168" s="257">
        <v>257.85000000000002</v>
      </c>
      <c r="I168" s="230">
        <v>0.188</v>
      </c>
      <c r="J168" s="302">
        <v>720.15</v>
      </c>
      <c r="K168" s="328">
        <v>4372000</v>
      </c>
      <c r="L168" s="3">
        <f>EXP(C168+D168/H168+E168*LN(H168)+F168*H168^G168)</f>
        <v>0.18847430543348526</v>
      </c>
      <c r="M168" s="3">
        <f>ABS(I168-L168)</f>
        <v>4.7430543348525589E-4</v>
      </c>
      <c r="N168" s="3">
        <f>EXP(C168+D168/J168+E168*LN(J168)+F168*J168^G168)</f>
        <v>4372647.5105979871</v>
      </c>
      <c r="O168" s="117">
        <f>ABS(K168-N168)</f>
        <v>647.51059798710048</v>
      </c>
    </row>
    <row r="169" spans="1:15" x14ac:dyDescent="0.2">
      <c r="A169" s="46">
        <v>331</v>
      </c>
      <c r="B169" s="30" t="s">
        <v>329</v>
      </c>
      <c r="C169" s="33">
        <v>85.301000000000002</v>
      </c>
      <c r="D169" s="38">
        <v>-8215.9</v>
      </c>
      <c r="E169" s="39">
        <v>-9.2165999999999997</v>
      </c>
      <c r="F169" s="40">
        <v>4.7979000000000003E-6</v>
      </c>
      <c r="G169" s="76">
        <v>2</v>
      </c>
      <c r="H169" s="31">
        <v>229.33</v>
      </c>
      <c r="I169" s="29">
        <v>0.69299999999999995</v>
      </c>
      <c r="J169" s="288">
        <v>649.1</v>
      </c>
      <c r="K169" s="37">
        <v>3211000</v>
      </c>
      <c r="L169" s="3">
        <f>EXP(C169+D169/H169+E169*LN(H169)+F169*H169^G169)</f>
        <v>0.69346955513179409</v>
      </c>
      <c r="M169" s="3">
        <f>ABS(I169-L169)</f>
        <v>4.6955513179414154E-4</v>
      </c>
      <c r="N169" s="3">
        <f>EXP(C169+D169/J169+E169*LN(J169)+F169*J169^G169)</f>
        <v>3211466.2199542471</v>
      </c>
      <c r="O169" s="117">
        <f>ABS(K169-N169)</f>
        <v>466.21995424712077</v>
      </c>
    </row>
    <row r="170" spans="1:15" x14ac:dyDescent="0.2">
      <c r="A170" s="46">
        <v>219</v>
      </c>
      <c r="B170" s="30" t="s">
        <v>218</v>
      </c>
      <c r="C170" s="133">
        <v>52.600999999999999</v>
      </c>
      <c r="D170" s="175">
        <v>-5120.3</v>
      </c>
      <c r="E170" s="219">
        <v>-4.4554</v>
      </c>
      <c r="F170" s="43">
        <v>1.33E-17</v>
      </c>
      <c r="G170" s="76">
        <v>6</v>
      </c>
      <c r="H170" s="31">
        <v>168.54</v>
      </c>
      <c r="I170" s="40">
        <v>0.53700000000000003</v>
      </c>
      <c r="J170" s="36">
        <v>526</v>
      </c>
      <c r="K170" s="37">
        <v>4129000</v>
      </c>
      <c r="L170" s="3">
        <f>EXP(C170+D170/H170+E170*LN(H170)+F170*H170^G170)</f>
        <v>0.53653290672751752</v>
      </c>
      <c r="M170" s="3">
        <f>ABS(I170-L170)</f>
        <v>4.6709327248251054E-4</v>
      </c>
      <c r="N170" s="3">
        <f>EXP(C170+D170/J170+E170*LN(J170)+F170*J170^G170)</f>
        <v>4130268.0964872395</v>
      </c>
      <c r="O170" s="117">
        <f>ABS(K170-N170)</f>
        <v>1268.0964872394688</v>
      </c>
    </row>
    <row r="171" spans="1:15" x14ac:dyDescent="0.2">
      <c r="A171" s="46">
        <v>320</v>
      </c>
      <c r="B171" s="30" t="s">
        <v>318</v>
      </c>
      <c r="C171" s="145">
        <v>54.898000000000003</v>
      </c>
      <c r="D171" s="38">
        <v>-5305.4</v>
      </c>
      <c r="E171" s="209">
        <v>-4.7626999999999997</v>
      </c>
      <c r="F171" s="40">
        <v>1.4299999999999999E-17</v>
      </c>
      <c r="G171" s="76">
        <v>6</v>
      </c>
      <c r="H171" s="31">
        <v>164.65</v>
      </c>
      <c r="I171" s="35">
        <v>0.19600000000000001</v>
      </c>
      <c r="J171" s="290">
        <v>540.15</v>
      </c>
      <c r="K171" s="37">
        <v>5203000</v>
      </c>
      <c r="L171" s="3">
        <f>EXP(C171+D171/H171+E171*LN(H171)+F171*H171^G171)</f>
        <v>0.19554243238290456</v>
      </c>
      <c r="M171" s="3">
        <f>ABS(I171-L171)</f>
        <v>4.5756761709545013E-4</v>
      </c>
      <c r="N171" s="3">
        <f>EXP(C171+D171/J171+E171*LN(J171)+F171*J171^G171)</f>
        <v>5203765.2106256699</v>
      </c>
      <c r="O171" s="117">
        <f>ABS(K171-N171)</f>
        <v>765.21062566991895</v>
      </c>
    </row>
    <row r="172" spans="1:15" x14ac:dyDescent="0.2">
      <c r="A172" s="46">
        <v>95</v>
      </c>
      <c r="B172" s="129" t="s">
        <v>95</v>
      </c>
      <c r="C172" s="178">
        <v>136.9</v>
      </c>
      <c r="D172" s="177">
        <v>-6954.3</v>
      </c>
      <c r="E172" s="143">
        <v>-19.254000000000001</v>
      </c>
      <c r="F172" s="232">
        <v>2.4507999999999999E-2</v>
      </c>
      <c r="G172" s="244">
        <v>1</v>
      </c>
      <c r="H172" s="257">
        <v>156.85</v>
      </c>
      <c r="I172" s="228">
        <v>0.39500000000000002</v>
      </c>
      <c r="J172" s="307">
        <v>466.7</v>
      </c>
      <c r="K172" s="328">
        <v>3641000</v>
      </c>
      <c r="L172" s="3">
        <f>EXP(C172+D172/H172+E172*LN(H172)+F172*H172^G172)</f>
        <v>0.39544739705723886</v>
      </c>
      <c r="M172" s="3">
        <f>ABS(I172-L172)</f>
        <v>4.4739705723884082E-4</v>
      </c>
      <c r="N172" s="3">
        <f>EXP(C172+D172/J172+E172*LN(J172)+F172*J172^G172)</f>
        <v>3641206.7633634666</v>
      </c>
      <c r="O172" s="117">
        <f>ABS(K172-N172)</f>
        <v>206.76336346659809</v>
      </c>
    </row>
    <row r="173" spans="1:15" x14ac:dyDescent="0.2">
      <c r="A173" s="46">
        <v>58</v>
      </c>
      <c r="B173" s="30" t="s">
        <v>58</v>
      </c>
      <c r="C173" s="145">
        <v>46.853999999999999</v>
      </c>
      <c r="D173" s="175">
        <v>-4445.5</v>
      </c>
      <c r="E173" s="39">
        <v>-3.6533000000000002</v>
      </c>
      <c r="F173" s="40">
        <v>1.33E-17</v>
      </c>
      <c r="G173" s="76">
        <v>6</v>
      </c>
      <c r="H173" s="31">
        <v>155.97</v>
      </c>
      <c r="I173" s="40">
        <v>0.90800000000000003</v>
      </c>
      <c r="J173" s="289">
        <v>489</v>
      </c>
      <c r="K173" s="37">
        <v>4510000</v>
      </c>
      <c r="L173" s="3">
        <f>EXP(C173+D173/H173+E173*LN(H173)+F173*H173^G173)</f>
        <v>0.90844499672197809</v>
      </c>
      <c r="M173" s="3">
        <f>ABS(I173-L173)</f>
        <v>4.4499672197806373E-4</v>
      </c>
      <c r="N173" s="3">
        <f>EXP(C173+D173/J173+E173*LN(J173)+F173*J173^G173)</f>
        <v>4512159.8939866014</v>
      </c>
      <c r="O173" s="117">
        <f>ABS(K173-N173)</f>
        <v>2159.8939866013825</v>
      </c>
    </row>
    <row r="174" spans="1:15" x14ac:dyDescent="0.2">
      <c r="A174" s="46">
        <v>223</v>
      </c>
      <c r="B174" s="30" t="s">
        <v>222</v>
      </c>
      <c r="C174" s="213">
        <v>79.069999999999993</v>
      </c>
      <c r="D174" s="187">
        <v>-6114.1</v>
      </c>
      <c r="E174" s="152">
        <v>-8.6310000000000002</v>
      </c>
      <c r="F174" s="40">
        <v>6.5332999999999998E-6</v>
      </c>
      <c r="G174" s="76">
        <v>2</v>
      </c>
      <c r="H174" s="31">
        <v>167.23</v>
      </c>
      <c r="I174" s="40">
        <v>0.22500000000000001</v>
      </c>
      <c r="J174" s="289">
        <v>533</v>
      </c>
      <c r="K174" s="37">
        <v>4261000</v>
      </c>
      <c r="L174" s="3">
        <f>EXP(C174+D174/H174+E174*LN(H174)+F174*H174^G174)</f>
        <v>0.22456328349186436</v>
      </c>
      <c r="M174" s="3">
        <f>ABS(I174-L174)</f>
        <v>4.3671650813564833E-4</v>
      </c>
      <c r="N174" s="3">
        <f>EXP(C174+D174/J174+E174*LN(J174)+F174*J174^G174)</f>
        <v>4260995.2166206287</v>
      </c>
      <c r="O174" s="117">
        <f>ABS(K174-N174)</f>
        <v>4.783379371277988</v>
      </c>
    </row>
    <row r="175" spans="1:15" x14ac:dyDescent="0.2">
      <c r="A175" s="126">
        <v>337</v>
      </c>
      <c r="B175" s="50" t="s">
        <v>335</v>
      </c>
      <c r="C175" s="354">
        <v>182.57122000000001</v>
      </c>
      <c r="D175" s="359">
        <v>-17112.47062</v>
      </c>
      <c r="E175" s="212">
        <v>-22.1251</v>
      </c>
      <c r="F175" s="62">
        <v>1.13E-17</v>
      </c>
      <c r="G175" s="74">
        <v>6</v>
      </c>
      <c r="H175" s="268">
        <v>288.45</v>
      </c>
      <c r="I175" s="63">
        <v>0.125</v>
      </c>
      <c r="J175" s="64">
        <v>703.9</v>
      </c>
      <c r="K175" s="57">
        <v>2119000</v>
      </c>
      <c r="L175" s="3">
        <f>EXP(C175+D175/H175+E175*LN(H175)+F175*H175^G175)</f>
        <v>0.12543267695637958</v>
      </c>
      <c r="M175" s="3">
        <f>ABS(I175-L175)</f>
        <v>4.3267695637957959E-4</v>
      </c>
      <c r="N175" s="3">
        <f>EXP(C175+D175/J175+E175*LN(J175)+F175*J175^G175)</f>
        <v>2123432.918537118</v>
      </c>
      <c r="O175" s="117">
        <f>ABS(K175-N175)</f>
        <v>4432.9185371180065</v>
      </c>
    </row>
    <row r="176" spans="1:15" x14ac:dyDescent="0.2">
      <c r="A176" s="46">
        <v>256</v>
      </c>
      <c r="B176" s="49" t="s">
        <v>255</v>
      </c>
      <c r="C176" s="80">
        <v>109.35</v>
      </c>
      <c r="D176" s="52">
        <v>-9030.4</v>
      </c>
      <c r="E176" s="51">
        <v>-12.882</v>
      </c>
      <c r="F176" s="61">
        <v>7.8544000000000006E-6</v>
      </c>
      <c r="G176" s="74">
        <v>2</v>
      </c>
      <c r="H176" s="54">
        <v>219.66</v>
      </c>
      <c r="I176" s="55">
        <v>0.43099999999999999</v>
      </c>
      <c r="J176" s="309">
        <v>594.6</v>
      </c>
      <c r="K176" s="57">
        <v>2305000</v>
      </c>
      <c r="L176" s="3">
        <f>EXP(C176+D176/H176+E176*LN(H176)+F176*H176^G176)</f>
        <v>0.43058313162053508</v>
      </c>
      <c r="M176" s="3">
        <f>ABS(I176-L176)</f>
        <v>4.1686837946491861E-4</v>
      </c>
      <c r="N176" s="3">
        <f>EXP(C176+D176/J176+E176*LN(J176)+F176*J176^G176)</f>
        <v>2305432.2274640487</v>
      </c>
      <c r="O176" s="117">
        <f>ABS(K176-N176)</f>
        <v>432.22746404865757</v>
      </c>
    </row>
    <row r="177" spans="1:15" x14ac:dyDescent="0.2">
      <c r="A177" s="46">
        <v>102</v>
      </c>
      <c r="B177" s="129" t="s">
        <v>102</v>
      </c>
      <c r="C177" s="143">
        <v>50.868000000000002</v>
      </c>
      <c r="D177" s="177">
        <v>-6036.5</v>
      </c>
      <c r="E177" s="165">
        <v>-4.0659999999999998</v>
      </c>
      <c r="F177" s="228">
        <v>1.1326E-6</v>
      </c>
      <c r="G177" s="244">
        <v>2</v>
      </c>
      <c r="H177" s="196">
        <v>204.81</v>
      </c>
      <c r="I177" s="275">
        <v>0.82099999999999995</v>
      </c>
      <c r="J177" s="294">
        <v>576</v>
      </c>
      <c r="K177" s="328">
        <v>3017000</v>
      </c>
      <c r="L177" s="3">
        <f>EXP(C177+D177/H177+E177*LN(H177)+F177*H177^G177)</f>
        <v>0.82058520687623004</v>
      </c>
      <c r="M177" s="3">
        <f>ABS(I177-L177)</f>
        <v>4.1479312376990762E-4</v>
      </c>
      <c r="N177" s="3">
        <f>EXP(C177+D177/J177+E177*LN(J177)+F177*J177^G177)</f>
        <v>3017082.9953332194</v>
      </c>
      <c r="O177" s="117">
        <f>ABS(K177-N177)</f>
        <v>82.995333219412714</v>
      </c>
    </row>
    <row r="178" spans="1:15" x14ac:dyDescent="0.2">
      <c r="A178" s="46">
        <v>112</v>
      </c>
      <c r="B178" s="129" t="s">
        <v>112</v>
      </c>
      <c r="C178" s="165">
        <v>44.704000000000001</v>
      </c>
      <c r="D178" s="178">
        <v>-3525.6</v>
      </c>
      <c r="E178" s="206">
        <v>-3.4443999999999999</v>
      </c>
      <c r="F178" s="228">
        <v>5.4600000000000002E-17</v>
      </c>
      <c r="G178" s="244">
        <v>6</v>
      </c>
      <c r="H178" s="257">
        <v>131.65</v>
      </c>
      <c r="I178" s="228">
        <v>3.05</v>
      </c>
      <c r="J178" s="319">
        <v>400.1</v>
      </c>
      <c r="K178" s="328">
        <v>5274000</v>
      </c>
      <c r="L178" s="3">
        <f>EXP(C178+D178/H178+E178*LN(H178)+F178*H178^G178)</f>
        <v>3.0495912972521313</v>
      </c>
      <c r="M178" s="3">
        <f>ABS(I178-L178)</f>
        <v>4.0870274786852789E-4</v>
      </c>
      <c r="N178" s="3">
        <f>EXP(C178+D178/J178+E178*LN(J178)+F178*J178^G178)</f>
        <v>5274100.7188669322</v>
      </c>
      <c r="O178" s="117">
        <f>ABS(K178-N178)</f>
        <v>100.71886693220586</v>
      </c>
    </row>
    <row r="179" spans="1:15" x14ac:dyDescent="0.2">
      <c r="A179" s="46">
        <v>31</v>
      </c>
      <c r="B179" s="129" t="s">
        <v>31</v>
      </c>
      <c r="C179" s="143">
        <v>66.343000000000004</v>
      </c>
      <c r="D179" s="184">
        <v>-4363.2</v>
      </c>
      <c r="E179" s="165">
        <v>-7.0460000000000003</v>
      </c>
      <c r="F179" s="339">
        <v>9.4508999999999996E-6</v>
      </c>
      <c r="G179" s="248">
        <v>2</v>
      </c>
      <c r="H179" s="257">
        <v>134.86000000000001</v>
      </c>
      <c r="I179" s="228">
        <v>0.67400000000000004</v>
      </c>
      <c r="J179" s="302">
        <v>425.12</v>
      </c>
      <c r="K179" s="328">
        <v>3770000</v>
      </c>
      <c r="L179" s="3">
        <f>EXP(C179+D179/H179+E179*LN(H179)+F179*H179^G179)</f>
        <v>0.67440694634633103</v>
      </c>
      <c r="M179" s="3">
        <f>ABS(I179-L179)</f>
        <v>4.0694634633098303E-4</v>
      </c>
      <c r="N179" s="3">
        <f>EXP(C179+D179/J179+E179*LN(J179)+F179*J179^G179)</f>
        <v>3769935.5118817235</v>
      </c>
      <c r="O179" s="117">
        <f>ABS(K179-N179)</f>
        <v>64.488118276465684</v>
      </c>
    </row>
    <row r="180" spans="1:15" x14ac:dyDescent="0.2">
      <c r="A180" s="46">
        <v>222</v>
      </c>
      <c r="B180" s="30" t="s">
        <v>221</v>
      </c>
      <c r="C180" s="33">
        <v>72.697999999999993</v>
      </c>
      <c r="D180" s="38">
        <v>-6143.6</v>
      </c>
      <c r="E180" s="39">
        <v>-7.5778999999999996</v>
      </c>
      <c r="F180" s="40">
        <v>5.6475999999999999E-6</v>
      </c>
      <c r="G180" s="76">
        <v>2</v>
      </c>
      <c r="H180" s="31">
        <v>186.48</v>
      </c>
      <c r="I180" s="40">
        <v>1.39</v>
      </c>
      <c r="J180" s="288">
        <v>535.5</v>
      </c>
      <c r="K180" s="37">
        <v>4120000</v>
      </c>
      <c r="L180" s="3">
        <f>EXP(C180+D180/H180+E180*LN(H180)+F180*H180^G180)</f>
        <v>1.3903976168572227</v>
      </c>
      <c r="M180" s="3">
        <f>ABS(I180-L180)</f>
        <v>3.9761685722283779E-4</v>
      </c>
      <c r="N180" s="3">
        <f>EXP(C180+D180/J180+E180*LN(J180)+F180*J180^G180)</f>
        <v>4120136.1798032303</v>
      </c>
      <c r="O180" s="117">
        <f>ABS(K180-N180)</f>
        <v>136.17980323033407</v>
      </c>
    </row>
    <row r="181" spans="1:15" x14ac:dyDescent="0.2">
      <c r="A181" s="46">
        <v>276</v>
      </c>
      <c r="B181" s="29" t="s">
        <v>275</v>
      </c>
      <c r="C181" s="75">
        <v>40.067</v>
      </c>
      <c r="D181" s="38">
        <v>-2204.8000000000002</v>
      </c>
      <c r="E181" s="157">
        <v>-2.9350999999999998</v>
      </c>
      <c r="F181" s="45">
        <v>7.7499999999999997E-16</v>
      </c>
      <c r="G181" s="109">
        <v>6</v>
      </c>
      <c r="H181" s="254">
        <v>80.150000000000006</v>
      </c>
      <c r="I181" s="40">
        <v>0.73499999999999999</v>
      </c>
      <c r="J181" s="289">
        <v>261</v>
      </c>
      <c r="K181" s="325">
        <v>5566000</v>
      </c>
      <c r="L181" s="3">
        <f>EXP(C181+D181/H181+E181*LN(H181)+F181*H181^G181)</f>
        <v>0.73462083295927072</v>
      </c>
      <c r="M181" s="3">
        <f>ABS(I181-L181)</f>
        <v>3.7916704072926688E-4</v>
      </c>
      <c r="N181" s="3">
        <f>EXP(C181+D181/J181+E181*LN(J181)+F181*J181^G181)</f>
        <v>5565261.5285696909</v>
      </c>
      <c r="O181" s="117">
        <f>ABS(K181-N181)</f>
        <v>738.47143030911684</v>
      </c>
    </row>
    <row r="182" spans="1:15" x14ac:dyDescent="0.2">
      <c r="A182" s="46">
        <v>289</v>
      </c>
      <c r="B182" s="131" t="s">
        <v>288</v>
      </c>
      <c r="C182" s="181">
        <v>137.29</v>
      </c>
      <c r="D182" s="184">
        <v>-7447.1</v>
      </c>
      <c r="E182" s="154">
        <v>-19.010000000000002</v>
      </c>
      <c r="F182" s="234">
        <v>2.1415E-2</v>
      </c>
      <c r="G182" s="248">
        <v>1</v>
      </c>
      <c r="H182" s="257">
        <v>163.83000000000001</v>
      </c>
      <c r="I182" s="228">
        <v>0.20499999999999999</v>
      </c>
      <c r="J182" s="316">
        <v>519</v>
      </c>
      <c r="K182" s="57">
        <v>4020000</v>
      </c>
      <c r="L182" s="3">
        <f>EXP(C182+D182/H182+E182*LN(H182)+F182*H182^G182)</f>
        <v>0.20462192394005962</v>
      </c>
      <c r="M182" s="3">
        <f>ABS(I182-L182)</f>
        <v>3.780760599403632E-4</v>
      </c>
      <c r="N182" s="3">
        <f>EXP(C182+D182/J182+E182*LN(J182)+F182*J182^G182)</f>
        <v>4019836.9950052011</v>
      </c>
      <c r="O182" s="117">
        <f>ABS(K182-N182)</f>
        <v>163.00499479891732</v>
      </c>
    </row>
    <row r="183" spans="1:15" ht="19" thickBot="1" x14ac:dyDescent="0.25">
      <c r="A183" s="46">
        <v>250</v>
      </c>
      <c r="B183" s="66" t="s">
        <v>249</v>
      </c>
      <c r="C183" s="100">
        <v>68.149000000000001</v>
      </c>
      <c r="D183" s="38">
        <v>-2257.9</v>
      </c>
      <c r="E183" s="144">
        <v>-8.9117999999999995</v>
      </c>
      <c r="F183" s="47">
        <v>2.3233E-2</v>
      </c>
      <c r="G183" s="109">
        <v>1</v>
      </c>
      <c r="H183" s="254">
        <v>66.459999999999994</v>
      </c>
      <c r="I183" s="35">
        <v>0.186</v>
      </c>
      <c r="J183" s="292">
        <v>234</v>
      </c>
      <c r="K183" s="325">
        <v>4500000</v>
      </c>
      <c r="L183" s="3">
        <f>EXP(C183+D183/H183+E183*LN(H183)+F183*H183^G183)</f>
        <v>0.18637101615586224</v>
      </c>
      <c r="M183" s="3">
        <f>ABS(I183-L183)</f>
        <v>3.7101615586224157E-4</v>
      </c>
      <c r="N183" s="3">
        <f>EXP(C183+D183/J183+E183*LN(J183)+F183*J183^G183)</f>
        <v>4500261.1437893035</v>
      </c>
      <c r="O183" s="117">
        <f>ABS(K183-N183)</f>
        <v>261.14378930348903</v>
      </c>
    </row>
    <row r="184" spans="1:15" ht="19" thickBot="1" x14ac:dyDescent="0.25">
      <c r="A184" s="125">
        <v>198</v>
      </c>
      <c r="B184" s="84" t="s">
        <v>197</v>
      </c>
      <c r="C184" s="85">
        <v>107.69</v>
      </c>
      <c r="D184" s="343">
        <v>-7027.2</v>
      </c>
      <c r="E184" s="83">
        <v>-13.916</v>
      </c>
      <c r="F184" s="82">
        <v>1.5185000000000001E-2</v>
      </c>
      <c r="G184" s="111">
        <v>1</v>
      </c>
      <c r="H184" s="85">
        <v>196.32</v>
      </c>
      <c r="I184" s="82">
        <v>4.07</v>
      </c>
      <c r="J184" s="86">
        <v>536</v>
      </c>
      <c r="K184" s="87">
        <v>4277000</v>
      </c>
      <c r="L184" s="3">
        <f>EXP(C184+D184/H184+E184*LN(H184)+F184*H184^G184)</f>
        <v>4.0696341339259652</v>
      </c>
      <c r="M184" s="3">
        <f>ABS(I184-L184)</f>
        <v>3.6586607403510385E-4</v>
      </c>
      <c r="N184" s="3">
        <f>EXP(C184+D184/J184+E184*LN(J184)+F184*J184^G184)</f>
        <v>4276738.5384543445</v>
      </c>
      <c r="O184" s="117">
        <f>ABS(K184-N184)</f>
        <v>261.46154565550387</v>
      </c>
    </row>
    <row r="185" spans="1:15" x14ac:dyDescent="0.2">
      <c r="A185" s="123">
        <v>336</v>
      </c>
      <c r="B185" s="127" t="s">
        <v>334</v>
      </c>
      <c r="C185" s="376">
        <v>131</v>
      </c>
      <c r="D185" s="378">
        <v>-11143</v>
      </c>
      <c r="E185" s="214">
        <v>-15.855</v>
      </c>
      <c r="F185" s="235">
        <v>8.1870999999999999E-6</v>
      </c>
      <c r="G185" s="249">
        <v>2</v>
      </c>
      <c r="H185" s="263">
        <v>247.57</v>
      </c>
      <c r="I185" s="278">
        <v>0.40799999999999997</v>
      </c>
      <c r="J185" s="367">
        <v>639</v>
      </c>
      <c r="K185" s="332">
        <v>1949000</v>
      </c>
      <c r="L185" s="3">
        <f>EXP(C185+D185/H185+E185*LN(H185)+F185*H185^G185)</f>
        <v>0.4083641886586078</v>
      </c>
      <c r="M185" s="3">
        <f>ABS(I185-L185)</f>
        <v>3.6418865860782246E-4</v>
      </c>
      <c r="N185" s="3">
        <f>EXP(C185+D185/J185+E185*LN(J185)+F185*J185^G185)</f>
        <v>1949327.640632882</v>
      </c>
      <c r="O185" s="117">
        <f>ABS(K185-N185)</f>
        <v>327.64063288201578</v>
      </c>
    </row>
    <row r="186" spans="1:15" x14ac:dyDescent="0.2">
      <c r="A186" s="88">
        <v>23</v>
      </c>
      <c r="B186" s="30" t="s">
        <v>23</v>
      </c>
      <c r="C186" s="31">
        <v>118.02</v>
      </c>
      <c r="D186" s="174">
        <v>-10527</v>
      </c>
      <c r="E186" s="134">
        <v>-13.91</v>
      </c>
      <c r="F186" s="223">
        <v>6.4794000000000002E-6</v>
      </c>
      <c r="G186" s="112">
        <v>2</v>
      </c>
      <c r="H186" s="89">
        <v>243.95</v>
      </c>
      <c r="I186" s="90">
        <v>0.29799999999999999</v>
      </c>
      <c r="J186" s="313">
        <v>718</v>
      </c>
      <c r="K186" s="92">
        <v>4074000</v>
      </c>
      <c r="L186" s="3">
        <f>EXP(C186+D186/H186+E186*LN(H186)+F186*H186^G186)</f>
        <v>0.29836278337336297</v>
      </c>
      <c r="M186" s="3">
        <f>ABS(I186-L186)</f>
        <v>3.6278337336298483E-4</v>
      </c>
      <c r="N186" s="3">
        <f>EXP(C186+D186/J186+E186*LN(J186)+F186*J186^G186)</f>
        <v>4073587.4704998299</v>
      </c>
      <c r="O186" s="117">
        <f>ABS(K186-N186)</f>
        <v>412.52950017014518</v>
      </c>
    </row>
    <row r="187" spans="1:15" x14ac:dyDescent="0.2">
      <c r="A187" s="88">
        <v>229</v>
      </c>
      <c r="B187" s="30" t="s">
        <v>228</v>
      </c>
      <c r="C187" s="133">
        <v>45.241999999999997</v>
      </c>
      <c r="D187" s="38">
        <v>-5324.4</v>
      </c>
      <c r="E187" s="39">
        <v>-3.2551000000000001</v>
      </c>
      <c r="F187" s="114">
        <v>3.04E-18</v>
      </c>
      <c r="G187" s="112">
        <v>6</v>
      </c>
      <c r="H187" s="89">
        <v>180.15</v>
      </c>
      <c r="I187" s="90">
        <v>0.29499999999999998</v>
      </c>
      <c r="J187" s="286">
        <v>553.4</v>
      </c>
      <c r="K187" s="92">
        <v>3792000</v>
      </c>
      <c r="L187" s="3">
        <f>EXP(C187+D187/H187+E187*LN(H187)+F187*H187^G187)</f>
        <v>0.29535657953813377</v>
      </c>
      <c r="M187" s="3">
        <f>ABS(I187-L187)</f>
        <v>3.5657953813378329E-4</v>
      </c>
      <c r="N187" s="3">
        <f>EXP(C187+D187/J187+E187*LN(J187)+F187*J187^G187)</f>
        <v>3792716.2820210354</v>
      </c>
      <c r="O187" s="117">
        <f>ABS(K187-N187)</f>
        <v>716.28202103544027</v>
      </c>
    </row>
    <row r="188" spans="1:15" x14ac:dyDescent="0.2">
      <c r="A188" s="88">
        <v>283</v>
      </c>
      <c r="B188" s="128" t="s">
        <v>282</v>
      </c>
      <c r="C188" s="140">
        <v>84.635000000000005</v>
      </c>
      <c r="D188" s="179">
        <v>-7078.4</v>
      </c>
      <c r="E188" s="217">
        <v>-9.3000000000000007</v>
      </c>
      <c r="F188" s="238">
        <v>6.2701999999999997E-6</v>
      </c>
      <c r="G188" s="247">
        <v>2</v>
      </c>
      <c r="H188" s="262">
        <v>196.29</v>
      </c>
      <c r="I188" s="277">
        <v>0.752</v>
      </c>
      <c r="J188" s="320">
        <v>561.08000000000004</v>
      </c>
      <c r="K188" s="330">
        <v>3706000</v>
      </c>
      <c r="L188" s="3">
        <f>EXP(C188+D188/H188+E188*LN(H188)+F188*H188^G188)</f>
        <v>0.75234724878960491</v>
      </c>
      <c r="M188" s="3">
        <f>ABS(I188-L188)</f>
        <v>3.4724878960490368E-4</v>
      </c>
      <c r="N188" s="3">
        <f>EXP(C188+D188/J188+E188*LN(J188)+F188*J188^G188)</f>
        <v>3706231.5281845084</v>
      </c>
      <c r="O188" s="117">
        <f>ABS(K188-N188)</f>
        <v>231.52818450843915</v>
      </c>
    </row>
    <row r="189" spans="1:15" x14ac:dyDescent="0.2">
      <c r="A189" s="88">
        <v>211</v>
      </c>
      <c r="B189" s="30" t="s">
        <v>210</v>
      </c>
      <c r="C189" s="134">
        <v>71.87</v>
      </c>
      <c r="D189" s="38">
        <v>-6885.7</v>
      </c>
      <c r="E189" s="157">
        <v>-7.0944000000000003</v>
      </c>
      <c r="F189" s="45">
        <v>1.4899999999999999E-17</v>
      </c>
      <c r="G189" s="112">
        <v>6</v>
      </c>
      <c r="H189" s="89">
        <v>187.35</v>
      </c>
      <c r="I189" s="90">
        <v>0.13400000000000001</v>
      </c>
      <c r="J189" s="286">
        <v>554.5</v>
      </c>
      <c r="K189" s="92">
        <v>3480000</v>
      </c>
      <c r="L189" s="3">
        <f>EXP(C189+D189/H189+E189*LN(H189)+F189*H189^G189)</f>
        <v>0.13434631652310089</v>
      </c>
      <c r="M189" s="3">
        <f>ABS(I189-L189)</f>
        <v>3.4631652310088135E-4</v>
      </c>
      <c r="N189" s="3">
        <f>EXP(C189+D189/J189+E189*LN(J189)+F189*J189^G189)</f>
        <v>3479364.7458475409</v>
      </c>
      <c r="O189" s="117">
        <f>ABS(K189-N189)</f>
        <v>635.25415245909244</v>
      </c>
    </row>
    <row r="190" spans="1:15" x14ac:dyDescent="0.2">
      <c r="A190" s="88">
        <v>123</v>
      </c>
      <c r="B190" s="29" t="s">
        <v>123</v>
      </c>
      <c r="C190" s="31">
        <v>137.47</v>
      </c>
      <c r="D190" s="77">
        <v>-11976</v>
      </c>
      <c r="E190" s="33">
        <v>-16.698</v>
      </c>
      <c r="F190" s="40">
        <v>8.0906000000000001E-6</v>
      </c>
      <c r="G190" s="112">
        <v>2</v>
      </c>
      <c r="H190" s="89">
        <v>263.57</v>
      </c>
      <c r="I190" s="94">
        <v>0.61499999999999999</v>
      </c>
      <c r="J190" s="95">
        <v>658</v>
      </c>
      <c r="K190" s="93">
        <v>1822000</v>
      </c>
      <c r="L190" s="3">
        <f>EXP(C190+D190/H190+E190*LN(H190)+F190*H190^G190)</f>
        <v>0.61534263543303303</v>
      </c>
      <c r="M190" s="3">
        <f>ABS(I190-L190)</f>
        <v>3.426354330330339E-4</v>
      </c>
      <c r="N190" s="3">
        <f>EXP(C190+D190/J190+E190*LN(J190)+F190*J190^G190)</f>
        <v>1822257.5316478575</v>
      </c>
      <c r="O190" s="117">
        <f>ABS(K190-N190)</f>
        <v>257.53164785751142</v>
      </c>
    </row>
    <row r="191" spans="1:15" x14ac:dyDescent="0.2">
      <c r="A191" s="88">
        <v>43</v>
      </c>
      <c r="B191" s="30" t="s">
        <v>43</v>
      </c>
      <c r="C191" s="133">
        <v>77.004000000000005</v>
      </c>
      <c r="D191" s="38">
        <v>-5054.5</v>
      </c>
      <c r="E191" s="157">
        <v>-8.5664999999999996</v>
      </c>
      <c r="F191" s="45">
        <v>1.0161E-5</v>
      </c>
      <c r="G191" s="112">
        <v>2</v>
      </c>
      <c r="H191" s="89">
        <v>147.43</v>
      </c>
      <c r="I191" s="90">
        <v>1.18</v>
      </c>
      <c r="J191" s="313">
        <v>440</v>
      </c>
      <c r="K191" s="93">
        <v>4599000</v>
      </c>
      <c r="L191" s="3">
        <f>EXP(C191+D191/H191+E191*LN(H191)+F191*H191^G191)</f>
        <v>1.1796594809120606</v>
      </c>
      <c r="M191" s="3">
        <f>ABS(I191-L191)</f>
        <v>3.4051908793930608E-4</v>
      </c>
      <c r="N191" s="3">
        <f>EXP(C191+D191/J191+E191*LN(J191)+F191*J191^G191)</f>
        <v>4598836.5332147265</v>
      </c>
      <c r="O191" s="117">
        <f>ABS(K191-N191)</f>
        <v>163.46678527351469</v>
      </c>
    </row>
    <row r="192" spans="1:15" x14ac:dyDescent="0.2">
      <c r="A192" s="88">
        <v>76</v>
      </c>
      <c r="B192" s="30" t="s">
        <v>76</v>
      </c>
      <c r="C192" s="162">
        <v>156.23933</v>
      </c>
      <c r="D192" s="186">
        <v>-15212.334919999999</v>
      </c>
      <c r="E192" s="216">
        <v>-18.423929999999999</v>
      </c>
      <c r="F192" s="40">
        <v>8.4999999999999995E-18</v>
      </c>
      <c r="G192" s="112">
        <v>6</v>
      </c>
      <c r="H192" s="89">
        <v>280.05</v>
      </c>
      <c r="I192" s="90">
        <v>0.15</v>
      </c>
      <c r="J192" s="95">
        <v>688</v>
      </c>
      <c r="K192" s="93">
        <v>2308000</v>
      </c>
      <c r="L192" s="3">
        <f>EXP(C192+D192/H192+E192*LN(H192)+F192*H192^G192)</f>
        <v>0.15033396769121701</v>
      </c>
      <c r="M192" s="3">
        <f>ABS(I192-L192)</f>
        <v>3.3396769121701864E-4</v>
      </c>
      <c r="N192" s="3">
        <f>EXP(C192+D192/J192+E192*LN(J192)+F192*J192^G192)</f>
        <v>2307733.2403065586</v>
      </c>
      <c r="O192" s="117">
        <f>ABS(K192-N192)</f>
        <v>266.75969344144687</v>
      </c>
    </row>
    <row r="193" spans="1:15" x14ac:dyDescent="0.2">
      <c r="A193" s="88">
        <v>113</v>
      </c>
      <c r="B193" s="30" t="s">
        <v>113</v>
      </c>
      <c r="C193" s="133">
        <v>82.762</v>
      </c>
      <c r="D193" s="175">
        <v>-7955.5</v>
      </c>
      <c r="E193" s="157">
        <v>-8.8038000000000007</v>
      </c>
      <c r="F193" s="58">
        <v>4.2431000000000001E-6</v>
      </c>
      <c r="G193" s="112">
        <v>2</v>
      </c>
      <c r="H193" s="89">
        <v>212.72</v>
      </c>
      <c r="I193" s="90">
        <v>0.19500000000000001</v>
      </c>
      <c r="J193" s="300">
        <v>649.6</v>
      </c>
      <c r="K193" s="93">
        <v>4365000</v>
      </c>
      <c r="L193" s="3">
        <f>EXP(C193+D193/H193+E193*LN(H193)+F193*H193^G193)</f>
        <v>0.19532468895332808</v>
      </c>
      <c r="M193" s="3">
        <f>ABS(I193-L193)</f>
        <v>3.2468895332807279E-4</v>
      </c>
      <c r="N193" s="3">
        <f>EXP(C193+D193/J193+E193*LN(J193)+F193*J193^G193)</f>
        <v>4365253.7474682387</v>
      </c>
      <c r="O193" s="117">
        <f>ABS(K193-N193)</f>
        <v>253.74746823869646</v>
      </c>
    </row>
    <row r="194" spans="1:15" x14ac:dyDescent="0.2">
      <c r="A194" s="88">
        <v>341</v>
      </c>
      <c r="B194" s="30" t="s">
        <v>339</v>
      </c>
      <c r="C194" s="33">
        <v>54.570999999999998</v>
      </c>
      <c r="D194" s="38">
        <v>-5561.5</v>
      </c>
      <c r="E194" s="145">
        <v>-4.7119999999999997</v>
      </c>
      <c r="F194" s="58">
        <v>1.07E-17</v>
      </c>
      <c r="G194" s="112">
        <v>6</v>
      </c>
      <c r="H194" s="271">
        <v>178.35</v>
      </c>
      <c r="I194" s="90">
        <v>0.35399999999999998</v>
      </c>
      <c r="J194" s="91">
        <v>543.15</v>
      </c>
      <c r="K194" s="93">
        <v>3058000</v>
      </c>
      <c r="L194" s="3">
        <f>EXP(C194+D194/H194+E194*LN(H194)+F194*H194^G194)</f>
        <v>0.35432426022689484</v>
      </c>
      <c r="M194" s="3">
        <f>ABS(I194-L194)</f>
        <v>3.242602268948569E-4</v>
      </c>
      <c r="N194" s="3">
        <f>EXP(C194+D194/J194+E194*LN(J194)+F194*J194^G194)</f>
        <v>3057482.9253961439</v>
      </c>
      <c r="O194" s="117">
        <f>ABS(K194-N194)</f>
        <v>517.07460385607556</v>
      </c>
    </row>
    <row r="195" spans="1:15" x14ac:dyDescent="0.2">
      <c r="A195" s="88">
        <v>212</v>
      </c>
      <c r="B195" s="30" t="s">
        <v>211</v>
      </c>
      <c r="C195" s="33">
        <v>95.983999999999995</v>
      </c>
      <c r="D195" s="38">
        <v>-5401.7</v>
      </c>
      <c r="E195" s="145">
        <v>-11.829000000000001</v>
      </c>
      <c r="F195" s="43">
        <v>1.8091999999999999E-5</v>
      </c>
      <c r="G195" s="112">
        <v>2</v>
      </c>
      <c r="H195" s="89">
        <v>139.05000000000001</v>
      </c>
      <c r="I195" s="72">
        <v>0.41199999999999998</v>
      </c>
      <c r="J195" s="287">
        <v>442</v>
      </c>
      <c r="K195" s="92">
        <v>4170000</v>
      </c>
      <c r="L195" s="3">
        <f>EXP(C195+D195/H195+E195*LN(H195)+F195*H195^G195)</f>
        <v>0.41167682441710879</v>
      </c>
      <c r="M195" s="3">
        <f>ABS(I195-L195)</f>
        <v>3.2317558289118864E-4</v>
      </c>
      <c r="N195" s="3">
        <f>EXP(C195+D195/J195+E195*LN(J195)+F195*J195^G195)</f>
        <v>4169806.4128525779</v>
      </c>
      <c r="O195" s="117">
        <f>ABS(K195-N195)</f>
        <v>193.58714742213488</v>
      </c>
    </row>
    <row r="196" spans="1:15" x14ac:dyDescent="0.2">
      <c r="A196" s="88">
        <v>301</v>
      </c>
      <c r="B196" s="29" t="s">
        <v>300</v>
      </c>
      <c r="C196" s="100">
        <v>59.995800000000003</v>
      </c>
      <c r="D196" s="148">
        <v>-6006.16</v>
      </c>
      <c r="E196" s="216">
        <v>-5.4600400000000002</v>
      </c>
      <c r="F196" s="40">
        <v>1.6999999999999999E-17</v>
      </c>
      <c r="G196" s="112">
        <v>6</v>
      </c>
      <c r="H196" s="89">
        <v>180.37</v>
      </c>
      <c r="I196" s="90">
        <v>0.189</v>
      </c>
      <c r="J196" s="300">
        <v>561.29999999999995</v>
      </c>
      <c r="K196" s="330">
        <v>4260000</v>
      </c>
      <c r="L196" s="3">
        <f>EXP(C196+D196/H196+E196*LN(H196)+F196*H196^G196)</f>
        <v>0.18868316715066014</v>
      </c>
      <c r="M196" s="3">
        <f>ABS(I196-L196)</f>
        <v>3.1683284933986533E-4</v>
      </c>
      <c r="N196" s="3">
        <f>EXP(C196+D196/J196+E196*LN(J196)+F196*J196^G196)</f>
        <v>4254756.5894988133</v>
      </c>
      <c r="O196" s="117">
        <f>ABS(K196-N196)</f>
        <v>5243.4105011867359</v>
      </c>
    </row>
    <row r="197" spans="1:15" x14ac:dyDescent="0.2">
      <c r="A197" s="88">
        <v>319</v>
      </c>
      <c r="B197" s="30" t="s">
        <v>317</v>
      </c>
      <c r="C197" s="134">
        <v>140.47</v>
      </c>
      <c r="D197" s="174">
        <v>-13231</v>
      </c>
      <c r="E197" s="145">
        <v>-16.859000000000002</v>
      </c>
      <c r="F197" s="40">
        <v>6.5876999999999996E-6</v>
      </c>
      <c r="G197" s="112">
        <v>2</v>
      </c>
      <c r="H197" s="89">
        <v>279.01</v>
      </c>
      <c r="I197" s="90">
        <v>0.253</v>
      </c>
      <c r="J197" s="313">
        <v>693</v>
      </c>
      <c r="K197" s="93">
        <v>1569000</v>
      </c>
      <c r="L197" s="3">
        <f>EXP(C197+D197/H197+E197*LN(H197)+F197*H197^G197)</f>
        <v>0.25268461459671526</v>
      </c>
      <c r="M197" s="3">
        <f>ABS(I197-L197)</f>
        <v>3.153854032847403E-4</v>
      </c>
      <c r="N197" s="3">
        <f>EXP(C197+D197/J197+E197*LN(J197)+F197*J197^G197)</f>
        <v>1569330.2416102323</v>
      </c>
      <c r="O197" s="117">
        <f>ABS(K197-N197)</f>
        <v>330.24161023227498</v>
      </c>
    </row>
    <row r="198" spans="1:15" x14ac:dyDescent="0.2">
      <c r="A198" s="88">
        <v>66</v>
      </c>
      <c r="B198" s="30" t="s">
        <v>66</v>
      </c>
      <c r="C198" s="134">
        <v>189.19</v>
      </c>
      <c r="D198" s="174">
        <v>-14337</v>
      </c>
      <c r="E198" s="360">
        <v>-24.148</v>
      </c>
      <c r="F198" s="40">
        <v>1.0740000000000001E-5</v>
      </c>
      <c r="G198" s="112">
        <v>2</v>
      </c>
      <c r="H198" s="256">
        <v>296.60000000000002</v>
      </c>
      <c r="I198" s="90">
        <v>76.5</v>
      </c>
      <c r="J198" s="96">
        <v>650.1</v>
      </c>
      <c r="K198" s="92">
        <v>4265000</v>
      </c>
      <c r="L198" s="3">
        <f>EXP(C198+D198/H198+E198*LN(H198)+F198*H198^G198)</f>
        <v>76.499684784164231</v>
      </c>
      <c r="M198" s="3">
        <f>ABS(I198-L198)</f>
        <v>3.1521583576932244E-4</v>
      </c>
      <c r="N198" s="3">
        <f>EXP(C198+D198/J198+E198*LN(J198)+F198*J198^G198)</f>
        <v>4264658.5242297146</v>
      </c>
      <c r="O198" s="117">
        <f>ABS(K198-N198)</f>
        <v>341.47577028535306</v>
      </c>
    </row>
    <row r="199" spans="1:15" x14ac:dyDescent="0.2">
      <c r="A199" s="121">
        <v>1</v>
      </c>
      <c r="B199" s="130" t="s">
        <v>1</v>
      </c>
      <c r="C199" s="169">
        <v>52.910699999999999</v>
      </c>
      <c r="D199" s="199">
        <v>-4643.1400000000003</v>
      </c>
      <c r="E199" s="220">
        <v>-4.5068299999999999</v>
      </c>
      <c r="F199" s="225">
        <v>2.7000000000000001E-17</v>
      </c>
      <c r="G199" s="247">
        <v>6</v>
      </c>
      <c r="H199" s="262">
        <v>149.78</v>
      </c>
      <c r="I199" s="277">
        <v>0.51500000000000001</v>
      </c>
      <c r="J199" s="315">
        <v>466</v>
      </c>
      <c r="K199" s="330">
        <v>5570000</v>
      </c>
      <c r="L199" s="3">
        <f>EXP(C199+D199/H199+E199*LN(H199)+F199*H199^G199)</f>
        <v>0.51468784703405601</v>
      </c>
      <c r="M199" s="3">
        <f>ABS(I199-L199)</f>
        <v>3.1215296594400144E-4</v>
      </c>
      <c r="N199" s="3">
        <f>EXP(C199+D199/J199+E199*LN(J199)+F199*J199^G199)</f>
        <v>5568131.019522639</v>
      </c>
      <c r="O199" s="117">
        <f>ABS(K199-N199)</f>
        <v>1868.9804773610085</v>
      </c>
    </row>
    <row r="200" spans="1:15" x14ac:dyDescent="0.2">
      <c r="A200" s="88">
        <v>144</v>
      </c>
      <c r="B200" s="128" t="s">
        <v>144</v>
      </c>
      <c r="C200" s="151">
        <v>57.459000000000003</v>
      </c>
      <c r="D200" s="176">
        <v>-6356.8</v>
      </c>
      <c r="E200" s="171">
        <v>-4.9545000000000003</v>
      </c>
      <c r="F200" s="238">
        <v>5.2000000000000001E-18</v>
      </c>
      <c r="G200" s="247">
        <v>6</v>
      </c>
      <c r="H200" s="262">
        <v>204.15</v>
      </c>
      <c r="I200" s="277">
        <v>0.97</v>
      </c>
      <c r="J200" s="301">
        <v>567</v>
      </c>
      <c r="K200" s="330">
        <v>3293000</v>
      </c>
      <c r="L200" s="3">
        <f>EXP(C200+D200/H200+E200*LN(H200)+F200*H200^G200)</f>
        <v>0.96968931810494141</v>
      </c>
      <c r="M200" s="3">
        <f>ABS(I200-L200)</f>
        <v>3.1068189505856214E-4</v>
      </c>
      <c r="N200" s="3">
        <f>EXP(C200+D200/J200+E200*LN(J200)+F200*J200^G200)</f>
        <v>3292591.9026024435</v>
      </c>
      <c r="O200" s="117">
        <f>ABS(K200-N200)</f>
        <v>408.09739755652845</v>
      </c>
    </row>
    <row r="201" spans="1:15" x14ac:dyDescent="0.2">
      <c r="A201" s="88">
        <v>160</v>
      </c>
      <c r="B201" s="128" t="s">
        <v>160</v>
      </c>
      <c r="C201" s="151">
        <v>87.828999999999994</v>
      </c>
      <c r="D201" s="176">
        <v>-6996.4</v>
      </c>
      <c r="E201" s="171">
        <v>-9.8802000000000003</v>
      </c>
      <c r="F201" s="227">
        <v>7.2099000000000002E-6</v>
      </c>
      <c r="G201" s="247">
        <v>2</v>
      </c>
      <c r="H201" s="262">
        <v>182.57</v>
      </c>
      <c r="I201" s="277">
        <v>0.183</v>
      </c>
      <c r="J201" s="321">
        <v>540.20000000000005</v>
      </c>
      <c r="K201" s="330">
        <v>2719000</v>
      </c>
      <c r="L201" s="3">
        <f>EXP(C201+D201/H201+E201*LN(H201)+F201*H201^G201)</f>
        <v>0.18269400577877312</v>
      </c>
      <c r="M201" s="3">
        <f>ABS(I201-L201)</f>
        <v>3.0599422122687403E-4</v>
      </c>
      <c r="N201" s="3">
        <f>EXP(C201+D201/J201+E201*LN(J201)+F201*J201^G201)</f>
        <v>2719190.9621322625</v>
      </c>
      <c r="O201" s="117">
        <f>ABS(K201-N201)</f>
        <v>190.96213226253167</v>
      </c>
    </row>
    <row r="202" spans="1:15" x14ac:dyDescent="0.2">
      <c r="A202" s="88">
        <v>171</v>
      </c>
      <c r="B202" s="128" t="s">
        <v>171</v>
      </c>
      <c r="C202" s="150">
        <v>104.65</v>
      </c>
      <c r="D202" s="176">
        <v>-6995.5</v>
      </c>
      <c r="E202" s="149">
        <v>-12.702</v>
      </c>
      <c r="F202" s="231">
        <v>1.2381000000000001E-5</v>
      </c>
      <c r="G202" s="247">
        <v>2</v>
      </c>
      <c r="H202" s="262">
        <v>177.83</v>
      </c>
      <c r="I202" s="345">
        <v>0.90200000000000002</v>
      </c>
      <c r="J202" s="321">
        <v>507.6</v>
      </c>
      <c r="K202" s="330">
        <v>3045000</v>
      </c>
      <c r="L202" s="3">
        <f>EXP(C202+D202/H202+E202*LN(H202)+F202*H202^G202)</f>
        <v>0.90169496207959865</v>
      </c>
      <c r="M202" s="3">
        <f>ABS(I202-L202)</f>
        <v>3.0503792040137423E-4</v>
      </c>
      <c r="N202" s="3">
        <f>EXP(C202+D202/J202+E202*LN(J202)+F202*J202^G202)</f>
        <v>3044873.7940843687</v>
      </c>
      <c r="O202" s="117">
        <f>ABS(K202-N202)</f>
        <v>126.20591563126072</v>
      </c>
    </row>
    <row r="203" spans="1:15" x14ac:dyDescent="0.2">
      <c r="A203" s="88">
        <v>230</v>
      </c>
      <c r="B203" s="30" t="s">
        <v>229</v>
      </c>
      <c r="C203" s="134">
        <v>52.82</v>
      </c>
      <c r="D203" s="175">
        <v>-5437.7</v>
      </c>
      <c r="E203" s="145">
        <v>-4.4420000000000002</v>
      </c>
      <c r="F203" s="224">
        <v>9.5099999999999995E-18</v>
      </c>
      <c r="G203" s="112">
        <v>6</v>
      </c>
      <c r="H203" s="89">
        <v>171.64</v>
      </c>
      <c r="I203" s="94">
        <v>0.18</v>
      </c>
      <c r="J203" s="96">
        <v>553.1</v>
      </c>
      <c r="K203" s="93">
        <v>4022000</v>
      </c>
      <c r="L203" s="3">
        <f>EXP(C203+D203/H203+E203*LN(H203)+F203*H203^G203)</f>
        <v>0.17970045018576808</v>
      </c>
      <c r="M203" s="3">
        <f>ABS(I203-L203)</f>
        <v>2.9954981423191418E-4</v>
      </c>
      <c r="N203" s="3">
        <f>EXP(C203+D203/J203+E203*LN(J203)+F203*J203^G203)</f>
        <v>4022176.9468989163</v>
      </c>
      <c r="O203" s="117">
        <f>ABS(K203-N203)</f>
        <v>176.94689891627058</v>
      </c>
    </row>
    <row r="204" spans="1:15" x14ac:dyDescent="0.2">
      <c r="A204" s="88">
        <v>244</v>
      </c>
      <c r="B204" s="29" t="s">
        <v>243</v>
      </c>
      <c r="C204" s="100">
        <v>57.129899999999999</v>
      </c>
      <c r="D204" s="38">
        <v>-5200.7</v>
      </c>
      <c r="E204" s="216">
        <v>-5.1397599999999999</v>
      </c>
      <c r="F204" s="40">
        <v>1.65E-17</v>
      </c>
      <c r="G204" s="112">
        <v>6</v>
      </c>
      <c r="H204" s="259">
        <v>164.55</v>
      </c>
      <c r="I204" s="94">
        <v>0.49399999999999999</v>
      </c>
      <c r="J204" s="300">
        <v>497.1</v>
      </c>
      <c r="K204" s="330">
        <v>3286000</v>
      </c>
      <c r="L204" s="3">
        <f>EXP(C204+D204/H204+E204*LN(H204)+F204*H204^G204)</f>
        <v>0.4942760596966948</v>
      </c>
      <c r="M204" s="3">
        <f>ABS(I204-L204)</f>
        <v>2.7605969669480812E-4</v>
      </c>
      <c r="N204" s="3">
        <f>EXP(C204+D204/J204+E204*LN(J204)+F204*J204^G204)</f>
        <v>3285708.7027971391</v>
      </c>
      <c r="O204" s="117">
        <f>ABS(K204-N204)</f>
        <v>291.29720286093652</v>
      </c>
    </row>
    <row r="205" spans="1:15" x14ac:dyDescent="0.2">
      <c r="A205" s="88">
        <v>194</v>
      </c>
      <c r="B205" s="30" t="s">
        <v>193</v>
      </c>
      <c r="C205" s="33">
        <v>82.718000000000004</v>
      </c>
      <c r="D205" s="38">
        <v>-6904.5</v>
      </c>
      <c r="E205" s="39">
        <v>-8.8621999999999996</v>
      </c>
      <c r="F205" s="40">
        <v>7.4664000000000002E-6</v>
      </c>
      <c r="G205" s="112">
        <v>2</v>
      </c>
      <c r="H205" s="89">
        <v>175.47</v>
      </c>
      <c r="I205" s="281">
        <v>0.111</v>
      </c>
      <c r="J205" s="96">
        <v>512.5</v>
      </c>
      <c r="K205" s="93">
        <v>8145000</v>
      </c>
      <c r="L205" s="3">
        <f>EXP(C205+D205/H205+E205*LN(H205)+F205*H205^G205)</f>
        <v>0.11126351102936312</v>
      </c>
      <c r="M205" s="3">
        <f>ABS(I205-L205)</f>
        <v>2.635110293631171E-4</v>
      </c>
      <c r="N205" s="3">
        <f>EXP(C205+D205/J205+E205*LN(J205)+F205*J205^G205)</f>
        <v>8145455.659479579</v>
      </c>
      <c r="O205" s="117">
        <f>ABS(K205-N205)</f>
        <v>455.65947957895696</v>
      </c>
    </row>
    <row r="206" spans="1:15" x14ac:dyDescent="0.2">
      <c r="A206" s="88">
        <v>287</v>
      </c>
      <c r="B206" s="29" t="s">
        <v>286</v>
      </c>
      <c r="C206" s="100">
        <v>67.308999999999997</v>
      </c>
      <c r="D206" s="38">
        <v>-6880.8</v>
      </c>
      <c r="E206" s="157">
        <v>-6.4448999999999996</v>
      </c>
      <c r="F206" s="45">
        <v>1.01E-17</v>
      </c>
      <c r="G206" s="112">
        <v>6</v>
      </c>
      <c r="H206" s="89">
        <v>197.45</v>
      </c>
      <c r="I206" s="94">
        <v>0.20100000000000001</v>
      </c>
      <c r="J206" s="95">
        <v>598</v>
      </c>
      <c r="K206" s="330">
        <v>3473000</v>
      </c>
      <c r="L206" s="3">
        <f>EXP(C206+D206/H206+E206*LN(H206)+F206*H206^G206)</f>
        <v>0.20126309334360865</v>
      </c>
      <c r="M206" s="3">
        <f>ABS(I206-L206)</f>
        <v>2.6309334360863357E-4</v>
      </c>
      <c r="N206" s="3">
        <f>EXP(C206+D206/J206+E206*LN(J206)+F206*J206^G206)</f>
        <v>3465861.2344360715</v>
      </c>
      <c r="O206" s="117">
        <f>ABS(K206-N206)</f>
        <v>7138.7655639285222</v>
      </c>
    </row>
    <row r="207" spans="1:15" x14ac:dyDescent="0.2">
      <c r="A207" s="88">
        <v>299</v>
      </c>
      <c r="B207" s="29" t="s">
        <v>298</v>
      </c>
      <c r="C207" s="100">
        <v>50.876899999999999</v>
      </c>
      <c r="D207" s="174">
        <v>-4931</v>
      </c>
      <c r="E207" s="216">
        <v>-4.1667300000000003</v>
      </c>
      <c r="F207" s="58">
        <v>1.6699999999999999E-17</v>
      </c>
      <c r="G207" s="112">
        <v>6</v>
      </c>
      <c r="H207" s="267">
        <v>165</v>
      </c>
      <c r="I207" s="94">
        <v>0.754</v>
      </c>
      <c r="J207" s="300">
        <v>503.6</v>
      </c>
      <c r="K207" s="330">
        <v>5040000</v>
      </c>
      <c r="L207" s="3">
        <f>EXP(C207+D207/H207+E207*LN(H207)+F207*H207^G207)</f>
        <v>0.75374009130505248</v>
      </c>
      <c r="M207" s="3">
        <f>ABS(I207-L207)</f>
        <v>2.5990869494751934E-4</v>
      </c>
      <c r="N207" s="3">
        <f>EXP(C207+D207/J207+E207*LN(J207)+F207*J207^G207)</f>
        <v>5042067.1264258567</v>
      </c>
      <c r="O207" s="117">
        <f>ABS(K207-N207)</f>
        <v>2067.1264258567244</v>
      </c>
    </row>
    <row r="208" spans="1:15" x14ac:dyDescent="0.2">
      <c r="A208" s="88">
        <v>181</v>
      </c>
      <c r="B208" s="128" t="s">
        <v>181</v>
      </c>
      <c r="C208" s="150">
        <v>123.71</v>
      </c>
      <c r="D208" s="176">
        <v>-7639</v>
      </c>
      <c r="E208" s="151">
        <v>-16.451000000000001</v>
      </c>
      <c r="F208" s="225">
        <v>1.6494999999999999E-2</v>
      </c>
      <c r="G208" s="247">
        <v>1</v>
      </c>
      <c r="H208" s="262">
        <v>183.65</v>
      </c>
      <c r="I208" s="277">
        <v>0.54</v>
      </c>
      <c r="J208" s="315">
        <v>549</v>
      </c>
      <c r="K208" s="330">
        <v>3530000</v>
      </c>
      <c r="L208" s="3">
        <f>EXP(C208+D208/H208+E208*LN(H208)+F208*H208^G208)</f>
        <v>0.54025986820525929</v>
      </c>
      <c r="M208" s="3">
        <f>ABS(I208-L208)</f>
        <v>2.5986820525925047E-4</v>
      </c>
      <c r="N208" s="3">
        <f>EXP(C208+D208/J208+E208*LN(J208)+F208*J208^G208)</f>
        <v>3530103.466457068</v>
      </c>
      <c r="O208" s="117">
        <f>ABS(K208-N208)</f>
        <v>103.46645706798881</v>
      </c>
    </row>
    <row r="209" spans="1:15" x14ac:dyDescent="0.2">
      <c r="A209" s="88">
        <v>335</v>
      </c>
      <c r="B209" s="30" t="s">
        <v>333</v>
      </c>
      <c r="C209" s="135">
        <v>302</v>
      </c>
      <c r="D209" s="174">
        <v>-24324</v>
      </c>
      <c r="E209" s="31">
        <v>-40.130000000000003</v>
      </c>
      <c r="F209" s="40">
        <v>1.7402999999999999E-5</v>
      </c>
      <c r="G209" s="112">
        <v>2</v>
      </c>
      <c r="H209" s="267">
        <v>354</v>
      </c>
      <c r="I209" s="94">
        <v>0.93600000000000005</v>
      </c>
      <c r="J209" s="313">
        <v>828</v>
      </c>
      <c r="K209" s="93">
        <v>3019000</v>
      </c>
      <c r="L209" s="3">
        <f>EXP(C209+D209/H209+E209*LN(H209)+F209*H209^G209)</f>
        <v>0.936247716781751</v>
      </c>
      <c r="M209" s="3">
        <f>ABS(I209-L209)</f>
        <v>2.4771678175095069E-4</v>
      </c>
      <c r="N209" s="3">
        <f>EXP(C209+D209/J209+E209*LN(J209)+F209*J209^G209)</f>
        <v>3018917.4726199238</v>
      </c>
      <c r="O209" s="117">
        <f>ABS(K209-N209)</f>
        <v>82.527380076237023</v>
      </c>
    </row>
    <row r="210" spans="1:15" x14ac:dyDescent="0.2">
      <c r="A210" s="88">
        <v>201</v>
      </c>
      <c r="B210" s="30" t="s">
        <v>200</v>
      </c>
      <c r="C210" s="33">
        <v>66.575000000000003</v>
      </c>
      <c r="D210" s="38">
        <v>-5213.3999999999996</v>
      </c>
      <c r="E210" s="157">
        <v>-6.7693000000000003</v>
      </c>
      <c r="F210" s="58">
        <v>4.8106000000000002E-6</v>
      </c>
      <c r="G210" s="112">
        <v>2</v>
      </c>
      <c r="H210" s="273">
        <v>159.53</v>
      </c>
      <c r="I210" s="94">
        <v>0.72799999999999998</v>
      </c>
      <c r="J210" s="95">
        <v>490</v>
      </c>
      <c r="K210" s="93">
        <v>3831000</v>
      </c>
      <c r="L210" s="3">
        <f>EXP(C210+D210/H210+E210*LN(H210)+F210*H210^G210)</f>
        <v>0.72776442641723038</v>
      </c>
      <c r="M210" s="3">
        <f>ABS(I210-L210)</f>
        <v>2.3557358276959928E-4</v>
      </c>
      <c r="N210" s="3">
        <f>EXP(C210+D210/J210+E210*LN(J210)+F210*J210^G210)</f>
        <v>3831032.12528273</v>
      </c>
      <c r="O210" s="117">
        <f>ABS(K210-N210)</f>
        <v>32.125282729975879</v>
      </c>
    </row>
    <row r="211" spans="1:15" x14ac:dyDescent="0.2">
      <c r="A211" s="88">
        <v>321</v>
      </c>
      <c r="B211" s="30" t="s">
        <v>319</v>
      </c>
      <c r="C211" s="134">
        <v>137.22999999999999</v>
      </c>
      <c r="D211" s="32">
        <v>-10620</v>
      </c>
      <c r="E211" s="145">
        <v>-17.908000000000001</v>
      </c>
      <c r="F211" s="40">
        <v>1.4506E-2</v>
      </c>
      <c r="G211" s="112">
        <v>1</v>
      </c>
      <c r="H211" s="89">
        <v>237.38</v>
      </c>
      <c r="I211" s="90">
        <v>0.13300000000000001</v>
      </c>
      <c r="J211" s="287">
        <v>720</v>
      </c>
      <c r="K211" s="93">
        <v>3624000</v>
      </c>
      <c r="L211" s="3">
        <f>EXP(C211+D211/H211+E211*LN(H211)+F211*H211^G211)</f>
        <v>0.13323095967471588</v>
      </c>
      <c r="M211" s="3">
        <f>ABS(I211-L211)</f>
        <v>2.3095967471586931E-4</v>
      </c>
      <c r="N211" s="3">
        <f>EXP(C211+D211/J211+E211*LN(J211)+F211*J211^G211)</f>
        <v>3624001.2654215656</v>
      </c>
      <c r="O211" s="117">
        <f>ABS(K211-N211)</f>
        <v>1.2654215656220913</v>
      </c>
    </row>
    <row r="212" spans="1:15" x14ac:dyDescent="0.2">
      <c r="A212" s="88">
        <v>68</v>
      </c>
      <c r="B212" s="30" t="s">
        <v>68</v>
      </c>
      <c r="C212" s="133">
        <v>88.183999999999997</v>
      </c>
      <c r="D212" s="38">
        <v>-6624.9</v>
      </c>
      <c r="E212" s="145">
        <v>-10.058999999999999</v>
      </c>
      <c r="F212" s="40">
        <v>8.2565999999999999E-6</v>
      </c>
      <c r="G212" s="112">
        <v>2</v>
      </c>
      <c r="H212" s="89">
        <v>169.67</v>
      </c>
      <c r="I212" s="94">
        <v>0.104</v>
      </c>
      <c r="J212" s="96">
        <v>560.4</v>
      </c>
      <c r="K212" s="93">
        <v>4392000</v>
      </c>
      <c r="L212" s="3">
        <f>EXP(C212+D212/H212+E212*LN(H212)+F212*H212^G212)</f>
        <v>0.10377234836993007</v>
      </c>
      <c r="M212" s="3">
        <f>ABS(I212-L212)</f>
        <v>2.2765163006992217E-4</v>
      </c>
      <c r="N212" s="3">
        <f>EXP(C212+D212/J212+E212*LN(J212)+F212*J212^G212)</f>
        <v>4392183.4033311233</v>
      </c>
      <c r="O212" s="117">
        <f>ABS(K212-N212)</f>
        <v>183.40333112329245</v>
      </c>
    </row>
    <row r="213" spans="1:15" x14ac:dyDescent="0.2">
      <c r="A213" s="88">
        <v>137</v>
      </c>
      <c r="B213" s="29" t="s">
        <v>137</v>
      </c>
      <c r="C213" s="134">
        <v>84.09</v>
      </c>
      <c r="D213" s="75">
        <v>-10411</v>
      </c>
      <c r="E213" s="157">
        <v>-8.1975999999999996</v>
      </c>
      <c r="F213" s="233">
        <v>1.6500000000000001E-18</v>
      </c>
      <c r="G213" s="112">
        <v>6</v>
      </c>
      <c r="H213" s="89">
        <v>260.14999999999998</v>
      </c>
      <c r="I213" s="94">
        <v>0.219</v>
      </c>
      <c r="J213" s="95">
        <v>720</v>
      </c>
      <c r="K213" s="93">
        <v>8257000</v>
      </c>
      <c r="L213" s="3">
        <f>EXP(C213+D213/H213+E213*LN(H213)+F213*H213^G213)</f>
        <v>0.21921989584762602</v>
      </c>
      <c r="M213" s="3">
        <f>ABS(I213-L213)</f>
        <v>2.1989584762602266E-4</v>
      </c>
      <c r="N213" s="3">
        <f>EXP(C213+D213/J213+E213*LN(J213)+F213*J213^G213)</f>
        <v>8252908.6258528074</v>
      </c>
      <c r="O213" s="117">
        <f>ABS(K213-N213)</f>
        <v>4091.374147192575</v>
      </c>
    </row>
    <row r="214" spans="1:15" x14ac:dyDescent="0.2">
      <c r="A214" s="88">
        <v>79</v>
      </c>
      <c r="B214" s="30" t="s">
        <v>79</v>
      </c>
      <c r="C214" s="134">
        <v>142.94</v>
      </c>
      <c r="D214" s="174">
        <v>-11119</v>
      </c>
      <c r="E214" s="33">
        <v>-17.818000000000001</v>
      </c>
      <c r="F214" s="43">
        <v>1.102E-5</v>
      </c>
      <c r="G214" s="112">
        <v>2</v>
      </c>
      <c r="H214" s="89">
        <v>229.15</v>
      </c>
      <c r="I214" s="94">
        <v>0.16</v>
      </c>
      <c r="J214" s="303">
        <v>619.85</v>
      </c>
      <c r="K214" s="93">
        <v>2363000</v>
      </c>
      <c r="L214" s="3">
        <f>EXP(C214+D214/H214+E214*LN(H214)+F214*H214^G214)</f>
        <v>0.15979388164662739</v>
      </c>
      <c r="M214" s="3">
        <f>ABS(I214-L214)</f>
        <v>2.0611835337261408E-4</v>
      </c>
      <c r="N214" s="3">
        <f>EXP(C214+D214/J214+E214*LN(J214)+F214*J214^G214)</f>
        <v>2362893.1537427786</v>
      </c>
      <c r="O214" s="117">
        <f>ABS(K214-N214)</f>
        <v>106.84625722141936</v>
      </c>
    </row>
    <row r="215" spans="1:15" x14ac:dyDescent="0.2">
      <c r="A215" s="88">
        <v>29</v>
      </c>
      <c r="B215" s="30" t="s">
        <v>29</v>
      </c>
      <c r="C215" s="133">
        <v>39.713999999999999</v>
      </c>
      <c r="D215" s="175">
        <v>-3769.9</v>
      </c>
      <c r="E215" s="157">
        <v>-2.6406999999999998</v>
      </c>
      <c r="F215" s="224">
        <v>6.94E-18</v>
      </c>
      <c r="G215" s="112">
        <v>6</v>
      </c>
      <c r="H215" s="89">
        <v>136.94999999999999</v>
      </c>
      <c r="I215" s="90">
        <v>0.44700000000000001</v>
      </c>
      <c r="J215" s="95">
        <v>452</v>
      </c>
      <c r="K215" s="93">
        <v>4361000</v>
      </c>
      <c r="L215" s="3">
        <f>EXP(C215+D215/H215+E215*LN(H215)+F215*H215^G215)</f>
        <v>0.44720028735387468</v>
      </c>
      <c r="M215" s="3">
        <f>ABS(I215-L215)</f>
        <v>2.00287353874673E-4</v>
      </c>
      <c r="N215" s="3">
        <f>EXP(C215+D215/J215+E215*LN(J215)+F215*J215^G215)</f>
        <v>4361361.347440904</v>
      </c>
      <c r="O215" s="117">
        <f>ABS(K215-N215)</f>
        <v>361.34744090400636</v>
      </c>
    </row>
    <row r="216" spans="1:15" x14ac:dyDescent="0.2">
      <c r="A216" s="88">
        <v>318</v>
      </c>
      <c r="B216" s="30" t="s">
        <v>316</v>
      </c>
      <c r="C216" s="148">
        <v>110.52</v>
      </c>
      <c r="D216" s="32">
        <v>-14045</v>
      </c>
      <c r="E216" s="33">
        <v>-11.861000000000001</v>
      </c>
      <c r="F216" s="233">
        <v>2.2100000000000002E-18</v>
      </c>
      <c r="G216" s="112">
        <v>6</v>
      </c>
      <c r="H216" s="89">
        <v>329.35</v>
      </c>
      <c r="I216" s="90">
        <v>0.41399999999999998</v>
      </c>
      <c r="J216" s="95">
        <v>857</v>
      </c>
      <c r="K216" s="93">
        <v>2974000</v>
      </c>
      <c r="L216" s="3">
        <f>EXP(C216+D216/H216+E216*LN(H216)+F216*H216^G216)</f>
        <v>0.41418821337598188</v>
      </c>
      <c r="M216" s="3">
        <f>ABS(I216-L216)</f>
        <v>1.8821337598190491E-4</v>
      </c>
      <c r="N216" s="3">
        <f>EXP(C216+D216/J216+E216*LN(J216)+F216*J216^G216)</f>
        <v>2971122.9364697244</v>
      </c>
      <c r="O216" s="117">
        <f>ABS(K216-N216)</f>
        <v>2877.0635302755982</v>
      </c>
    </row>
    <row r="217" spans="1:15" x14ac:dyDescent="0.2">
      <c r="A217" s="88">
        <v>343</v>
      </c>
      <c r="B217" s="30" t="s">
        <v>341</v>
      </c>
      <c r="C217" s="33">
        <v>85.099000000000004</v>
      </c>
      <c r="D217" s="38">
        <v>-7615.9</v>
      </c>
      <c r="E217" s="144">
        <v>-9.3071999999999999</v>
      </c>
      <c r="F217" s="40">
        <v>5.5643000000000002E-6</v>
      </c>
      <c r="G217" s="112">
        <v>2</v>
      </c>
      <c r="H217" s="256">
        <v>225.3</v>
      </c>
      <c r="I217" s="90">
        <v>3.18</v>
      </c>
      <c r="J217" s="95">
        <v>617</v>
      </c>
      <c r="K217" s="93">
        <v>3528000</v>
      </c>
      <c r="L217" s="3">
        <f>EXP(C217+D217/H217+E217*LN(H217)+F217*H217^G217)</f>
        <v>3.1801872892208727</v>
      </c>
      <c r="M217" s="3">
        <f>ABS(I217-L217)</f>
        <v>1.8728922087252187E-4</v>
      </c>
      <c r="N217" s="3">
        <f>EXP(C217+D217/J217+E217*LN(J217)+F217*J217^G217)</f>
        <v>3528173.3939874531</v>
      </c>
      <c r="O217" s="117">
        <f>ABS(K217-N217)</f>
        <v>173.39398745307699</v>
      </c>
    </row>
    <row r="218" spans="1:15" x14ac:dyDescent="0.2">
      <c r="A218" s="88">
        <v>20</v>
      </c>
      <c r="B218" s="30" t="s">
        <v>20</v>
      </c>
      <c r="C218" s="33">
        <v>88.403999999999996</v>
      </c>
      <c r="D218" s="174">
        <v>-11769</v>
      </c>
      <c r="E218" s="39">
        <v>-8.9014000000000006</v>
      </c>
      <c r="F218" s="233">
        <v>1.9300000000000001E-18</v>
      </c>
      <c r="G218" s="112">
        <v>6</v>
      </c>
      <c r="H218" s="89">
        <v>321.35000000000002</v>
      </c>
      <c r="I218" s="94">
        <v>1.49</v>
      </c>
      <c r="J218" s="287">
        <v>830</v>
      </c>
      <c r="K218" s="93">
        <v>3357000</v>
      </c>
      <c r="L218" s="3">
        <f>EXP(C218+D218/H218+E218*LN(H218)+F218*H218^G218)</f>
        <v>1.4901844801009436</v>
      </c>
      <c r="M218" s="3">
        <f>ABS(I218-L218)</f>
        <v>1.8448010094362921E-4</v>
      </c>
      <c r="N218" s="3">
        <f>EXP(C218+D218/J218+E218*LN(J218)+F218*J218^G218)</f>
        <v>3353040.5375014008</v>
      </c>
      <c r="O218" s="117">
        <f>ABS(K218-N218)</f>
        <v>3959.4624985991977</v>
      </c>
    </row>
    <row r="219" spans="1:15" x14ac:dyDescent="0.2">
      <c r="A219" s="88">
        <v>54</v>
      </c>
      <c r="B219" s="30" t="s">
        <v>54</v>
      </c>
      <c r="C219" s="33">
        <v>44.677</v>
      </c>
      <c r="D219" s="174">
        <v>-4026</v>
      </c>
      <c r="E219" s="145">
        <v>-3.371</v>
      </c>
      <c r="F219" s="40">
        <v>2.2700000000000001E-17</v>
      </c>
      <c r="G219" s="112">
        <v>6</v>
      </c>
      <c r="H219" s="89">
        <v>136.75</v>
      </c>
      <c r="I219" s="94">
        <v>0.26100000000000001</v>
      </c>
      <c r="J219" s="298">
        <v>460.35</v>
      </c>
      <c r="K219" s="93">
        <v>5267000</v>
      </c>
      <c r="L219" s="3">
        <f>EXP(C219+D219/H219+E219*LN(H219)+F219*H219^G219)</f>
        <v>0.26118268408845557</v>
      </c>
      <c r="M219" s="3">
        <f>ABS(I219-L219)</f>
        <v>1.8268408845556472E-4</v>
      </c>
      <c r="N219" s="3">
        <f>EXP(C219+D219/J219+E219*LN(J219)+F219*J219^G219)</f>
        <v>5265054.7860834701</v>
      </c>
      <c r="O219" s="117">
        <f>ABS(K219-N219)</f>
        <v>1945.2139165299013</v>
      </c>
    </row>
    <row r="220" spans="1:15" x14ac:dyDescent="0.2">
      <c r="A220" s="88">
        <v>245</v>
      </c>
      <c r="B220" s="29" t="s">
        <v>244</v>
      </c>
      <c r="C220" s="100">
        <v>51.085000000000001</v>
      </c>
      <c r="D220" s="174">
        <v>-4271</v>
      </c>
      <c r="E220" s="360">
        <v>-4.3070000000000004</v>
      </c>
      <c r="F220" s="40">
        <v>3.0500000000000003E-17</v>
      </c>
      <c r="G220" s="112">
        <v>6</v>
      </c>
      <c r="H220" s="89">
        <v>151.15</v>
      </c>
      <c r="I220" s="94">
        <v>3.37</v>
      </c>
      <c r="J220" s="95">
        <v>437</v>
      </c>
      <c r="K220" s="330">
        <v>4583000</v>
      </c>
      <c r="L220" s="3">
        <f>EXP(C220+D220/H220+E220*LN(H220)+F220*H220^G220)</f>
        <v>3.3701742542243474</v>
      </c>
      <c r="M220" s="3">
        <f>ABS(I220-L220)</f>
        <v>1.742542243472478E-4</v>
      </c>
      <c r="N220" s="3">
        <f>EXP(C220+D220/J220+E220*LN(J220)+F220*J220^G220)</f>
        <v>4582196.1737816548</v>
      </c>
      <c r="O220" s="117">
        <f>ABS(K220-N220)</f>
        <v>803.82621834520251</v>
      </c>
    </row>
    <row r="221" spans="1:15" x14ac:dyDescent="0.2">
      <c r="A221" s="88">
        <v>277</v>
      </c>
      <c r="B221" s="29" t="s">
        <v>276</v>
      </c>
      <c r="C221" s="100">
        <v>135.57</v>
      </c>
      <c r="D221" s="32">
        <v>-13478</v>
      </c>
      <c r="E221" s="145">
        <v>-16.021999999999998</v>
      </c>
      <c r="F221" s="58">
        <v>5.6135999999999999E-6</v>
      </c>
      <c r="G221" s="112">
        <v>2</v>
      </c>
      <c r="H221" s="89">
        <v>283.07</v>
      </c>
      <c r="I221" s="90">
        <v>0.129</v>
      </c>
      <c r="J221" s="95">
        <v>708</v>
      </c>
      <c r="K221" s="330">
        <v>1474000</v>
      </c>
      <c r="L221" s="3">
        <f>EXP(C221+D221/H221+E221*LN(H221)+F221*H221^G221)</f>
        <v>0.12884216398597739</v>
      </c>
      <c r="M221" s="3">
        <f>ABS(I221-L221)</f>
        <v>1.5783601402261094E-4</v>
      </c>
      <c r="N221" s="3">
        <f>EXP(C221+D221/J221+E221*LN(J221)+F221*J221^G221)</f>
        <v>1474298.9658666609</v>
      </c>
      <c r="O221" s="117">
        <f>ABS(K221-N221)</f>
        <v>298.96586666093208</v>
      </c>
    </row>
    <row r="222" spans="1:15" x14ac:dyDescent="0.2">
      <c r="A222" s="88">
        <v>111</v>
      </c>
      <c r="B222" s="30" t="s">
        <v>111</v>
      </c>
      <c r="C222" s="33">
        <v>81.045000000000002</v>
      </c>
      <c r="D222" s="38">
        <v>-6941.3</v>
      </c>
      <c r="E222" s="145">
        <v>-8.7769999999999992</v>
      </c>
      <c r="F222" s="43">
        <v>5.5500999999999996E-6</v>
      </c>
      <c r="G222" s="112">
        <v>2</v>
      </c>
      <c r="H222" s="259">
        <v>188.44</v>
      </c>
      <c r="I222" s="72">
        <v>0.20699999999999999</v>
      </c>
      <c r="J222" s="287">
        <v>615</v>
      </c>
      <c r="K222" s="93">
        <v>5363000</v>
      </c>
      <c r="L222" s="3">
        <f>EXP(C222+D222/H222+E222*LN(H222)+F222*H222^G222)</f>
        <v>0.20715571090224791</v>
      </c>
      <c r="M222" s="3">
        <f>ABS(I222-L222)</f>
        <v>1.5571090224791861E-4</v>
      </c>
      <c r="N222" s="3">
        <f>EXP(C222+D222/J222+E222*LN(J222)+F222*J222^G222)</f>
        <v>5362502.2473015869</v>
      </c>
      <c r="O222" s="117">
        <f>ABS(K222-N222)</f>
        <v>497.75269841309637</v>
      </c>
    </row>
    <row r="223" spans="1:15" x14ac:dyDescent="0.2">
      <c r="A223" s="88">
        <v>176</v>
      </c>
      <c r="B223" s="128" t="s">
        <v>176</v>
      </c>
      <c r="C223" s="151">
        <v>73.155000000000001</v>
      </c>
      <c r="D223" s="176">
        <v>-7242.9</v>
      </c>
      <c r="E223" s="171">
        <v>-7.2568999999999999</v>
      </c>
      <c r="F223" s="231">
        <v>1.27E-17</v>
      </c>
      <c r="G223" s="247">
        <v>6</v>
      </c>
      <c r="H223" s="269">
        <v>217.5</v>
      </c>
      <c r="I223" s="277">
        <v>2.2200000000000002</v>
      </c>
      <c r="J223" s="374">
        <v>582.82000000000005</v>
      </c>
      <c r="K223" s="330">
        <v>3322000</v>
      </c>
      <c r="L223" s="3">
        <f>EXP(C223+D223/H223+E223*LN(H223)+F223*H223^G223)</f>
        <v>2.2201527542252073</v>
      </c>
      <c r="M223" s="3">
        <f>ABS(I223-L223)</f>
        <v>1.5275422520710791E-4</v>
      </c>
      <c r="N223" s="3">
        <f>EXP(C223+D223/J223+E223*LN(J223)+F223*J223^G223)</f>
        <v>3316286.711921894</v>
      </c>
      <c r="O223" s="117">
        <f>ABS(K223-N223)</f>
        <v>5713.2880781060085</v>
      </c>
    </row>
    <row r="224" spans="1:15" x14ac:dyDescent="0.2">
      <c r="A224" s="88">
        <v>338</v>
      </c>
      <c r="B224" s="30" t="s">
        <v>336</v>
      </c>
      <c r="C224" s="133">
        <v>57.405999999999999</v>
      </c>
      <c r="D224" s="38">
        <v>-5702.8</v>
      </c>
      <c r="E224" s="157">
        <v>-5.0307000000000004</v>
      </c>
      <c r="F224" s="43">
        <v>1.1E-17</v>
      </c>
      <c r="G224" s="112">
        <v>6</v>
      </c>
      <c r="H224" s="89">
        <v>180.35</v>
      </c>
      <c r="I224" s="94">
        <v>0.70599999999999996</v>
      </c>
      <c r="J224" s="298">
        <v>519.13</v>
      </c>
      <c r="K224" s="93">
        <v>3930000</v>
      </c>
      <c r="L224" s="3">
        <f>EXP(C224+D224/H224+E224*LN(H224)+F224*H224^G224)</f>
        <v>0.7058592790163567</v>
      </c>
      <c r="M224" s="3">
        <f>ABS(I224-L224)</f>
        <v>1.4072098364326102E-4</v>
      </c>
      <c r="N224" s="3">
        <f>EXP(C224+D224/J224+E224*LN(J224)+F224*J224^G224)</f>
        <v>3926612.0863308003</v>
      </c>
      <c r="O224" s="117">
        <f>ABS(K224-N224)</f>
        <v>3387.9136691996828</v>
      </c>
    </row>
    <row r="225" spans="1:15" x14ac:dyDescent="0.2">
      <c r="A225" s="88">
        <v>167</v>
      </c>
      <c r="B225" s="128" t="s">
        <v>167</v>
      </c>
      <c r="C225" s="151">
        <v>79.858000000000004</v>
      </c>
      <c r="D225" s="176">
        <v>-8501.7999999999993</v>
      </c>
      <c r="E225" s="138">
        <v>-8.1043000000000003</v>
      </c>
      <c r="F225" s="229">
        <v>8.1500000000000005E-18</v>
      </c>
      <c r="G225" s="247">
        <v>6</v>
      </c>
      <c r="H225" s="262">
        <v>229.92</v>
      </c>
      <c r="I225" s="277">
        <v>0.30499999999999999</v>
      </c>
      <c r="J225" s="351">
        <v>645</v>
      </c>
      <c r="K225" s="329">
        <v>2772000</v>
      </c>
      <c r="L225" s="3">
        <f>EXP(C225+D225/H225+E225*LN(H225)+F225*H225^G225)</f>
        <v>0.30513155931186592</v>
      </c>
      <c r="M225" s="3">
        <f>ABS(I225-L225)</f>
        <v>1.3155931186592529E-4</v>
      </c>
      <c r="N225" s="3">
        <f>EXP(C225+D225/J225+E225*LN(J225)+F225*J225^G225)</f>
        <v>2771790.988600391</v>
      </c>
      <c r="O225" s="117">
        <f>ABS(K225-N225)</f>
        <v>209.01139960903674</v>
      </c>
    </row>
    <row r="226" spans="1:15" x14ac:dyDescent="0.2">
      <c r="A226" s="88">
        <v>146</v>
      </c>
      <c r="B226" s="29" t="s">
        <v>146</v>
      </c>
      <c r="C226" s="134">
        <v>105.64</v>
      </c>
      <c r="D226" s="75">
        <v>-8007</v>
      </c>
      <c r="E226" s="145">
        <v>-12.477</v>
      </c>
      <c r="F226" s="40">
        <v>9.0000000000000002E-6</v>
      </c>
      <c r="G226" s="112">
        <v>2</v>
      </c>
      <c r="H226" s="259">
        <v>199.25</v>
      </c>
      <c r="I226" s="116">
        <v>0.78</v>
      </c>
      <c r="J226" s="95">
        <v>546</v>
      </c>
      <c r="K226" s="93">
        <v>3336000</v>
      </c>
      <c r="L226" s="3">
        <f>EXP(C226+D226/H226+E226*LN(H226)+F226*H226^G226)</f>
        <v>0.77987597182114365</v>
      </c>
      <c r="M226" s="3">
        <f>ABS(I226-L226)</f>
        <v>1.2402817885637241E-4</v>
      </c>
      <c r="N226" s="3">
        <f>EXP(C226+D226/J226+E226*LN(J226)+F226*J226^G226)</f>
        <v>3336496.5416189628</v>
      </c>
      <c r="O226" s="117">
        <f>ABS(K226-N226)</f>
        <v>496.54161896277219</v>
      </c>
    </row>
    <row r="227" spans="1:15" x14ac:dyDescent="0.2">
      <c r="A227" s="88">
        <v>131</v>
      </c>
      <c r="B227" s="29" t="s">
        <v>131</v>
      </c>
      <c r="C227" s="33">
        <v>90.463999999999999</v>
      </c>
      <c r="D227" s="75">
        <v>-10243</v>
      </c>
      <c r="E227" s="157">
        <v>-9.2835999999999999</v>
      </c>
      <c r="F227" s="114">
        <v>5.2599999999999997E-18</v>
      </c>
      <c r="G227" s="112">
        <v>6</v>
      </c>
      <c r="H227" s="89">
        <v>258.14999999999998</v>
      </c>
      <c r="I227" s="94">
        <v>0.46300000000000002</v>
      </c>
      <c r="J227" s="287">
        <v>655</v>
      </c>
      <c r="K227" s="93">
        <v>3403000</v>
      </c>
      <c r="L227" s="3">
        <f>EXP(C227+D227/H227+E227*LN(H227)+F227*H227^G227)</f>
        <v>0.4631166882025885</v>
      </c>
      <c r="M227" s="3">
        <f>ABS(I227-L227)</f>
        <v>1.1668820258847745E-4</v>
      </c>
      <c r="N227" s="3">
        <f>EXP(C227+D227/J227+E227*LN(J227)+F227*J227^G227)</f>
        <v>3403928.8755092206</v>
      </c>
      <c r="O227" s="117">
        <f>ABS(K227-N227)</f>
        <v>928.87550922064111</v>
      </c>
    </row>
    <row r="228" spans="1:15" x14ac:dyDescent="0.2">
      <c r="A228" s="88">
        <v>116</v>
      </c>
      <c r="B228" s="30" t="s">
        <v>116</v>
      </c>
      <c r="C228" s="134">
        <v>63.08</v>
      </c>
      <c r="D228" s="38">
        <v>-4062.3</v>
      </c>
      <c r="E228" s="145">
        <v>-6.4249999999999998</v>
      </c>
      <c r="F228" s="40">
        <v>1.5099999999999999E-16</v>
      </c>
      <c r="G228" s="112">
        <v>6</v>
      </c>
      <c r="H228" s="89">
        <v>122.93</v>
      </c>
      <c r="I228" s="90">
        <v>0.41499999999999998</v>
      </c>
      <c r="J228" s="95">
        <v>402</v>
      </c>
      <c r="K228" s="92">
        <v>3561000</v>
      </c>
      <c r="L228" s="3">
        <f>EXP(C228+D228/H228+E228*LN(H228)+F228*H228^G228)</f>
        <v>0.41489012112062734</v>
      </c>
      <c r="M228" s="3">
        <f>ABS(I228-L228)</f>
        <v>1.0987887937263796E-4</v>
      </c>
      <c r="N228" s="3">
        <f>EXP(C228+D228/J228+E228*LN(J228)+F228*J228^G228)</f>
        <v>3558521.8932201681</v>
      </c>
      <c r="O228" s="117">
        <f>ABS(K228-N228)</f>
        <v>2478.1067798319273</v>
      </c>
    </row>
    <row r="229" spans="1:15" x14ac:dyDescent="0.2">
      <c r="A229" s="88">
        <v>130</v>
      </c>
      <c r="B229" s="128" t="s">
        <v>130</v>
      </c>
      <c r="C229" s="151">
        <v>52.923000000000002</v>
      </c>
      <c r="D229" s="201">
        <v>-7531.7</v>
      </c>
      <c r="E229" s="171">
        <v>-4.2347000000000001</v>
      </c>
      <c r="F229" s="227">
        <v>1.1835E-6</v>
      </c>
      <c r="G229" s="247">
        <v>2</v>
      </c>
      <c r="H229" s="262">
        <v>238.45</v>
      </c>
      <c r="I229" s="345">
        <v>0.16900000000000001</v>
      </c>
      <c r="J229" s="301">
        <v>698</v>
      </c>
      <c r="K229" s="330">
        <v>3203000</v>
      </c>
      <c r="L229" s="3">
        <f>EXP(C229+D229/H229+E229*LN(H229)+F229*H229^G229)</f>
        <v>0.16910952891632455</v>
      </c>
      <c r="M229" s="3">
        <f>ABS(I229-L229)</f>
        <v>1.0952891632454165E-4</v>
      </c>
      <c r="N229" s="3">
        <f>EXP(C229+D229/J229+E229*LN(J229)+F229*J229^G229)</f>
        <v>3202560.9782536631</v>
      </c>
      <c r="O229" s="117">
        <f>ABS(K229-N229)</f>
        <v>439.02174633694813</v>
      </c>
    </row>
    <row r="230" spans="1:15" x14ac:dyDescent="0.2">
      <c r="A230" s="88">
        <v>266</v>
      </c>
      <c r="B230" s="29" t="s">
        <v>265</v>
      </c>
      <c r="C230" s="100">
        <v>116.477</v>
      </c>
      <c r="D230" s="38">
        <v>-13300.4</v>
      </c>
      <c r="E230" s="39">
        <v>-12.6746</v>
      </c>
      <c r="F230" s="114">
        <v>3.9799999999999996E-18</v>
      </c>
      <c r="G230" s="112">
        <v>6</v>
      </c>
      <c r="H230" s="89">
        <v>289.64999999999998</v>
      </c>
      <c r="I230" s="94">
        <v>0.27600000000000002</v>
      </c>
      <c r="J230" s="303">
        <v>694.26</v>
      </c>
      <c r="K230" s="330">
        <v>2779000</v>
      </c>
      <c r="L230" s="3">
        <f>EXP(C230+D230/H230+E230*LN(H230)+F230*H230^G230)</f>
        <v>0.27590908474753839</v>
      </c>
      <c r="M230" s="3">
        <f>ABS(I230-L230)</f>
        <v>9.0915252461631901E-5</v>
      </c>
      <c r="N230" s="3">
        <f>EXP(C230+D230/J230+E230*LN(J230)+F230*J230^G230)</f>
        <v>2777455.2680378994</v>
      </c>
      <c r="O230" s="117">
        <f>ABS(K230-N230)</f>
        <v>1544.7319621006027</v>
      </c>
    </row>
    <row r="231" spans="1:15" x14ac:dyDescent="0.2">
      <c r="A231" s="88">
        <v>239</v>
      </c>
      <c r="B231" s="30" t="s">
        <v>238</v>
      </c>
      <c r="C231" s="133">
        <v>70.716999999999999</v>
      </c>
      <c r="D231" s="38">
        <v>-6439.7</v>
      </c>
      <c r="E231" s="157">
        <v>-6.9844999999999997</v>
      </c>
      <c r="F231" s="40">
        <v>2.0099999999999999E-17</v>
      </c>
      <c r="G231" s="112">
        <v>6</v>
      </c>
      <c r="H231" s="89">
        <v>185.65</v>
      </c>
      <c r="I231" s="94">
        <v>0.63400000000000001</v>
      </c>
      <c r="J231" s="96">
        <v>530.6</v>
      </c>
      <c r="K231" s="93">
        <v>4028000</v>
      </c>
      <c r="L231" s="3">
        <f>EXP(C231+D231/H231+E231*LN(H231)+F231*H231^G231)</f>
        <v>0.63409005670934604</v>
      </c>
      <c r="M231" s="3">
        <f>ABS(I231-L231)</f>
        <v>9.0056709346031383E-5</v>
      </c>
      <c r="N231" s="3">
        <f>EXP(C231+D231/J231+E231*LN(J231)+F231*J231^G231)</f>
        <v>4025213.7334516607</v>
      </c>
      <c r="O231" s="117">
        <f>ABS(K231-N231)</f>
        <v>2786.2665483392775</v>
      </c>
    </row>
    <row r="232" spans="1:15" x14ac:dyDescent="0.2">
      <c r="A232" s="88">
        <v>27</v>
      </c>
      <c r="B232" s="30" t="s">
        <v>27</v>
      </c>
      <c r="C232" s="144">
        <v>57.324199999999998</v>
      </c>
      <c r="D232" s="38">
        <v>-4931.2</v>
      </c>
      <c r="E232" s="39">
        <v>-5.2244000000000002</v>
      </c>
      <c r="F232" s="40">
        <v>3.0800000000000003E-17</v>
      </c>
      <c r="G232" s="112">
        <v>6</v>
      </c>
      <c r="H232" s="89">
        <v>154.25</v>
      </c>
      <c r="I232" s="90">
        <v>0.38</v>
      </c>
      <c r="J232" s="286">
        <v>503.8</v>
      </c>
      <c r="K232" s="92">
        <v>5565000</v>
      </c>
      <c r="L232" s="3">
        <f>EXP(C232+D232/H232+E232*LN(H232)+F232*H232^G232)</f>
        <v>0.37991934695249474</v>
      </c>
      <c r="M232" s="3">
        <f>ABS(I232-L232)</f>
        <v>8.0653047505263586E-5</v>
      </c>
      <c r="N232" s="3">
        <f>EXP(C232+D232/J232+E232*LN(J232)+F232*J232^G232)</f>
        <v>5568583.2168840496</v>
      </c>
      <c r="O232" s="117">
        <f>ABS(K232-N232)</f>
        <v>3583.216884049587</v>
      </c>
    </row>
    <row r="233" spans="1:15" x14ac:dyDescent="0.2">
      <c r="A233" s="88">
        <v>44</v>
      </c>
      <c r="B233" s="30" t="s">
        <v>44</v>
      </c>
      <c r="C233" s="133">
        <v>51.648000000000003</v>
      </c>
      <c r="D233" s="148">
        <v>-5301.36</v>
      </c>
      <c r="E233" s="144">
        <v>-4.2558999999999996</v>
      </c>
      <c r="F233" s="43">
        <v>1.1399999999999999E-17</v>
      </c>
      <c r="G233" s="112">
        <v>6</v>
      </c>
      <c r="H233" s="256">
        <v>176.8</v>
      </c>
      <c r="I233" s="90">
        <v>0.69699999999999995</v>
      </c>
      <c r="J233" s="300">
        <v>537.20000000000005</v>
      </c>
      <c r="K233" s="93">
        <v>4410000</v>
      </c>
      <c r="L233" s="3">
        <f>EXP(C233+D233/H233+E233*LN(H233)+F233*H233^G233)</f>
        <v>0.69692066447126166</v>
      </c>
      <c r="M233" s="3">
        <f>ABS(I233-L233)</f>
        <v>7.9335528738289085E-5</v>
      </c>
      <c r="N233" s="3">
        <f>EXP(C233+D233/J233+E233*LN(J233)+F233*J233^G233)</f>
        <v>4409685.1897896025</v>
      </c>
      <c r="O233" s="117">
        <f>ABS(K233-N233)</f>
        <v>314.81021039746702</v>
      </c>
    </row>
    <row r="234" spans="1:15" x14ac:dyDescent="0.2">
      <c r="A234" s="88">
        <v>17</v>
      </c>
      <c r="B234" s="30" t="s">
        <v>17</v>
      </c>
      <c r="C234" s="156">
        <v>77.765000000000001</v>
      </c>
      <c r="D234" s="175">
        <v>-8455.1</v>
      </c>
      <c r="E234" s="157">
        <v>-7.7404000000000002</v>
      </c>
      <c r="F234" s="114">
        <v>4.3100000000000002E-18</v>
      </c>
      <c r="G234" s="112">
        <v>6</v>
      </c>
      <c r="H234" s="259">
        <v>258.27</v>
      </c>
      <c r="I234" s="94">
        <v>7.68</v>
      </c>
      <c r="J234" s="95">
        <v>689</v>
      </c>
      <c r="K234" s="93">
        <v>4728000</v>
      </c>
      <c r="L234" s="3">
        <f>EXP(C234+D234/H234+E234*LN(H234)+F234*H234^G234)</f>
        <v>7.6799211905970539</v>
      </c>
      <c r="M234" s="3">
        <f>ABS(I234-L234)</f>
        <v>7.8809402945800855E-5</v>
      </c>
      <c r="N234" s="3">
        <f>EXP(C234+D234/J234+E234*LN(J234)+F234*J234^G234)</f>
        <v>4728709.1409749836</v>
      </c>
      <c r="O234" s="117">
        <f>ABS(K234-N234)</f>
        <v>709.14097498357296</v>
      </c>
    </row>
    <row r="235" spans="1:15" x14ac:dyDescent="0.2">
      <c r="A235" s="88">
        <v>75</v>
      </c>
      <c r="B235" s="30" t="s">
        <v>75</v>
      </c>
      <c r="C235" s="33">
        <v>126.405</v>
      </c>
      <c r="D235" s="38">
        <v>-14864.6</v>
      </c>
      <c r="E235" s="39">
        <v>-13.906700000000001</v>
      </c>
      <c r="F235" s="114">
        <v>2.5100000000000001E-18</v>
      </c>
      <c r="G235" s="112">
        <v>6</v>
      </c>
      <c r="H235" s="89">
        <v>304.55</v>
      </c>
      <c r="I235" s="94">
        <v>0.14499999999999999</v>
      </c>
      <c r="J235" s="96">
        <v>722.1</v>
      </c>
      <c r="K235" s="93">
        <v>2280000</v>
      </c>
      <c r="L235" s="3">
        <f>EXP(C235+D235/H235+E235*LN(H235)+F235*H235^G235)</f>
        <v>0.14492634201835256</v>
      </c>
      <c r="M235" s="3">
        <f>ABS(I235-L235)</f>
        <v>7.3657981647434756E-5</v>
      </c>
      <c r="N235" s="3">
        <f>EXP(C235+D235/J235+E235*LN(J235)+F235*J235^G235)</f>
        <v>2279416.3382018544</v>
      </c>
      <c r="O235" s="117">
        <f>ABS(K235-N235)</f>
        <v>583.66179814562201</v>
      </c>
    </row>
    <row r="236" spans="1:15" x14ac:dyDescent="0.2">
      <c r="A236" s="88">
        <v>238</v>
      </c>
      <c r="B236" s="30" t="s">
        <v>237</v>
      </c>
      <c r="C236" s="134">
        <v>78.010000000000005</v>
      </c>
      <c r="D236" s="38">
        <v>-4634.1000000000004</v>
      </c>
      <c r="E236" s="157">
        <v>-8.9574999999999996</v>
      </c>
      <c r="F236" s="40">
        <v>1.3413E-5</v>
      </c>
      <c r="G236" s="112">
        <v>2</v>
      </c>
      <c r="H236" s="259">
        <v>132.81</v>
      </c>
      <c r="I236" s="94">
        <v>0.64500000000000002</v>
      </c>
      <c r="J236" s="286">
        <v>417.9</v>
      </c>
      <c r="K236" s="93">
        <v>4004000</v>
      </c>
      <c r="L236" s="3">
        <f>EXP(C236+D236/H236+E236*LN(H236)+F236*H236^G236)</f>
        <v>0.64492873740989909</v>
      </c>
      <c r="M236" s="3">
        <f>ABS(I236-L236)</f>
        <v>7.1262590100928946E-5</v>
      </c>
      <c r="N236" s="3">
        <f>EXP(C236+D236/J236+E236*LN(J236)+F236*J236^G236)</f>
        <v>4003796.4254095503</v>
      </c>
      <c r="O236" s="117">
        <f>ABS(K236-N236)</f>
        <v>203.57459044968709</v>
      </c>
    </row>
    <row r="237" spans="1:15" x14ac:dyDescent="0.2">
      <c r="A237" s="88">
        <v>273</v>
      </c>
      <c r="B237" s="29" t="s">
        <v>272</v>
      </c>
      <c r="C237" s="78">
        <v>64.611999999999995</v>
      </c>
      <c r="D237" s="38">
        <v>-6802.5</v>
      </c>
      <c r="E237" s="157">
        <v>-6.0260999999999996</v>
      </c>
      <c r="F237" s="45">
        <v>1.1E-17</v>
      </c>
      <c r="G237" s="112">
        <v>6</v>
      </c>
      <c r="H237" s="89">
        <v>193.55</v>
      </c>
      <c r="I237" s="94">
        <v>0.104</v>
      </c>
      <c r="J237" s="287">
        <v>574</v>
      </c>
      <c r="K237" s="330">
        <v>2880000</v>
      </c>
      <c r="L237" s="3">
        <f>EXP(C237+D237/H237+E237*LN(H237)+F237*H237^G237)</f>
        <v>0.10393136314343306</v>
      </c>
      <c r="M237" s="3">
        <f>ABS(I237-L237)</f>
        <v>6.8636856566939297E-5</v>
      </c>
      <c r="N237" s="3">
        <f>EXP(C237+D237/J237+E237*LN(J237)+F237*J237^G237)</f>
        <v>2878562.4794514421</v>
      </c>
      <c r="O237" s="117">
        <f>ABS(K237-N237)</f>
        <v>1437.5205485578626</v>
      </c>
    </row>
    <row r="238" spans="1:15" x14ac:dyDescent="0.2">
      <c r="A238" s="88">
        <v>37</v>
      </c>
      <c r="B238" s="30" t="s">
        <v>37</v>
      </c>
      <c r="C238" s="133">
        <v>72.540999999999997</v>
      </c>
      <c r="D238" s="175">
        <v>-4691.2</v>
      </c>
      <c r="E238" s="157">
        <v>-7.9775999999999998</v>
      </c>
      <c r="F238" s="58">
        <v>1.0368E-5</v>
      </c>
      <c r="G238" s="112">
        <v>2</v>
      </c>
      <c r="H238" s="89">
        <v>134.26</v>
      </c>
      <c r="I238" s="90">
        <v>0.27200000000000002</v>
      </c>
      <c r="J238" s="96">
        <v>435.5</v>
      </c>
      <c r="K238" s="93">
        <v>4238000</v>
      </c>
      <c r="L238" s="3">
        <f>EXP(C238+D238/H238+E238*LN(H238)+F238*H238^G238)</f>
        <v>0.27205835093330022</v>
      </c>
      <c r="M238" s="3">
        <f>ABS(I238-L238)</f>
        <v>5.8350933300199692E-5</v>
      </c>
      <c r="N238" s="3">
        <f>EXP(C238+D238/J238+E238*LN(J238)+F238*J238^G238)</f>
        <v>4237848.8949121172</v>
      </c>
      <c r="O238" s="117">
        <f>ABS(K238-N238)</f>
        <v>151.10508788283914</v>
      </c>
    </row>
    <row r="239" spans="1:15" x14ac:dyDescent="0.2">
      <c r="A239" s="88">
        <v>39</v>
      </c>
      <c r="B239" s="30" t="s">
        <v>39</v>
      </c>
      <c r="C239" s="31">
        <v>122.82</v>
      </c>
      <c r="D239" s="38">
        <v>-9253.2000000000007</v>
      </c>
      <c r="E239" s="170">
        <v>-14.99</v>
      </c>
      <c r="F239" s="58">
        <v>1.047E-5</v>
      </c>
      <c r="G239" s="112">
        <v>2</v>
      </c>
      <c r="H239" s="89">
        <v>199.65</v>
      </c>
      <c r="I239" s="94">
        <v>8.1699999999999995E-2</v>
      </c>
      <c r="J239" s="96">
        <v>575.4</v>
      </c>
      <c r="K239" s="93">
        <v>3087000</v>
      </c>
      <c r="L239" s="3">
        <f>EXP(C239+D239/H239+E239*LN(H239)+F239*H239^G239)</f>
        <v>8.1651605240143185E-2</v>
      </c>
      <c r="M239" s="3">
        <f>ABS(I239-L239)</f>
        <v>4.8394759856809633E-5</v>
      </c>
      <c r="N239" s="3">
        <f>EXP(C239+D239/J239+E239*LN(J239)+F239*J239^G239)</f>
        <v>3086955.1949732797</v>
      </c>
      <c r="O239" s="117">
        <f>ABS(K239-N239)</f>
        <v>44.805026720277965</v>
      </c>
    </row>
    <row r="240" spans="1:15" x14ac:dyDescent="0.2">
      <c r="A240" s="88">
        <v>208</v>
      </c>
      <c r="B240" s="30" t="s">
        <v>207</v>
      </c>
      <c r="C240" s="33">
        <v>60.164000000000001</v>
      </c>
      <c r="D240" s="38">
        <v>-5621.7</v>
      </c>
      <c r="E240" s="170">
        <v>-5.53</v>
      </c>
      <c r="F240" s="40">
        <v>1.86E-17</v>
      </c>
      <c r="G240" s="112">
        <v>6</v>
      </c>
      <c r="H240" s="89">
        <v>157.47999999999999</v>
      </c>
      <c r="I240" s="94">
        <v>2.9899999999999999E-2</v>
      </c>
      <c r="J240" s="303">
        <v>512.74</v>
      </c>
      <c r="K240" s="93">
        <v>3377000</v>
      </c>
      <c r="L240" s="3">
        <f>EXP(C240+D240/H240+E240*LN(H240)+F240*H240^G240)</f>
        <v>2.9852006881825783E-2</v>
      </c>
      <c r="M240" s="3">
        <f>ABS(I240-L240)</f>
        <v>4.7993118174216587E-5</v>
      </c>
      <c r="N240" s="3">
        <f>EXP(C240+D240/J240+E240*LN(J240)+F240*J240^G240)</f>
        <v>3375404.2730774651</v>
      </c>
      <c r="O240" s="117">
        <f>ABS(K240-N240)</f>
        <v>1595.7269225348718</v>
      </c>
    </row>
    <row r="241" spans="1:15" x14ac:dyDescent="0.2">
      <c r="A241" s="88">
        <v>205</v>
      </c>
      <c r="B241" s="30" t="s">
        <v>204</v>
      </c>
      <c r="C241" s="33">
        <v>93.131</v>
      </c>
      <c r="D241" s="38">
        <v>-5525.4</v>
      </c>
      <c r="E241" s="145">
        <v>-11.852</v>
      </c>
      <c r="F241" s="40">
        <v>1.4205000000000001E-2</v>
      </c>
      <c r="G241" s="112">
        <v>1</v>
      </c>
      <c r="H241" s="89">
        <v>135.58000000000001</v>
      </c>
      <c r="I241" s="94">
        <v>2.0500000000000001E-2</v>
      </c>
      <c r="J241" s="313">
        <v>465</v>
      </c>
      <c r="K241" s="93">
        <v>3465000</v>
      </c>
      <c r="L241" s="3">
        <f>EXP(C241+D241/H241+E241*LN(H241)+F241*H241^G241)</f>
        <v>2.0547584195832851E-2</v>
      </c>
      <c r="M241" s="3">
        <f>ABS(I241-L241)</f>
        <v>4.7584195832849757E-5</v>
      </c>
      <c r="N241" s="3">
        <f>EXP(C241+D241/J241+E241*LN(J241)+F241*J241^G241)</f>
        <v>3465325.1473314925</v>
      </c>
      <c r="O241" s="117">
        <f>ABS(K241-N241)</f>
        <v>325.14733149250969</v>
      </c>
    </row>
    <row r="242" spans="1:15" x14ac:dyDescent="0.2">
      <c r="A242" s="88">
        <v>272</v>
      </c>
      <c r="B242" s="29" t="s">
        <v>271</v>
      </c>
      <c r="C242" s="100">
        <v>78.367999999999995</v>
      </c>
      <c r="D242" s="38">
        <v>-8855.4</v>
      </c>
      <c r="E242" s="39">
        <v>-7.8201999999999998</v>
      </c>
      <c r="F242" s="224">
        <v>5.6599999999999999E-18</v>
      </c>
      <c r="G242" s="112">
        <v>6</v>
      </c>
      <c r="H242" s="89">
        <v>223.95</v>
      </c>
      <c r="I242" s="94">
        <v>3.0499999999999999E-2</v>
      </c>
      <c r="J242" s="300">
        <v>667.3</v>
      </c>
      <c r="K242" s="330">
        <v>2523000</v>
      </c>
      <c r="L242" s="3">
        <f>EXP(C242+D242/H242+E242*LN(H242)+F242*H242^G242)</f>
        <v>3.0453429564066884E-2</v>
      </c>
      <c r="M242" s="3">
        <f>ABS(I242-L242)</f>
        <v>4.6570435933115245E-5</v>
      </c>
      <c r="N242" s="3">
        <f>EXP(C242+D242/J242+E242*LN(J242)+F242*J242^G242)</f>
        <v>2522120.661895154</v>
      </c>
      <c r="O242" s="117">
        <f>ABS(K242-N242)</f>
        <v>879.33810484595597</v>
      </c>
    </row>
    <row r="243" spans="1:15" x14ac:dyDescent="0.2">
      <c r="A243" s="88">
        <v>328</v>
      </c>
      <c r="B243" s="30" t="s">
        <v>326</v>
      </c>
      <c r="C243" s="134">
        <v>56.55</v>
      </c>
      <c r="D243" s="38">
        <v>-5681.9</v>
      </c>
      <c r="E243" s="39">
        <v>-4.9814999999999996</v>
      </c>
      <c r="F243" s="43">
        <v>1.24E-17</v>
      </c>
      <c r="G243" s="112">
        <v>6</v>
      </c>
      <c r="H243" s="89">
        <v>158.44999999999999</v>
      </c>
      <c r="I243" s="90">
        <v>1.06E-2</v>
      </c>
      <c r="J243" s="303">
        <v>535.15</v>
      </c>
      <c r="K243" s="93">
        <v>3037000</v>
      </c>
      <c r="L243" s="3">
        <f>EXP(C243+D243/H243+E243*LN(H243)+F243*H243^G243)</f>
        <v>1.0646222230375922E-2</v>
      </c>
      <c r="M243" s="3">
        <f>ABS(I243-L243)</f>
        <v>4.6222230375921741E-5</v>
      </c>
      <c r="N243" s="3">
        <f>EXP(C243+D243/J243+E243*LN(J243)+F243*J243^G243)</f>
        <v>3039947.2185935676</v>
      </c>
      <c r="O243" s="117">
        <f>ABS(K243-N243)</f>
        <v>2947.2185935676098</v>
      </c>
    </row>
    <row r="244" spans="1:15" x14ac:dyDescent="0.2">
      <c r="A244" s="88">
        <v>57</v>
      </c>
      <c r="B244" s="129" t="s">
        <v>57</v>
      </c>
      <c r="C244" s="164">
        <v>58.359200000000001</v>
      </c>
      <c r="D244" s="196">
        <v>-5111.33</v>
      </c>
      <c r="E244" s="218">
        <v>-5.3526100000000003</v>
      </c>
      <c r="F244" s="338">
        <v>2.47E-17</v>
      </c>
      <c r="G244" s="248">
        <v>6</v>
      </c>
      <c r="H244" s="257">
        <v>150.35</v>
      </c>
      <c r="I244" s="347">
        <v>8.4699999999999998E-2</v>
      </c>
      <c r="J244" s="302">
        <v>503.15</v>
      </c>
      <c r="K244" s="326">
        <v>4425000</v>
      </c>
      <c r="L244" s="3">
        <f>EXP(C244+D244/H244+E244*LN(H244)+F244*H244^G244)</f>
        <v>8.4654670967108617E-2</v>
      </c>
      <c r="M244" s="3">
        <f>ABS(I244-L244)</f>
        <v>4.5329032891380794E-5</v>
      </c>
      <c r="N244" s="3">
        <f>EXP(C244+D244/J244+E244*LN(J244)+F244*J244^G244)</f>
        <v>4427333.6996882893</v>
      </c>
      <c r="O244" s="117">
        <f>ABS(K244-N244)</f>
        <v>2333.6996882893145</v>
      </c>
    </row>
    <row r="245" spans="1:15" x14ac:dyDescent="0.2">
      <c r="A245" s="88">
        <v>268</v>
      </c>
      <c r="B245" s="128" t="s">
        <v>267</v>
      </c>
      <c r="C245" s="163">
        <v>185.828</v>
      </c>
      <c r="D245" s="179">
        <v>-14520.2</v>
      </c>
      <c r="E245" s="211">
        <v>-23.6236</v>
      </c>
      <c r="F245" s="237">
        <v>1.0885400000000001E-5</v>
      </c>
      <c r="G245" s="243">
        <v>2</v>
      </c>
      <c r="H245" s="136">
        <v>241.55</v>
      </c>
      <c r="I245" s="280">
        <v>3.7900000000000003E-2</v>
      </c>
      <c r="J245" s="314">
        <v>629.79999999999995</v>
      </c>
      <c r="K245" s="327">
        <v>2749000</v>
      </c>
      <c r="L245" s="3">
        <f>EXP(C245+D245/H245+E245*LN(H245)+F245*H245^G245)</f>
        <v>3.7855373203170492E-2</v>
      </c>
      <c r="M245" s="3">
        <f>ABS(I245-L245)</f>
        <v>4.4626796829511095E-5</v>
      </c>
      <c r="N245" s="3">
        <f>EXP(C245+D245/J245+E245*LN(J245)+F245*J245^G245)</f>
        <v>2749173.7195671708</v>
      </c>
      <c r="O245" s="117">
        <f>ABS(K245-N245)</f>
        <v>173.71956717083231</v>
      </c>
    </row>
    <row r="246" spans="1:15" x14ac:dyDescent="0.2">
      <c r="A246" s="88">
        <v>162</v>
      </c>
      <c r="B246" s="29" t="s">
        <v>162</v>
      </c>
      <c r="C246" s="134">
        <v>147.41</v>
      </c>
      <c r="D246" s="77">
        <v>-13466</v>
      </c>
      <c r="E246" s="33">
        <v>-17.353000000000002</v>
      </c>
      <c r="F246" s="40">
        <v>1.13E-17</v>
      </c>
      <c r="G246" s="109">
        <v>6</v>
      </c>
      <c r="H246" s="31">
        <v>239.15</v>
      </c>
      <c r="I246" s="35">
        <v>1.95E-2</v>
      </c>
      <c r="J246" s="288">
        <v>632.29999999999995</v>
      </c>
      <c r="K246" s="326">
        <v>3013000</v>
      </c>
      <c r="L246" s="3">
        <f>EXP(C246+D246/H246+E246*LN(H246)+F246*H246^G246)</f>
        <v>1.9455951553098344E-2</v>
      </c>
      <c r="M246" s="3">
        <f>ABS(I246-L246)</f>
        <v>4.4048446901655963E-5</v>
      </c>
      <c r="N246" s="3">
        <f>EXP(C246+D246/J246+E246*LN(J246)+F246*J246^G246)</f>
        <v>3016078.1634710701</v>
      </c>
      <c r="O246" s="117">
        <f>ABS(K246-N246)</f>
        <v>3078.1634710701182</v>
      </c>
    </row>
    <row r="247" spans="1:15" x14ac:dyDescent="0.2">
      <c r="A247" s="88">
        <v>189</v>
      </c>
      <c r="B247" s="30" t="s">
        <v>188</v>
      </c>
      <c r="C247" s="134">
        <v>110.38</v>
      </c>
      <c r="D247" s="174">
        <v>-10540</v>
      </c>
      <c r="E247" s="145">
        <v>-12.262</v>
      </c>
      <c r="F247" s="40">
        <v>1.4299999999999999E-17</v>
      </c>
      <c r="G247" s="109">
        <v>6</v>
      </c>
      <c r="H247" s="31">
        <v>227.15</v>
      </c>
      <c r="I247" s="35">
        <v>7.8200000000000006E-2</v>
      </c>
      <c r="J247" s="289">
        <v>605</v>
      </c>
      <c r="K247" s="326">
        <v>3683000</v>
      </c>
      <c r="L247" s="3">
        <f>EXP(C247+D247/H247+E247*LN(H247)+F247*H247^G247)</f>
        <v>7.8243514791621921E-2</v>
      </c>
      <c r="M247" s="3">
        <f>ABS(I247-L247)</f>
        <v>4.3514791621915294E-5</v>
      </c>
      <c r="N247" s="3">
        <f>EXP(C247+D247/J247+E247*LN(J247)+F247*J247^G247)</f>
        <v>3681547.1196459522</v>
      </c>
      <c r="O247" s="117">
        <f>ABS(K247-N247)</f>
        <v>1452.8803540477529</v>
      </c>
    </row>
    <row r="248" spans="1:15" x14ac:dyDescent="0.2">
      <c r="A248" s="88">
        <v>261</v>
      </c>
      <c r="B248" s="29" t="s">
        <v>260</v>
      </c>
      <c r="C248" s="100">
        <v>106.2</v>
      </c>
      <c r="D248" s="183">
        <v>-10982</v>
      </c>
      <c r="E248" s="145">
        <v>-11.696</v>
      </c>
      <c r="F248" s="45">
        <v>8.9000000000000004E-18</v>
      </c>
      <c r="G248" s="109">
        <v>6</v>
      </c>
      <c r="H248" s="255">
        <v>253.05</v>
      </c>
      <c r="I248" s="35">
        <v>0.14699999999999999</v>
      </c>
      <c r="J248" s="349">
        <v>681</v>
      </c>
      <c r="K248" s="327">
        <v>2330000</v>
      </c>
      <c r="L248" s="3">
        <f>EXP(C248+D248/H248+E248*LN(H248)+F248*H248^G248)</f>
        <v>0.14704219426675624</v>
      </c>
      <c r="M248" s="3">
        <f>ABS(I248-L248)</f>
        <v>4.2194266756251375E-5</v>
      </c>
      <c r="N248" s="3">
        <f>EXP(C248+D248/J248+E248*LN(J248)+F248*J248^G248)</f>
        <v>2331083.1595544913</v>
      </c>
      <c r="O248" s="117">
        <f>ABS(K248-N248)</f>
        <v>1083.1595544912852</v>
      </c>
    </row>
    <row r="249" spans="1:15" x14ac:dyDescent="0.2">
      <c r="A249" s="88">
        <v>279</v>
      </c>
      <c r="B249" s="49" t="s">
        <v>278</v>
      </c>
      <c r="C249" s="97">
        <v>78.741</v>
      </c>
      <c r="D249" s="52">
        <v>-5420.3</v>
      </c>
      <c r="E249" s="60">
        <v>-8.8253000000000004</v>
      </c>
      <c r="F249" s="115">
        <v>9.6170999999999998E-6</v>
      </c>
      <c r="G249" s="110">
        <v>2</v>
      </c>
      <c r="H249" s="54">
        <v>143.41999999999999</v>
      </c>
      <c r="I249" s="63">
        <v>6.8599999999999994E-2</v>
      </c>
      <c r="J249" s="296">
        <v>469.7</v>
      </c>
      <c r="K249" s="327">
        <v>3364000</v>
      </c>
      <c r="L249" s="3">
        <f>EXP(C249+D249/H249+E249*LN(H249)+F249*H249^G249)</f>
        <v>6.8641839950405056E-2</v>
      </c>
      <c r="M249" s="3">
        <f>ABS(I249-L249)</f>
        <v>4.1839950405062054E-5</v>
      </c>
      <c r="N249" s="3">
        <f>EXP(C249+D249/J249+E249*LN(J249)+F249*J249^G249)</f>
        <v>3364231.9699067893</v>
      </c>
      <c r="O249" s="117">
        <f>ABS(K249-N249)</f>
        <v>231.96990678925067</v>
      </c>
    </row>
    <row r="250" spans="1:15" x14ac:dyDescent="0.2">
      <c r="A250" s="88">
        <v>327</v>
      </c>
      <c r="B250" s="30" t="s">
        <v>325</v>
      </c>
      <c r="C250" s="134">
        <v>137.44999999999999</v>
      </c>
      <c r="D250" s="174">
        <v>-12549</v>
      </c>
      <c r="E250" s="145">
        <v>-16.542999999999999</v>
      </c>
      <c r="F250" s="45">
        <v>7.1274999999999999E-6</v>
      </c>
      <c r="G250" s="109">
        <v>2</v>
      </c>
      <c r="H250" s="255">
        <v>267.76</v>
      </c>
      <c r="I250" s="35">
        <v>0.251</v>
      </c>
      <c r="J250" s="289">
        <v>675</v>
      </c>
      <c r="K250" s="326">
        <v>1679000</v>
      </c>
      <c r="L250" s="3">
        <f>EXP(C250+D250/H250+E250*LN(H250)+F250*H250^G250)</f>
        <v>0.25095937189845757</v>
      </c>
      <c r="M250" s="3">
        <f>ABS(I250-L250)</f>
        <v>4.062810154242813E-5</v>
      </c>
      <c r="N250" s="3">
        <f>EXP(C250+D250/J250+E250*LN(J250)+F250*J250^G250)</f>
        <v>1678588.8552304041</v>
      </c>
      <c r="O250" s="117">
        <f>ABS(K250-N250)</f>
        <v>411.14476959593594</v>
      </c>
    </row>
    <row r="251" spans="1:15" x14ac:dyDescent="0.2">
      <c r="A251" s="88">
        <v>115</v>
      </c>
      <c r="B251" s="30" t="s">
        <v>115</v>
      </c>
      <c r="C251" s="33">
        <v>72.516999999999996</v>
      </c>
      <c r="D251" s="174">
        <v>-10415</v>
      </c>
      <c r="E251" s="145">
        <v>-6.7549999999999999</v>
      </c>
      <c r="F251" s="45">
        <v>1.3269E-6</v>
      </c>
      <c r="G251" s="109">
        <v>2</v>
      </c>
      <c r="H251" s="255">
        <v>274.18</v>
      </c>
      <c r="I251" s="40">
        <v>3.7199999999999997E-2</v>
      </c>
      <c r="J251" s="36">
        <v>766</v>
      </c>
      <c r="K251" s="326">
        <v>2779000</v>
      </c>
      <c r="L251" s="3">
        <f>EXP(C251+D251/H251+E251*LN(H251)+F251*H251^G251)</f>
        <v>3.724037256449899E-2</v>
      </c>
      <c r="M251" s="3">
        <f>ABS(I251-L251)</f>
        <v>4.0372564498993013E-5</v>
      </c>
      <c r="N251" s="3">
        <f>EXP(C251+D251/J251+E251*LN(J251)+F251*J251^G251)</f>
        <v>2779482.2732430408</v>
      </c>
      <c r="O251" s="117">
        <f>ABS(K251-N251)</f>
        <v>482.27324304077774</v>
      </c>
    </row>
    <row r="252" spans="1:15" x14ac:dyDescent="0.2">
      <c r="A252" s="88">
        <v>257</v>
      </c>
      <c r="B252" s="29" t="s">
        <v>256</v>
      </c>
      <c r="C252" s="100">
        <v>123.374</v>
      </c>
      <c r="D252" s="175">
        <v>-14215.3</v>
      </c>
      <c r="E252" s="39">
        <v>-13.560700000000001</v>
      </c>
      <c r="F252" s="114">
        <v>3.1700000000000001E-18</v>
      </c>
      <c r="G252" s="109">
        <v>6</v>
      </c>
      <c r="H252" s="148">
        <v>285.55</v>
      </c>
      <c r="I252" s="35">
        <v>4.58E-2</v>
      </c>
      <c r="J252" s="291">
        <v>710.7</v>
      </c>
      <c r="K252" s="327">
        <v>2513000</v>
      </c>
      <c r="L252" s="3">
        <f>EXP(C252+D252/H252+E252*LN(H252)+F252*H252^G252)</f>
        <v>4.5761561012722246E-2</v>
      </c>
      <c r="M252" s="3">
        <f>ABS(I252-L252)</f>
        <v>3.8438987277754355E-5</v>
      </c>
      <c r="N252" s="3">
        <f>EXP(C252+D252/J252+E252*LN(J252)+F252*J252^G252)</f>
        <v>2514802.9286637655</v>
      </c>
      <c r="O252" s="117">
        <f>ABS(K252-N252)</f>
        <v>1802.9286637655459</v>
      </c>
    </row>
    <row r="253" spans="1:15" x14ac:dyDescent="0.2">
      <c r="A253" s="88">
        <v>236</v>
      </c>
      <c r="B253" s="30" t="s">
        <v>235</v>
      </c>
      <c r="C253" s="134">
        <v>108.43</v>
      </c>
      <c r="D253" s="175">
        <v>-5039.8999999999996</v>
      </c>
      <c r="E253" s="33">
        <v>-15.012</v>
      </c>
      <c r="F253" s="59">
        <v>2.2724999999999999E-2</v>
      </c>
      <c r="G253" s="109">
        <v>1</v>
      </c>
      <c r="H253" s="148">
        <v>113.54</v>
      </c>
      <c r="I253" s="35">
        <v>1.21E-2</v>
      </c>
      <c r="J253" s="291">
        <v>407.8</v>
      </c>
      <c r="K253" s="326">
        <v>3630000</v>
      </c>
      <c r="L253" s="3">
        <f>EXP(C253+D253/H253+E253*LN(H253)+F253*H253^G253)</f>
        <v>1.2062196196607387E-2</v>
      </c>
      <c r="M253" s="3">
        <f>ABS(I253-L253)</f>
        <v>3.7803803392612301E-5</v>
      </c>
      <c r="N253" s="3">
        <f>EXP(C253+D253/J253+E253*LN(J253)+F253*J253^G253)</f>
        <v>3629910.3692797399</v>
      </c>
      <c r="O253" s="117">
        <f>ABS(K253-N253)</f>
        <v>89.630720260087401</v>
      </c>
    </row>
    <row r="254" spans="1:15" x14ac:dyDescent="0.2">
      <c r="A254" s="88">
        <v>169</v>
      </c>
      <c r="B254" s="29" t="s">
        <v>169</v>
      </c>
      <c r="C254" s="134">
        <v>156.06</v>
      </c>
      <c r="D254" s="77">
        <v>-15015</v>
      </c>
      <c r="E254" s="33">
        <v>-18.940999999999999</v>
      </c>
      <c r="F254" s="40">
        <v>6.8171999999999997E-6</v>
      </c>
      <c r="G254" s="109">
        <v>2</v>
      </c>
      <c r="H254" s="148">
        <v>291.31</v>
      </c>
      <c r="I254" s="35">
        <v>9.2299999999999993E-2</v>
      </c>
      <c r="J254" s="292">
        <v>723</v>
      </c>
      <c r="K254" s="326">
        <v>1411000</v>
      </c>
      <c r="L254" s="3">
        <f>EXP(C254+D254/H254+E254*LN(H254)+F254*H254^G254)</f>
        <v>9.2264595137999256E-2</v>
      </c>
      <c r="M254" s="3">
        <f>ABS(I254-L254)</f>
        <v>3.5404862000737447E-5</v>
      </c>
      <c r="N254" s="3">
        <f>EXP(C254+D254/J254+E254*LN(J254)+F254*J254^G254)</f>
        <v>1410647.2606353154</v>
      </c>
      <c r="O254" s="117">
        <f>ABS(K254-N254)</f>
        <v>352.7393646845594</v>
      </c>
    </row>
    <row r="255" spans="1:15" x14ac:dyDescent="0.2">
      <c r="A255" s="88">
        <v>158</v>
      </c>
      <c r="B255" s="29" t="s">
        <v>158</v>
      </c>
      <c r="C255" s="31">
        <v>156.94999999999999</v>
      </c>
      <c r="D255" s="77">
        <v>-15557</v>
      </c>
      <c r="E255" s="33">
        <v>-18.966000000000001</v>
      </c>
      <c r="F255" s="43">
        <v>6.4559000000000003E-6</v>
      </c>
      <c r="G255" s="109">
        <v>2</v>
      </c>
      <c r="H255" s="31">
        <v>295.13</v>
      </c>
      <c r="I255" s="40">
        <v>4.65E-2</v>
      </c>
      <c r="J255" s="36">
        <v>736</v>
      </c>
      <c r="K255" s="326">
        <v>1344000</v>
      </c>
      <c r="L255" s="3">
        <f>EXP(C255+D255/H255+E255*LN(H255)+F255*H255^G255)</f>
        <v>4.6533875118335961E-2</v>
      </c>
      <c r="M255" s="3">
        <f>ABS(I255-L255)</f>
        <v>3.387511833596174E-5</v>
      </c>
      <c r="N255" s="3">
        <f>EXP(C255+D255/J255+E255*LN(J255)+F255*J255^G255)</f>
        <v>1343752.3419707397</v>
      </c>
      <c r="O255" s="117">
        <f>ABS(K255-N255)</f>
        <v>247.65802926034667</v>
      </c>
    </row>
    <row r="256" spans="1:15" x14ac:dyDescent="0.2">
      <c r="A256" s="88">
        <v>92</v>
      </c>
      <c r="B256" s="30" t="s">
        <v>92</v>
      </c>
      <c r="C256" s="145">
        <v>65.954999999999998</v>
      </c>
      <c r="D256" s="166">
        <v>-6015.6</v>
      </c>
      <c r="E256" s="209">
        <v>-6.5509000000000004</v>
      </c>
      <c r="F256" s="40">
        <v>4.3171999999999999E-6</v>
      </c>
      <c r="G256" s="109">
        <v>2</v>
      </c>
      <c r="H256" s="148">
        <v>172.71</v>
      </c>
      <c r="I256" s="35">
        <v>8.2500000000000004E-2</v>
      </c>
      <c r="J256" s="289">
        <v>572</v>
      </c>
      <c r="K256" s="326">
        <v>4232000</v>
      </c>
      <c r="L256" s="3">
        <f>EXP(C256+D256/H256+E256*LN(H256)+F256*H256^G256)</f>
        <v>8.2531790581559281E-2</v>
      </c>
      <c r="M256" s="3">
        <f>ABS(I256-L256)</f>
        <v>3.179058155927672E-5</v>
      </c>
      <c r="N256" s="3">
        <f>EXP(C256+D256/J256+E256*LN(J256)+F256*J256^G256)</f>
        <v>4231897.0657512574</v>
      </c>
      <c r="O256" s="117">
        <f>ABS(K256-N256)</f>
        <v>102.93424874264747</v>
      </c>
    </row>
    <row r="257" spans="1:15" x14ac:dyDescent="0.2">
      <c r="A257" s="88">
        <v>267</v>
      </c>
      <c r="B257" s="131" t="s">
        <v>266</v>
      </c>
      <c r="C257" s="181">
        <v>144.11082999999999</v>
      </c>
      <c r="D257" s="192">
        <v>-13667.15667</v>
      </c>
      <c r="E257" s="158">
        <v>-16.82611</v>
      </c>
      <c r="F257" s="239">
        <v>9.3700000000000002E-18</v>
      </c>
      <c r="G257" s="248">
        <v>6</v>
      </c>
      <c r="H257" s="257">
        <v>257.64999999999998</v>
      </c>
      <c r="I257" s="228">
        <v>9.6000000000000002E-2</v>
      </c>
      <c r="J257" s="307">
        <v>652.29999999999995</v>
      </c>
      <c r="K257" s="327">
        <v>2781000</v>
      </c>
      <c r="L257" s="3">
        <f>EXP(C257+D257/H257+E257*LN(H257)+F257*H257^G257)</f>
        <v>9.596877099680616E-2</v>
      </c>
      <c r="M257" s="3">
        <f>ABS(I257-L257)</f>
        <v>3.1229003193841698E-5</v>
      </c>
      <c r="N257" s="3">
        <f>EXP(C257+D257/J257+E257*LN(J257)+F257*J257^G257)</f>
        <v>2782061.020124888</v>
      </c>
      <c r="O257" s="117">
        <f>ABS(K257-N257)</f>
        <v>1061.0201248880476</v>
      </c>
    </row>
    <row r="258" spans="1:15" x14ac:dyDescent="0.2">
      <c r="A258" s="88">
        <v>93</v>
      </c>
      <c r="B258" s="30" t="s">
        <v>93</v>
      </c>
      <c r="C258" s="134">
        <v>106.38</v>
      </c>
      <c r="D258" s="174">
        <v>-13714</v>
      </c>
      <c r="E258" s="170">
        <v>-11.06</v>
      </c>
      <c r="F258" s="114">
        <v>3.26E-18</v>
      </c>
      <c r="G258" s="109">
        <v>6</v>
      </c>
      <c r="H258" s="31">
        <v>301.14999999999998</v>
      </c>
      <c r="I258" s="40">
        <v>0.10199999999999999</v>
      </c>
      <c r="J258" s="44">
        <v>736.6</v>
      </c>
      <c r="K258" s="326">
        <v>4260000</v>
      </c>
      <c r="L258" s="3">
        <f>EXP(C258+D258/H258+E258*LN(H258)+F258*H258^G258)</f>
        <v>0.10203023255585872</v>
      </c>
      <c r="M258" s="3">
        <f>ABS(I258-L258)</f>
        <v>3.0232555858725196E-5</v>
      </c>
      <c r="N258" s="3">
        <f>EXP(C258+D258/J258+E258*LN(J258)+F258*J258^G258)</f>
        <v>4257242.1632433636</v>
      </c>
      <c r="O258" s="117">
        <f>ABS(K258-N258)</f>
        <v>2757.8367566363886</v>
      </c>
    </row>
    <row r="259" spans="1:15" x14ac:dyDescent="0.2">
      <c r="A259" s="88">
        <v>206</v>
      </c>
      <c r="B259" s="129" t="s">
        <v>205</v>
      </c>
      <c r="C259" s="143">
        <v>83.927000000000007</v>
      </c>
      <c r="D259" s="194">
        <v>-5640.5</v>
      </c>
      <c r="E259" s="206">
        <v>-9.6453000000000007</v>
      </c>
      <c r="F259" s="228">
        <v>1.1121000000000001E-5</v>
      </c>
      <c r="G259" s="248">
        <v>2</v>
      </c>
      <c r="H259" s="257">
        <v>139.38999999999999</v>
      </c>
      <c r="I259" s="131">
        <v>1.9400000000000001E-2</v>
      </c>
      <c r="J259" s="297">
        <v>470</v>
      </c>
      <c r="K259" s="326">
        <v>3394000</v>
      </c>
      <c r="L259" s="3">
        <f>EXP(C259+D259/H259+E259*LN(H259)+F259*H259^G259)</f>
        <v>1.9370001407500545E-2</v>
      </c>
      <c r="M259" s="3">
        <f>ABS(I259-L259)</f>
        <v>2.9998592499455579E-5</v>
      </c>
      <c r="N259" s="3">
        <f>EXP(C259+D259/J259+E259*LN(J259)+F259*J259^G259)</f>
        <v>3394314.5881710113</v>
      </c>
      <c r="O259" s="117">
        <f>ABS(K259-N259)</f>
        <v>314.58817101130262</v>
      </c>
    </row>
    <row r="260" spans="1:15" x14ac:dyDescent="0.2">
      <c r="A260" s="88">
        <v>248</v>
      </c>
      <c r="B260" s="49" t="s">
        <v>247</v>
      </c>
      <c r="C260" s="97">
        <v>75.632000000000005</v>
      </c>
      <c r="D260" s="195">
        <v>-7202.3</v>
      </c>
      <c r="E260" s="60">
        <v>-7.6463999999999999</v>
      </c>
      <c r="F260" s="101">
        <v>1.83E-17</v>
      </c>
      <c r="G260" s="110">
        <v>6</v>
      </c>
      <c r="H260" s="54">
        <v>183.63</v>
      </c>
      <c r="I260" s="63">
        <v>3.1800000000000002E-2</v>
      </c>
      <c r="J260" s="317">
        <v>593</v>
      </c>
      <c r="K260" s="327">
        <v>5159000</v>
      </c>
      <c r="L260" s="3">
        <f>EXP(C260+D260/H260+E260*LN(H260)+F260*H260^G260)</f>
        <v>3.1771155453254527E-2</v>
      </c>
      <c r="M260" s="3">
        <f>ABS(I260-L260)</f>
        <v>2.8844546745475375E-5</v>
      </c>
      <c r="N260" s="3">
        <f>EXP(C260+D260/J260+E260*LN(J260)+F260*J260^G260)</f>
        <v>5170464.661555198</v>
      </c>
      <c r="O260" s="117">
        <f>ABS(K260-N260)</f>
        <v>11464.661555198021</v>
      </c>
    </row>
    <row r="261" spans="1:15" x14ac:dyDescent="0.2">
      <c r="A261" s="88">
        <v>325</v>
      </c>
      <c r="B261" s="129" t="s">
        <v>323</v>
      </c>
      <c r="C261" s="143">
        <v>76.944999999999993</v>
      </c>
      <c r="D261" s="177">
        <v>-6729.8</v>
      </c>
      <c r="E261" s="165">
        <v>-8.1790000000000003</v>
      </c>
      <c r="F261" s="228">
        <v>5.3017000000000004E-6</v>
      </c>
      <c r="G261" s="248">
        <v>2</v>
      </c>
      <c r="H261" s="257">
        <v>178.18</v>
      </c>
      <c r="I261" s="228">
        <v>4.7500000000000001E-2</v>
      </c>
      <c r="J261" s="310">
        <v>591.75</v>
      </c>
      <c r="K261" s="326">
        <v>4080000</v>
      </c>
      <c r="L261" s="3">
        <f>EXP(C261+D261/H261+E261*LN(H261)+F261*H261^G261)</f>
        <v>4.7528462864583683E-2</v>
      </c>
      <c r="M261" s="3">
        <f>ABS(I261-L261)</f>
        <v>2.8462864583682357E-5</v>
      </c>
      <c r="N261" s="3">
        <f>EXP(C261+D261/J261+E261*LN(J261)+F261*J261^G261)</f>
        <v>4079691.2930718409</v>
      </c>
      <c r="O261" s="117">
        <f>ABS(K261-N261)</f>
        <v>308.70692815911025</v>
      </c>
    </row>
    <row r="262" spans="1:15" x14ac:dyDescent="0.2">
      <c r="A262" s="88">
        <v>168</v>
      </c>
      <c r="B262" s="29" t="s">
        <v>168</v>
      </c>
      <c r="C262" s="156">
        <v>59.082999999999998</v>
      </c>
      <c r="D262" s="77">
        <v>-6031.8</v>
      </c>
      <c r="E262" s="157">
        <v>-5.3071999999999999</v>
      </c>
      <c r="F262" s="40">
        <v>1.44E-17</v>
      </c>
      <c r="G262" s="109">
        <v>6</v>
      </c>
      <c r="H262" s="31">
        <v>192.22</v>
      </c>
      <c r="I262" s="114">
        <v>0.81499999999999995</v>
      </c>
      <c r="J262" s="36">
        <v>547</v>
      </c>
      <c r="K262" s="326">
        <v>3209000</v>
      </c>
      <c r="L262" s="3">
        <f>EXP(C262+D262/H262+E262*LN(H262)+F262*H262^G262)</f>
        <v>0.8149733305635154</v>
      </c>
      <c r="M262" s="3">
        <f>ABS(I262-L262)</f>
        <v>2.6669436484549891E-5</v>
      </c>
      <c r="N262" s="3">
        <f>EXP(C262+D262/J262+E262*LN(J262)+F262*J262^G262)</f>
        <v>3212966.9018576145</v>
      </c>
      <c r="O262" s="117">
        <f>ABS(K262-N262)</f>
        <v>3966.9018576145172</v>
      </c>
    </row>
    <row r="263" spans="1:15" x14ac:dyDescent="0.2">
      <c r="A263" s="88">
        <v>173</v>
      </c>
      <c r="B263" s="29" t="s">
        <v>173</v>
      </c>
      <c r="C263" s="155">
        <v>135.42149000000001</v>
      </c>
      <c r="D263" s="75">
        <v>-12288.406209999999</v>
      </c>
      <c r="E263" s="162">
        <v>-15.731909999999999</v>
      </c>
      <c r="F263" s="43">
        <v>1.27E-17</v>
      </c>
      <c r="G263" s="109">
        <v>6</v>
      </c>
      <c r="H263" s="31">
        <v>228.55</v>
      </c>
      <c r="I263" s="40">
        <v>2.2499999999999999E-2</v>
      </c>
      <c r="J263" s="291">
        <v>611.29999999999995</v>
      </c>
      <c r="K263" s="326">
        <v>3446000</v>
      </c>
      <c r="L263" s="3">
        <f>EXP(C263+D263/H263+E263*LN(H263)+F263*H263^G263)</f>
        <v>2.2473945173840843E-2</v>
      </c>
      <c r="M263" s="3">
        <f>ABS(I263-L263)</f>
        <v>2.6054826159156025E-5</v>
      </c>
      <c r="N263" s="3">
        <f>EXP(C263+D263/J263+E263*LN(J263)+F263*J263^G263)</f>
        <v>3445818.0024547814</v>
      </c>
      <c r="O263" s="117">
        <f>ABS(K263-N263)</f>
        <v>181.99754521856084</v>
      </c>
    </row>
    <row r="264" spans="1:15" x14ac:dyDescent="0.2">
      <c r="A264" s="88">
        <v>114</v>
      </c>
      <c r="B264" s="30" t="s">
        <v>114</v>
      </c>
      <c r="C264" s="133">
        <v>78.334999999999994</v>
      </c>
      <c r="D264" s="175">
        <v>-6348.7</v>
      </c>
      <c r="E264" s="157">
        <v>-8.5105000000000004</v>
      </c>
      <c r="F264" s="224">
        <v>6.4311000000000001E-6</v>
      </c>
      <c r="G264" s="109">
        <v>2</v>
      </c>
      <c r="H264" s="183">
        <v>160</v>
      </c>
      <c r="I264" s="40">
        <v>1.26E-2</v>
      </c>
      <c r="J264" s="288">
        <v>537.29999999999995</v>
      </c>
      <c r="K264" s="326">
        <v>2882000</v>
      </c>
      <c r="L264" s="3">
        <f>EXP(C264+D264/H264+E264*LN(H264)+F264*H264^G264)</f>
        <v>1.2625892736136447E-2</v>
      </c>
      <c r="M264" s="3">
        <f>ABS(I264-L264)</f>
        <v>2.589273613644652E-5</v>
      </c>
      <c r="N264" s="3">
        <f>EXP(C264+D264/J264+E264*LN(J264)+F264*J264^G264)</f>
        <v>2881815.7456718925</v>
      </c>
      <c r="O264" s="117">
        <f>ABS(K264-N264)</f>
        <v>184.25432810746133</v>
      </c>
    </row>
    <row r="265" spans="1:15" x14ac:dyDescent="0.2">
      <c r="A265" s="88">
        <v>226</v>
      </c>
      <c r="B265" s="30" t="s">
        <v>225</v>
      </c>
      <c r="C265" s="145">
        <v>80.503</v>
      </c>
      <c r="D265" s="166">
        <v>-7421.8</v>
      </c>
      <c r="E265" s="152">
        <v>-8.3789999999999996</v>
      </c>
      <c r="F265" s="40">
        <v>1.8100000000000001E-17</v>
      </c>
      <c r="G265" s="109">
        <v>6</v>
      </c>
      <c r="H265" s="31">
        <v>189.15</v>
      </c>
      <c r="I265" s="35">
        <v>6.9900000000000004E-2</v>
      </c>
      <c r="J265" s="44">
        <v>574.6</v>
      </c>
      <c r="K265" s="326">
        <v>3272000</v>
      </c>
      <c r="L265" s="3">
        <f>EXP(C265+D265/H265+E265*LN(H265)+F265*H265^G265)</f>
        <v>6.987420276610154E-2</v>
      </c>
      <c r="M265" s="3">
        <f>ABS(I265-L265)</f>
        <v>2.5797233898464111E-5</v>
      </c>
      <c r="N265" s="3">
        <f>EXP(C265+D265/J265+E265*LN(J265)+F265*J265^G265)</f>
        <v>3270775.0193706765</v>
      </c>
      <c r="O265" s="117">
        <f>ABS(K265-N265)</f>
        <v>1224.980629323516</v>
      </c>
    </row>
    <row r="266" spans="1:15" x14ac:dyDescent="0.2">
      <c r="A266" s="88">
        <v>262</v>
      </c>
      <c r="B266" s="131" t="s">
        <v>261</v>
      </c>
      <c r="C266" s="159">
        <v>114.77</v>
      </c>
      <c r="D266" s="177">
        <v>-9430.7999999999993</v>
      </c>
      <c r="E266" s="143">
        <v>-13.631</v>
      </c>
      <c r="F266" s="226">
        <v>8.1918000000000001E-6</v>
      </c>
      <c r="G266" s="248">
        <v>2</v>
      </c>
      <c r="H266" s="257">
        <v>223.15</v>
      </c>
      <c r="I266" s="275">
        <v>0.45</v>
      </c>
      <c r="J266" s="310">
        <v>598.04999999999995</v>
      </c>
      <c r="K266" s="327">
        <v>2619000</v>
      </c>
      <c r="L266" s="3">
        <f>EXP(C266+D266/H266+E266*LN(H266)+F266*H266^G266)</f>
        <v>0.44997581981952361</v>
      </c>
      <c r="M266" s="3">
        <f>ABS(I266-L266)</f>
        <v>2.4180180476396362E-5</v>
      </c>
      <c r="N266" s="3">
        <f>EXP(C266+D266/J266+E266*LN(J266)+F266*J266^G266)</f>
        <v>2619476.4812116409</v>
      </c>
      <c r="O266" s="117">
        <f>ABS(K266-N266)</f>
        <v>476.48121164087206</v>
      </c>
    </row>
    <row r="267" spans="1:15" x14ac:dyDescent="0.2">
      <c r="A267" s="88">
        <v>340</v>
      </c>
      <c r="B267" s="30" t="s">
        <v>338</v>
      </c>
      <c r="C267" s="33">
        <v>91.432000000000002</v>
      </c>
      <c r="D267" s="38">
        <v>-5141.7</v>
      </c>
      <c r="E267" s="145">
        <v>-10.981</v>
      </c>
      <c r="F267" s="40">
        <v>1.4318000000000001E-5</v>
      </c>
      <c r="G267" s="109">
        <v>2</v>
      </c>
      <c r="H267" s="31">
        <v>119.36</v>
      </c>
      <c r="I267" s="40">
        <v>1.9199999999999998E-2</v>
      </c>
      <c r="J267" s="292">
        <v>432</v>
      </c>
      <c r="K267" s="326">
        <v>5749000</v>
      </c>
      <c r="L267" s="3">
        <f>EXP(C267+D267/H267+E267*LN(H267)+F267*H267^G267)</f>
        <v>1.9178138837239195E-2</v>
      </c>
      <c r="M267" s="3">
        <f>ABS(I267-L267)</f>
        <v>2.1861162760802855E-5</v>
      </c>
      <c r="N267" s="3">
        <f>EXP(C267+D267/J267+E267*LN(J267)+F267*J267^G267)</f>
        <v>5749467.0076654255</v>
      </c>
      <c r="O267" s="117">
        <f>ABS(K267-N267)</f>
        <v>467.00766542553902</v>
      </c>
    </row>
    <row r="268" spans="1:15" x14ac:dyDescent="0.2">
      <c r="A268" s="88">
        <v>298</v>
      </c>
      <c r="B268" s="29" t="s">
        <v>297</v>
      </c>
      <c r="C268" s="81">
        <v>64.268000000000001</v>
      </c>
      <c r="D268" s="187">
        <v>-7298.9</v>
      </c>
      <c r="E268" s="209">
        <v>-5.9108999999999998</v>
      </c>
      <c r="F268" s="114">
        <v>4.8499999999999996E-18</v>
      </c>
      <c r="G268" s="109">
        <v>6</v>
      </c>
      <c r="H268" s="183">
        <v>199</v>
      </c>
      <c r="I268" s="40">
        <v>2.4799999999999999E-2</v>
      </c>
      <c r="J268" s="289">
        <v>636</v>
      </c>
      <c r="K268" s="327">
        <v>3130000</v>
      </c>
      <c r="L268" s="3">
        <f>EXP(C268+D268/H268+E268*LN(H268)+F268*H268^G268)</f>
        <v>2.4778381193019307E-2</v>
      </c>
      <c r="M268" s="3">
        <f>ABS(I268-L268)</f>
        <v>2.1618806980691629E-5</v>
      </c>
      <c r="N268" s="3">
        <f>EXP(C268+D268/J268+E268*LN(J268)+F268*J268^G268)</f>
        <v>3130470.0428299168</v>
      </c>
      <c r="O268" s="117">
        <f>ABS(K268-N268)</f>
        <v>470.04282991681248</v>
      </c>
    </row>
    <row r="269" spans="1:15" x14ac:dyDescent="0.2">
      <c r="A269" s="88">
        <v>96</v>
      </c>
      <c r="B269" s="129" t="s">
        <v>96</v>
      </c>
      <c r="C269" s="143">
        <v>46.704999999999998</v>
      </c>
      <c r="D269" s="177">
        <v>-5177.3999999999996</v>
      </c>
      <c r="E269" s="208">
        <v>-3.5985</v>
      </c>
      <c r="F269" s="131">
        <v>1.7147000000000001E-6</v>
      </c>
      <c r="G269" s="248">
        <v>2</v>
      </c>
      <c r="H269" s="178">
        <v>169.2</v>
      </c>
      <c r="I269" s="228">
        <v>9.9299999999999999E-2</v>
      </c>
      <c r="J269" s="310">
        <v>557.15</v>
      </c>
      <c r="K269" s="326">
        <v>3961000</v>
      </c>
      <c r="L269" s="3">
        <f>EXP(C269+D269/H269+E269*LN(H269)+F269*H269^G269)</f>
        <v>9.932104083529783E-2</v>
      </c>
      <c r="M269" s="3">
        <f>ABS(I269-L269)</f>
        <v>2.1040835297830851E-5</v>
      </c>
      <c r="N269" s="3">
        <f>EXP(C269+D269/J269+E269*LN(J269)+F269*J269^G269)</f>
        <v>3960577.754546544</v>
      </c>
      <c r="O269" s="117">
        <f>ABS(K269-N269)</f>
        <v>422.24545345595106</v>
      </c>
    </row>
    <row r="270" spans="1:15" x14ac:dyDescent="0.2">
      <c r="A270" s="88">
        <v>280</v>
      </c>
      <c r="B270" s="131" t="s">
        <v>279</v>
      </c>
      <c r="C270" s="159">
        <v>93.207899999999995</v>
      </c>
      <c r="D270" s="177">
        <v>-10470.5</v>
      </c>
      <c r="E270" s="218">
        <v>-9.6134500000000003</v>
      </c>
      <c r="F270" s="230">
        <v>5.6200000000000001E-18</v>
      </c>
      <c r="G270" s="248">
        <v>6</v>
      </c>
      <c r="H270" s="257">
        <v>239.15</v>
      </c>
      <c r="I270" s="275">
        <v>3.9699999999999999E-2</v>
      </c>
      <c r="J270" s="310">
        <v>639.16</v>
      </c>
      <c r="K270" s="327">
        <v>3630000</v>
      </c>
      <c r="L270" s="3">
        <f>EXP(C270+D270/H270+E270*LN(H270)+F270*H270^G270)</f>
        <v>3.9678971902927393E-2</v>
      </c>
      <c r="M270" s="3">
        <f>ABS(I270-L270)</f>
        <v>2.1028097072606222E-5</v>
      </c>
      <c r="N270" s="3">
        <f>EXP(C270+D270/J270+E270*LN(J270)+F270*J270^G270)</f>
        <v>3631076.0495889424</v>
      </c>
      <c r="O270" s="117">
        <f>ABS(K270-N270)</f>
        <v>1076.0495889424346</v>
      </c>
    </row>
    <row r="271" spans="1:15" x14ac:dyDescent="0.2">
      <c r="A271" s="88">
        <v>322</v>
      </c>
      <c r="B271" s="129" t="s">
        <v>320</v>
      </c>
      <c r="C271" s="143">
        <v>75.881</v>
      </c>
      <c r="D271" s="177">
        <v>-6910.6</v>
      </c>
      <c r="E271" s="208">
        <v>-7.9499000000000004</v>
      </c>
      <c r="F271" s="228">
        <v>4.4314999999999998E-6</v>
      </c>
      <c r="G271" s="248">
        <v>2</v>
      </c>
      <c r="H271" s="257">
        <v>176.99</v>
      </c>
      <c r="I271" s="275">
        <v>1.54E-2</v>
      </c>
      <c r="J271" s="310">
        <v>631.95000000000005</v>
      </c>
      <c r="K271" s="326">
        <v>5117000</v>
      </c>
      <c r="L271" s="3">
        <f>EXP(C271+D271/H271+E271*LN(H271)+F271*H271^G271)</f>
        <v>1.537905721175588E-2</v>
      </c>
      <c r="M271" s="3">
        <f>ABS(I271-L271)</f>
        <v>2.0942788244120505E-5</v>
      </c>
      <c r="N271" s="3">
        <f>EXP(C271+D271/J271+E271*LN(J271)+F271*J271^G271)</f>
        <v>5116656.5410707863</v>
      </c>
      <c r="O271" s="117">
        <f>ABS(K271-N271)</f>
        <v>343.45892921369523</v>
      </c>
    </row>
    <row r="272" spans="1:15" x14ac:dyDescent="0.2">
      <c r="A272" s="88">
        <v>332</v>
      </c>
      <c r="B272" s="129" t="s">
        <v>330</v>
      </c>
      <c r="C272" s="143">
        <v>84.912000000000006</v>
      </c>
      <c r="D272" s="177">
        <v>-6722.2</v>
      </c>
      <c r="E272" s="208">
        <v>-9.5157000000000007</v>
      </c>
      <c r="F272" s="228">
        <v>7.2243999999999998E-6</v>
      </c>
      <c r="G272" s="248">
        <v>2</v>
      </c>
      <c r="H272" s="257">
        <v>165.78</v>
      </c>
      <c r="I272" s="228">
        <v>1.7100000000000001E-2</v>
      </c>
      <c r="J272" s="307">
        <v>543.79999999999995</v>
      </c>
      <c r="K272" s="326">
        <v>2550000</v>
      </c>
      <c r="L272" s="3">
        <f>EXP(C272+D272/H272+E272*LN(H272)+F272*H272^G272)</f>
        <v>1.7079187283689755E-2</v>
      </c>
      <c r="M272" s="3">
        <f>ABS(I272-L272)</f>
        <v>2.0812716310245755E-5</v>
      </c>
      <c r="N272" s="3">
        <f>EXP(C272+D272/J272+E272*LN(J272)+F272*J272^G272)</f>
        <v>2549597.4393244698</v>
      </c>
      <c r="O272" s="117">
        <f>ABS(K272-N272)</f>
        <v>402.56067553022876</v>
      </c>
    </row>
    <row r="273" spans="1:15" x14ac:dyDescent="0.2">
      <c r="A273" s="88">
        <v>333</v>
      </c>
      <c r="B273" s="30" t="s">
        <v>331</v>
      </c>
      <c r="C273" s="33">
        <v>83.105000000000004</v>
      </c>
      <c r="D273" s="38">
        <v>-6903.7</v>
      </c>
      <c r="E273" s="39">
        <v>-9.1858000000000004</v>
      </c>
      <c r="F273" s="40">
        <v>6.4702999999999997E-6</v>
      </c>
      <c r="G273" s="109">
        <v>2</v>
      </c>
      <c r="H273" s="31">
        <v>172.22</v>
      </c>
      <c r="I273" s="40">
        <v>1.6799999999999999E-2</v>
      </c>
      <c r="J273" s="44">
        <v>573.5</v>
      </c>
      <c r="K273" s="326">
        <v>2812000</v>
      </c>
      <c r="L273" s="3">
        <f>EXP(C273+D273/H273+E273*LN(H273)+F273*H273^G273)</f>
        <v>1.6819666684892723E-2</v>
      </c>
      <c r="M273" s="3">
        <f>ABS(I273-L273)</f>
        <v>1.9666684892723912E-5</v>
      </c>
      <c r="N273" s="3">
        <f>EXP(C273+D273/J273+E273*LN(J273)+F273*J273^G273)</f>
        <v>2811645.1611643042</v>
      </c>
      <c r="O273" s="117">
        <f>ABS(K273-N273)</f>
        <v>354.83883569575846</v>
      </c>
    </row>
    <row r="274" spans="1:15" x14ac:dyDescent="0.2">
      <c r="A274" s="88">
        <v>235</v>
      </c>
      <c r="B274" s="30" t="s">
        <v>234</v>
      </c>
      <c r="C274" s="33">
        <v>61.906999999999996</v>
      </c>
      <c r="D274" s="38">
        <v>-6188.9</v>
      </c>
      <c r="E274" s="145">
        <v>-5.7060000000000004</v>
      </c>
      <c r="F274" s="40">
        <v>1.18E-17</v>
      </c>
      <c r="G274" s="109">
        <v>6</v>
      </c>
      <c r="H274" s="183">
        <v>176</v>
      </c>
      <c r="I274" s="40">
        <v>6.3299999999999995E-2</v>
      </c>
      <c r="J274" s="290">
        <v>546.49</v>
      </c>
      <c r="K274" s="326">
        <v>3041000</v>
      </c>
      <c r="L274" s="3">
        <f>EXP(C274+D274/H274+E274*LN(H274)+F274*H274^G274)</f>
        <v>6.331484221311702E-2</v>
      </c>
      <c r="M274" s="3">
        <f>ABS(I274-L274)</f>
        <v>1.4842213117025049E-5</v>
      </c>
      <c r="N274" s="3">
        <f>EXP(C274+D274/J274+E274*LN(J274)+F274*J274^G274)</f>
        <v>3043874.1672626338</v>
      </c>
      <c r="O274" s="117">
        <f>ABS(K274-N274)</f>
        <v>2874.1672626337968</v>
      </c>
    </row>
    <row r="275" spans="1:15" x14ac:dyDescent="0.2">
      <c r="A275" s="88">
        <v>258</v>
      </c>
      <c r="B275" s="128" t="s">
        <v>257</v>
      </c>
      <c r="C275" s="140">
        <v>162.85400000000001</v>
      </c>
      <c r="D275" s="167">
        <v>-15204.553309999999</v>
      </c>
      <c r="E275" s="205">
        <v>-19.42436</v>
      </c>
      <c r="F275" s="227">
        <v>1.07E-17</v>
      </c>
      <c r="G275" s="243">
        <v>6</v>
      </c>
      <c r="H275" s="136">
        <v>268.14999999999998</v>
      </c>
      <c r="I275" s="344">
        <v>8.5800000000000001E-2</v>
      </c>
      <c r="J275" s="312">
        <v>670.9</v>
      </c>
      <c r="K275" s="327">
        <v>2528000</v>
      </c>
      <c r="L275" s="3">
        <f>EXP(C275+D275/H275+E275*LN(H275)+F275*H275^G275)</f>
        <v>8.5785382044219857E-2</v>
      </c>
      <c r="M275" s="3">
        <f>ABS(I275-L275)</f>
        <v>1.4617955780144021E-5</v>
      </c>
      <c r="N275" s="3">
        <f>EXP(C275+D275/J275+E275*LN(J275)+F275*J275^G275)</f>
        <v>2523182.8949029176</v>
      </c>
      <c r="O275" s="117">
        <f>ABS(K275-N275)</f>
        <v>4817.1050970824435</v>
      </c>
    </row>
    <row r="276" spans="1:15" x14ac:dyDescent="0.2">
      <c r="A276" s="88">
        <v>302</v>
      </c>
      <c r="B276" s="29" t="s">
        <v>301</v>
      </c>
      <c r="C276" s="100">
        <v>115.16</v>
      </c>
      <c r="D276" s="38">
        <v>-8433.9</v>
      </c>
      <c r="E276" s="145">
        <v>-13.933999999999999</v>
      </c>
      <c r="F276" s="45">
        <v>1.0346000000000001E-5</v>
      </c>
      <c r="G276" s="109">
        <v>2</v>
      </c>
      <c r="H276" s="255">
        <v>178.15</v>
      </c>
      <c r="I276" s="35">
        <v>1.7100000000000001E-2</v>
      </c>
      <c r="J276" s="41">
        <v>549.73</v>
      </c>
      <c r="K276" s="327">
        <v>3366000</v>
      </c>
      <c r="L276" s="3">
        <f>EXP(C276+D276/H276+E276*LN(H276)+F276*H276^G276)</f>
        <v>1.7112948108925934E-2</v>
      </c>
      <c r="M276" s="3">
        <f>ABS(I276-L276)</f>
        <v>1.2948108925932983E-5</v>
      </c>
      <c r="N276" s="3">
        <f>EXP(C276+D276/J276+E276*LN(J276)+F276*J276^G276)</f>
        <v>3365673.3265287457</v>
      </c>
      <c r="O276" s="117">
        <f>ABS(K276-N276)</f>
        <v>326.6734712542966</v>
      </c>
    </row>
    <row r="277" spans="1:15" x14ac:dyDescent="0.2">
      <c r="A277" s="88">
        <v>110</v>
      </c>
      <c r="B277" s="30" t="s">
        <v>110</v>
      </c>
      <c r="C277" s="33">
        <v>78.429000000000002</v>
      </c>
      <c r="D277" s="38">
        <v>-6882.1</v>
      </c>
      <c r="E277" s="39">
        <v>-8.4129000000000005</v>
      </c>
      <c r="F277" s="40">
        <v>4.9830999999999998E-6</v>
      </c>
      <c r="G277" s="109">
        <v>2</v>
      </c>
      <c r="H277" s="255">
        <v>184.99</v>
      </c>
      <c r="I277" s="40">
        <v>8.0399999999999999E-2</v>
      </c>
      <c r="J277" s="290">
        <v>596.15</v>
      </c>
      <c r="K277" s="326">
        <v>2938000</v>
      </c>
      <c r="L277" s="3">
        <f>EXP(C277+D277/H277+E277*LN(H277)+F277*H277^G277)</f>
        <v>8.0387218774526634E-2</v>
      </c>
      <c r="M277" s="3">
        <f>ABS(I277-L277)</f>
        <v>1.2781225473365576E-5</v>
      </c>
      <c r="N277" s="3">
        <f>EXP(C277+D277/J277+E277*LN(J277)+F277*J277^G277)</f>
        <v>2937745.2899887268</v>
      </c>
      <c r="O277" s="117">
        <f>ABS(K277-N277)</f>
        <v>254.71001127315685</v>
      </c>
    </row>
    <row r="278" spans="1:15" x14ac:dyDescent="0.2">
      <c r="A278" s="88">
        <v>107</v>
      </c>
      <c r="B278" s="30" t="s">
        <v>107</v>
      </c>
      <c r="C278" s="133">
        <v>77.161000000000001</v>
      </c>
      <c r="D278" s="175">
        <v>-5691.1</v>
      </c>
      <c r="E278" s="33">
        <v>-8.5009999999999994</v>
      </c>
      <c r="F278" s="43">
        <v>8.0324999999999998E-6</v>
      </c>
      <c r="G278" s="109">
        <v>2</v>
      </c>
      <c r="H278" s="31">
        <v>145.19</v>
      </c>
      <c r="I278" s="40">
        <v>1.52E-2</v>
      </c>
      <c r="J278" s="36">
        <v>500</v>
      </c>
      <c r="K278" s="326">
        <v>3130000</v>
      </c>
      <c r="L278" s="3">
        <f>EXP(C278+D278/H278+E278*LN(H278)+F278*H278^G278)</f>
        <v>1.5212733958449607E-2</v>
      </c>
      <c r="M278" s="3">
        <f>ABS(I278-L278)</f>
        <v>1.2733958449607022E-5</v>
      </c>
      <c r="N278" s="3">
        <f>EXP(C278+D278/J278+E278*LN(J278)+F278*J278^G278)</f>
        <v>3129993.7174597373</v>
      </c>
      <c r="O278" s="117">
        <f>ABS(K278-N278)</f>
        <v>6.2825402626767755</v>
      </c>
    </row>
    <row r="279" spans="1:15" x14ac:dyDescent="0.2">
      <c r="A279" s="88">
        <v>4</v>
      </c>
      <c r="B279" s="30" t="s">
        <v>4</v>
      </c>
      <c r="C279" s="39">
        <v>67.181799999999996</v>
      </c>
      <c r="D279" s="31">
        <v>-7463.47</v>
      </c>
      <c r="E279" s="369">
        <v>-6.2438799999999999</v>
      </c>
      <c r="F279" s="114">
        <v>6.8599999999999997E-18</v>
      </c>
      <c r="G279" s="109">
        <v>6</v>
      </c>
      <c r="H279" s="31">
        <v>200.15</v>
      </c>
      <c r="I279" s="35">
        <v>4.1000000000000002E-2</v>
      </c>
      <c r="J279" s="289">
        <v>606</v>
      </c>
      <c r="K279" s="326">
        <v>4000000</v>
      </c>
      <c r="L279" s="3">
        <f>EXP(C279+D279/H279+E279*LN(H279)+F279*H279^G279)</f>
        <v>4.1012395167133273E-2</v>
      </c>
      <c r="M279" s="3">
        <f>ABS(I279-L279)</f>
        <v>1.2395167133270879E-5</v>
      </c>
      <c r="N279" s="3">
        <f>EXP(C279+D279/J279+E279*LN(J279)+F279*J279^G279)</f>
        <v>3999993.9481340558</v>
      </c>
      <c r="O279" s="117">
        <f>ABS(K279-N279)</f>
        <v>6.051865944173187</v>
      </c>
    </row>
    <row r="280" spans="1:15" x14ac:dyDescent="0.2">
      <c r="A280" s="88">
        <v>70</v>
      </c>
      <c r="B280" s="129" t="s">
        <v>70</v>
      </c>
      <c r="C280" s="143">
        <v>67.951999999999998</v>
      </c>
      <c r="D280" s="177">
        <v>-5187.5</v>
      </c>
      <c r="E280" s="208">
        <v>-7.0785</v>
      </c>
      <c r="F280" s="131">
        <v>6.8164999999999999E-6</v>
      </c>
      <c r="G280" s="248">
        <v>2</v>
      </c>
      <c r="H280" s="257">
        <v>138.13</v>
      </c>
      <c r="I280" s="228">
        <v>1.2800000000000001E-2</v>
      </c>
      <c r="J280" s="297">
        <v>507</v>
      </c>
      <c r="K280" s="326">
        <v>4799000</v>
      </c>
      <c r="L280" s="3">
        <f>EXP(C280+D280/H280+E280*LN(H280)+F280*H280^G280)</f>
        <v>1.2811991275791378E-2</v>
      </c>
      <c r="M280" s="3">
        <f>ABS(I280-L280)</f>
        <v>1.1991275791376974E-5</v>
      </c>
      <c r="N280" s="3">
        <f>EXP(C280+D280/J280+E280*LN(J280)+F280*J280^G280)</f>
        <v>4798931.9731037393</v>
      </c>
      <c r="O280" s="117">
        <f>ABS(K280-N280)</f>
        <v>68.026896260678768</v>
      </c>
    </row>
    <row r="281" spans="1:15" x14ac:dyDescent="0.2">
      <c r="A281" s="121">
        <v>306</v>
      </c>
      <c r="B281" s="130" t="s">
        <v>304</v>
      </c>
      <c r="C281" s="353">
        <v>104.08</v>
      </c>
      <c r="D281" s="179">
        <v>-7535.9</v>
      </c>
      <c r="E281" s="334">
        <v>-12.348000000000001</v>
      </c>
      <c r="F281" s="227">
        <v>9.6020000000000006E-6</v>
      </c>
      <c r="G281" s="243">
        <v>2</v>
      </c>
      <c r="H281" s="136">
        <v>180.25</v>
      </c>
      <c r="I281" s="227">
        <v>0.21099999999999999</v>
      </c>
      <c r="J281" s="318">
        <v>538</v>
      </c>
      <c r="K281" s="327">
        <v>4031000</v>
      </c>
      <c r="L281" s="3">
        <f>EXP(C281+D281/H281+E281*LN(H281)+F281*H281^G281)</f>
        <v>0.21101119315970646</v>
      </c>
      <c r="M281" s="3">
        <f>ABS(I281-L281)</f>
        <v>1.1193159706462952E-5</v>
      </c>
      <c r="N281" s="3">
        <f>EXP(C281+D281/J281+E281*LN(J281)+F281*J281^G281)</f>
        <v>4030958.3776850351</v>
      </c>
      <c r="O281" s="117">
        <f>ABS(K281-N281)</f>
        <v>41.622314964886755</v>
      </c>
    </row>
    <row r="282" spans="1:15" x14ac:dyDescent="0.2">
      <c r="A282" s="88">
        <v>174</v>
      </c>
      <c r="B282" s="128" t="s">
        <v>174</v>
      </c>
      <c r="C282" s="334">
        <v>122.69499999999999</v>
      </c>
      <c r="D282" s="176">
        <v>-10870</v>
      </c>
      <c r="E282" s="334">
        <v>-14.192</v>
      </c>
      <c r="F282" s="227">
        <v>3.8709999999999999E-6</v>
      </c>
      <c r="G282" s="243">
        <v>2</v>
      </c>
      <c r="H282" s="197">
        <v>223</v>
      </c>
      <c r="I282" s="227">
        <v>7.46E-2</v>
      </c>
      <c r="J282" s="314">
        <v>585.29999999999995</v>
      </c>
      <c r="K282" s="327">
        <v>3323000</v>
      </c>
      <c r="L282" s="3">
        <f>EXP(C282+D282/H282+E282*LN(H282)+F282*H282^G282)</f>
        <v>7.4610394844821834E-2</v>
      </c>
      <c r="M282" s="3">
        <f>ABS(I282-L282)</f>
        <v>1.0394844821834393E-5</v>
      </c>
      <c r="N282" s="3">
        <f>EXP(C282+D282/J282+E282*LN(J282)+F282*J282^G282)</f>
        <v>3322566.1489252071</v>
      </c>
      <c r="O282" s="117">
        <f>ABS(K282-N282)</f>
        <v>433.85107479291037</v>
      </c>
    </row>
    <row r="283" spans="1:15" x14ac:dyDescent="0.2">
      <c r="A283" s="88">
        <v>132</v>
      </c>
      <c r="B283" s="131" t="s">
        <v>132</v>
      </c>
      <c r="C283" s="143">
        <v>57.661000000000001</v>
      </c>
      <c r="D283" s="190">
        <v>-6346.5</v>
      </c>
      <c r="E283" s="165">
        <v>-5.032</v>
      </c>
      <c r="F283" s="230">
        <v>8.25E-18</v>
      </c>
      <c r="G283" s="248">
        <v>6</v>
      </c>
      <c r="H283" s="260">
        <v>175.15</v>
      </c>
      <c r="I283" s="228">
        <v>1.04E-2</v>
      </c>
      <c r="J283" s="316">
        <v>571</v>
      </c>
      <c r="K283" s="326">
        <v>2935000</v>
      </c>
      <c r="L283" s="3">
        <f>EXP(C283+D283/H283+E283*LN(H283)+F283*H283^G283)</f>
        <v>1.0389785279820854E-2</v>
      </c>
      <c r="M283" s="3">
        <f>ABS(I283-L283)</f>
        <v>1.0214720179145195E-5</v>
      </c>
      <c r="N283" s="3">
        <f>EXP(C283+D283/J283+E283*LN(J283)+F283*J283^G283)</f>
        <v>2934840.3744643601</v>
      </c>
      <c r="O283" s="117">
        <f>ABS(K283-N283)</f>
        <v>159.62553563993424</v>
      </c>
    </row>
    <row r="284" spans="1:15" x14ac:dyDescent="0.2">
      <c r="A284" s="88">
        <v>263</v>
      </c>
      <c r="B284" s="131" t="s">
        <v>262</v>
      </c>
      <c r="C284" s="159">
        <v>157.68</v>
      </c>
      <c r="D284" s="182">
        <v>-16093</v>
      </c>
      <c r="E284" s="161">
        <v>-18.954000000000001</v>
      </c>
      <c r="F284" s="226">
        <v>5.9271999999999998E-6</v>
      </c>
      <c r="G284" s="248">
        <v>2</v>
      </c>
      <c r="H284" s="257">
        <v>301.31</v>
      </c>
      <c r="I284" s="228">
        <v>3.39E-2</v>
      </c>
      <c r="J284" s="294">
        <v>747</v>
      </c>
      <c r="K284" s="327">
        <v>1255000</v>
      </c>
      <c r="L284" s="3">
        <f>EXP(C284+D284/H284+E284*LN(H284)+F284*H284^G284)</f>
        <v>3.3909133278310223E-2</v>
      </c>
      <c r="M284" s="3">
        <f>ABS(I284-L284)</f>
        <v>9.133278310223536E-6</v>
      </c>
      <c r="N284" s="3">
        <f>EXP(C284+D284/J284+E284*LN(J284)+F284*J284^G284)</f>
        <v>1255474.3948763646</v>
      </c>
      <c r="O284" s="117">
        <f>ABS(K284-N284)</f>
        <v>474.39487636461854</v>
      </c>
    </row>
    <row r="285" spans="1:15" x14ac:dyDescent="0.2">
      <c r="A285" s="88">
        <v>254</v>
      </c>
      <c r="B285" s="131" t="s">
        <v>253</v>
      </c>
      <c r="C285" s="159">
        <v>182.54</v>
      </c>
      <c r="D285" s="182">
        <v>-17897</v>
      </c>
      <c r="E285" s="165">
        <v>-22.498000000000001</v>
      </c>
      <c r="F285" s="228">
        <v>7.4008000000000004E-6</v>
      </c>
      <c r="G285" s="248">
        <v>2</v>
      </c>
      <c r="H285" s="257">
        <v>305.04000000000002</v>
      </c>
      <c r="I285" s="275">
        <v>1.5900000000000001E-2</v>
      </c>
      <c r="J285" s="294">
        <v>758</v>
      </c>
      <c r="K285" s="327">
        <v>1208000</v>
      </c>
      <c r="L285" s="3">
        <f>EXP(C285+D285/H285+E285*LN(H285)+F285*H285^G285)</f>
        <v>1.5908866706807592E-2</v>
      </c>
      <c r="M285" s="3">
        <f>ABS(I285-L285)</f>
        <v>8.8667068075913569E-6</v>
      </c>
      <c r="N285" s="3">
        <f>EXP(C285+D285/J285+E285*LN(J285)+F285*J285^G285)</f>
        <v>1207787.2193810067</v>
      </c>
      <c r="O285" s="117">
        <f>ABS(K285-N285)</f>
        <v>212.78061899333261</v>
      </c>
    </row>
    <row r="286" spans="1:15" x14ac:dyDescent="0.2">
      <c r="A286" s="88">
        <v>148</v>
      </c>
      <c r="B286" s="131" t="s">
        <v>148</v>
      </c>
      <c r="C286" s="164">
        <v>61.627099999999999</v>
      </c>
      <c r="D286" s="193">
        <v>-6095.88</v>
      </c>
      <c r="E286" s="218">
        <v>-5.6971400000000001</v>
      </c>
      <c r="F286" s="228">
        <v>1.0600000000000001E-17</v>
      </c>
      <c r="G286" s="248">
        <v>6</v>
      </c>
      <c r="H286" s="257">
        <v>167.55</v>
      </c>
      <c r="I286" s="131">
        <v>1.9599999999999999E-2</v>
      </c>
      <c r="J286" s="310">
        <v>559.95000000000005</v>
      </c>
      <c r="K286" s="326">
        <v>3321000</v>
      </c>
      <c r="L286" s="3">
        <f>EXP(C286+D286/H286+E286*LN(H286)+F286*H286^G286)</f>
        <v>1.9608777958607878E-2</v>
      </c>
      <c r="M286" s="3">
        <f>ABS(I286-L286)</f>
        <v>8.7779586078785832E-6</v>
      </c>
      <c r="N286" s="3">
        <f>EXP(C286+D286/J286+E286*LN(J286)+F286*J286^G286)</f>
        <v>3324182.0774156577</v>
      </c>
      <c r="O286" s="117">
        <f>ABS(K286-N286)</f>
        <v>3182.0774156576954</v>
      </c>
    </row>
    <row r="287" spans="1:15" x14ac:dyDescent="0.2">
      <c r="A287" s="88">
        <v>103</v>
      </c>
      <c r="B287" s="129" t="s">
        <v>103</v>
      </c>
      <c r="C287" s="143">
        <v>53.637</v>
      </c>
      <c r="D287" s="177">
        <v>-5251.2</v>
      </c>
      <c r="E287" s="208">
        <v>-4.5648999999999997</v>
      </c>
      <c r="F287" s="228">
        <v>1.68E-17</v>
      </c>
      <c r="G287" s="248">
        <v>6</v>
      </c>
      <c r="H287" s="257">
        <v>159.94999999999999</v>
      </c>
      <c r="I287" s="228">
        <v>9.4500000000000001E-2</v>
      </c>
      <c r="J287" s="307">
        <v>507.8</v>
      </c>
      <c r="K287" s="326">
        <v>3773000</v>
      </c>
      <c r="L287" s="3">
        <f>EXP(C287+D287/H287+E287*LN(H287)+F287*H287^G287)</f>
        <v>9.44946252378603E-2</v>
      </c>
      <c r="M287" s="3">
        <f>ABS(I287-L287)</f>
        <v>5.3747621397010059E-6</v>
      </c>
      <c r="N287" s="3">
        <f>EXP(C287+D287/J287+E287*LN(J287)+F287*J287^G287)</f>
        <v>3776250.0667485786</v>
      </c>
      <c r="O287" s="117">
        <f>ABS(K287-N287)</f>
        <v>3250.0667485785671</v>
      </c>
    </row>
    <row r="288" spans="1:15" x14ac:dyDescent="0.2">
      <c r="A288" s="88">
        <v>77</v>
      </c>
      <c r="B288" s="30" t="s">
        <v>77</v>
      </c>
      <c r="C288" s="33">
        <v>68.400999999999996</v>
      </c>
      <c r="D288" s="38">
        <v>-7776.9</v>
      </c>
      <c r="E288" s="39">
        <v>-6.4637000000000002</v>
      </c>
      <c r="F288" s="114">
        <v>6.3799999999999999E-18</v>
      </c>
      <c r="G288" s="109">
        <v>6</v>
      </c>
      <c r="H288" s="31">
        <v>206.89</v>
      </c>
      <c r="I288" s="40">
        <v>2.5899999999999999E-2</v>
      </c>
      <c r="J288" s="288">
        <v>616.6</v>
      </c>
      <c r="K288" s="326">
        <v>2223000</v>
      </c>
      <c r="L288" s="3">
        <f>EXP(C288+D288/H288+E288*LN(H288)+F288*H288^G288)</f>
        <v>2.5895171951612884E-2</v>
      </c>
      <c r="M288" s="3">
        <f>ABS(I288-L288)</f>
        <v>4.8280483871156188E-6</v>
      </c>
      <c r="N288" s="3">
        <f>EXP(C288+D288/J288+E288*LN(J288)+F288*J288^G288)</f>
        <v>2224043.0160852834</v>
      </c>
      <c r="O288" s="117">
        <f>ABS(K288-N288)</f>
        <v>1043.0160852833651</v>
      </c>
    </row>
    <row r="289" spans="1:15" x14ac:dyDescent="0.2">
      <c r="A289" s="88">
        <v>179</v>
      </c>
      <c r="B289" s="29" t="s">
        <v>179</v>
      </c>
      <c r="C289" s="33">
        <v>68.466999999999999</v>
      </c>
      <c r="D289" s="75">
        <v>-7390.5</v>
      </c>
      <c r="E289" s="39">
        <v>-6.5456000000000003</v>
      </c>
      <c r="F289" s="233">
        <v>7.7600000000000003E-18</v>
      </c>
      <c r="G289" s="109">
        <v>6</v>
      </c>
      <c r="H289" s="31">
        <v>192.62</v>
      </c>
      <c r="I289" s="35">
        <v>1.3100000000000001E-2</v>
      </c>
      <c r="J289" s="289">
        <v>623</v>
      </c>
      <c r="K289" s="326">
        <v>3079000</v>
      </c>
      <c r="L289" s="3">
        <f>EXP(C289+D289/H289+E289*LN(H289)+F289*H289^G289)</f>
        <v>1.3095874239990739E-2</v>
      </c>
      <c r="M289" s="3">
        <f>ABS(I289-L289)</f>
        <v>4.1257600092610425E-6</v>
      </c>
      <c r="N289" s="3">
        <f>EXP(C289+D289/J289+E289*LN(J289)+F289*J289^G289)</f>
        <v>3078625.0492597418</v>
      </c>
      <c r="O289" s="117">
        <f>ABS(K289-N289)</f>
        <v>374.95074025820941</v>
      </c>
    </row>
    <row r="290" spans="1:15" x14ac:dyDescent="0.2">
      <c r="A290" s="88">
        <v>241</v>
      </c>
      <c r="B290" s="30" t="s">
        <v>240</v>
      </c>
      <c r="C290" s="133">
        <v>83.710999999999999</v>
      </c>
      <c r="D290" s="38">
        <v>-6786.9</v>
      </c>
      <c r="E290" s="144">
        <v>-9.2525999999999993</v>
      </c>
      <c r="F290" s="45">
        <v>6.6665999999999998E-6</v>
      </c>
      <c r="G290" s="109">
        <v>2</v>
      </c>
      <c r="H290" s="31">
        <v>160.16999999999999</v>
      </c>
      <c r="I290" s="40">
        <v>4.2599999999999999E-3</v>
      </c>
      <c r="J290" s="36">
        <v>565</v>
      </c>
      <c r="K290" s="326">
        <v>3972000</v>
      </c>
      <c r="L290" s="3">
        <f>EXP(C290+D290/H290+E290*LN(H290)+F290*H290^G290)</f>
        <v>4.2558759557022952E-3</v>
      </c>
      <c r="M290" s="3">
        <f>ABS(I290-L290)</f>
        <v>4.1240442977047084E-6</v>
      </c>
      <c r="N290" s="3">
        <f>EXP(C290+D290/J290+E290*LN(J290)+F290*J290^G290)</f>
        <v>3972154.6387958792</v>
      </c>
      <c r="O290" s="117">
        <f>ABS(K290-N290)</f>
        <v>154.63879587920383</v>
      </c>
    </row>
    <row r="291" spans="1:15" x14ac:dyDescent="0.2">
      <c r="A291" s="88">
        <v>240</v>
      </c>
      <c r="B291" s="30" t="s">
        <v>239</v>
      </c>
      <c r="C291" s="33">
        <v>67.941999999999993</v>
      </c>
      <c r="D291" s="175">
        <v>-5419.1</v>
      </c>
      <c r="E291" s="39">
        <v>-6.8067000000000002</v>
      </c>
      <c r="F291" s="40">
        <v>4.7800000000000001E-17</v>
      </c>
      <c r="G291" s="109">
        <v>6</v>
      </c>
      <c r="H291" s="31">
        <v>133.97</v>
      </c>
      <c r="I291" s="35">
        <v>2.8999999999999998E-3</v>
      </c>
      <c r="J291" s="290">
        <v>476.25</v>
      </c>
      <c r="K291" s="326">
        <v>3802000</v>
      </c>
      <c r="L291" s="3">
        <f>EXP(C291+D291/H291+E291*LN(H291)+F291*H291^G291)</f>
        <v>2.8959950383948166E-3</v>
      </c>
      <c r="M291" s="3">
        <f>ABS(I291-L291)</f>
        <v>4.0049616051832278E-6</v>
      </c>
      <c r="N291" s="3">
        <f>EXP(C291+D291/J291+E291*LN(J291)+F291*J291^G291)</f>
        <v>3803135.327863072</v>
      </c>
      <c r="O291" s="117">
        <f>ABS(K291-N291)</f>
        <v>1135.3278630720451</v>
      </c>
    </row>
    <row r="292" spans="1:15" x14ac:dyDescent="0.2">
      <c r="A292" s="88">
        <v>166</v>
      </c>
      <c r="B292" s="128" t="s">
        <v>166</v>
      </c>
      <c r="C292" s="151">
        <v>65.921999999999997</v>
      </c>
      <c r="D292" s="201">
        <v>-6189</v>
      </c>
      <c r="E292" s="169">
        <v>-6.3628999999999998</v>
      </c>
      <c r="F292" s="227">
        <v>2.0099999999999999E-17</v>
      </c>
      <c r="G292" s="243">
        <v>6</v>
      </c>
      <c r="H292" s="136">
        <v>154.12</v>
      </c>
      <c r="I292" s="276">
        <v>1.8600000000000001E-3</v>
      </c>
      <c r="J292" s="308">
        <v>537.4</v>
      </c>
      <c r="K292" s="327">
        <v>2921000</v>
      </c>
      <c r="L292" s="3">
        <f>EXP(C292+D292/H292+E292*LN(H292)+F292*H292^G292)</f>
        <v>1.8559974471911368E-3</v>
      </c>
      <c r="M292" s="3">
        <f>ABS(I292-L292)</f>
        <v>4.0025528088632675E-6</v>
      </c>
      <c r="N292" s="3">
        <f>EXP(C292+D292/J292+E292*LN(J292)+F292*J292^G292)</f>
        <v>2921699.4604795533</v>
      </c>
      <c r="O292" s="117">
        <f>ABS(K292-N292)</f>
        <v>699.46047955332324</v>
      </c>
    </row>
    <row r="293" spans="1:15" x14ac:dyDescent="0.2">
      <c r="A293" s="88">
        <v>228</v>
      </c>
      <c r="B293" s="30" t="s">
        <v>227</v>
      </c>
      <c r="C293" s="33">
        <v>53.866999999999997</v>
      </c>
      <c r="D293" s="174">
        <v>-4701</v>
      </c>
      <c r="E293" s="39">
        <v>-4.7051999999999996</v>
      </c>
      <c r="F293" s="43">
        <v>2.8800000000000001E-17</v>
      </c>
      <c r="G293" s="109">
        <v>6</v>
      </c>
      <c r="H293" s="31">
        <v>127.93</v>
      </c>
      <c r="I293" s="35">
        <v>3.32E-3</v>
      </c>
      <c r="J293" s="290">
        <v>464.48</v>
      </c>
      <c r="K293" s="326">
        <v>3764000</v>
      </c>
      <c r="L293" s="3">
        <f>EXP(C293+D293/H293+E293*LN(H293)+F293*H293^G293)</f>
        <v>3.3235193318934954E-3</v>
      </c>
      <c r="M293" s="3">
        <f>ABS(I293-L293)</f>
        <v>3.5193318934953303E-6</v>
      </c>
      <c r="N293" s="3">
        <f>EXP(C293+D293/J293+E293*LN(J293)+F293*J293^G293)</f>
        <v>3763847.6129956185</v>
      </c>
      <c r="O293" s="117">
        <f>ABS(K293-N293)</f>
        <v>152.38700438151136</v>
      </c>
    </row>
    <row r="294" spans="1:15" x14ac:dyDescent="0.2">
      <c r="A294" s="88">
        <v>78</v>
      </c>
      <c r="B294" s="30" t="s">
        <v>78</v>
      </c>
      <c r="C294" s="148">
        <v>91.91</v>
      </c>
      <c r="D294" s="32">
        <v>-10565</v>
      </c>
      <c r="E294" s="157">
        <v>-9.5957000000000008</v>
      </c>
      <c r="F294" s="29">
        <v>5.6999999999999997E-18</v>
      </c>
      <c r="G294" s="109">
        <v>6</v>
      </c>
      <c r="H294" s="31">
        <v>247.56</v>
      </c>
      <c r="I294" s="35">
        <v>2.5899999999999999E-2</v>
      </c>
      <c r="J294" s="36">
        <v>696</v>
      </c>
      <c r="K294" s="326">
        <v>2130000</v>
      </c>
      <c r="L294" s="3">
        <f>EXP(C294+D294/H294+E294*LN(H294)+F294*H294^G294)</f>
        <v>2.5903446200086375E-2</v>
      </c>
      <c r="M294" s="3">
        <f>ABS(I294-L294)</f>
        <v>3.4462000863752507E-6</v>
      </c>
      <c r="N294" s="3">
        <f>EXP(C294+D294/J294+E294*LN(J294)+F294*J294^G294)</f>
        <v>2128916.775347576</v>
      </c>
      <c r="O294" s="117">
        <f>ABS(K294-N294)</f>
        <v>1083.224652423989</v>
      </c>
    </row>
    <row r="295" spans="1:15" x14ac:dyDescent="0.2">
      <c r="A295" s="88">
        <v>271</v>
      </c>
      <c r="B295" s="128" t="s">
        <v>270</v>
      </c>
      <c r="C295" s="140">
        <v>74.936000000000007</v>
      </c>
      <c r="D295" s="179">
        <v>-7155.9</v>
      </c>
      <c r="E295" s="171">
        <v>-7.5842999999999998</v>
      </c>
      <c r="F295" s="231">
        <v>1.71E-17</v>
      </c>
      <c r="G295" s="243">
        <v>6</v>
      </c>
      <c r="H295" s="136">
        <v>171.45</v>
      </c>
      <c r="I295" s="276">
        <v>2.98E-3</v>
      </c>
      <c r="J295" s="312">
        <v>566.9</v>
      </c>
      <c r="K295" s="327">
        <v>2663000</v>
      </c>
      <c r="L295" s="3">
        <f>EXP(C295+D295/H295+E295*LN(H295)+F295*H295^G295)</f>
        <v>2.9766705816799363E-3</v>
      </c>
      <c r="M295" s="3">
        <f>ABS(I295-L295)</f>
        <v>3.3294183200637505E-6</v>
      </c>
      <c r="N295" s="3">
        <f>EXP(C295+D295/J295+E295*LN(J295)+F295*J295^G295)</f>
        <v>2662775.7398603717</v>
      </c>
      <c r="O295" s="117">
        <f>ABS(K295-N295)</f>
        <v>224.26013962831348</v>
      </c>
    </row>
    <row r="296" spans="1:15" x14ac:dyDescent="0.2">
      <c r="A296" s="88">
        <v>297</v>
      </c>
      <c r="B296" s="29" t="s">
        <v>296</v>
      </c>
      <c r="C296" s="100">
        <v>110.717</v>
      </c>
      <c r="D296" s="174">
        <v>-9040</v>
      </c>
      <c r="E296" s="145">
        <v>-12.676</v>
      </c>
      <c r="F296" s="58">
        <v>5.5380000000000002E-6</v>
      </c>
      <c r="G296" s="109">
        <v>2</v>
      </c>
      <c r="H296" s="255">
        <v>185.26</v>
      </c>
      <c r="I296" s="40">
        <v>1.6899999999999998E-2</v>
      </c>
      <c r="J296" s="291">
        <v>508.3</v>
      </c>
      <c r="K296" s="327">
        <v>4771000</v>
      </c>
      <c r="L296" s="3">
        <f>EXP(C296+D296/H296+E296*LN(H296)+F296*H296^G296)</f>
        <v>1.6903273609577107E-2</v>
      </c>
      <c r="M296" s="3">
        <f>ABS(I296-L296)</f>
        <v>3.2736095771090934E-6</v>
      </c>
      <c r="N296" s="3">
        <f>EXP(C296+D296/J296+E296*LN(J296)+F296*J296^G296)</f>
        <v>4770719.5191142578</v>
      </c>
      <c r="O296" s="117">
        <f>ABS(K296-N296)</f>
        <v>280.4808857422322</v>
      </c>
    </row>
    <row r="297" spans="1:15" x14ac:dyDescent="0.2">
      <c r="A297" s="88">
        <v>41</v>
      </c>
      <c r="B297" s="30" t="s">
        <v>41</v>
      </c>
      <c r="C297" s="152">
        <v>65.382000000000005</v>
      </c>
      <c r="D297" s="187">
        <v>-6262.4</v>
      </c>
      <c r="E297" s="209">
        <v>-6.2584999999999997</v>
      </c>
      <c r="F297" s="40">
        <v>1.4899999999999999E-17</v>
      </c>
      <c r="G297" s="109">
        <v>6</v>
      </c>
      <c r="H297" s="31">
        <v>157.46</v>
      </c>
      <c r="I297" s="40">
        <v>2.3500000000000001E-3</v>
      </c>
      <c r="J297" s="44">
        <v>570.1</v>
      </c>
      <c r="K297" s="326">
        <v>3973000</v>
      </c>
      <c r="L297" s="3">
        <f>EXP(C297+D297/H297+E297*LN(H297)+F297*H297^G297)</f>
        <v>2.3532263439957988E-3</v>
      </c>
      <c r="M297" s="3">
        <f>ABS(I297-L297)</f>
        <v>3.2263439957986965E-6</v>
      </c>
      <c r="N297" s="3">
        <f>EXP(C297+D297/J297+E297*LN(J297)+F297*J297^G297)</f>
        <v>3967126.721543049</v>
      </c>
      <c r="O297" s="117">
        <f>ABS(K297-N297)</f>
        <v>5873.2784569510259</v>
      </c>
    </row>
    <row r="298" spans="1:15" x14ac:dyDescent="0.2">
      <c r="A298" s="88">
        <v>209</v>
      </c>
      <c r="B298" s="30" t="s">
        <v>208</v>
      </c>
      <c r="C298" s="33">
        <v>96.343999999999994</v>
      </c>
      <c r="D298" s="175">
        <v>-7856.3</v>
      </c>
      <c r="E298" s="33">
        <v>-11.058</v>
      </c>
      <c r="F298" s="58">
        <v>7.3080000000000002E-6</v>
      </c>
      <c r="G298" s="109">
        <v>2</v>
      </c>
      <c r="H298" s="166">
        <v>175.3</v>
      </c>
      <c r="I298" s="40">
        <v>4.6100000000000004E-3</v>
      </c>
      <c r="J298" s="289">
        <v>593</v>
      </c>
      <c r="K298" s="326">
        <v>3464000</v>
      </c>
      <c r="L298" s="3">
        <f>EXP(C298+D298/H298+E298*LN(H298)+F298*H298^G298)</f>
        <v>4.6129715943104927E-3</v>
      </c>
      <c r="M298" s="3">
        <f>ABS(I298-L298)</f>
        <v>2.971594310492362E-6</v>
      </c>
      <c r="N298" s="3">
        <f>EXP(C298+D298/J298+E298*LN(J298)+F298*J298^G298)</f>
        <v>3464134.0691886903</v>
      </c>
      <c r="O298" s="117">
        <f>ABS(K298-N298)</f>
        <v>134.06918869027868</v>
      </c>
    </row>
    <row r="299" spans="1:15" x14ac:dyDescent="0.2">
      <c r="A299" s="88">
        <v>172</v>
      </c>
      <c r="B299" s="29" t="s">
        <v>172</v>
      </c>
      <c r="C299" s="157">
        <v>98.3767</v>
      </c>
      <c r="D299" s="75">
        <v>-11394</v>
      </c>
      <c r="E299" s="39">
        <v>-10.2239</v>
      </c>
      <c r="F299" s="114">
        <v>3.2899999999999998E-18</v>
      </c>
      <c r="G299" s="109">
        <v>6</v>
      </c>
      <c r="H299" s="180">
        <v>269.25</v>
      </c>
      <c r="I299" s="40">
        <v>0.317</v>
      </c>
      <c r="J299" s="288">
        <v>660.2</v>
      </c>
      <c r="K299" s="326">
        <v>3309000</v>
      </c>
      <c r="L299" s="3">
        <f>EXP(C299+D299/H299+E299*LN(H299)+F299*H299^G299)</f>
        <v>0.31699722572090666</v>
      </c>
      <c r="M299" s="3">
        <f>ABS(I299-L299)</f>
        <v>2.7742790933427131E-6</v>
      </c>
      <c r="N299" s="3">
        <f>EXP(C299+D299/J299+E299*LN(J299)+F299*J299^G299)</f>
        <v>3307195.8604667266</v>
      </c>
      <c r="O299" s="117">
        <f>ABS(K299-N299)</f>
        <v>1804.1395332734101</v>
      </c>
    </row>
    <row r="300" spans="1:15" x14ac:dyDescent="0.2">
      <c r="A300" s="88">
        <v>161</v>
      </c>
      <c r="B300" s="29" t="s">
        <v>161</v>
      </c>
      <c r="C300" s="145">
        <v>112.372</v>
      </c>
      <c r="D300" s="77">
        <v>-12660.1</v>
      </c>
      <c r="E300" s="152">
        <v>-12.147</v>
      </c>
      <c r="F300" s="114">
        <v>4.3899999999999998E-18</v>
      </c>
      <c r="G300" s="109">
        <v>6</v>
      </c>
      <c r="H300" s="180">
        <v>265.83</v>
      </c>
      <c r="I300" s="40">
        <v>4.6600000000000003E-2</v>
      </c>
      <c r="J300" s="44">
        <v>677.3</v>
      </c>
      <c r="K300" s="326">
        <v>3042000</v>
      </c>
      <c r="L300" s="3">
        <f>EXP(C300+D300/H300+E300*LN(H300)+F300*H300^G300)</f>
        <v>4.6597297566307115E-2</v>
      </c>
      <c r="M300" s="3">
        <f>ABS(I300-L300)</f>
        <v>2.7024336928874182E-6</v>
      </c>
      <c r="N300" s="3">
        <f>EXP(C300+D300/J300+E300*LN(J300)+F300*J300^G300)</f>
        <v>3042662.1058230004</v>
      </c>
      <c r="O300" s="117">
        <f>ABS(K300-N300)</f>
        <v>662.10582300042734</v>
      </c>
    </row>
    <row r="301" spans="1:15" x14ac:dyDescent="0.2">
      <c r="A301" s="88">
        <v>124</v>
      </c>
      <c r="B301" s="29" t="s">
        <v>124</v>
      </c>
      <c r="C301" s="134">
        <v>203.66</v>
      </c>
      <c r="D301" s="75">
        <v>-19441</v>
      </c>
      <c r="E301" s="145">
        <v>-25.524999999999999</v>
      </c>
      <c r="F301" s="40">
        <v>8.8381999999999995E-6</v>
      </c>
      <c r="G301" s="109">
        <v>2</v>
      </c>
      <c r="H301" s="31">
        <v>309.58</v>
      </c>
      <c r="I301" s="35">
        <v>9.2599999999999991E-3</v>
      </c>
      <c r="J301" s="292">
        <v>768</v>
      </c>
      <c r="K301" s="326">
        <v>1175000</v>
      </c>
      <c r="L301" s="3">
        <f>EXP(C301+D301/H301+E301*LN(H301)+F301*H301^G301)</f>
        <v>9.2573685797974325E-3</v>
      </c>
      <c r="M301" s="3">
        <f>ABS(I301-L301)</f>
        <v>2.6314202025666533E-6</v>
      </c>
      <c r="N301" s="3">
        <f>EXP(C301+D301/J301+E301*LN(J301)+F301*J301^G301)</f>
        <v>1174610.8448990346</v>
      </c>
      <c r="O301" s="117">
        <f>ABS(K301-N301)</f>
        <v>389.15510096540675</v>
      </c>
    </row>
    <row r="302" spans="1:15" x14ac:dyDescent="0.2">
      <c r="A302" s="88">
        <v>147</v>
      </c>
      <c r="B302" s="128" t="s">
        <v>147</v>
      </c>
      <c r="C302" s="149">
        <v>86.897999999999996</v>
      </c>
      <c r="D302" s="153">
        <v>-6646.4</v>
      </c>
      <c r="E302" s="211">
        <v>-9.5757999999999992</v>
      </c>
      <c r="F302" s="227">
        <v>5.9599999999999997E-17</v>
      </c>
      <c r="G302" s="243">
        <v>6</v>
      </c>
      <c r="H302" s="136">
        <v>145.65</v>
      </c>
      <c r="I302" s="227">
        <v>1.6100000000000001E-3</v>
      </c>
      <c r="J302" s="299">
        <v>500.23</v>
      </c>
      <c r="K302" s="327">
        <v>3372000</v>
      </c>
      <c r="L302" s="3">
        <f>EXP(C302+D302/H302+E302*LN(H302)+F302*H302^G302)</f>
        <v>1.6073809999587881E-3</v>
      </c>
      <c r="M302" s="3">
        <f>ABS(I302-L302)</f>
        <v>2.6190000412119711E-6</v>
      </c>
      <c r="N302" s="3">
        <f>EXP(C302+D302/J302+E302*LN(J302)+F302*J302^G302)</f>
        <v>3371563.0237649954</v>
      </c>
      <c r="O302" s="117">
        <f>ABS(K302-N302)</f>
        <v>436.97623500460759</v>
      </c>
    </row>
    <row r="303" spans="1:15" x14ac:dyDescent="0.2">
      <c r="A303" s="88">
        <v>286</v>
      </c>
      <c r="B303" s="128" t="s">
        <v>285</v>
      </c>
      <c r="C303" s="153">
        <v>58.984999999999999</v>
      </c>
      <c r="D303" s="179">
        <v>-6193.1</v>
      </c>
      <c r="E303" s="138">
        <v>-5.2746000000000004</v>
      </c>
      <c r="F303" s="238">
        <v>7.4000000000000007E-18</v>
      </c>
      <c r="G303" s="243">
        <v>6</v>
      </c>
      <c r="H303" s="136">
        <v>160.75</v>
      </c>
      <c r="I303" s="227">
        <v>1.7700000000000001E-3</v>
      </c>
      <c r="J303" s="308">
        <v>584.29999999999995</v>
      </c>
      <c r="K303" s="327">
        <v>3537000</v>
      </c>
      <c r="L303" s="3">
        <f>EXP(C303+D303/H303+E303*LN(H303)+F303*H303^G303)</f>
        <v>1.772553548703629E-3</v>
      </c>
      <c r="M303" s="3">
        <f>ABS(I303-L303)</f>
        <v>2.5535487036289477E-6</v>
      </c>
      <c r="N303" s="3">
        <f>EXP(C303+D303/J303+E303*LN(J303)+F303*J303^G303)</f>
        <v>3537415.6221803688</v>
      </c>
      <c r="O303" s="117">
        <f>ABS(K303-N303)</f>
        <v>415.62218036875129</v>
      </c>
    </row>
    <row r="304" spans="1:15" x14ac:dyDescent="0.2">
      <c r="A304" s="88">
        <v>308</v>
      </c>
      <c r="B304" s="30" t="s">
        <v>306</v>
      </c>
      <c r="C304" s="33">
        <v>62.164999999999999</v>
      </c>
      <c r="D304" s="174">
        <v>-5624</v>
      </c>
      <c r="E304" s="39">
        <v>-5.8594999999999997</v>
      </c>
      <c r="F304" s="43">
        <v>2.0600000000000001E-17</v>
      </c>
      <c r="G304" s="109">
        <v>6</v>
      </c>
      <c r="H304" s="31">
        <v>159.94999999999999</v>
      </c>
      <c r="I304" s="35">
        <v>6.5100000000000005E-2</v>
      </c>
      <c r="J304" s="291">
        <v>536.6</v>
      </c>
      <c r="K304" s="326">
        <v>4627000</v>
      </c>
      <c r="L304" s="3">
        <f>EXP(C304+D304/H304+E304*LN(H304)+F304*H304^G304)</f>
        <v>6.5102492972061277E-2</v>
      </c>
      <c r="M304" s="3">
        <f>ABS(I304-L304)</f>
        <v>2.4929720612715256E-6</v>
      </c>
      <c r="N304" s="3">
        <f>EXP(C304+D304/J304+E304*LN(J304)+F304*J304^G304)</f>
        <v>4627539.0280546956</v>
      </c>
      <c r="O304" s="117">
        <f>ABS(K304-N304)</f>
        <v>539.02805469557643</v>
      </c>
    </row>
    <row r="305" spans="1:15" x14ac:dyDescent="0.2">
      <c r="A305" s="88">
        <v>100</v>
      </c>
      <c r="B305" s="30" t="s">
        <v>100</v>
      </c>
      <c r="C305" s="134">
        <v>462.84</v>
      </c>
      <c r="D305" s="174">
        <v>-18227</v>
      </c>
      <c r="E305" s="33">
        <v>-73.733999999999995</v>
      </c>
      <c r="F305" s="58">
        <v>9.2794000000000001E-2</v>
      </c>
      <c r="G305" s="109">
        <v>1</v>
      </c>
      <c r="H305" s="31">
        <v>176.85</v>
      </c>
      <c r="I305" s="40">
        <v>4.47E-3</v>
      </c>
      <c r="J305" s="291">
        <v>523.1</v>
      </c>
      <c r="K305" s="326">
        <v>3199000</v>
      </c>
      <c r="L305" s="3">
        <f>EXP(C305+D305/H305+E305*LN(H305)+F305*H305^G305)</f>
        <v>4.4723705699055896E-3</v>
      </c>
      <c r="M305" s="3">
        <f>ABS(I305-L305)</f>
        <v>2.3705699055895368E-6</v>
      </c>
      <c r="N305" s="3">
        <f>EXP(C305+D305/J305+E305*LN(J305)+F305*J305^G305)</f>
        <v>3198737.4628185341</v>
      </c>
      <c r="O305" s="117">
        <f>ABS(K305-N305)</f>
        <v>262.53718146588653</v>
      </c>
    </row>
    <row r="306" spans="1:15" ht="19" thickBot="1" x14ac:dyDescent="0.25">
      <c r="A306" s="88">
        <v>129</v>
      </c>
      <c r="B306" s="49" t="s">
        <v>129</v>
      </c>
      <c r="C306" s="333">
        <v>89.063000000000002</v>
      </c>
      <c r="D306" s="50">
        <v>-7733.7</v>
      </c>
      <c r="E306" s="379">
        <v>-9.9169999999999998</v>
      </c>
      <c r="F306" s="49">
        <v>5.9859999999999999E-6</v>
      </c>
      <c r="G306" s="341">
        <v>2</v>
      </c>
      <c r="H306" s="381">
        <v>178.2</v>
      </c>
      <c r="I306" s="346">
        <v>3.9100000000000003E-3</v>
      </c>
      <c r="J306" s="348">
        <v>617.15</v>
      </c>
      <c r="K306" s="327">
        <v>3590000</v>
      </c>
      <c r="L306" s="3">
        <f>EXP(C306+D306/H306+E306*LN(H306)+F306*H306^G306)</f>
        <v>3.9077756983072181E-3</v>
      </c>
      <c r="M306" s="3">
        <f>ABS(I306-L306)</f>
        <v>2.2243016927821907E-6</v>
      </c>
      <c r="N306" s="3">
        <f>EXP(C306+D306/J306+E306*LN(J306)+F306*J306^G306)</f>
        <v>3590357.886089819</v>
      </c>
      <c r="O306" s="117">
        <f>ABS(K306-N306)</f>
        <v>357.8860898190178</v>
      </c>
    </row>
    <row r="307" spans="1:15" x14ac:dyDescent="0.2">
      <c r="A307" s="123">
        <v>72</v>
      </c>
      <c r="B307" s="127" t="s">
        <v>72</v>
      </c>
      <c r="C307" s="172">
        <v>85.146000000000001</v>
      </c>
      <c r="D307" s="202">
        <v>-7843.7</v>
      </c>
      <c r="E307" s="221">
        <v>-9.2981999999999996</v>
      </c>
      <c r="F307" s="380">
        <v>5.1788000000000003E-6</v>
      </c>
      <c r="G307" s="242">
        <v>2</v>
      </c>
      <c r="H307" s="274">
        <v>189.64</v>
      </c>
      <c r="I307" s="222">
        <v>8.2400000000000008E-3</v>
      </c>
      <c r="J307" s="322">
        <v>664</v>
      </c>
      <c r="K307" s="324">
        <v>3970000</v>
      </c>
      <c r="L307" s="3">
        <f>EXP(C307+D307/H307+E307*LN(H307)+F307*H307^G307)</f>
        <v>8.237999267474809E-3</v>
      </c>
      <c r="M307" s="3">
        <f>ABS(I307-L307)</f>
        <v>2.0007325251918118E-6</v>
      </c>
      <c r="N307" s="3">
        <f>EXP(C307+D307/J307+E307*LN(J307)+F307*J307^G307)</f>
        <v>3969631.859340643</v>
      </c>
      <c r="O307" s="117">
        <f>ABS(K307-N307)</f>
        <v>368.14065935695544</v>
      </c>
    </row>
    <row r="308" spans="1:15" x14ac:dyDescent="0.2">
      <c r="A308" s="88">
        <v>145</v>
      </c>
      <c r="B308" s="29" t="s">
        <v>145</v>
      </c>
      <c r="C308" s="133">
        <v>65.551000000000002</v>
      </c>
      <c r="D308" s="75">
        <v>-5027.3999999999996</v>
      </c>
      <c r="E308" s="39">
        <v>-6.6852999999999998</v>
      </c>
      <c r="F308" s="99">
        <v>6.3207999999999997E-6</v>
      </c>
      <c r="G308" s="106">
        <v>2</v>
      </c>
      <c r="H308" s="31">
        <v>125.26</v>
      </c>
      <c r="I308" s="40">
        <v>1.14E-3</v>
      </c>
      <c r="J308" s="290">
        <v>499.15</v>
      </c>
      <c r="K308" s="37">
        <v>5492000</v>
      </c>
      <c r="L308" s="3">
        <f>EXP(C308+D308/H308+E308*LN(H308)+F308*H308^G308)</f>
        <v>1.1383667283980056E-3</v>
      </c>
      <c r="M308" s="3">
        <f>ABS(I308-L308)</f>
        <v>1.6332716019943835E-6</v>
      </c>
      <c r="N308" s="3">
        <f>EXP(C308+D308/J308+E308*LN(J308)+F308*J308^G308)</f>
        <v>5491789.8465532465</v>
      </c>
      <c r="O308" s="117">
        <f>ABS(K308-N308)</f>
        <v>210.15344675350934</v>
      </c>
    </row>
    <row r="309" spans="1:15" x14ac:dyDescent="0.2">
      <c r="A309" s="88">
        <v>218</v>
      </c>
      <c r="B309" s="30" t="s">
        <v>217</v>
      </c>
      <c r="C309" s="33">
        <v>52.731999999999999</v>
      </c>
      <c r="D309" s="175">
        <v>-5286.9</v>
      </c>
      <c r="E309" s="39">
        <v>-4.4508999999999999</v>
      </c>
      <c r="F309" s="40">
        <v>1.0900000000000001E-17</v>
      </c>
      <c r="G309" s="106">
        <v>6</v>
      </c>
      <c r="H309" s="31">
        <v>146.62</v>
      </c>
      <c r="I309" s="40">
        <v>3.98E-3</v>
      </c>
      <c r="J309" s="289">
        <v>542</v>
      </c>
      <c r="K309" s="37">
        <v>4130000</v>
      </c>
      <c r="L309" s="3">
        <f>EXP(C309+D309/H309+E309*LN(H309)+F309*H309^G309)</f>
        <v>3.9786762887400341E-3</v>
      </c>
      <c r="M309" s="3">
        <f>ABS(I309-L309)</f>
        <v>1.3237112599659775E-6</v>
      </c>
      <c r="N309" s="3">
        <f>EXP(C309+D309/J309+E309*LN(J309)+F309*J309^G309)</f>
        <v>4132110.3163603144</v>
      </c>
      <c r="O309" s="117">
        <f>ABS(K309-N309)</f>
        <v>2110.3163603143767</v>
      </c>
    </row>
    <row r="310" spans="1:15" x14ac:dyDescent="0.2">
      <c r="A310" s="88">
        <v>282</v>
      </c>
      <c r="B310" s="128" t="s">
        <v>281</v>
      </c>
      <c r="C310" s="176">
        <v>116.828</v>
      </c>
      <c r="D310" s="200">
        <v>-10453</v>
      </c>
      <c r="E310" s="138">
        <v>-13.1768</v>
      </c>
      <c r="F310" s="238">
        <v>1.07E-17</v>
      </c>
      <c r="G310" s="245">
        <v>6</v>
      </c>
      <c r="H310" s="197">
        <v>200</v>
      </c>
      <c r="I310" s="227">
        <v>5.2399999999999999E-3</v>
      </c>
      <c r="J310" s="295">
        <v>561</v>
      </c>
      <c r="K310" s="325">
        <v>3699000</v>
      </c>
      <c r="L310" s="3">
        <f>EXP(C310+D310/H310+E310*LN(H310)+F310*H310^G310)</f>
        <v>5.241311762987361E-3</v>
      </c>
      <c r="M310" s="3">
        <f>ABS(I310-L310)</f>
        <v>1.3117629873611591E-6</v>
      </c>
      <c r="N310" s="3">
        <f>EXP(C310+D310/J310+E310*LN(J310)+F310*J310^G310)</f>
        <v>3697934.5732836984</v>
      </c>
      <c r="O310" s="117">
        <f>ABS(K310-N310)</f>
        <v>1065.4267163015902</v>
      </c>
    </row>
    <row r="311" spans="1:15" x14ac:dyDescent="0.2">
      <c r="A311" s="88">
        <v>307</v>
      </c>
      <c r="B311" s="30" t="s">
        <v>305</v>
      </c>
      <c r="C311" s="134">
        <v>60.43</v>
      </c>
      <c r="D311" s="38">
        <v>-5276.9</v>
      </c>
      <c r="E311" s="39">
        <v>-5.6571999999999996</v>
      </c>
      <c r="F311" s="40">
        <v>2.6E-17</v>
      </c>
      <c r="G311" s="106">
        <v>6</v>
      </c>
      <c r="H311" s="31">
        <v>142.61000000000001</v>
      </c>
      <c r="I311" s="35">
        <v>9.7300000000000008E-3</v>
      </c>
      <c r="J311" s="36">
        <v>517</v>
      </c>
      <c r="K311" s="102">
        <v>4752000</v>
      </c>
      <c r="L311" s="3">
        <f>EXP(C311+D311/H311+E311*LN(H311)+F311*H311^G311)</f>
        <v>9.7308879452410752E-3</v>
      </c>
      <c r="M311" s="3">
        <f>ABS(I311-L311)</f>
        <v>8.8794524107441153E-7</v>
      </c>
      <c r="N311" s="3">
        <f>EXP(C311+D311/J311+E311*LN(J311)+F311*J311^G311)</f>
        <v>4748308.4608689509</v>
      </c>
      <c r="O311" s="117">
        <f>ABS(K311-N311)</f>
        <v>3691.5391310490668</v>
      </c>
    </row>
    <row r="312" spans="1:15" x14ac:dyDescent="0.2">
      <c r="A312" s="88">
        <v>143</v>
      </c>
      <c r="B312" s="128" t="s">
        <v>143</v>
      </c>
      <c r="C312" s="142">
        <v>57.722999999999999</v>
      </c>
      <c r="D312" s="176">
        <v>-5236.8999999999996</v>
      </c>
      <c r="E312" s="138">
        <v>-5.2135999999999996</v>
      </c>
      <c r="F312" s="227">
        <v>2.3000000000000001E-17</v>
      </c>
      <c r="G312" s="245">
        <v>6</v>
      </c>
      <c r="H312" s="197">
        <v>140</v>
      </c>
      <c r="I312" s="276">
        <v>4.3099999999999996E-3</v>
      </c>
      <c r="J312" s="295">
        <v>489</v>
      </c>
      <c r="K312" s="325">
        <v>3414000</v>
      </c>
      <c r="L312" s="3">
        <f>EXP(C312+D312/H312+E312*LN(H312)+F312*H312^G312)</f>
        <v>4.3092029316695538E-3</v>
      </c>
      <c r="M312" s="3">
        <f>ABS(I312-L312)</f>
        <v>7.9706833044576597E-7</v>
      </c>
      <c r="N312" s="3">
        <f>EXP(C312+D312/J312+E312*LN(J312)+F312*J312^G312)</f>
        <v>3414573.843594145</v>
      </c>
      <c r="O312" s="117">
        <f>ABS(K312-N312)</f>
        <v>573.84359414502978</v>
      </c>
    </row>
    <row r="313" spans="1:15" x14ac:dyDescent="0.2">
      <c r="A313" s="88">
        <v>305</v>
      </c>
      <c r="B313" s="128" t="s">
        <v>345</v>
      </c>
      <c r="C313" s="377">
        <v>43.905000000000001</v>
      </c>
      <c r="D313" s="191">
        <v>-3097.8</v>
      </c>
      <c r="E313" s="337">
        <v>-3.4424999999999999</v>
      </c>
      <c r="F313" s="229">
        <v>9.9999999999999998E-17</v>
      </c>
      <c r="G313" s="250">
        <v>6</v>
      </c>
      <c r="H313" s="264">
        <v>87.89</v>
      </c>
      <c r="I313" s="279">
        <v>1.17E-3</v>
      </c>
      <c r="J313" s="373">
        <v>364.85</v>
      </c>
      <c r="K313" s="325">
        <v>4599000</v>
      </c>
      <c r="L313" s="3">
        <f>EXP(C313+D313/H313+E313*LN(H313)+F313*H313^G313)</f>
        <v>1.1706329254389568E-3</v>
      </c>
      <c r="M313" s="3">
        <f>ABS(I313-L313)</f>
        <v>6.3292543895678011E-7</v>
      </c>
      <c r="N313" s="3">
        <f>EXP(C313+D313/J313+E313*LN(J313)+F313*J313^G313)</f>
        <v>4598694.755875051</v>
      </c>
      <c r="O313" s="117">
        <f>ABS(K313-N313)</f>
        <v>305.24412494897842</v>
      </c>
    </row>
    <row r="314" spans="1:15" x14ac:dyDescent="0.2">
      <c r="A314" s="88">
        <v>217</v>
      </c>
      <c r="B314" s="30" t="s">
        <v>216</v>
      </c>
      <c r="C314" s="33">
        <v>55.368000000000002</v>
      </c>
      <c r="D314" s="38">
        <v>-5149.8</v>
      </c>
      <c r="E314" s="39">
        <v>-5.0136000000000003</v>
      </c>
      <c r="F314" s="40">
        <v>3.2219999999999998E-6</v>
      </c>
      <c r="G314" s="106">
        <v>2</v>
      </c>
      <c r="H314" s="31">
        <v>130.72999999999999</v>
      </c>
      <c r="I314" s="35">
        <v>2.2499999999999999E-4</v>
      </c>
      <c r="J314" s="288">
        <v>532.70000000000005</v>
      </c>
      <c r="K314" s="102">
        <v>3759000</v>
      </c>
      <c r="L314" s="3">
        <f>EXP(C314+D314/H314+E314*LN(H314)+F314*H314^G314)</f>
        <v>2.2452544168576806E-4</v>
      </c>
      <c r="M314" s="3">
        <f>ABS(I314-L314)</f>
        <v>4.7455831423193272E-7</v>
      </c>
      <c r="N314" s="3">
        <f>EXP(C314+D314/J314+E314*LN(J314)+F314*J314^G314)</f>
        <v>3759427.9554824149</v>
      </c>
      <c r="O314" s="117">
        <f>ABS(K314-N314)</f>
        <v>427.95548241492361</v>
      </c>
    </row>
    <row r="315" spans="1:15" x14ac:dyDescent="0.2">
      <c r="A315" s="88">
        <v>133</v>
      </c>
      <c r="B315" s="128" t="s">
        <v>133</v>
      </c>
      <c r="C315" s="151">
        <v>80.207999999999998</v>
      </c>
      <c r="D315" s="176">
        <v>-7203.2</v>
      </c>
      <c r="E315" s="171">
        <v>-8.6022999999999996</v>
      </c>
      <c r="F315" s="227">
        <v>4.5901000000000003E-6</v>
      </c>
      <c r="G315" s="245">
        <v>2</v>
      </c>
      <c r="H315" s="136">
        <v>161.84</v>
      </c>
      <c r="I315" s="276">
        <v>3.57E-4</v>
      </c>
      <c r="J315" s="305">
        <v>609.15</v>
      </c>
      <c r="K315" s="331">
        <v>3041000</v>
      </c>
      <c r="L315" s="3">
        <f>EXP(C315+D315/H315+E315*LN(H315)+F315*H315^G315)</f>
        <v>3.5746928701418359E-4</v>
      </c>
      <c r="M315" s="3">
        <f>ABS(I315-L315)</f>
        <v>4.6928701418359059E-7</v>
      </c>
      <c r="N315" s="3">
        <f>EXP(C315+D315/J315+E315*LN(J315)+F315*J315^G315)</f>
        <v>3041054.000781544</v>
      </c>
      <c r="O315" s="117">
        <f>ABS(K315-N315)</f>
        <v>54.000781544018537</v>
      </c>
    </row>
    <row r="316" spans="1:15" x14ac:dyDescent="0.2">
      <c r="A316" s="124">
        <v>202</v>
      </c>
      <c r="B316" s="129" t="s">
        <v>201</v>
      </c>
      <c r="C316" s="137">
        <v>71.308000000000007</v>
      </c>
      <c r="D316" s="182">
        <v>-4976</v>
      </c>
      <c r="E316" s="208">
        <v>-7.7168999999999999</v>
      </c>
      <c r="F316" s="4">
        <v>8.7270999999999998E-6</v>
      </c>
      <c r="G316" s="253">
        <v>2</v>
      </c>
      <c r="H316" s="257">
        <v>113.25</v>
      </c>
      <c r="I316" s="275">
        <v>1.21E-4</v>
      </c>
      <c r="J316" s="311">
        <v>460.4</v>
      </c>
      <c r="K316" s="328">
        <v>3366000</v>
      </c>
      <c r="L316" s="3">
        <f>EXP(C316+D316/H316+E316*LN(H316)+F316*H316^G316)</f>
        <v>1.2143968152670845E-4</v>
      </c>
      <c r="M316" s="3">
        <f>ABS(I316-L316)</f>
        <v>4.3968152670845445E-7</v>
      </c>
      <c r="N316" s="3">
        <f>EXP(C316+D316/J316+E316*LN(J316)+F316*J316^G316)</f>
        <v>3365560.7562866923</v>
      </c>
      <c r="O316" s="117">
        <f>ABS(K316-N316)</f>
        <v>439.24371330766007</v>
      </c>
    </row>
    <row r="317" spans="1:15" x14ac:dyDescent="0.2">
      <c r="A317" s="124">
        <v>180</v>
      </c>
      <c r="B317" s="131" t="s">
        <v>180</v>
      </c>
      <c r="C317" s="178">
        <v>133.19999999999999</v>
      </c>
      <c r="D317" s="190">
        <v>-7492.9</v>
      </c>
      <c r="E317" s="143">
        <v>-18.405000000000001</v>
      </c>
      <c r="F317" s="228">
        <v>2.2061999999999998E-2</v>
      </c>
      <c r="G317" s="246">
        <v>1</v>
      </c>
      <c r="H317" s="257">
        <v>141.25</v>
      </c>
      <c r="I317" s="275">
        <v>3.9199999999999999E-4</v>
      </c>
      <c r="J317" s="311">
        <v>516.20000000000005</v>
      </c>
      <c r="K317" s="87">
        <v>3635000</v>
      </c>
      <c r="L317" s="3">
        <f>EXP(C317+D317/H317+E317*LN(H317)+F317*H317^G317)</f>
        <v>3.9156774756686448E-4</v>
      </c>
      <c r="M317" s="3">
        <f>ABS(I317-L317)</f>
        <v>4.3225243313550982E-7</v>
      </c>
      <c r="N317" s="3">
        <f>EXP(C317+D317/J317+E317*LN(J317)+F317*J317^G317)</f>
        <v>3635216.3054229487</v>
      </c>
      <c r="O317" s="117">
        <f>ABS(K317-N317)</f>
        <v>216.30542294867337</v>
      </c>
    </row>
    <row r="318" spans="1:15" x14ac:dyDescent="0.2">
      <c r="A318" s="88">
        <v>40</v>
      </c>
      <c r="B318" s="30" t="s">
        <v>40</v>
      </c>
      <c r="C318" s="134">
        <v>101.22</v>
      </c>
      <c r="D318" s="38">
        <v>-9255.4</v>
      </c>
      <c r="E318" s="33">
        <v>-11.538</v>
      </c>
      <c r="F318" s="40">
        <v>5.9208000000000001E-6</v>
      </c>
      <c r="G318" s="106">
        <v>2</v>
      </c>
      <c r="H318" s="166">
        <v>185.3</v>
      </c>
      <c r="I318" s="35">
        <v>1.54E-4</v>
      </c>
      <c r="J318" s="44">
        <v>660.5</v>
      </c>
      <c r="K318" s="37">
        <v>2882000</v>
      </c>
      <c r="L318" s="3">
        <f>EXP(C318+D318/H318+E318*LN(H318)+F318*H318^G318)</f>
        <v>1.5438584143509954E-4</v>
      </c>
      <c r="M318" s="3">
        <f>ABS(I318-L318)</f>
        <v>3.8584143509953848E-7</v>
      </c>
      <c r="N318" s="3">
        <f>EXP(C318+D318/J318+E318*LN(J318)+F318*J318^G318)</f>
        <v>2882277.1989818458</v>
      </c>
      <c r="O318" s="117">
        <f>ABS(K318-N318)</f>
        <v>277.1989818457514</v>
      </c>
    </row>
    <row r="319" spans="1:15" x14ac:dyDescent="0.2">
      <c r="A319" s="88">
        <v>177</v>
      </c>
      <c r="B319" s="128" t="s">
        <v>177</v>
      </c>
      <c r="C319" s="169">
        <v>51.976599999999998</v>
      </c>
      <c r="D319" s="201">
        <v>-5104.66</v>
      </c>
      <c r="E319" s="220">
        <v>-4.3484400000000001</v>
      </c>
      <c r="F319" s="227">
        <v>1.1699999999999999E-17</v>
      </c>
      <c r="G319" s="245">
        <v>6</v>
      </c>
      <c r="H319" s="136">
        <v>133.38999999999999</v>
      </c>
      <c r="I319" s="227">
        <v>5.1599999999999997E-4</v>
      </c>
      <c r="J319" s="295">
        <v>504</v>
      </c>
      <c r="K319" s="325">
        <v>3210000</v>
      </c>
      <c r="L319" s="3">
        <f>EXP(C319+D319/H319+E319*LN(H319)+F319*H319^G319)</f>
        <v>5.1561918860040465E-4</v>
      </c>
      <c r="M319" s="3">
        <f>ABS(I319-L319)</f>
        <v>3.808113995953195E-7</v>
      </c>
      <c r="N319" s="3">
        <f>EXP(C319+D319/J319+E319*LN(J319)+F319*J319^G319)</f>
        <v>3209326.581304532</v>
      </c>
      <c r="O319" s="117">
        <f>ABS(K319-N319)</f>
        <v>673.41869546798989</v>
      </c>
    </row>
    <row r="320" spans="1:15" x14ac:dyDescent="0.2">
      <c r="A320" s="88">
        <v>304</v>
      </c>
      <c r="B320" s="29" t="s">
        <v>303</v>
      </c>
      <c r="C320" s="78">
        <v>91.379000000000005</v>
      </c>
      <c r="D320" s="175">
        <v>-8276.7999999999993</v>
      </c>
      <c r="E320" s="33">
        <v>-10.176</v>
      </c>
      <c r="F320" s="43">
        <v>5.6239999999999999E-6</v>
      </c>
      <c r="G320" s="106">
        <v>2</v>
      </c>
      <c r="H320" s="31">
        <v>173.55</v>
      </c>
      <c r="I320" s="40">
        <v>1.8100000000000001E-4</v>
      </c>
      <c r="J320" s="290">
        <v>638.35</v>
      </c>
      <c r="K320" s="331">
        <v>3202000</v>
      </c>
      <c r="L320" s="3">
        <f>EXP(C320+D320/H320+E320*LN(H320)+F320*H320^G320)</f>
        <v>1.8137242645843913E-4</v>
      </c>
      <c r="M320" s="3">
        <f>ABS(I320-L320)</f>
        <v>3.7242645843912144E-7</v>
      </c>
      <c r="N320" s="3">
        <f>EXP(C320+D320/J320+E320*LN(J320)+F320*J320^G320)</f>
        <v>3201624.0510906107</v>
      </c>
      <c r="O320" s="117">
        <f>ABS(K320-N320)</f>
        <v>375.94890938932076</v>
      </c>
    </row>
    <row r="321" spans="1:15" x14ac:dyDescent="0.2">
      <c r="A321" s="88">
        <v>126</v>
      </c>
      <c r="B321" s="29" t="s">
        <v>126</v>
      </c>
      <c r="C321" s="33">
        <v>73.304000000000002</v>
      </c>
      <c r="D321" s="75">
        <v>-7122.3</v>
      </c>
      <c r="E321" s="39">
        <v>-7.1424000000000003</v>
      </c>
      <c r="F321" s="40">
        <v>2.8853000000000001E-6</v>
      </c>
      <c r="G321" s="106">
        <v>2</v>
      </c>
      <c r="H321" s="31">
        <v>159.05000000000001</v>
      </c>
      <c r="I321" s="40">
        <v>4.9600000000000002E-4</v>
      </c>
      <c r="J321" s="292">
        <v>514</v>
      </c>
      <c r="K321" s="102">
        <v>6109000</v>
      </c>
      <c r="L321" s="3">
        <f>EXP(C321+D321/H321+E321*LN(H321)+F321*H321^G321)</f>
        <v>4.9564248555658585E-4</v>
      </c>
      <c r="M321" s="3">
        <f>ABS(I321-L321)</f>
        <v>3.5751444341417492E-7</v>
      </c>
      <c r="N321" s="3">
        <f>EXP(C321+D321/J321+E321*LN(J321)+F321*J321^G321)</f>
        <v>6108638.5410960661</v>
      </c>
      <c r="O321" s="117">
        <f>ABS(K321-N321)</f>
        <v>361.45890393387526</v>
      </c>
    </row>
    <row r="322" spans="1:15" x14ac:dyDescent="0.2">
      <c r="A322" s="46">
        <v>62</v>
      </c>
      <c r="B322" s="30" t="s">
        <v>62</v>
      </c>
      <c r="C322" s="31">
        <v>102.81</v>
      </c>
      <c r="D322" s="175">
        <v>-8674.6</v>
      </c>
      <c r="E322" s="33">
        <v>-11.922000000000001</v>
      </c>
      <c r="F322" s="45">
        <v>7.0048000000000003E-6</v>
      </c>
      <c r="G322" s="106">
        <v>2</v>
      </c>
      <c r="H322" s="31">
        <v>177.14</v>
      </c>
      <c r="I322" s="40">
        <v>4.7100000000000001E-4</v>
      </c>
      <c r="J322" s="36">
        <v>631</v>
      </c>
      <c r="K322" s="37">
        <v>3226000</v>
      </c>
      <c r="L322" s="3">
        <f>EXP(C322+D322/H322+E322*LN(H322)+F322*H322^G322)</f>
        <v>4.7131282463969864E-4</v>
      </c>
      <c r="M322" s="3">
        <f>ABS(I322-L322)</f>
        <v>3.1282463969862844E-7</v>
      </c>
      <c r="N322" s="3">
        <f>EXP(C322+D322/J322+E322*LN(J322)+F322*J322^G322)</f>
        <v>3226384.0423659361</v>
      </c>
      <c r="O322" s="117">
        <f>ABS(K322-N322)</f>
        <v>384.04236593609676</v>
      </c>
    </row>
    <row r="323" spans="1:15" x14ac:dyDescent="0.2">
      <c r="A323" s="88">
        <v>260</v>
      </c>
      <c r="B323" s="128" t="s">
        <v>259</v>
      </c>
      <c r="C323" s="140">
        <v>63.313000000000002</v>
      </c>
      <c r="D323" s="179">
        <v>-7040.4</v>
      </c>
      <c r="E323" s="171">
        <v>-5.8055000000000003</v>
      </c>
      <c r="F323" s="229">
        <v>7.5799999999999997E-18</v>
      </c>
      <c r="G323" s="245">
        <v>6</v>
      </c>
      <c r="H323" s="136">
        <v>191.91</v>
      </c>
      <c r="I323" s="227">
        <v>2.0400000000000001E-2</v>
      </c>
      <c r="J323" s="308">
        <v>593.1</v>
      </c>
      <c r="K323" s="331">
        <v>2427000</v>
      </c>
      <c r="L323" s="3">
        <f>EXP(C323+D323/H323+E323*LN(H323)+F323*H323^G323)</f>
        <v>2.0399695822680329E-2</v>
      </c>
      <c r="M323" s="3">
        <f>ABS(I323-L323)</f>
        <v>3.0417731967241624E-7</v>
      </c>
      <c r="N323" s="3">
        <f>EXP(C323+D323/J323+E323*LN(J323)+F323*J323^G323)</f>
        <v>2427094.6219421546</v>
      </c>
      <c r="O323" s="117">
        <f>ABS(K323-N323)</f>
        <v>94.621942154597491</v>
      </c>
    </row>
    <row r="324" spans="1:15" x14ac:dyDescent="0.2">
      <c r="A324" s="88">
        <v>46</v>
      </c>
      <c r="B324" s="30" t="s">
        <v>46</v>
      </c>
      <c r="C324" s="157">
        <v>60.657600000000002</v>
      </c>
      <c r="D324" s="148">
        <v>-6404.32</v>
      </c>
      <c r="E324" s="216">
        <v>-5.4928600000000003</v>
      </c>
      <c r="F324" s="40">
        <v>1.13E-17</v>
      </c>
      <c r="G324" s="106">
        <v>6</v>
      </c>
      <c r="H324" s="166">
        <v>161.30000000000001</v>
      </c>
      <c r="I324" s="35">
        <v>9.41E-4</v>
      </c>
      <c r="J324" s="288">
        <v>585.4</v>
      </c>
      <c r="K324" s="37">
        <v>3880000</v>
      </c>
      <c r="L324" s="3">
        <f>EXP(C324+D324/H324+E324*LN(H324)+F324*H324^G324)</f>
        <v>9.412788575990207E-4</v>
      </c>
      <c r="M324" s="3">
        <f>ABS(I324-L324)</f>
        <v>2.7885759902070151E-7</v>
      </c>
      <c r="N324" s="3">
        <f>EXP(C324+D324/J324+E324*LN(J324)+F324*J324^G324)</f>
        <v>3875446.9323264193</v>
      </c>
      <c r="O324" s="117">
        <f>ABS(K324-N324)</f>
        <v>4553.067673580721</v>
      </c>
    </row>
    <row r="325" spans="1:15" x14ac:dyDescent="0.2">
      <c r="A325" s="88">
        <v>233</v>
      </c>
      <c r="B325" s="30" t="s">
        <v>232</v>
      </c>
      <c r="C325" s="147">
        <v>105.7</v>
      </c>
      <c r="D325" s="174">
        <v>-12458</v>
      </c>
      <c r="E325" s="33">
        <v>-11.234</v>
      </c>
      <c r="F325" s="224">
        <v>4.4600000000000001E-18</v>
      </c>
      <c r="G325" s="106">
        <v>6</v>
      </c>
      <c r="H325" s="183">
        <v>240</v>
      </c>
      <c r="I325" s="35">
        <v>4.1899999999999999E-4</v>
      </c>
      <c r="J325" s="292">
        <v>694</v>
      </c>
      <c r="K325" s="102">
        <v>2545000</v>
      </c>
      <c r="L325" s="3">
        <f>EXP(C325+D325/H325+E325*LN(H325)+F325*H325^G325)</f>
        <v>4.1927703343094114E-4</v>
      </c>
      <c r="M325" s="3">
        <f>ABS(I325-L325)</f>
        <v>2.770334309411455E-7</v>
      </c>
      <c r="N325" s="3">
        <f>EXP(C325+D325/J325+E325*LN(J325)+F325*J325^G325)</f>
        <v>2543781.3729986362</v>
      </c>
      <c r="O325" s="117">
        <f>ABS(K325-N325)</f>
        <v>1218.6270013637841</v>
      </c>
    </row>
    <row r="326" spans="1:15" x14ac:dyDescent="0.2">
      <c r="A326" s="88">
        <v>213</v>
      </c>
      <c r="B326" s="30" t="s">
        <v>212</v>
      </c>
      <c r="C326" s="33">
        <v>92.683999999999997</v>
      </c>
      <c r="D326" s="38">
        <v>-7080.8</v>
      </c>
      <c r="E326" s="33">
        <v>-10.695</v>
      </c>
      <c r="F326" s="43">
        <v>8.1365999999999993E-6</v>
      </c>
      <c r="G326" s="106">
        <v>2</v>
      </c>
      <c r="H326" s="31">
        <v>146.58000000000001</v>
      </c>
      <c r="I326" s="40">
        <v>1.5200000000000001E-4</v>
      </c>
      <c r="J326" s="291">
        <v>572.1</v>
      </c>
      <c r="K326" s="37">
        <v>3486000</v>
      </c>
      <c r="L326" s="3">
        <f>EXP(C326+D326/H326+E326*LN(H326)+F326*H326^G326)</f>
        <v>1.5225073540085093E-4</v>
      </c>
      <c r="M326" s="3">
        <f>ABS(I326-L326)</f>
        <v>2.5073540085092556E-7</v>
      </c>
      <c r="N326" s="3">
        <f>EXP(C326+D326/J326+E326*LN(J326)+F326*J326^G326)</f>
        <v>3486217.6737332577</v>
      </c>
      <c r="O326" s="117">
        <f>ABS(K326-N326)</f>
        <v>217.67373325768858</v>
      </c>
    </row>
    <row r="327" spans="1:15" x14ac:dyDescent="0.2">
      <c r="A327" s="124">
        <v>259</v>
      </c>
      <c r="B327" s="49" t="s">
        <v>258</v>
      </c>
      <c r="C327" s="97">
        <v>213.06899999999999</v>
      </c>
      <c r="D327" s="357">
        <v>-16246</v>
      </c>
      <c r="E327" s="60">
        <v>-27.619499999999999</v>
      </c>
      <c r="F327" s="63">
        <v>1.31827E-5</v>
      </c>
      <c r="G327" s="107">
        <v>2</v>
      </c>
      <c r="H327" s="270">
        <v>238.15</v>
      </c>
      <c r="I327" s="55">
        <v>3.8500000000000001E-3</v>
      </c>
      <c r="J327" s="296">
        <v>649.5</v>
      </c>
      <c r="K327" s="57">
        <v>2540000</v>
      </c>
      <c r="L327" s="3">
        <f>EXP(C327+D327/H327+E327*LN(H327)+F327*H327^G327)</f>
        <v>3.8502037549837599E-3</v>
      </c>
      <c r="M327" s="3">
        <f>ABS(I327-L327)</f>
        <v>2.0375498375980669E-7</v>
      </c>
      <c r="N327" s="3">
        <f>EXP(C327+D327/J327+E327*LN(J327)+F327*J327^G327)</f>
        <v>2539693.7699750713</v>
      </c>
      <c r="O327" s="117">
        <f>ABS(K327-N327)</f>
        <v>306.23002492869273</v>
      </c>
    </row>
    <row r="328" spans="1:15" x14ac:dyDescent="0.2">
      <c r="A328" s="88">
        <v>281</v>
      </c>
      <c r="B328" s="29" t="s">
        <v>280</v>
      </c>
      <c r="C328" s="78">
        <v>114.74800999999999</v>
      </c>
      <c r="D328" s="175">
        <v>-10643.3</v>
      </c>
      <c r="E328" s="162">
        <v>-12.85754</v>
      </c>
      <c r="F328" s="43">
        <v>1.25E-17</v>
      </c>
      <c r="G328" s="106">
        <v>6</v>
      </c>
      <c r="H328" s="31">
        <v>195.56</v>
      </c>
      <c r="I328" s="40">
        <v>5.4699999999999996E-4</v>
      </c>
      <c r="J328" s="288">
        <v>588.1</v>
      </c>
      <c r="K328" s="331">
        <v>3897000</v>
      </c>
      <c r="L328" s="3">
        <f>EXP(C328+D328/H328+E328*LN(H328)+F328*H328^G328)</f>
        <v>5.4720128405244648E-4</v>
      </c>
      <c r="M328" s="3">
        <f>ABS(I328-L328)</f>
        <v>2.0128405244651537E-7</v>
      </c>
      <c r="N328" s="3">
        <f>EXP(C328+D328/J328+E328*LN(J328)+F328*J328^G328)</f>
        <v>3898802.0896384749</v>
      </c>
      <c r="O328" s="117">
        <f>ABS(K328-N328)</f>
        <v>1802.089638474863</v>
      </c>
    </row>
    <row r="329" spans="1:15" x14ac:dyDescent="0.2">
      <c r="A329" s="88">
        <v>32</v>
      </c>
      <c r="B329" s="30" t="s">
        <v>32</v>
      </c>
      <c r="C329" s="31">
        <v>103.28</v>
      </c>
      <c r="D329" s="174">
        <v>-11548</v>
      </c>
      <c r="E329" s="145">
        <v>-10.925000000000001</v>
      </c>
      <c r="F329" s="114">
        <v>4.2599999999999997E-18</v>
      </c>
      <c r="G329" s="106">
        <v>6</v>
      </c>
      <c r="H329" s="183">
        <v>220</v>
      </c>
      <c r="I329" s="40">
        <v>2.9300000000000002E-4</v>
      </c>
      <c r="J329" s="292">
        <v>680</v>
      </c>
      <c r="K329" s="37">
        <v>5202000</v>
      </c>
      <c r="L329" s="3">
        <f>EXP(C329+D329/H329+E329*LN(H329)+F329*H329^G329)</f>
        <v>2.9286258960243894E-4</v>
      </c>
      <c r="M329" s="3">
        <f>ABS(I329-L329)</f>
        <v>1.3741039756108402E-7</v>
      </c>
      <c r="N329" s="3">
        <f>EXP(C329+D329/J329+E329*LN(J329)+F329*J329^G329)</f>
        <v>5204107.1836157534</v>
      </c>
      <c r="O329" s="117">
        <f>ABS(K329-N329)</f>
        <v>2107.1836157534271</v>
      </c>
    </row>
    <row r="330" spans="1:15" x14ac:dyDescent="0.2">
      <c r="A330" s="88">
        <v>84</v>
      </c>
      <c r="B330" s="30" t="s">
        <v>84</v>
      </c>
      <c r="C330" s="133">
        <v>72.227000000000004</v>
      </c>
      <c r="D330" s="38">
        <v>-7537.6</v>
      </c>
      <c r="E330" s="157">
        <v>-7.0595999999999997</v>
      </c>
      <c r="F330" s="236">
        <v>9.1400000000000007E-18</v>
      </c>
      <c r="G330" s="106">
        <v>6</v>
      </c>
      <c r="H330" s="166">
        <v>175.3</v>
      </c>
      <c r="I330" s="35">
        <v>7.1400000000000001E-4</v>
      </c>
      <c r="J330" s="291">
        <v>584.1</v>
      </c>
      <c r="K330" s="37">
        <v>2459000</v>
      </c>
      <c r="L330" s="3">
        <f>EXP(C330+D330/H330+E330*LN(H330)+F330*H330^G330)</f>
        <v>7.1413518391510349E-4</v>
      </c>
      <c r="M330" s="3">
        <f>ABS(I330-L330)</f>
        <v>1.3518391510348136E-7</v>
      </c>
      <c r="N330" s="3">
        <f>EXP(C330+D330/J330+E330*LN(J330)+F330*J330^G330)</f>
        <v>2458759.6856442024</v>
      </c>
      <c r="O330" s="117">
        <f>ABS(K330-N330)</f>
        <v>240.3143557976</v>
      </c>
    </row>
    <row r="331" spans="1:15" x14ac:dyDescent="0.2">
      <c r="A331" s="88">
        <v>295</v>
      </c>
      <c r="B331" s="29" t="s">
        <v>294</v>
      </c>
      <c r="C331" s="100">
        <v>59.078000000000003</v>
      </c>
      <c r="D331" s="38">
        <v>-3492.6</v>
      </c>
      <c r="E331" s="39">
        <v>-6.0669000000000004</v>
      </c>
      <c r="F331" s="43">
        <v>1.0919E-5</v>
      </c>
      <c r="G331" s="106">
        <v>2</v>
      </c>
      <c r="H331" s="254">
        <v>85.47</v>
      </c>
      <c r="I331" s="35">
        <v>1.6799999999999999E-4</v>
      </c>
      <c r="J331" s="285">
        <v>369.83</v>
      </c>
      <c r="K331" s="325">
        <v>4213000</v>
      </c>
      <c r="L331" s="3">
        <f>EXP(C331+D331/H331+E331*LN(H331)+F331*H331^G331)</f>
        <v>1.678783179062879E-4</v>
      </c>
      <c r="M331" s="3">
        <f>ABS(I331-L331)</f>
        <v>1.2168209371208639E-7</v>
      </c>
      <c r="N331" s="3">
        <f>EXP(C331+D331/J331+E331*LN(J331)+F331*J331^G331)</f>
        <v>4213465.615471106</v>
      </c>
      <c r="O331" s="117">
        <f>ABS(K331-N331)</f>
        <v>465.6154711060226</v>
      </c>
    </row>
    <row r="332" spans="1:15" x14ac:dyDescent="0.2">
      <c r="A332" s="88">
        <v>163</v>
      </c>
      <c r="B332" s="128" t="s">
        <v>163</v>
      </c>
      <c r="C332" s="151">
        <v>153.08799999999999</v>
      </c>
      <c r="D332" s="176">
        <v>-12618.7</v>
      </c>
      <c r="E332" s="171">
        <v>-18.747900000000001</v>
      </c>
      <c r="F332" s="231">
        <v>7.4507300000000001E-6</v>
      </c>
      <c r="G332" s="245">
        <v>2</v>
      </c>
      <c r="H332" s="197">
        <v>220</v>
      </c>
      <c r="I332" s="227">
        <v>6.5500000000000003E-3</v>
      </c>
      <c r="J332" s="314">
        <v>608.29999999999995</v>
      </c>
      <c r="K332" s="325">
        <v>3000000</v>
      </c>
      <c r="L332" s="3">
        <f>EXP(C332+D332/H332+E332*LN(H332)+F332*H332^G332)</f>
        <v>6.5499241013207256E-3</v>
      </c>
      <c r="M332" s="3">
        <f>ABS(I332-L332)</f>
        <v>7.5898679274648273E-8</v>
      </c>
      <c r="N332" s="3">
        <f>EXP(C332+D332/J332+E332*LN(J332)+F332*J332^G332)</f>
        <v>3000274.0515262256</v>
      </c>
      <c r="O332" s="117">
        <f>ABS(K332-N332)</f>
        <v>274.05152622563764</v>
      </c>
    </row>
    <row r="333" spans="1:15" x14ac:dyDescent="0.2">
      <c r="A333" s="88">
        <v>234</v>
      </c>
      <c r="B333" s="30" t="s">
        <v>233</v>
      </c>
      <c r="C333" s="33">
        <v>53.579000000000001</v>
      </c>
      <c r="D333" s="38">
        <v>-5041.2</v>
      </c>
      <c r="E333" s="39">
        <v>-4.6403999999999996</v>
      </c>
      <c r="F333" s="43">
        <v>1.9399999999999998E-17</v>
      </c>
      <c r="G333" s="106">
        <v>6</v>
      </c>
      <c r="H333" s="31">
        <v>119.55</v>
      </c>
      <c r="I333" s="40">
        <v>2.0699999999999998E-5</v>
      </c>
      <c r="J333" s="44">
        <v>497.7</v>
      </c>
      <c r="K333" s="37">
        <v>3044000</v>
      </c>
      <c r="L333" s="3">
        <f>EXP(C333+D333/H333+E333*LN(H333)+F333*H333^G333)</f>
        <v>2.0655760346288777E-5</v>
      </c>
      <c r="M333" s="3">
        <f>ABS(I333-L333)</f>
        <v>4.4239653711221474E-8</v>
      </c>
      <c r="N333" s="3">
        <f>EXP(C333+D333/J333+E333*LN(J333)+F333*J333^G333)</f>
        <v>3041887.2019961788</v>
      </c>
      <c r="O333" s="117">
        <f>ABS(K333-N333)</f>
        <v>2112.7980038211681</v>
      </c>
    </row>
    <row r="334" spans="1:15" x14ac:dyDescent="0.2">
      <c r="A334" s="88">
        <v>34</v>
      </c>
      <c r="B334" s="30" t="s">
        <v>34</v>
      </c>
      <c r="C334" s="162">
        <v>106.29483</v>
      </c>
      <c r="D334" s="186">
        <v>-9866.3551100000004</v>
      </c>
      <c r="E334" s="39">
        <v>-11.6553</v>
      </c>
      <c r="F334" s="43">
        <v>1.08E-17</v>
      </c>
      <c r="G334" s="106">
        <v>6</v>
      </c>
      <c r="H334" s="31">
        <v>183.85</v>
      </c>
      <c r="I334" s="40">
        <v>2.9100000000000003E-4</v>
      </c>
      <c r="J334" s="44">
        <v>563.1</v>
      </c>
      <c r="K334" s="37">
        <v>4414000</v>
      </c>
      <c r="L334" s="3">
        <f>EXP(C334+D334/H334+E334*LN(H334)+F334*H334^G334)</f>
        <v>2.9101603364413577E-4</v>
      </c>
      <c r="M334" s="3">
        <f>ABS(I334-L334)</f>
        <v>1.6033644135743808E-8</v>
      </c>
      <c r="N334" s="3">
        <f>EXP(C334+D334/J334+E334*LN(J334)+F334*J334^G334)</f>
        <v>4409573.6903769085</v>
      </c>
      <c r="O334" s="117">
        <f>ABS(K334-N334)</f>
        <v>4426.3096230914816</v>
      </c>
    </row>
    <row r="335" spans="1:15" x14ac:dyDescent="0.2">
      <c r="A335" s="88">
        <v>285</v>
      </c>
      <c r="B335" s="128" t="s">
        <v>284</v>
      </c>
      <c r="C335" s="153">
        <v>46.994</v>
      </c>
      <c r="D335" s="188">
        <v>-4289.5</v>
      </c>
      <c r="E335" s="169">
        <v>-3.7345000000000002</v>
      </c>
      <c r="F335" s="238">
        <v>2.54E-17</v>
      </c>
      <c r="G335" s="245">
        <v>6</v>
      </c>
      <c r="H335" s="199">
        <v>108.02</v>
      </c>
      <c r="I335" s="362">
        <v>3.7100000000000001E-5</v>
      </c>
      <c r="J335" s="312">
        <v>464.8</v>
      </c>
      <c r="K335" s="325">
        <v>3562000</v>
      </c>
      <c r="L335" s="3">
        <f>EXP(C335+D335/H335+E335*LN(H335)+F335*H335^G335)</f>
        <v>3.7084588795947971E-5</v>
      </c>
      <c r="M335" s="3">
        <f>ABS(I335-L335)</f>
        <v>1.5411204052029294E-8</v>
      </c>
      <c r="N335" s="3">
        <f>EXP(C335+D335/J335+E335*LN(J335)+F335*J335^G335)</f>
        <v>3561098.6777598788</v>
      </c>
      <c r="O335" s="117">
        <f>ABS(K335-N335)</f>
        <v>901.32224012119696</v>
      </c>
    </row>
    <row r="336" spans="1:15" x14ac:dyDescent="0.2">
      <c r="A336" s="88">
        <v>42</v>
      </c>
      <c r="B336" s="30" t="s">
        <v>42</v>
      </c>
      <c r="C336" s="141">
        <v>60.649000000000001</v>
      </c>
      <c r="D336" s="175">
        <v>-5785.9</v>
      </c>
      <c r="E336" s="144">
        <v>-5.6113</v>
      </c>
      <c r="F336" s="58">
        <v>1.59E-17</v>
      </c>
      <c r="G336" s="106">
        <v>6</v>
      </c>
      <c r="H336" s="180">
        <v>133.02000000000001</v>
      </c>
      <c r="I336" s="40">
        <v>3.4E-5</v>
      </c>
      <c r="J336" s="36">
        <v>554</v>
      </c>
      <c r="K336" s="37">
        <v>4060000</v>
      </c>
      <c r="L336" s="3">
        <f>EXP(C336+D336/H336+E336*LN(H336)+F336*H336^G336)</f>
        <v>3.3990196381560941E-5</v>
      </c>
      <c r="M336" s="3">
        <f>ABS(I336-L336)</f>
        <v>9.8036184390592009E-9</v>
      </c>
      <c r="N336" s="3">
        <f>EXP(C336+D336/J336+E336*LN(J336)+F336*J336^G336)</f>
        <v>4062508.0513755768</v>
      </c>
      <c r="O336" s="117">
        <f>ABS(K336-N336)</f>
        <v>2508.0513755767606</v>
      </c>
    </row>
    <row r="337" spans="1:15" x14ac:dyDescent="0.2">
      <c r="A337" s="88">
        <v>309</v>
      </c>
      <c r="B337" s="30" t="s">
        <v>307</v>
      </c>
      <c r="C337" s="175">
        <v>212.8</v>
      </c>
      <c r="D337" s="32">
        <v>-15420</v>
      </c>
      <c r="E337" s="33">
        <v>-28.109000000000002</v>
      </c>
      <c r="F337" s="43">
        <v>2.1563999999999999E-5</v>
      </c>
      <c r="G337" s="106">
        <v>2</v>
      </c>
      <c r="H337" s="31">
        <v>213.15</v>
      </c>
      <c r="I337" s="40">
        <v>9.2899999999999995E-5</v>
      </c>
      <c r="J337" s="36">
        <v>626</v>
      </c>
      <c r="K337" s="102">
        <v>6041000</v>
      </c>
      <c r="L337" s="3">
        <f>EXP(C337+D337/H337+E337*LN(H337)+F337*H337^G337)</f>
        <v>9.2893751453200127E-5</v>
      </c>
      <c r="M337" s="3">
        <f>ABS(I337-L337)</f>
        <v>6.2485467998673596E-9</v>
      </c>
      <c r="N337" s="3">
        <f>EXP(C337+D337/J337+E337*LN(J337)+F337*J337^G337)</f>
        <v>6041280.9384138715</v>
      </c>
      <c r="O337" s="117">
        <f>ABS(K337-N337)</f>
        <v>280.93841387145221</v>
      </c>
    </row>
    <row r="338" spans="1:15" x14ac:dyDescent="0.2">
      <c r="A338" s="124">
        <v>134</v>
      </c>
      <c r="B338" s="131" t="s">
        <v>134</v>
      </c>
      <c r="C338" s="168">
        <v>88.671000000000006</v>
      </c>
      <c r="D338" s="356">
        <v>-7012.7</v>
      </c>
      <c r="E338" s="165">
        <v>-10.045</v>
      </c>
      <c r="F338" s="230">
        <v>7.4578E-6</v>
      </c>
      <c r="G338" s="246">
        <v>2</v>
      </c>
      <c r="H338" s="257">
        <v>134.71</v>
      </c>
      <c r="I338" s="228">
        <v>3.7100000000000001E-6</v>
      </c>
      <c r="J338" s="307">
        <v>569.5</v>
      </c>
      <c r="K338" s="328">
        <v>3412000</v>
      </c>
      <c r="L338" s="3">
        <f>EXP(C338+D338/H338+E338*LN(H338)+F338*H338^G338)</f>
        <v>3.7143665783186632E-6</v>
      </c>
      <c r="M338" s="3">
        <f>ABS(I338-L338)</f>
        <v>4.3665783186631185E-9</v>
      </c>
      <c r="N338" s="3">
        <f>EXP(C338+D338/J338+E338*LN(J338)+F338*J338^G338)</f>
        <v>3412324.0041728113</v>
      </c>
      <c r="O338" s="117">
        <f>ABS(K338-N338)</f>
        <v>324.00417281128466</v>
      </c>
    </row>
    <row r="339" spans="1:15" x14ac:dyDescent="0.2">
      <c r="A339" s="88">
        <v>142</v>
      </c>
      <c r="B339" s="29" t="s">
        <v>142</v>
      </c>
      <c r="C339" s="33">
        <v>77.522999999999996</v>
      </c>
      <c r="D339" s="75">
        <v>-7978.8</v>
      </c>
      <c r="E339" s="39">
        <v>-7.7756999999999996</v>
      </c>
      <c r="F339" s="40">
        <v>1.01E-17</v>
      </c>
      <c r="G339" s="106">
        <v>6</v>
      </c>
      <c r="H339" s="183">
        <v>180</v>
      </c>
      <c r="I339" s="40">
        <v>7.6000000000000004E-4</v>
      </c>
      <c r="J339" s="292">
        <v>583</v>
      </c>
      <c r="K339" s="37">
        <v>2460000</v>
      </c>
      <c r="L339" s="3">
        <f>EXP(C339+D339/H339+E339*LN(H339)+F339*H339^G339)</f>
        <v>7.5999574098152144E-4</v>
      </c>
      <c r="M339" s="3">
        <f>ABS(I339-L339)</f>
        <v>4.2590184786035767E-9</v>
      </c>
      <c r="N339" s="3">
        <f>EXP(C339+D339/J339+E339*LN(J339)+F339*J339^G339)</f>
        <v>2462543.5353970043</v>
      </c>
      <c r="O339" s="117">
        <f>ABS(K339-N339)</f>
        <v>2543.5353970043361</v>
      </c>
    </row>
    <row r="340" spans="1:15" x14ac:dyDescent="0.2">
      <c r="A340" s="88">
        <v>35</v>
      </c>
      <c r="B340" s="30" t="s">
        <v>35</v>
      </c>
      <c r="C340" s="33">
        <v>122.55200000000001</v>
      </c>
      <c r="D340" s="38">
        <v>-10236.200000000001</v>
      </c>
      <c r="E340" s="145">
        <v>-14.125</v>
      </c>
      <c r="F340" s="40">
        <v>2.3600000000000001E-17</v>
      </c>
      <c r="G340" s="106">
        <v>6</v>
      </c>
      <c r="H340" s="31">
        <v>158.44999999999999</v>
      </c>
      <c r="I340" s="35">
        <v>1.24E-6</v>
      </c>
      <c r="J340" s="288">
        <v>535.9</v>
      </c>
      <c r="K340" s="37">
        <v>4190000</v>
      </c>
      <c r="L340" s="3">
        <f>EXP(C340+D340/H340+E340*LN(H340)+F340*H340^G340)</f>
        <v>1.241691134659414E-6</v>
      </c>
      <c r="M340" s="3">
        <f>ABS(I340-L340)</f>
        <v>1.6911346594140325E-9</v>
      </c>
      <c r="N340" s="3">
        <f>EXP(C340+D340/J340+E340*LN(J340)+F340*J340^G340)</f>
        <v>4194532.0206903284</v>
      </c>
      <c r="O340" s="117">
        <f>ABS(K340-N340)</f>
        <v>4532.0206903284416</v>
      </c>
    </row>
    <row r="341" spans="1:15" x14ac:dyDescent="0.2">
      <c r="A341" s="88">
        <v>33</v>
      </c>
      <c r="B341" s="30" t="s">
        <v>33</v>
      </c>
      <c r="C341" s="134">
        <v>123.22</v>
      </c>
      <c r="D341" s="174">
        <v>-12620</v>
      </c>
      <c r="E341" s="33">
        <v>-13.986000000000001</v>
      </c>
      <c r="F341" s="58">
        <v>3.9260000000000002E-6</v>
      </c>
      <c r="G341" s="106">
        <v>2</v>
      </c>
      <c r="H341" s="31">
        <v>196.15</v>
      </c>
      <c r="I341" s="40">
        <v>3.7399999999999999E-7</v>
      </c>
      <c r="J341" s="36">
        <v>676</v>
      </c>
      <c r="K341" s="102">
        <v>4033000</v>
      </c>
      <c r="L341" s="3">
        <f>EXP(C341+D341/H341+E341*LN(H341)+F341*H341^G341)</f>
        <v>3.7442459971869956E-7</v>
      </c>
      <c r="M341" s="3">
        <f>ABS(I341-L341)</f>
        <v>4.2459971869957442E-10</v>
      </c>
      <c r="N341" s="3">
        <f>EXP(C341+D341/J341+E341*LN(J341)+F341*J341^G341)</f>
        <v>4032803.5466801855</v>
      </c>
      <c r="O341" s="117">
        <f>ABS(K341-N341)</f>
        <v>196.45331981452182</v>
      </c>
    </row>
    <row r="342" spans="1:15" x14ac:dyDescent="0.2">
      <c r="A342" s="88">
        <v>296</v>
      </c>
      <c r="B342" s="29" t="s">
        <v>295</v>
      </c>
      <c r="C342" s="100">
        <v>84.664159999999995</v>
      </c>
      <c r="D342" s="186">
        <v>-8307.2442200000005</v>
      </c>
      <c r="E342" s="162">
        <v>-8.5767299999999995</v>
      </c>
      <c r="F342" s="114">
        <v>7.5099999999999993E-18</v>
      </c>
      <c r="G342" s="106">
        <v>6</v>
      </c>
      <c r="H342" s="31">
        <v>146.94999999999999</v>
      </c>
      <c r="I342" s="40">
        <v>4.27E-7</v>
      </c>
      <c r="J342" s="291">
        <v>536.79999999999995</v>
      </c>
      <c r="K342" s="325">
        <v>5169000</v>
      </c>
      <c r="L342" s="3">
        <f>EXP(C342+D342/H342+E342*LN(H342)+F342*H342^G342)</f>
        <v>4.274052500796137E-7</v>
      </c>
      <c r="M342" s="3">
        <f>ABS(I342-L342)</f>
        <v>4.0525007961370166E-10</v>
      </c>
      <c r="N342" s="3">
        <f>EXP(C342+D342/J342+E342*LN(J342)+F342*J342^G342)</f>
        <v>5169262.3809601469</v>
      </c>
      <c r="O342" s="117">
        <f>ABS(K342-N342)</f>
        <v>262.38096014689654</v>
      </c>
    </row>
    <row r="343" spans="1:15" x14ac:dyDescent="0.2">
      <c r="A343" s="88">
        <v>36</v>
      </c>
      <c r="B343" s="30" t="s">
        <v>36</v>
      </c>
      <c r="C343" s="33">
        <v>51.835999999999999</v>
      </c>
      <c r="D343" s="38">
        <v>-4019.2</v>
      </c>
      <c r="E343" s="39">
        <v>-4.5228999999999999</v>
      </c>
      <c r="F343" s="43">
        <v>4.8799999999999999E-17</v>
      </c>
      <c r="G343" s="106">
        <v>6</v>
      </c>
      <c r="H343" s="166">
        <v>87.8</v>
      </c>
      <c r="I343" s="35">
        <v>6.9400000000000005E-7</v>
      </c>
      <c r="J343" s="44">
        <v>419.5</v>
      </c>
      <c r="K343" s="37">
        <v>4021000</v>
      </c>
      <c r="L343" s="3">
        <f>EXP(C343+D343/H343+E343*LN(H343)+F343*H343^G343)</f>
        <v>6.9385787986044056E-7</v>
      </c>
      <c r="M343" s="3">
        <f>ABS(I343-L343)</f>
        <v>1.4212013955949171E-10</v>
      </c>
      <c r="N343" s="3">
        <f>EXP(C343+D343/J343+E343*LN(J343)+F343*J343^G343)</f>
        <v>4020621.3580474011</v>
      </c>
      <c r="O343" s="117">
        <f>ABS(K343-N343)</f>
        <v>378.64195259893313</v>
      </c>
    </row>
    <row r="344" spans="1:15" x14ac:dyDescent="0.2">
      <c r="A344" s="88">
        <v>203</v>
      </c>
      <c r="B344" s="30" t="s">
        <v>202</v>
      </c>
      <c r="C344" s="33">
        <v>85.382999999999996</v>
      </c>
      <c r="D344" s="38">
        <v>-9575.4</v>
      </c>
      <c r="E344" s="39">
        <v>-8.6164000000000005</v>
      </c>
      <c r="F344" s="224">
        <v>5.6100000000000002E-18</v>
      </c>
      <c r="G344" s="106">
        <v>6</v>
      </c>
      <c r="H344" s="174">
        <v>193</v>
      </c>
      <c r="I344" s="35">
        <v>6.9400000000000006E-5</v>
      </c>
      <c r="J344" s="36">
        <v>643</v>
      </c>
      <c r="K344" s="37">
        <v>3886000</v>
      </c>
      <c r="L344" s="3">
        <f>EXP(C344+D344/H344+E344*LN(H344)+F344*H344^G344)</f>
        <v>6.9399887796479226E-5</v>
      </c>
      <c r="M344" s="3">
        <f>ABS(I344-L344)</f>
        <v>1.1220352078011864E-10</v>
      </c>
      <c r="N344" s="3">
        <f>EXP(C344+D344/J344+E344*LN(J344)+F344*J344^G344)</f>
        <v>3885802.0930859284</v>
      </c>
      <c r="O344" s="117">
        <f>ABS(K344-N344)</f>
        <v>197.90691407164559</v>
      </c>
    </row>
    <row r="345" spans="1:15" x14ac:dyDescent="0.2">
      <c r="A345" s="88">
        <v>204</v>
      </c>
      <c r="B345" s="30" t="s">
        <v>203</v>
      </c>
      <c r="C345" s="33">
        <v>117.074</v>
      </c>
      <c r="D345" s="38">
        <v>-10743.2</v>
      </c>
      <c r="E345" s="157">
        <v>-13.1654</v>
      </c>
      <c r="F345" s="43">
        <v>1.1699999999999999E-17</v>
      </c>
      <c r="G345" s="106">
        <v>6</v>
      </c>
      <c r="H345" s="31">
        <v>155.94999999999999</v>
      </c>
      <c r="I345" s="35">
        <v>1.14E-8</v>
      </c>
      <c r="J345" s="44">
        <v>577.20000000000005</v>
      </c>
      <c r="K345" s="37">
        <v>3933000</v>
      </c>
      <c r="L345" s="3">
        <f>EXP(C345+D345/H345+E345*LN(H345)+F345*H345^G345)</f>
        <v>1.1353588113597059E-8</v>
      </c>
      <c r="M345" s="3">
        <f>ABS(I345-L345)</f>
        <v>4.6411886402940577E-11</v>
      </c>
      <c r="N345" s="3">
        <f>EXP(C345+D345/J345+E345*LN(J345)+F345*J345^G345)</f>
        <v>3937061.8005090561</v>
      </c>
      <c r="O345" s="117">
        <f>ABS(K345-N345)</f>
        <v>4061.8005090560764</v>
      </c>
    </row>
    <row r="346" spans="1:15" ht="19" thickBot="1" x14ac:dyDescent="0.25">
      <c r="A346" s="103">
        <v>141</v>
      </c>
      <c r="B346" s="66" t="s">
        <v>141</v>
      </c>
      <c r="C346" s="146">
        <v>122.364</v>
      </c>
      <c r="D346" s="355">
        <v>-13308.8</v>
      </c>
      <c r="E346" s="104">
        <v>-13.5709</v>
      </c>
      <c r="F346" s="361">
        <v>6.4199999999999997E-18</v>
      </c>
      <c r="G346" s="108">
        <v>6</v>
      </c>
      <c r="H346" s="67">
        <v>155.15</v>
      </c>
      <c r="I346" s="69">
        <v>1.44E-14</v>
      </c>
      <c r="J346" s="105">
        <v>674.6</v>
      </c>
      <c r="K346" s="71">
        <v>2780000</v>
      </c>
      <c r="L346" s="3">
        <f>EXP(C346+D346/H346+E346*LN(H346)+F346*H346^G346)</f>
        <v>1.4378133504247684E-14</v>
      </c>
      <c r="M346" s="3">
        <f>ABS(I346-L346)</f>
        <v>2.1866495752316469E-17</v>
      </c>
      <c r="N346" s="3">
        <f>EXP(C346+D346/J346+E346*LN(J346)+F346*J346^G346)</f>
        <v>2780603.7225071695</v>
      </c>
      <c r="O346" s="117">
        <f>ABS(K346-N346)</f>
        <v>603.72250716947019</v>
      </c>
    </row>
  </sheetData>
  <autoFilter ref="A1:O346" xr:uid="{00000000-0001-0000-0000-000000000000}">
    <sortState xmlns:xlrd2="http://schemas.microsoft.com/office/spreadsheetml/2017/richdata2" ref="A2:O346">
      <sortCondition descending="1" ref="M1:M3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86DC1-2E4A-214D-A4B3-C17E1994D76A}">
  <dimension ref="A1:C347"/>
  <sheetViews>
    <sheetView topLeftCell="A278" workbookViewId="0">
      <selection activeCell="A278" sqref="A1:A1048576"/>
    </sheetView>
  </sheetViews>
  <sheetFormatPr baseColWidth="10" defaultRowHeight="20" x14ac:dyDescent="0.2"/>
  <cols>
    <col min="1" max="1" width="14.83203125" style="14" bestFit="1" customWidth="1"/>
    <col min="3" max="3" width="10.83203125" style="1"/>
  </cols>
  <sheetData>
    <row r="1" spans="1:3" x14ac:dyDescent="0.2">
      <c r="A1" s="7" t="s">
        <v>1</v>
      </c>
      <c r="B1" t="b">
        <f>EXACT(A1,C1)</f>
        <v>1</v>
      </c>
      <c r="C1" s="1" t="s">
        <v>1</v>
      </c>
    </row>
    <row r="2" spans="1:3" x14ac:dyDescent="0.15">
      <c r="A2" s="9" t="s">
        <v>2</v>
      </c>
      <c r="B2" t="b">
        <f t="shared" ref="B2:B65" si="0">EXACT(A2,C2)</f>
        <v>1</v>
      </c>
      <c r="C2" s="1" t="s">
        <v>2</v>
      </c>
    </row>
    <row r="3" spans="1:3" x14ac:dyDescent="0.15">
      <c r="A3" s="9" t="s">
        <v>3</v>
      </c>
      <c r="B3" t="b">
        <f t="shared" si="0"/>
        <v>1</v>
      </c>
      <c r="C3" s="1" t="s">
        <v>3</v>
      </c>
    </row>
    <row r="4" spans="1:3" x14ac:dyDescent="0.15">
      <c r="A4" s="9" t="s">
        <v>4</v>
      </c>
      <c r="B4" t="b">
        <f t="shared" si="0"/>
        <v>1</v>
      </c>
      <c r="C4" s="1" t="s">
        <v>4</v>
      </c>
    </row>
    <row r="5" spans="1:3" x14ac:dyDescent="0.15">
      <c r="A5" s="9" t="s">
        <v>5</v>
      </c>
      <c r="B5" t="b">
        <f t="shared" si="0"/>
        <v>1</v>
      </c>
      <c r="C5" s="1" t="s">
        <v>5</v>
      </c>
    </row>
    <row r="6" spans="1:3" x14ac:dyDescent="0.15">
      <c r="A6" s="9" t="s">
        <v>6</v>
      </c>
      <c r="B6" t="b">
        <f t="shared" si="0"/>
        <v>1</v>
      </c>
      <c r="C6" s="1" t="s">
        <v>6</v>
      </c>
    </row>
    <row r="7" spans="1:3" x14ac:dyDescent="0.15">
      <c r="A7" s="9" t="s">
        <v>7</v>
      </c>
      <c r="B7" t="b">
        <f t="shared" si="0"/>
        <v>1</v>
      </c>
      <c r="C7" s="1" t="s">
        <v>7</v>
      </c>
    </row>
    <row r="8" spans="1:3" x14ac:dyDescent="0.15">
      <c r="A8" s="9" t="s">
        <v>8</v>
      </c>
      <c r="B8" t="b">
        <f t="shared" si="0"/>
        <v>1</v>
      </c>
      <c r="C8" s="1" t="s">
        <v>8</v>
      </c>
    </row>
    <row r="9" spans="1:3" x14ac:dyDescent="0.15">
      <c r="A9" s="9" t="s">
        <v>9</v>
      </c>
      <c r="B9" t="b">
        <f t="shared" si="0"/>
        <v>1</v>
      </c>
      <c r="C9" s="1" t="s">
        <v>9</v>
      </c>
    </row>
    <row r="10" spans="1:3" x14ac:dyDescent="0.15">
      <c r="A10" s="9" t="s">
        <v>10</v>
      </c>
      <c r="B10" t="b">
        <f t="shared" si="0"/>
        <v>1</v>
      </c>
      <c r="C10" s="1" t="s">
        <v>10</v>
      </c>
    </row>
    <row r="11" spans="1:3" x14ac:dyDescent="0.15">
      <c r="A11" s="9" t="s">
        <v>11</v>
      </c>
      <c r="B11" t="b">
        <f t="shared" si="0"/>
        <v>1</v>
      </c>
      <c r="C11" s="1" t="s">
        <v>11</v>
      </c>
    </row>
    <row r="12" spans="1:3" x14ac:dyDescent="0.2">
      <c r="A12" s="11" t="s">
        <v>12</v>
      </c>
      <c r="B12" t="b">
        <f t="shared" si="0"/>
        <v>1</v>
      </c>
      <c r="C12" s="1" t="s">
        <v>12</v>
      </c>
    </row>
    <row r="13" spans="1:3" x14ac:dyDescent="0.15">
      <c r="A13" s="9" t="s">
        <v>13</v>
      </c>
      <c r="B13" t="b">
        <f t="shared" si="0"/>
        <v>1</v>
      </c>
      <c r="C13" s="1" t="s">
        <v>13</v>
      </c>
    </row>
    <row r="14" spans="1:3" x14ac:dyDescent="0.15">
      <c r="A14" s="9" t="s">
        <v>14</v>
      </c>
      <c r="B14" t="b">
        <f t="shared" si="0"/>
        <v>1</v>
      </c>
      <c r="C14" s="1" t="s">
        <v>14</v>
      </c>
    </row>
    <row r="15" spans="1:3" x14ac:dyDescent="0.15">
      <c r="A15" s="9" t="s">
        <v>15</v>
      </c>
      <c r="B15" t="b">
        <f t="shared" si="0"/>
        <v>1</v>
      </c>
      <c r="C15" s="1" t="s">
        <v>15</v>
      </c>
    </row>
    <row r="16" spans="1:3" x14ac:dyDescent="0.15">
      <c r="A16" s="9" t="s">
        <v>16</v>
      </c>
      <c r="B16" t="b">
        <f t="shared" si="0"/>
        <v>1</v>
      </c>
      <c r="C16" s="1" t="s">
        <v>16</v>
      </c>
    </row>
    <row r="17" spans="1:3" x14ac:dyDescent="0.15">
      <c r="A17" s="9" t="s">
        <v>17</v>
      </c>
      <c r="B17" t="b">
        <f t="shared" si="0"/>
        <v>1</v>
      </c>
      <c r="C17" s="1" t="s">
        <v>17</v>
      </c>
    </row>
    <row r="18" spans="1:3" x14ac:dyDescent="0.15">
      <c r="A18" s="9" t="s">
        <v>18</v>
      </c>
      <c r="B18" t="b">
        <f t="shared" si="0"/>
        <v>1</v>
      </c>
      <c r="C18" s="1" t="s">
        <v>18</v>
      </c>
    </row>
    <row r="19" spans="1:3" x14ac:dyDescent="0.15">
      <c r="A19" s="9" t="s">
        <v>19</v>
      </c>
      <c r="B19" t="b">
        <f t="shared" si="0"/>
        <v>1</v>
      </c>
      <c r="C19" s="1" t="s">
        <v>19</v>
      </c>
    </row>
    <row r="20" spans="1:3" x14ac:dyDescent="0.15">
      <c r="A20" s="9" t="s">
        <v>20</v>
      </c>
      <c r="B20" t="b">
        <f t="shared" si="0"/>
        <v>1</v>
      </c>
      <c r="C20" s="1" t="s">
        <v>20</v>
      </c>
    </row>
    <row r="21" spans="1:3" x14ac:dyDescent="0.15">
      <c r="A21" s="9" t="s">
        <v>21</v>
      </c>
      <c r="B21" t="b">
        <f t="shared" si="0"/>
        <v>1</v>
      </c>
      <c r="C21" s="1" t="s">
        <v>21</v>
      </c>
    </row>
    <row r="22" spans="1:3" x14ac:dyDescent="0.15">
      <c r="A22" s="9" t="s">
        <v>22</v>
      </c>
      <c r="B22" t="b">
        <f t="shared" si="0"/>
        <v>1</v>
      </c>
      <c r="C22" s="1" t="s">
        <v>22</v>
      </c>
    </row>
    <row r="23" spans="1:3" x14ac:dyDescent="0.15">
      <c r="A23" s="9" t="s">
        <v>23</v>
      </c>
      <c r="B23" t="b">
        <f t="shared" si="0"/>
        <v>1</v>
      </c>
      <c r="C23" s="1" t="s">
        <v>23</v>
      </c>
    </row>
    <row r="24" spans="1:3" x14ac:dyDescent="0.15">
      <c r="A24" s="9" t="s">
        <v>24</v>
      </c>
      <c r="B24" t="b">
        <f t="shared" si="0"/>
        <v>1</v>
      </c>
      <c r="C24" s="1" t="s">
        <v>24</v>
      </c>
    </row>
    <row r="25" spans="1:3" x14ac:dyDescent="0.15">
      <c r="A25" s="9" t="s">
        <v>25</v>
      </c>
      <c r="B25" t="b">
        <f t="shared" si="0"/>
        <v>1</v>
      </c>
      <c r="C25" s="1" t="s">
        <v>25</v>
      </c>
    </row>
    <row r="26" spans="1:3" x14ac:dyDescent="0.15">
      <c r="A26" s="9" t="s">
        <v>26</v>
      </c>
      <c r="B26" t="b">
        <f t="shared" si="0"/>
        <v>1</v>
      </c>
      <c r="C26" s="1" t="s">
        <v>26</v>
      </c>
    </row>
    <row r="27" spans="1:3" x14ac:dyDescent="0.15">
      <c r="A27" s="9" t="s">
        <v>27</v>
      </c>
      <c r="B27" t="b">
        <f t="shared" si="0"/>
        <v>1</v>
      </c>
      <c r="C27" s="1" t="s">
        <v>27</v>
      </c>
    </row>
    <row r="28" spans="1:3" x14ac:dyDescent="0.15">
      <c r="A28" s="9" t="s">
        <v>28</v>
      </c>
      <c r="B28" t="b">
        <f t="shared" si="0"/>
        <v>1</v>
      </c>
      <c r="C28" s="1" t="s">
        <v>28</v>
      </c>
    </row>
    <row r="29" spans="1:3" x14ac:dyDescent="0.15">
      <c r="A29" s="9" t="s">
        <v>29</v>
      </c>
      <c r="B29" t="b">
        <f t="shared" si="0"/>
        <v>1</v>
      </c>
      <c r="C29" s="1" t="s">
        <v>29</v>
      </c>
    </row>
    <row r="30" spans="1:3" x14ac:dyDescent="0.15">
      <c r="A30" s="9" t="s">
        <v>30</v>
      </c>
      <c r="B30" t="b">
        <f t="shared" si="0"/>
        <v>1</v>
      </c>
      <c r="C30" s="1" t="s">
        <v>30</v>
      </c>
    </row>
    <row r="31" spans="1:3" x14ac:dyDescent="0.15">
      <c r="A31" s="9" t="s">
        <v>31</v>
      </c>
      <c r="B31" t="b">
        <f t="shared" si="0"/>
        <v>1</v>
      </c>
      <c r="C31" s="1" t="s">
        <v>31</v>
      </c>
    </row>
    <row r="32" spans="1:3" x14ac:dyDescent="0.15">
      <c r="A32" s="9" t="s">
        <v>32</v>
      </c>
      <c r="B32" t="b">
        <f t="shared" si="0"/>
        <v>1</v>
      </c>
      <c r="C32" s="1" t="s">
        <v>32</v>
      </c>
    </row>
    <row r="33" spans="1:3" x14ac:dyDescent="0.15">
      <c r="A33" s="9" t="s">
        <v>33</v>
      </c>
      <c r="B33" t="b">
        <f t="shared" si="0"/>
        <v>1</v>
      </c>
      <c r="C33" s="1" t="s">
        <v>33</v>
      </c>
    </row>
    <row r="34" spans="1:3" x14ac:dyDescent="0.15">
      <c r="A34" s="9" t="s">
        <v>34</v>
      </c>
      <c r="B34" t="b">
        <f t="shared" si="0"/>
        <v>1</v>
      </c>
      <c r="C34" s="1" t="s">
        <v>34</v>
      </c>
    </row>
    <row r="35" spans="1:3" x14ac:dyDescent="0.15">
      <c r="A35" s="9" t="s">
        <v>35</v>
      </c>
      <c r="B35" t="b">
        <f t="shared" si="0"/>
        <v>1</v>
      </c>
      <c r="C35" s="1" t="s">
        <v>35</v>
      </c>
    </row>
    <row r="36" spans="1:3" x14ac:dyDescent="0.15">
      <c r="A36" s="9" t="s">
        <v>36</v>
      </c>
      <c r="B36" t="b">
        <f t="shared" si="0"/>
        <v>1</v>
      </c>
      <c r="C36" s="1" t="s">
        <v>36</v>
      </c>
    </row>
    <row r="37" spans="1:3" x14ac:dyDescent="0.15">
      <c r="A37" s="9" t="s">
        <v>37</v>
      </c>
      <c r="B37" t="b">
        <f t="shared" si="0"/>
        <v>1</v>
      </c>
      <c r="C37" s="1" t="s">
        <v>37</v>
      </c>
    </row>
    <row r="38" spans="1:3" x14ac:dyDescent="0.15">
      <c r="A38" s="9" t="s">
        <v>38</v>
      </c>
      <c r="B38" t="b">
        <f t="shared" si="0"/>
        <v>1</v>
      </c>
      <c r="C38" s="1" t="s">
        <v>38</v>
      </c>
    </row>
    <row r="39" spans="1:3" x14ac:dyDescent="0.15">
      <c r="A39" s="9" t="s">
        <v>39</v>
      </c>
      <c r="B39" t="b">
        <f t="shared" si="0"/>
        <v>1</v>
      </c>
      <c r="C39" s="1" t="s">
        <v>39</v>
      </c>
    </row>
    <row r="40" spans="1:3" x14ac:dyDescent="0.15">
      <c r="A40" s="9" t="s">
        <v>40</v>
      </c>
      <c r="B40" t="b">
        <f t="shared" si="0"/>
        <v>1</v>
      </c>
      <c r="C40" s="1" t="s">
        <v>40</v>
      </c>
    </row>
    <row r="41" spans="1:3" x14ac:dyDescent="0.15">
      <c r="A41" s="9" t="s">
        <v>41</v>
      </c>
      <c r="B41" t="b">
        <f t="shared" si="0"/>
        <v>1</v>
      </c>
      <c r="C41" s="1" t="s">
        <v>41</v>
      </c>
    </row>
    <row r="42" spans="1:3" x14ac:dyDescent="0.15">
      <c r="A42" s="9" t="s">
        <v>42</v>
      </c>
      <c r="B42" t="b">
        <f t="shared" si="0"/>
        <v>1</v>
      </c>
      <c r="C42" s="1" t="s">
        <v>42</v>
      </c>
    </row>
    <row r="43" spans="1:3" x14ac:dyDescent="0.15">
      <c r="A43" s="9" t="s">
        <v>43</v>
      </c>
      <c r="B43" t="b">
        <f t="shared" si="0"/>
        <v>1</v>
      </c>
      <c r="C43" s="1" t="s">
        <v>43</v>
      </c>
    </row>
    <row r="44" spans="1:3" x14ac:dyDescent="0.15">
      <c r="A44" s="9" t="s">
        <v>44</v>
      </c>
      <c r="B44" t="b">
        <f t="shared" si="0"/>
        <v>1</v>
      </c>
      <c r="C44" s="1" t="s">
        <v>44</v>
      </c>
    </row>
    <row r="45" spans="1:3" x14ac:dyDescent="0.15">
      <c r="A45" s="9" t="s">
        <v>45</v>
      </c>
      <c r="B45" t="b">
        <f t="shared" si="0"/>
        <v>1</v>
      </c>
      <c r="C45" s="1" t="s">
        <v>45</v>
      </c>
    </row>
    <row r="46" spans="1:3" x14ac:dyDescent="0.15">
      <c r="A46" s="9" t="s">
        <v>46</v>
      </c>
      <c r="B46" t="b">
        <f t="shared" si="0"/>
        <v>1</v>
      </c>
      <c r="C46" s="1" t="s">
        <v>46</v>
      </c>
    </row>
    <row r="47" spans="1:3" x14ac:dyDescent="0.15">
      <c r="A47" s="9" t="s">
        <v>47</v>
      </c>
      <c r="B47" t="b">
        <f t="shared" si="0"/>
        <v>1</v>
      </c>
      <c r="C47" s="1" t="s">
        <v>47</v>
      </c>
    </row>
    <row r="48" spans="1:3" x14ac:dyDescent="0.15">
      <c r="A48" s="9" t="s">
        <v>48</v>
      </c>
      <c r="B48" t="b">
        <f t="shared" si="0"/>
        <v>1</v>
      </c>
      <c r="C48" s="1" t="s">
        <v>48</v>
      </c>
    </row>
    <row r="49" spans="1:3" x14ac:dyDescent="0.15">
      <c r="A49" s="9" t="s">
        <v>49</v>
      </c>
      <c r="B49" t="b">
        <f t="shared" si="0"/>
        <v>1</v>
      </c>
      <c r="C49" s="1" t="s">
        <v>49</v>
      </c>
    </row>
    <row r="50" spans="1:3" x14ac:dyDescent="0.2">
      <c r="A50" s="11" t="s">
        <v>50</v>
      </c>
      <c r="B50" t="b">
        <f t="shared" si="0"/>
        <v>1</v>
      </c>
      <c r="C50" s="1" t="s">
        <v>50</v>
      </c>
    </row>
    <row r="51" spans="1:3" x14ac:dyDescent="0.2">
      <c r="A51" s="11" t="s">
        <v>51</v>
      </c>
      <c r="B51" t="b">
        <f t="shared" si="0"/>
        <v>1</v>
      </c>
      <c r="C51" s="1" t="s">
        <v>51</v>
      </c>
    </row>
    <row r="52" spans="1:3" x14ac:dyDescent="0.2">
      <c r="A52" s="11" t="s">
        <v>52</v>
      </c>
      <c r="B52" t="b">
        <f t="shared" si="0"/>
        <v>1</v>
      </c>
      <c r="C52" s="1" t="s">
        <v>52</v>
      </c>
    </row>
    <row r="53" spans="1:3" x14ac:dyDescent="0.2">
      <c r="A53" s="11" t="s">
        <v>53</v>
      </c>
      <c r="B53" t="b">
        <f t="shared" si="0"/>
        <v>1</v>
      </c>
      <c r="C53" s="1" t="s">
        <v>53</v>
      </c>
    </row>
    <row r="54" spans="1:3" x14ac:dyDescent="0.15">
      <c r="A54" s="9" t="s">
        <v>54</v>
      </c>
      <c r="B54" t="b">
        <f t="shared" si="0"/>
        <v>1</v>
      </c>
      <c r="C54" s="1" t="s">
        <v>54</v>
      </c>
    </row>
    <row r="55" spans="1:3" x14ac:dyDescent="0.2">
      <c r="A55" s="11" t="s">
        <v>55</v>
      </c>
      <c r="B55" t="b">
        <f t="shared" si="0"/>
        <v>1</v>
      </c>
      <c r="C55" s="1" t="s">
        <v>55</v>
      </c>
    </row>
    <row r="56" spans="1:3" x14ac:dyDescent="0.2">
      <c r="A56" s="11" t="s">
        <v>56</v>
      </c>
      <c r="B56" t="b">
        <f t="shared" si="0"/>
        <v>1</v>
      </c>
      <c r="C56" s="1" t="s">
        <v>56</v>
      </c>
    </row>
    <row r="57" spans="1:3" x14ac:dyDescent="0.15">
      <c r="A57" s="9" t="s">
        <v>57</v>
      </c>
      <c r="B57" t="b">
        <f t="shared" si="0"/>
        <v>1</v>
      </c>
      <c r="C57" s="1" t="s">
        <v>57</v>
      </c>
    </row>
    <row r="58" spans="1:3" x14ac:dyDescent="0.15">
      <c r="A58" s="9" t="s">
        <v>58</v>
      </c>
      <c r="B58" t="b">
        <f t="shared" si="0"/>
        <v>1</v>
      </c>
      <c r="C58" s="1" t="s">
        <v>58</v>
      </c>
    </row>
    <row r="59" spans="1:3" x14ac:dyDescent="0.15">
      <c r="A59" s="9" t="s">
        <v>59</v>
      </c>
      <c r="B59" t="b">
        <f t="shared" si="0"/>
        <v>1</v>
      </c>
      <c r="C59" s="1" t="s">
        <v>59</v>
      </c>
    </row>
    <row r="60" spans="1:3" ht="21" thickBot="1" x14ac:dyDescent="0.2">
      <c r="A60" s="13" t="s">
        <v>60</v>
      </c>
      <c r="B60" t="b">
        <f t="shared" si="0"/>
        <v>1</v>
      </c>
      <c r="C60" s="1" t="s">
        <v>60</v>
      </c>
    </row>
    <row r="61" spans="1:3" x14ac:dyDescent="0.2">
      <c r="A61" s="7" t="s">
        <v>61</v>
      </c>
      <c r="B61" t="b">
        <f t="shared" si="0"/>
        <v>1</v>
      </c>
      <c r="C61" s="1" t="s">
        <v>61</v>
      </c>
    </row>
    <row r="62" spans="1:3" x14ac:dyDescent="0.15">
      <c r="A62" s="9" t="s">
        <v>62</v>
      </c>
      <c r="B62" t="b">
        <f t="shared" si="0"/>
        <v>1</v>
      </c>
      <c r="C62" s="1" t="s">
        <v>62</v>
      </c>
    </row>
    <row r="63" spans="1:3" x14ac:dyDescent="0.2">
      <c r="A63" s="11" t="s">
        <v>63</v>
      </c>
      <c r="B63" t="b">
        <f t="shared" si="0"/>
        <v>1</v>
      </c>
      <c r="C63" s="1" t="s">
        <v>63</v>
      </c>
    </row>
    <row r="64" spans="1:3" x14ac:dyDescent="0.15">
      <c r="A64" s="9" t="s">
        <v>64</v>
      </c>
      <c r="B64" t="b">
        <f t="shared" si="0"/>
        <v>1</v>
      </c>
      <c r="C64" s="1" t="s">
        <v>64</v>
      </c>
    </row>
    <row r="65" spans="1:3" x14ac:dyDescent="0.15">
      <c r="A65" s="9" t="s">
        <v>65</v>
      </c>
      <c r="B65" t="b">
        <f t="shared" si="0"/>
        <v>1</v>
      </c>
      <c r="C65" s="1" t="s">
        <v>65</v>
      </c>
    </row>
    <row r="66" spans="1:3" x14ac:dyDescent="0.15">
      <c r="A66" s="9" t="s">
        <v>66</v>
      </c>
      <c r="B66" t="b">
        <f t="shared" ref="B66:B129" si="1">EXACT(A66,C66)</f>
        <v>1</v>
      </c>
      <c r="C66" s="1" t="s">
        <v>66</v>
      </c>
    </row>
    <row r="67" spans="1:3" x14ac:dyDescent="0.15">
      <c r="A67" s="9" t="s">
        <v>67</v>
      </c>
      <c r="B67" t="b">
        <f t="shared" si="1"/>
        <v>1</v>
      </c>
      <c r="C67" s="1" t="s">
        <v>67</v>
      </c>
    </row>
    <row r="68" spans="1:3" x14ac:dyDescent="0.15">
      <c r="A68" s="9" t="s">
        <v>68</v>
      </c>
      <c r="B68" t="b">
        <f t="shared" si="1"/>
        <v>1</v>
      </c>
      <c r="C68" s="1" t="s">
        <v>68</v>
      </c>
    </row>
    <row r="69" spans="1:3" x14ac:dyDescent="0.15">
      <c r="A69" s="9" t="s">
        <v>69</v>
      </c>
      <c r="B69" t="b">
        <f t="shared" si="1"/>
        <v>1</v>
      </c>
      <c r="C69" s="1" t="s">
        <v>69</v>
      </c>
    </row>
    <row r="70" spans="1:3" x14ac:dyDescent="0.15">
      <c r="A70" s="9" t="s">
        <v>70</v>
      </c>
      <c r="B70" t="b">
        <f t="shared" si="1"/>
        <v>1</v>
      </c>
      <c r="C70" s="1" t="s">
        <v>70</v>
      </c>
    </row>
    <row r="71" spans="1:3" x14ac:dyDescent="0.15">
      <c r="A71" s="9" t="s">
        <v>71</v>
      </c>
      <c r="B71" t="b">
        <f t="shared" si="1"/>
        <v>1</v>
      </c>
      <c r="C71" s="1" t="s">
        <v>71</v>
      </c>
    </row>
    <row r="72" spans="1:3" x14ac:dyDescent="0.15">
      <c r="A72" s="9" t="s">
        <v>72</v>
      </c>
      <c r="B72" t="b">
        <f t="shared" si="1"/>
        <v>1</v>
      </c>
      <c r="C72" s="1" t="s">
        <v>72</v>
      </c>
    </row>
    <row r="73" spans="1:3" x14ac:dyDescent="0.15">
      <c r="A73" s="9" t="s">
        <v>73</v>
      </c>
      <c r="B73" t="b">
        <f t="shared" si="1"/>
        <v>1</v>
      </c>
      <c r="C73" s="1" t="s">
        <v>73</v>
      </c>
    </row>
    <row r="74" spans="1:3" x14ac:dyDescent="0.15">
      <c r="A74" s="9" t="s">
        <v>74</v>
      </c>
      <c r="B74" t="b">
        <f t="shared" si="1"/>
        <v>1</v>
      </c>
      <c r="C74" s="1" t="s">
        <v>74</v>
      </c>
    </row>
    <row r="75" spans="1:3" x14ac:dyDescent="0.15">
      <c r="A75" s="9" t="s">
        <v>75</v>
      </c>
      <c r="B75" t="b">
        <f t="shared" si="1"/>
        <v>1</v>
      </c>
      <c r="C75" s="1" t="s">
        <v>75</v>
      </c>
    </row>
    <row r="76" spans="1:3" x14ac:dyDescent="0.15">
      <c r="A76" s="9" t="s">
        <v>76</v>
      </c>
      <c r="B76" t="b">
        <f t="shared" si="1"/>
        <v>1</v>
      </c>
      <c r="C76" s="1" t="s">
        <v>76</v>
      </c>
    </row>
    <row r="77" spans="1:3" x14ac:dyDescent="0.15">
      <c r="A77" s="9" t="s">
        <v>77</v>
      </c>
      <c r="B77" t="b">
        <f t="shared" si="1"/>
        <v>1</v>
      </c>
      <c r="C77" s="1" t="s">
        <v>77</v>
      </c>
    </row>
    <row r="78" spans="1:3" x14ac:dyDescent="0.15">
      <c r="A78" s="9" t="s">
        <v>78</v>
      </c>
      <c r="B78" t="b">
        <f t="shared" si="1"/>
        <v>1</v>
      </c>
      <c r="C78" s="1" t="s">
        <v>78</v>
      </c>
    </row>
    <row r="79" spans="1:3" x14ac:dyDescent="0.15">
      <c r="A79" s="9" t="s">
        <v>79</v>
      </c>
      <c r="B79" t="b">
        <f t="shared" si="1"/>
        <v>1</v>
      </c>
      <c r="C79" s="1" t="s">
        <v>79</v>
      </c>
    </row>
    <row r="80" spans="1:3" x14ac:dyDescent="0.15">
      <c r="A80" s="9" t="s">
        <v>80</v>
      </c>
      <c r="B80" t="b">
        <f t="shared" si="1"/>
        <v>1</v>
      </c>
      <c r="C80" s="1" t="s">
        <v>80</v>
      </c>
    </row>
    <row r="81" spans="1:3" x14ac:dyDescent="0.15">
      <c r="A81" s="9" t="s">
        <v>81</v>
      </c>
      <c r="B81" t="b">
        <f t="shared" si="1"/>
        <v>1</v>
      </c>
      <c r="C81" s="1" t="s">
        <v>81</v>
      </c>
    </row>
    <row r="82" spans="1:3" x14ac:dyDescent="0.15">
      <c r="A82" s="9" t="s">
        <v>82</v>
      </c>
      <c r="B82" t="b">
        <f t="shared" si="1"/>
        <v>1</v>
      </c>
      <c r="C82" s="1" t="s">
        <v>82</v>
      </c>
    </row>
    <row r="83" spans="1:3" x14ac:dyDescent="0.15">
      <c r="A83" s="9" t="s">
        <v>83</v>
      </c>
      <c r="B83" t="b">
        <f t="shared" si="1"/>
        <v>1</v>
      </c>
      <c r="C83" s="1" t="s">
        <v>83</v>
      </c>
    </row>
    <row r="84" spans="1:3" x14ac:dyDescent="0.15">
      <c r="A84" s="9" t="s">
        <v>84</v>
      </c>
      <c r="B84" t="b">
        <f t="shared" si="1"/>
        <v>1</v>
      </c>
      <c r="C84" s="1" t="s">
        <v>84</v>
      </c>
    </row>
    <row r="85" spans="1:3" x14ac:dyDescent="0.15">
      <c r="A85" s="9" t="s">
        <v>85</v>
      </c>
      <c r="B85" t="b">
        <f t="shared" si="1"/>
        <v>1</v>
      </c>
      <c r="C85" s="1" t="s">
        <v>85</v>
      </c>
    </row>
    <row r="86" spans="1:3" x14ac:dyDescent="0.15">
      <c r="A86" s="9" t="s">
        <v>86</v>
      </c>
      <c r="B86" t="b">
        <f t="shared" si="1"/>
        <v>1</v>
      </c>
      <c r="C86" s="1" t="s">
        <v>86</v>
      </c>
    </row>
    <row r="87" spans="1:3" x14ac:dyDescent="0.15">
      <c r="A87" s="9" t="s">
        <v>87</v>
      </c>
      <c r="B87" t="b">
        <f t="shared" si="1"/>
        <v>1</v>
      </c>
      <c r="C87" s="1" t="s">
        <v>87</v>
      </c>
    </row>
    <row r="88" spans="1:3" x14ac:dyDescent="0.15">
      <c r="A88" s="9" t="s">
        <v>88</v>
      </c>
      <c r="B88" t="b">
        <f t="shared" si="1"/>
        <v>1</v>
      </c>
      <c r="C88" s="1" t="s">
        <v>88</v>
      </c>
    </row>
    <row r="89" spans="1:3" x14ac:dyDescent="0.15">
      <c r="A89" s="9" t="s">
        <v>89</v>
      </c>
      <c r="B89" t="b">
        <f t="shared" si="1"/>
        <v>1</v>
      </c>
      <c r="C89" s="1" t="s">
        <v>89</v>
      </c>
    </row>
    <row r="90" spans="1:3" x14ac:dyDescent="0.15">
      <c r="A90" s="9" t="s">
        <v>90</v>
      </c>
      <c r="B90" t="b">
        <f t="shared" si="1"/>
        <v>1</v>
      </c>
      <c r="C90" s="1" t="s">
        <v>90</v>
      </c>
    </row>
    <row r="91" spans="1:3" x14ac:dyDescent="0.15">
      <c r="A91" s="9" t="s">
        <v>91</v>
      </c>
      <c r="B91" t="b">
        <f t="shared" si="1"/>
        <v>1</v>
      </c>
      <c r="C91" s="1" t="s">
        <v>91</v>
      </c>
    </row>
    <row r="92" spans="1:3" x14ac:dyDescent="0.15">
      <c r="A92" s="9" t="s">
        <v>92</v>
      </c>
      <c r="B92" t="b">
        <f t="shared" si="1"/>
        <v>1</v>
      </c>
      <c r="C92" s="1" t="s">
        <v>92</v>
      </c>
    </row>
    <row r="93" spans="1:3" x14ac:dyDescent="0.15">
      <c r="A93" s="9" t="s">
        <v>93</v>
      </c>
      <c r="B93" t="b">
        <f t="shared" si="1"/>
        <v>1</v>
      </c>
      <c r="C93" s="1" t="s">
        <v>93</v>
      </c>
    </row>
    <row r="94" spans="1:3" x14ac:dyDescent="0.15">
      <c r="A94" s="9" t="s">
        <v>94</v>
      </c>
      <c r="B94" t="b">
        <f t="shared" si="1"/>
        <v>1</v>
      </c>
      <c r="C94" s="1" t="s">
        <v>94</v>
      </c>
    </row>
    <row r="95" spans="1:3" x14ac:dyDescent="0.15">
      <c r="A95" s="9" t="s">
        <v>95</v>
      </c>
      <c r="B95" t="b">
        <f t="shared" si="1"/>
        <v>1</v>
      </c>
      <c r="C95" s="1" t="s">
        <v>95</v>
      </c>
    </row>
    <row r="96" spans="1:3" x14ac:dyDescent="0.15">
      <c r="A96" s="9" t="s">
        <v>96</v>
      </c>
      <c r="B96" t="b">
        <f t="shared" si="1"/>
        <v>1</v>
      </c>
      <c r="C96" s="1" t="s">
        <v>96</v>
      </c>
    </row>
    <row r="97" spans="1:3" x14ac:dyDescent="0.15">
      <c r="A97" s="9" t="s">
        <v>97</v>
      </c>
      <c r="B97" t="b">
        <f t="shared" si="1"/>
        <v>1</v>
      </c>
      <c r="C97" s="1" t="s">
        <v>97</v>
      </c>
    </row>
    <row r="98" spans="1:3" x14ac:dyDescent="0.15">
      <c r="A98" s="9" t="s">
        <v>98</v>
      </c>
      <c r="B98" t="b">
        <f t="shared" si="1"/>
        <v>1</v>
      </c>
      <c r="C98" s="1" t="s">
        <v>98</v>
      </c>
    </row>
    <row r="99" spans="1:3" x14ac:dyDescent="0.15">
      <c r="A99" s="9" t="s">
        <v>99</v>
      </c>
      <c r="B99" t="b">
        <f t="shared" si="1"/>
        <v>1</v>
      </c>
      <c r="C99" s="1" t="s">
        <v>99</v>
      </c>
    </row>
    <row r="100" spans="1:3" x14ac:dyDescent="0.15">
      <c r="A100" s="9" t="s">
        <v>100</v>
      </c>
      <c r="B100" t="b">
        <f t="shared" si="1"/>
        <v>1</v>
      </c>
      <c r="C100" s="1" t="s">
        <v>100</v>
      </c>
    </row>
    <row r="101" spans="1:3" x14ac:dyDescent="0.15">
      <c r="A101" s="9" t="s">
        <v>101</v>
      </c>
      <c r="B101" t="b">
        <f t="shared" si="1"/>
        <v>1</v>
      </c>
      <c r="C101" s="1" t="s">
        <v>101</v>
      </c>
    </row>
    <row r="102" spans="1:3" x14ac:dyDescent="0.15">
      <c r="A102" s="9" t="s">
        <v>102</v>
      </c>
      <c r="B102" t="b">
        <f t="shared" si="1"/>
        <v>1</v>
      </c>
      <c r="C102" s="1" t="s">
        <v>102</v>
      </c>
    </row>
    <row r="103" spans="1:3" x14ac:dyDescent="0.15">
      <c r="A103" s="9" t="s">
        <v>103</v>
      </c>
      <c r="B103" t="b">
        <f t="shared" si="1"/>
        <v>1</v>
      </c>
      <c r="C103" s="1" t="s">
        <v>103</v>
      </c>
    </row>
    <row r="104" spans="1:3" x14ac:dyDescent="0.15">
      <c r="A104" s="9" t="s">
        <v>104</v>
      </c>
      <c r="B104" t="b">
        <f t="shared" si="1"/>
        <v>1</v>
      </c>
      <c r="C104" s="1" t="s">
        <v>104</v>
      </c>
    </row>
    <row r="105" spans="1:3" x14ac:dyDescent="0.15">
      <c r="A105" s="9" t="s">
        <v>105</v>
      </c>
      <c r="B105" t="b">
        <f t="shared" si="1"/>
        <v>1</v>
      </c>
      <c r="C105" s="1" t="s">
        <v>105</v>
      </c>
    </row>
    <row r="106" spans="1:3" x14ac:dyDescent="0.15">
      <c r="A106" s="9" t="s">
        <v>106</v>
      </c>
      <c r="B106" t="b">
        <f t="shared" si="1"/>
        <v>1</v>
      </c>
      <c r="C106" s="1" t="s">
        <v>106</v>
      </c>
    </row>
    <row r="107" spans="1:3" x14ac:dyDescent="0.15">
      <c r="A107" s="9" t="s">
        <v>107</v>
      </c>
      <c r="B107" t="b">
        <f t="shared" si="1"/>
        <v>1</v>
      </c>
      <c r="C107" s="1" t="s">
        <v>107</v>
      </c>
    </row>
    <row r="108" spans="1:3" x14ac:dyDescent="0.15">
      <c r="A108" s="9" t="s">
        <v>108</v>
      </c>
      <c r="B108" t="b">
        <f t="shared" si="1"/>
        <v>1</v>
      </c>
      <c r="C108" s="1" t="s">
        <v>108</v>
      </c>
    </row>
    <row r="109" spans="1:3" x14ac:dyDescent="0.15">
      <c r="A109" s="9" t="s">
        <v>109</v>
      </c>
      <c r="B109" t="b">
        <f t="shared" si="1"/>
        <v>1</v>
      </c>
      <c r="C109" s="1" t="s">
        <v>109</v>
      </c>
    </row>
    <row r="110" spans="1:3" x14ac:dyDescent="0.15">
      <c r="A110" s="9" t="s">
        <v>110</v>
      </c>
      <c r="B110" t="b">
        <f t="shared" si="1"/>
        <v>1</v>
      </c>
      <c r="C110" s="1" t="s">
        <v>110</v>
      </c>
    </row>
    <row r="111" spans="1:3" x14ac:dyDescent="0.15">
      <c r="A111" s="9" t="s">
        <v>111</v>
      </c>
      <c r="B111" t="b">
        <f t="shared" si="1"/>
        <v>1</v>
      </c>
      <c r="C111" s="1" t="s">
        <v>111</v>
      </c>
    </row>
    <row r="112" spans="1:3" x14ac:dyDescent="0.15">
      <c r="A112" s="9" t="s">
        <v>112</v>
      </c>
      <c r="B112" t="b">
        <f t="shared" si="1"/>
        <v>1</v>
      </c>
      <c r="C112" s="1" t="s">
        <v>112</v>
      </c>
    </row>
    <row r="113" spans="1:3" x14ac:dyDescent="0.15">
      <c r="A113" s="9" t="s">
        <v>113</v>
      </c>
      <c r="B113" t="b">
        <f t="shared" si="1"/>
        <v>1</v>
      </c>
      <c r="C113" s="1" t="s">
        <v>113</v>
      </c>
    </row>
    <row r="114" spans="1:3" x14ac:dyDescent="0.15">
      <c r="A114" s="9" t="s">
        <v>114</v>
      </c>
      <c r="B114" t="b">
        <f t="shared" si="1"/>
        <v>1</v>
      </c>
      <c r="C114" s="1" t="s">
        <v>114</v>
      </c>
    </row>
    <row r="115" spans="1:3" x14ac:dyDescent="0.15">
      <c r="A115" s="9" t="s">
        <v>115</v>
      </c>
      <c r="B115" t="b">
        <f t="shared" si="1"/>
        <v>1</v>
      </c>
      <c r="C115" s="1" t="s">
        <v>115</v>
      </c>
    </row>
    <row r="116" spans="1:3" x14ac:dyDescent="0.15">
      <c r="A116" s="9" t="s">
        <v>116</v>
      </c>
      <c r="B116" t="b">
        <f t="shared" si="1"/>
        <v>1</v>
      </c>
      <c r="C116" s="1" t="s">
        <v>116</v>
      </c>
    </row>
    <row r="117" spans="1:3" x14ac:dyDescent="0.15">
      <c r="A117" s="9" t="s">
        <v>117</v>
      </c>
      <c r="B117" t="b">
        <f t="shared" si="1"/>
        <v>1</v>
      </c>
      <c r="C117" s="1" t="s">
        <v>117</v>
      </c>
    </row>
    <row r="118" spans="1:3" x14ac:dyDescent="0.15">
      <c r="A118" s="9" t="s">
        <v>118</v>
      </c>
      <c r="B118" t="b">
        <f t="shared" si="1"/>
        <v>1</v>
      </c>
      <c r="C118" s="1" t="s">
        <v>118</v>
      </c>
    </row>
    <row r="119" spans="1:3" x14ac:dyDescent="0.15">
      <c r="A119" s="9" t="s">
        <v>119</v>
      </c>
      <c r="B119" t="b">
        <f t="shared" si="1"/>
        <v>1</v>
      </c>
      <c r="C119" s="1" t="s">
        <v>119</v>
      </c>
    </row>
    <row r="120" spans="1:3" x14ac:dyDescent="0.15">
      <c r="A120" s="9" t="s">
        <v>120</v>
      </c>
      <c r="B120" t="b">
        <f t="shared" si="1"/>
        <v>1</v>
      </c>
      <c r="C120" s="1" t="s">
        <v>120</v>
      </c>
    </row>
    <row r="121" spans="1:3" x14ac:dyDescent="0.2">
      <c r="A121" s="10" t="s">
        <v>121</v>
      </c>
      <c r="B121" t="b">
        <f t="shared" si="1"/>
        <v>1</v>
      </c>
      <c r="C121" s="1" t="s">
        <v>121</v>
      </c>
    </row>
    <row r="122" spans="1:3" x14ac:dyDescent="0.15">
      <c r="A122" s="8" t="s">
        <v>122</v>
      </c>
      <c r="B122" t="b">
        <f t="shared" si="1"/>
        <v>1</v>
      </c>
      <c r="C122" s="1" t="s">
        <v>122</v>
      </c>
    </row>
    <row r="123" spans="1:3" x14ac:dyDescent="0.15">
      <c r="A123" s="8" t="s">
        <v>123</v>
      </c>
      <c r="B123" t="b">
        <f t="shared" si="1"/>
        <v>1</v>
      </c>
      <c r="C123" s="1" t="s">
        <v>123</v>
      </c>
    </row>
    <row r="124" spans="1:3" x14ac:dyDescent="0.15">
      <c r="A124" s="8" t="s">
        <v>124</v>
      </c>
      <c r="B124" t="b">
        <f t="shared" si="1"/>
        <v>1</v>
      </c>
      <c r="C124" s="1" t="s">
        <v>124</v>
      </c>
    </row>
    <row r="125" spans="1:3" x14ac:dyDescent="0.15">
      <c r="A125" s="8" t="s">
        <v>125</v>
      </c>
      <c r="B125" t="b">
        <f t="shared" si="1"/>
        <v>1</v>
      </c>
      <c r="C125" s="1" t="s">
        <v>125</v>
      </c>
    </row>
    <row r="126" spans="1:3" x14ac:dyDescent="0.15">
      <c r="A126" s="8" t="s">
        <v>126</v>
      </c>
      <c r="B126" t="b">
        <f t="shared" si="1"/>
        <v>1</v>
      </c>
      <c r="C126" s="1" t="s">
        <v>126</v>
      </c>
    </row>
    <row r="127" spans="1:3" x14ac:dyDescent="0.15">
      <c r="A127" s="8" t="s">
        <v>127</v>
      </c>
      <c r="B127" t="b">
        <f t="shared" si="1"/>
        <v>1</v>
      </c>
      <c r="C127" s="1" t="s">
        <v>127</v>
      </c>
    </row>
    <row r="128" spans="1:3" x14ac:dyDescent="0.15">
      <c r="A128" s="8" t="s">
        <v>128</v>
      </c>
      <c r="B128" t="b">
        <f t="shared" si="1"/>
        <v>1</v>
      </c>
      <c r="C128" s="1" t="s">
        <v>128</v>
      </c>
    </row>
    <row r="129" spans="1:3" x14ac:dyDescent="0.2">
      <c r="A129" s="10" t="s">
        <v>129</v>
      </c>
      <c r="B129" t="b">
        <f t="shared" si="1"/>
        <v>1</v>
      </c>
      <c r="C129" s="1" t="s">
        <v>129</v>
      </c>
    </row>
    <row r="130" spans="1:3" x14ac:dyDescent="0.2">
      <c r="A130" s="10" t="s">
        <v>130</v>
      </c>
      <c r="B130" t="b">
        <f t="shared" ref="B130:B193" si="2">EXACT(A130,C130)</f>
        <v>1</v>
      </c>
      <c r="C130" s="1" t="s">
        <v>130</v>
      </c>
    </row>
    <row r="131" spans="1:3" x14ac:dyDescent="0.15">
      <c r="A131" s="8" t="s">
        <v>131</v>
      </c>
      <c r="B131" t="b">
        <f t="shared" si="2"/>
        <v>1</v>
      </c>
      <c r="C131" s="1" t="s">
        <v>131</v>
      </c>
    </row>
    <row r="132" spans="1:3" x14ac:dyDescent="0.15">
      <c r="A132" s="8" t="s">
        <v>132</v>
      </c>
      <c r="B132" t="b">
        <f t="shared" si="2"/>
        <v>1</v>
      </c>
      <c r="C132" s="1" t="s">
        <v>132</v>
      </c>
    </row>
    <row r="133" spans="1:3" x14ac:dyDescent="0.2">
      <c r="A133" s="10" t="s">
        <v>133</v>
      </c>
      <c r="B133" t="b">
        <f t="shared" si="2"/>
        <v>1</v>
      </c>
      <c r="C133" s="1" t="s">
        <v>133</v>
      </c>
    </row>
    <row r="134" spans="1:3" x14ac:dyDescent="0.15">
      <c r="A134" s="8" t="s">
        <v>134</v>
      </c>
      <c r="B134" t="b">
        <f t="shared" si="2"/>
        <v>1</v>
      </c>
      <c r="C134" s="1" t="s">
        <v>134</v>
      </c>
    </row>
    <row r="135" spans="1:3" x14ac:dyDescent="0.15">
      <c r="A135" s="8" t="s">
        <v>135</v>
      </c>
      <c r="B135" t="b">
        <f t="shared" si="2"/>
        <v>1</v>
      </c>
      <c r="C135" s="1" t="s">
        <v>135</v>
      </c>
    </row>
    <row r="136" spans="1:3" x14ac:dyDescent="0.15">
      <c r="A136" s="8" t="s">
        <v>136</v>
      </c>
      <c r="B136" t="b">
        <f t="shared" si="2"/>
        <v>1</v>
      </c>
      <c r="C136" s="1" t="s">
        <v>136</v>
      </c>
    </row>
    <row r="137" spans="1:3" x14ac:dyDescent="0.15">
      <c r="A137" s="8" t="s">
        <v>137</v>
      </c>
      <c r="B137" t="b">
        <f t="shared" si="2"/>
        <v>1</v>
      </c>
      <c r="C137" s="1" t="s">
        <v>137</v>
      </c>
    </row>
    <row r="138" spans="1:3" x14ac:dyDescent="0.15">
      <c r="A138" s="8" t="s">
        <v>138</v>
      </c>
      <c r="B138" t="b">
        <f t="shared" si="2"/>
        <v>1</v>
      </c>
      <c r="C138" s="1" t="s">
        <v>138</v>
      </c>
    </row>
    <row r="139" spans="1:3" x14ac:dyDescent="0.15">
      <c r="A139" s="8" t="s">
        <v>139</v>
      </c>
      <c r="B139" t="b">
        <f t="shared" si="2"/>
        <v>1</v>
      </c>
      <c r="C139" s="1" t="s">
        <v>139</v>
      </c>
    </row>
    <row r="140" spans="1:3" x14ac:dyDescent="0.15">
      <c r="A140" s="8" t="s">
        <v>140</v>
      </c>
      <c r="B140" t="b">
        <f t="shared" si="2"/>
        <v>1</v>
      </c>
      <c r="C140" s="1" t="s">
        <v>140</v>
      </c>
    </row>
    <row r="141" spans="1:3" x14ac:dyDescent="0.15">
      <c r="A141" s="8" t="s">
        <v>141</v>
      </c>
      <c r="B141" t="b">
        <f t="shared" si="2"/>
        <v>1</v>
      </c>
      <c r="C141" s="1" t="s">
        <v>141</v>
      </c>
    </row>
    <row r="142" spans="1:3" x14ac:dyDescent="0.15">
      <c r="A142" s="8" t="s">
        <v>142</v>
      </c>
      <c r="B142" t="b">
        <f t="shared" si="2"/>
        <v>1</v>
      </c>
      <c r="C142" s="1" t="s">
        <v>142</v>
      </c>
    </row>
    <row r="143" spans="1:3" x14ac:dyDescent="0.2">
      <c r="A143" s="10" t="s">
        <v>143</v>
      </c>
      <c r="B143" t="b">
        <f t="shared" si="2"/>
        <v>1</v>
      </c>
      <c r="C143" s="1" t="s">
        <v>143</v>
      </c>
    </row>
    <row r="144" spans="1:3" x14ac:dyDescent="0.2">
      <c r="A144" s="10" t="s">
        <v>144</v>
      </c>
      <c r="B144" t="b">
        <f t="shared" si="2"/>
        <v>1</v>
      </c>
      <c r="C144" s="1" t="s">
        <v>144</v>
      </c>
    </row>
    <row r="145" spans="1:3" x14ac:dyDescent="0.15">
      <c r="A145" s="8" t="s">
        <v>145</v>
      </c>
      <c r="B145" t="b">
        <f t="shared" si="2"/>
        <v>1</v>
      </c>
      <c r="C145" s="1" t="s">
        <v>145</v>
      </c>
    </row>
    <row r="146" spans="1:3" x14ac:dyDescent="0.15">
      <c r="A146" s="8" t="s">
        <v>146</v>
      </c>
      <c r="B146" t="b">
        <f t="shared" si="2"/>
        <v>1</v>
      </c>
      <c r="C146" s="1" t="s">
        <v>146</v>
      </c>
    </row>
    <row r="147" spans="1:3" x14ac:dyDescent="0.2">
      <c r="A147" s="10" t="s">
        <v>147</v>
      </c>
      <c r="B147" t="b">
        <f t="shared" si="2"/>
        <v>1</v>
      </c>
      <c r="C147" s="1" t="s">
        <v>147</v>
      </c>
    </row>
    <row r="148" spans="1:3" x14ac:dyDescent="0.15">
      <c r="A148" s="8" t="s">
        <v>148</v>
      </c>
      <c r="B148" t="b">
        <f t="shared" si="2"/>
        <v>1</v>
      </c>
      <c r="C148" s="1" t="s">
        <v>148</v>
      </c>
    </row>
    <row r="149" spans="1:3" x14ac:dyDescent="0.15">
      <c r="A149" s="8" t="s">
        <v>149</v>
      </c>
      <c r="B149" t="b">
        <f t="shared" si="2"/>
        <v>1</v>
      </c>
      <c r="C149" s="1" t="s">
        <v>149</v>
      </c>
    </row>
    <row r="150" spans="1:3" x14ac:dyDescent="0.2">
      <c r="A150" s="10" t="s">
        <v>150</v>
      </c>
      <c r="B150" t="b">
        <f t="shared" si="2"/>
        <v>1</v>
      </c>
      <c r="C150" s="1" t="s">
        <v>150</v>
      </c>
    </row>
    <row r="151" spans="1:3" x14ac:dyDescent="0.15">
      <c r="A151" s="8" t="s">
        <v>151</v>
      </c>
      <c r="B151" t="b">
        <f t="shared" si="2"/>
        <v>1</v>
      </c>
      <c r="C151" s="1" t="s">
        <v>151</v>
      </c>
    </row>
    <row r="152" spans="1:3" x14ac:dyDescent="0.2">
      <c r="A152" s="10" t="s">
        <v>152</v>
      </c>
      <c r="B152" t="b">
        <f t="shared" si="2"/>
        <v>1</v>
      </c>
      <c r="C152" s="1" t="s">
        <v>152</v>
      </c>
    </row>
    <row r="153" spans="1:3" x14ac:dyDescent="0.2">
      <c r="A153" s="10" t="s">
        <v>153</v>
      </c>
      <c r="B153" t="b">
        <f t="shared" si="2"/>
        <v>1</v>
      </c>
      <c r="C153" s="1" t="s">
        <v>153</v>
      </c>
    </row>
    <row r="154" spans="1:3" x14ac:dyDescent="0.2">
      <c r="A154" s="10" t="s">
        <v>154</v>
      </c>
      <c r="B154" t="b">
        <f t="shared" si="2"/>
        <v>1</v>
      </c>
      <c r="C154" s="1" t="s">
        <v>154</v>
      </c>
    </row>
    <row r="155" spans="1:3" x14ac:dyDescent="0.2">
      <c r="A155" s="10" t="s">
        <v>155</v>
      </c>
      <c r="B155" t="b">
        <f t="shared" si="2"/>
        <v>1</v>
      </c>
      <c r="C155" s="1" t="s">
        <v>155</v>
      </c>
    </row>
    <row r="156" spans="1:3" x14ac:dyDescent="0.15">
      <c r="A156" s="8" t="s">
        <v>156</v>
      </c>
      <c r="B156" t="b">
        <f t="shared" si="2"/>
        <v>1</v>
      </c>
      <c r="C156" s="1" t="s">
        <v>156</v>
      </c>
    </row>
    <row r="157" spans="1:3" x14ac:dyDescent="0.15">
      <c r="A157" s="8" t="s">
        <v>157</v>
      </c>
      <c r="B157" t="b">
        <f t="shared" si="2"/>
        <v>1</v>
      </c>
      <c r="C157" s="1" t="s">
        <v>157</v>
      </c>
    </row>
    <row r="158" spans="1:3" x14ac:dyDescent="0.15">
      <c r="A158" s="8" t="s">
        <v>158</v>
      </c>
      <c r="B158" t="b">
        <f t="shared" si="2"/>
        <v>1</v>
      </c>
      <c r="C158" s="1" t="s">
        <v>158</v>
      </c>
    </row>
    <row r="159" spans="1:3" x14ac:dyDescent="0.15">
      <c r="A159" s="8" t="s">
        <v>159</v>
      </c>
      <c r="B159" t="b">
        <f t="shared" si="2"/>
        <v>1</v>
      </c>
      <c r="C159" s="1" t="s">
        <v>159</v>
      </c>
    </row>
    <row r="160" spans="1:3" x14ac:dyDescent="0.2">
      <c r="A160" s="10" t="s">
        <v>160</v>
      </c>
      <c r="B160" t="b">
        <f t="shared" si="2"/>
        <v>1</v>
      </c>
      <c r="C160" s="1" t="s">
        <v>160</v>
      </c>
    </row>
    <row r="161" spans="1:3" x14ac:dyDescent="0.15">
      <c r="A161" s="8" t="s">
        <v>161</v>
      </c>
      <c r="B161" t="b">
        <f t="shared" si="2"/>
        <v>1</v>
      </c>
      <c r="C161" s="1" t="s">
        <v>161</v>
      </c>
    </row>
    <row r="162" spans="1:3" x14ac:dyDescent="0.15">
      <c r="A162" s="8" t="s">
        <v>162</v>
      </c>
      <c r="B162" t="b">
        <f t="shared" si="2"/>
        <v>1</v>
      </c>
      <c r="C162" s="1" t="s">
        <v>162</v>
      </c>
    </row>
    <row r="163" spans="1:3" x14ac:dyDescent="0.2">
      <c r="A163" s="10" t="s">
        <v>163</v>
      </c>
      <c r="B163" t="b">
        <f t="shared" si="2"/>
        <v>1</v>
      </c>
      <c r="C163" s="1" t="s">
        <v>163</v>
      </c>
    </row>
    <row r="164" spans="1:3" x14ac:dyDescent="0.2">
      <c r="A164" s="10" t="s">
        <v>164</v>
      </c>
      <c r="B164" t="b">
        <f t="shared" si="2"/>
        <v>1</v>
      </c>
      <c r="C164" s="1" t="s">
        <v>164</v>
      </c>
    </row>
    <row r="165" spans="1:3" x14ac:dyDescent="0.2">
      <c r="A165" s="10" t="s">
        <v>165</v>
      </c>
      <c r="B165" t="b">
        <f t="shared" si="2"/>
        <v>1</v>
      </c>
      <c r="C165" s="1" t="s">
        <v>165</v>
      </c>
    </row>
    <row r="166" spans="1:3" x14ac:dyDescent="0.2">
      <c r="A166" s="10" t="s">
        <v>166</v>
      </c>
      <c r="B166" t="b">
        <f t="shared" si="2"/>
        <v>1</v>
      </c>
      <c r="C166" s="1" t="s">
        <v>166</v>
      </c>
    </row>
    <row r="167" spans="1:3" x14ac:dyDescent="0.2">
      <c r="A167" s="10" t="s">
        <v>167</v>
      </c>
      <c r="B167" t="b">
        <f t="shared" si="2"/>
        <v>1</v>
      </c>
      <c r="C167" s="1" t="s">
        <v>167</v>
      </c>
    </row>
    <row r="168" spans="1:3" x14ac:dyDescent="0.15">
      <c r="A168" s="8" t="s">
        <v>168</v>
      </c>
      <c r="B168" t="b">
        <f t="shared" si="2"/>
        <v>1</v>
      </c>
      <c r="C168" s="1" t="s">
        <v>168</v>
      </c>
    </row>
    <row r="169" spans="1:3" x14ac:dyDescent="0.15">
      <c r="A169" s="8" t="s">
        <v>169</v>
      </c>
      <c r="B169" t="b">
        <f t="shared" si="2"/>
        <v>1</v>
      </c>
      <c r="C169" s="1" t="s">
        <v>169</v>
      </c>
    </row>
    <row r="170" spans="1:3" x14ac:dyDescent="0.15">
      <c r="A170" s="8" t="s">
        <v>170</v>
      </c>
      <c r="B170" t="b">
        <f t="shared" si="2"/>
        <v>1</v>
      </c>
      <c r="C170" s="1" t="s">
        <v>170</v>
      </c>
    </row>
    <row r="171" spans="1:3" x14ac:dyDescent="0.2">
      <c r="A171" s="10" t="s">
        <v>171</v>
      </c>
      <c r="B171" t="b">
        <f t="shared" si="2"/>
        <v>1</v>
      </c>
      <c r="C171" s="1" t="s">
        <v>171</v>
      </c>
    </row>
    <row r="172" spans="1:3" x14ac:dyDescent="0.15">
      <c r="A172" s="8" t="s">
        <v>172</v>
      </c>
      <c r="B172" t="b">
        <f t="shared" si="2"/>
        <v>1</v>
      </c>
      <c r="C172" s="1" t="s">
        <v>172</v>
      </c>
    </row>
    <row r="173" spans="1:3" x14ac:dyDescent="0.15">
      <c r="A173" s="8" t="s">
        <v>173</v>
      </c>
      <c r="B173" t="b">
        <f t="shared" si="2"/>
        <v>1</v>
      </c>
      <c r="C173" s="1" t="s">
        <v>173</v>
      </c>
    </row>
    <row r="174" spans="1:3" x14ac:dyDescent="0.2">
      <c r="A174" s="10" t="s">
        <v>174</v>
      </c>
      <c r="B174" t="b">
        <f t="shared" si="2"/>
        <v>1</v>
      </c>
      <c r="C174" s="1" t="s">
        <v>174</v>
      </c>
    </row>
    <row r="175" spans="1:3" x14ac:dyDescent="0.2">
      <c r="A175" s="10" t="s">
        <v>175</v>
      </c>
      <c r="B175" t="b">
        <f t="shared" si="2"/>
        <v>1</v>
      </c>
      <c r="C175" s="1" t="s">
        <v>175</v>
      </c>
    </row>
    <row r="176" spans="1:3" x14ac:dyDescent="0.2">
      <c r="A176" s="10" t="s">
        <v>176</v>
      </c>
      <c r="B176" t="b">
        <f t="shared" si="2"/>
        <v>1</v>
      </c>
      <c r="C176" s="1" t="s">
        <v>176</v>
      </c>
    </row>
    <row r="177" spans="1:3" x14ac:dyDescent="0.2">
      <c r="A177" s="10" t="s">
        <v>177</v>
      </c>
      <c r="B177" t="b">
        <f t="shared" si="2"/>
        <v>1</v>
      </c>
      <c r="C177" s="1" t="s">
        <v>177</v>
      </c>
    </row>
    <row r="178" spans="1:3" x14ac:dyDescent="0.2">
      <c r="A178" s="10" t="s">
        <v>178</v>
      </c>
      <c r="B178" t="b">
        <f t="shared" si="2"/>
        <v>1</v>
      </c>
      <c r="C178" s="1" t="s">
        <v>178</v>
      </c>
    </row>
    <row r="179" spans="1:3" x14ac:dyDescent="0.15">
      <c r="A179" s="8" t="s">
        <v>179</v>
      </c>
      <c r="B179" t="b">
        <f t="shared" si="2"/>
        <v>1</v>
      </c>
      <c r="C179" s="1" t="s">
        <v>179</v>
      </c>
    </row>
    <row r="180" spans="1:3" x14ac:dyDescent="0.15">
      <c r="A180" s="8" t="s">
        <v>180</v>
      </c>
      <c r="B180" t="b">
        <f t="shared" si="2"/>
        <v>1</v>
      </c>
      <c r="C180" s="1" t="s">
        <v>180</v>
      </c>
    </row>
    <row r="181" spans="1:3" x14ac:dyDescent="0.2">
      <c r="A181" s="10" t="s">
        <v>181</v>
      </c>
      <c r="B181" t="b">
        <f t="shared" si="2"/>
        <v>1</v>
      </c>
      <c r="C181" s="1" t="s">
        <v>181</v>
      </c>
    </row>
    <row r="182" spans="1:3" ht="21" thickBot="1" x14ac:dyDescent="0.2">
      <c r="A182" s="12" t="s">
        <v>182</v>
      </c>
      <c r="B182" t="b">
        <f t="shared" si="2"/>
        <v>1</v>
      </c>
      <c r="C182" s="1" t="s">
        <v>182</v>
      </c>
    </row>
    <row r="183" spans="1:3" ht="21" thickBot="1" x14ac:dyDescent="0.2">
      <c r="A183" s="15" t="s">
        <v>344</v>
      </c>
      <c r="B183" t="b">
        <f t="shared" si="2"/>
        <v>1</v>
      </c>
      <c r="C183" s="1" t="s">
        <v>344</v>
      </c>
    </row>
    <row r="184" spans="1:3" x14ac:dyDescent="0.2">
      <c r="A184" s="7" t="s">
        <v>183</v>
      </c>
      <c r="B184" t="b">
        <f t="shared" si="2"/>
        <v>1</v>
      </c>
      <c r="C184" s="1" t="s">
        <v>183</v>
      </c>
    </row>
    <row r="185" spans="1:3" x14ac:dyDescent="0.15">
      <c r="A185" s="9" t="s">
        <v>184</v>
      </c>
      <c r="B185" t="b">
        <f t="shared" si="2"/>
        <v>1</v>
      </c>
      <c r="C185" s="1" t="s">
        <v>184</v>
      </c>
    </row>
    <row r="186" spans="1:3" x14ac:dyDescent="0.15">
      <c r="A186" s="9" t="s">
        <v>185</v>
      </c>
      <c r="B186" t="b">
        <f t="shared" si="2"/>
        <v>1</v>
      </c>
      <c r="C186" s="1" t="s">
        <v>185</v>
      </c>
    </row>
    <row r="187" spans="1:3" x14ac:dyDescent="0.15">
      <c r="A187" s="9" t="s">
        <v>186</v>
      </c>
      <c r="B187" t="b">
        <f t="shared" si="2"/>
        <v>1</v>
      </c>
      <c r="C187" s="1" t="s">
        <v>186</v>
      </c>
    </row>
    <row r="188" spans="1:3" x14ac:dyDescent="0.15">
      <c r="A188" s="9" t="s">
        <v>187</v>
      </c>
      <c r="B188" t="b">
        <f t="shared" si="2"/>
        <v>1</v>
      </c>
      <c r="C188" s="1" t="s">
        <v>187</v>
      </c>
    </row>
    <row r="189" spans="1:3" x14ac:dyDescent="0.15">
      <c r="A189" s="9" t="s">
        <v>188</v>
      </c>
      <c r="B189" t="b">
        <f t="shared" si="2"/>
        <v>1</v>
      </c>
      <c r="C189" s="1" t="s">
        <v>188</v>
      </c>
    </row>
    <row r="190" spans="1:3" x14ac:dyDescent="0.15">
      <c r="A190" s="9" t="s">
        <v>189</v>
      </c>
      <c r="B190" t="b">
        <f t="shared" si="2"/>
        <v>1</v>
      </c>
      <c r="C190" s="1" t="s">
        <v>189</v>
      </c>
    </row>
    <row r="191" spans="1:3" x14ac:dyDescent="0.15">
      <c r="A191" s="9" t="s">
        <v>190</v>
      </c>
      <c r="B191" t="b">
        <f t="shared" si="2"/>
        <v>1</v>
      </c>
      <c r="C191" s="1" t="s">
        <v>190</v>
      </c>
    </row>
    <row r="192" spans="1:3" x14ac:dyDescent="0.15">
      <c r="A192" s="9" t="s">
        <v>191</v>
      </c>
      <c r="B192" t="b">
        <f t="shared" si="2"/>
        <v>1</v>
      </c>
      <c r="C192" s="1" t="s">
        <v>191</v>
      </c>
    </row>
    <row r="193" spans="1:3" x14ac:dyDescent="0.15">
      <c r="A193" s="9" t="s">
        <v>192</v>
      </c>
      <c r="B193" t="b">
        <f t="shared" si="2"/>
        <v>1</v>
      </c>
      <c r="C193" s="1" t="s">
        <v>192</v>
      </c>
    </row>
    <row r="194" spans="1:3" x14ac:dyDescent="0.15">
      <c r="A194" s="9" t="s">
        <v>193</v>
      </c>
      <c r="B194" t="b">
        <f t="shared" ref="B194:B257" si="3">EXACT(A194,C194)</f>
        <v>1</v>
      </c>
      <c r="C194" s="1" t="s">
        <v>193</v>
      </c>
    </row>
    <row r="195" spans="1:3" x14ac:dyDescent="0.15">
      <c r="A195" s="9" t="s">
        <v>194</v>
      </c>
      <c r="B195" t="b">
        <f t="shared" si="3"/>
        <v>1</v>
      </c>
      <c r="C195" s="1" t="s">
        <v>194</v>
      </c>
    </row>
    <row r="196" spans="1:3" x14ac:dyDescent="0.15">
      <c r="A196" s="9" t="s">
        <v>195</v>
      </c>
      <c r="B196" t="b">
        <f t="shared" si="3"/>
        <v>1</v>
      </c>
      <c r="C196" s="1" t="s">
        <v>195</v>
      </c>
    </row>
    <row r="197" spans="1:3" x14ac:dyDescent="0.15">
      <c r="A197" s="9" t="s">
        <v>196</v>
      </c>
      <c r="B197" t="b">
        <f t="shared" si="3"/>
        <v>1</v>
      </c>
      <c r="C197" s="1" t="s">
        <v>196</v>
      </c>
    </row>
    <row r="198" spans="1:3" x14ac:dyDescent="0.15">
      <c r="A198" s="9" t="s">
        <v>197</v>
      </c>
      <c r="B198" t="b">
        <f t="shared" si="3"/>
        <v>1</v>
      </c>
      <c r="C198" s="1" t="s">
        <v>197</v>
      </c>
    </row>
    <row r="199" spans="1:3" x14ac:dyDescent="0.15">
      <c r="A199" s="9" t="s">
        <v>198</v>
      </c>
      <c r="B199" t="b">
        <f t="shared" si="3"/>
        <v>1</v>
      </c>
      <c r="C199" s="1" t="s">
        <v>198</v>
      </c>
    </row>
    <row r="200" spans="1:3" x14ac:dyDescent="0.15">
      <c r="A200" s="9" t="s">
        <v>199</v>
      </c>
      <c r="B200" t="b">
        <f t="shared" si="3"/>
        <v>1</v>
      </c>
      <c r="C200" s="1" t="s">
        <v>199</v>
      </c>
    </row>
    <row r="201" spans="1:3" x14ac:dyDescent="0.15">
      <c r="A201" s="9" t="s">
        <v>200</v>
      </c>
      <c r="B201" t="b">
        <f t="shared" si="3"/>
        <v>1</v>
      </c>
      <c r="C201" s="1" t="s">
        <v>200</v>
      </c>
    </row>
    <row r="202" spans="1:3" x14ac:dyDescent="0.15">
      <c r="A202" s="9" t="s">
        <v>201</v>
      </c>
      <c r="B202" t="b">
        <f t="shared" si="3"/>
        <v>1</v>
      </c>
      <c r="C202" s="1" t="s">
        <v>201</v>
      </c>
    </row>
    <row r="203" spans="1:3" x14ac:dyDescent="0.15">
      <c r="A203" s="9" t="s">
        <v>202</v>
      </c>
      <c r="B203" t="b">
        <f t="shared" si="3"/>
        <v>1</v>
      </c>
      <c r="C203" s="1" t="s">
        <v>202</v>
      </c>
    </row>
    <row r="204" spans="1:3" x14ac:dyDescent="0.15">
      <c r="A204" s="9" t="s">
        <v>203</v>
      </c>
      <c r="B204" t="b">
        <f t="shared" si="3"/>
        <v>1</v>
      </c>
      <c r="C204" s="1" t="s">
        <v>203</v>
      </c>
    </row>
    <row r="205" spans="1:3" x14ac:dyDescent="0.15">
      <c r="A205" s="9" t="s">
        <v>204</v>
      </c>
      <c r="B205" t="b">
        <f t="shared" si="3"/>
        <v>1</v>
      </c>
      <c r="C205" s="1" t="s">
        <v>204</v>
      </c>
    </row>
    <row r="206" spans="1:3" x14ac:dyDescent="0.15">
      <c r="A206" s="9" t="s">
        <v>205</v>
      </c>
      <c r="B206" t="b">
        <f t="shared" si="3"/>
        <v>1</v>
      </c>
      <c r="C206" s="1" t="s">
        <v>205</v>
      </c>
    </row>
    <row r="207" spans="1:3" x14ac:dyDescent="0.15">
      <c r="A207" s="9" t="s">
        <v>206</v>
      </c>
      <c r="B207" t="b">
        <f t="shared" si="3"/>
        <v>1</v>
      </c>
      <c r="C207" s="1" t="s">
        <v>206</v>
      </c>
    </row>
    <row r="208" spans="1:3" x14ac:dyDescent="0.15">
      <c r="A208" s="9" t="s">
        <v>207</v>
      </c>
      <c r="B208" t="b">
        <f t="shared" si="3"/>
        <v>1</v>
      </c>
      <c r="C208" s="1" t="s">
        <v>207</v>
      </c>
    </row>
    <row r="209" spans="1:3" x14ac:dyDescent="0.15">
      <c r="A209" s="9" t="s">
        <v>208</v>
      </c>
      <c r="B209" t="b">
        <f t="shared" si="3"/>
        <v>1</v>
      </c>
      <c r="C209" s="1" t="s">
        <v>208</v>
      </c>
    </row>
    <row r="210" spans="1:3" x14ac:dyDescent="0.15">
      <c r="A210" s="9" t="s">
        <v>209</v>
      </c>
      <c r="B210" t="b">
        <f t="shared" si="3"/>
        <v>1</v>
      </c>
      <c r="C210" s="1" t="s">
        <v>209</v>
      </c>
    </row>
    <row r="211" spans="1:3" x14ac:dyDescent="0.15">
      <c r="A211" s="9" t="s">
        <v>210</v>
      </c>
      <c r="B211" t="b">
        <f t="shared" si="3"/>
        <v>1</v>
      </c>
      <c r="C211" s="1" t="s">
        <v>210</v>
      </c>
    </row>
    <row r="212" spans="1:3" x14ac:dyDescent="0.15">
      <c r="A212" s="9" t="s">
        <v>211</v>
      </c>
      <c r="B212" t="b">
        <f t="shared" si="3"/>
        <v>1</v>
      </c>
      <c r="C212" s="1" t="s">
        <v>211</v>
      </c>
    </row>
    <row r="213" spans="1:3" x14ac:dyDescent="0.15">
      <c r="A213" s="9" t="s">
        <v>212</v>
      </c>
      <c r="B213" t="b">
        <f t="shared" si="3"/>
        <v>1</v>
      </c>
      <c r="C213" s="1" t="s">
        <v>212</v>
      </c>
    </row>
    <row r="214" spans="1:3" x14ac:dyDescent="0.15">
      <c r="A214" s="9" t="s">
        <v>213</v>
      </c>
      <c r="B214" t="b">
        <f t="shared" si="3"/>
        <v>1</v>
      </c>
      <c r="C214" s="1" t="s">
        <v>213</v>
      </c>
    </row>
    <row r="215" spans="1:3" x14ac:dyDescent="0.15">
      <c r="A215" s="9" t="s">
        <v>214</v>
      </c>
      <c r="B215" t="b">
        <f t="shared" si="3"/>
        <v>1</v>
      </c>
      <c r="C215" s="1" t="s">
        <v>214</v>
      </c>
    </row>
    <row r="216" spans="1:3" x14ac:dyDescent="0.15">
      <c r="A216" s="9" t="s">
        <v>215</v>
      </c>
      <c r="B216" t="b">
        <f t="shared" si="3"/>
        <v>1</v>
      </c>
      <c r="C216" s="1" t="s">
        <v>215</v>
      </c>
    </row>
    <row r="217" spans="1:3" x14ac:dyDescent="0.15">
      <c r="A217" s="9" t="s">
        <v>216</v>
      </c>
      <c r="B217" t="b">
        <f t="shared" si="3"/>
        <v>1</v>
      </c>
      <c r="C217" s="1" t="s">
        <v>216</v>
      </c>
    </row>
    <row r="218" spans="1:3" x14ac:dyDescent="0.15">
      <c r="A218" s="9" t="s">
        <v>217</v>
      </c>
      <c r="B218" t="b">
        <f t="shared" si="3"/>
        <v>1</v>
      </c>
      <c r="C218" s="1" t="s">
        <v>217</v>
      </c>
    </row>
    <row r="219" spans="1:3" x14ac:dyDescent="0.15">
      <c r="A219" s="9" t="s">
        <v>218</v>
      </c>
      <c r="B219" t="b">
        <f t="shared" si="3"/>
        <v>1</v>
      </c>
      <c r="C219" s="1" t="s">
        <v>218</v>
      </c>
    </row>
    <row r="220" spans="1:3" x14ac:dyDescent="0.15">
      <c r="A220" s="9" t="s">
        <v>219</v>
      </c>
      <c r="B220" t="b">
        <f t="shared" si="3"/>
        <v>1</v>
      </c>
      <c r="C220" s="1" t="s">
        <v>219</v>
      </c>
    </row>
    <row r="221" spans="1:3" x14ac:dyDescent="0.15">
      <c r="A221" s="9" t="s">
        <v>220</v>
      </c>
      <c r="B221" t="b">
        <f t="shared" si="3"/>
        <v>1</v>
      </c>
      <c r="C221" s="1" t="s">
        <v>220</v>
      </c>
    </row>
    <row r="222" spans="1:3" x14ac:dyDescent="0.15">
      <c r="A222" s="9" t="s">
        <v>221</v>
      </c>
      <c r="B222" t="b">
        <f t="shared" si="3"/>
        <v>1</v>
      </c>
      <c r="C222" s="1" t="s">
        <v>221</v>
      </c>
    </row>
    <row r="223" spans="1:3" x14ac:dyDescent="0.15">
      <c r="A223" s="9" t="s">
        <v>222</v>
      </c>
      <c r="B223" t="b">
        <f t="shared" si="3"/>
        <v>1</v>
      </c>
      <c r="C223" s="1" t="s">
        <v>222</v>
      </c>
    </row>
    <row r="224" spans="1:3" x14ac:dyDescent="0.15">
      <c r="A224" s="9" t="s">
        <v>223</v>
      </c>
      <c r="B224" t="b">
        <f t="shared" si="3"/>
        <v>1</v>
      </c>
      <c r="C224" s="1" t="s">
        <v>223</v>
      </c>
    </row>
    <row r="225" spans="1:3" x14ac:dyDescent="0.15">
      <c r="A225" s="9" t="s">
        <v>224</v>
      </c>
      <c r="B225" t="b">
        <f t="shared" si="3"/>
        <v>1</v>
      </c>
      <c r="C225" s="1" t="s">
        <v>224</v>
      </c>
    </row>
    <row r="226" spans="1:3" x14ac:dyDescent="0.15">
      <c r="A226" s="9" t="s">
        <v>225</v>
      </c>
      <c r="B226" t="b">
        <f t="shared" si="3"/>
        <v>1</v>
      </c>
      <c r="C226" s="1" t="s">
        <v>225</v>
      </c>
    </row>
    <row r="227" spans="1:3" x14ac:dyDescent="0.15">
      <c r="A227" s="9" t="s">
        <v>226</v>
      </c>
      <c r="B227" t="b">
        <f t="shared" si="3"/>
        <v>1</v>
      </c>
      <c r="C227" s="1" t="s">
        <v>226</v>
      </c>
    </row>
    <row r="228" spans="1:3" x14ac:dyDescent="0.15">
      <c r="A228" s="9" t="s">
        <v>227</v>
      </c>
      <c r="B228" t="b">
        <f t="shared" si="3"/>
        <v>1</v>
      </c>
      <c r="C228" s="1" t="s">
        <v>227</v>
      </c>
    </row>
    <row r="229" spans="1:3" x14ac:dyDescent="0.15">
      <c r="A229" s="9" t="s">
        <v>228</v>
      </c>
      <c r="B229" t="b">
        <f t="shared" si="3"/>
        <v>1</v>
      </c>
      <c r="C229" s="1" t="s">
        <v>228</v>
      </c>
    </row>
    <row r="230" spans="1:3" x14ac:dyDescent="0.15">
      <c r="A230" s="9" t="s">
        <v>229</v>
      </c>
      <c r="B230" t="b">
        <f t="shared" si="3"/>
        <v>1</v>
      </c>
      <c r="C230" s="1" t="s">
        <v>229</v>
      </c>
    </row>
    <row r="231" spans="1:3" x14ac:dyDescent="0.15">
      <c r="A231" s="9" t="s">
        <v>230</v>
      </c>
      <c r="B231" t="b">
        <f t="shared" si="3"/>
        <v>1</v>
      </c>
      <c r="C231" s="1" t="s">
        <v>230</v>
      </c>
    </row>
    <row r="232" spans="1:3" x14ac:dyDescent="0.15">
      <c r="A232" s="9" t="s">
        <v>231</v>
      </c>
      <c r="B232" t="b">
        <f t="shared" si="3"/>
        <v>1</v>
      </c>
      <c r="C232" s="1" t="s">
        <v>231</v>
      </c>
    </row>
    <row r="233" spans="1:3" x14ac:dyDescent="0.15">
      <c r="A233" s="9" t="s">
        <v>232</v>
      </c>
      <c r="B233" t="b">
        <f t="shared" si="3"/>
        <v>1</v>
      </c>
      <c r="C233" s="1" t="s">
        <v>232</v>
      </c>
    </row>
    <row r="234" spans="1:3" x14ac:dyDescent="0.15">
      <c r="A234" s="9" t="s">
        <v>233</v>
      </c>
      <c r="B234" t="b">
        <f t="shared" si="3"/>
        <v>1</v>
      </c>
      <c r="C234" s="1" t="s">
        <v>233</v>
      </c>
    </row>
    <row r="235" spans="1:3" x14ac:dyDescent="0.15">
      <c r="A235" s="9" t="s">
        <v>234</v>
      </c>
      <c r="B235" t="b">
        <f t="shared" si="3"/>
        <v>1</v>
      </c>
      <c r="C235" s="1" t="s">
        <v>234</v>
      </c>
    </row>
    <row r="236" spans="1:3" x14ac:dyDescent="0.15">
      <c r="A236" s="9" t="s">
        <v>235</v>
      </c>
      <c r="B236" t="b">
        <f t="shared" si="3"/>
        <v>1</v>
      </c>
      <c r="C236" s="1" t="s">
        <v>235</v>
      </c>
    </row>
    <row r="237" spans="1:3" x14ac:dyDescent="0.15">
      <c r="A237" s="9" t="s">
        <v>236</v>
      </c>
      <c r="B237" t="b">
        <f t="shared" si="3"/>
        <v>1</v>
      </c>
      <c r="C237" s="1" t="s">
        <v>236</v>
      </c>
    </row>
    <row r="238" spans="1:3" x14ac:dyDescent="0.15">
      <c r="A238" s="9" t="s">
        <v>237</v>
      </c>
      <c r="B238" t="b">
        <f t="shared" si="3"/>
        <v>1</v>
      </c>
      <c r="C238" s="1" t="s">
        <v>237</v>
      </c>
    </row>
    <row r="239" spans="1:3" x14ac:dyDescent="0.15">
      <c r="A239" s="9" t="s">
        <v>238</v>
      </c>
      <c r="B239" t="b">
        <f t="shared" si="3"/>
        <v>1</v>
      </c>
      <c r="C239" s="1" t="s">
        <v>238</v>
      </c>
    </row>
    <row r="240" spans="1:3" x14ac:dyDescent="0.15">
      <c r="A240" s="9" t="s">
        <v>239</v>
      </c>
      <c r="B240" t="b">
        <f t="shared" si="3"/>
        <v>1</v>
      </c>
      <c r="C240" s="1" t="s">
        <v>239</v>
      </c>
    </row>
    <row r="241" spans="1:3" x14ac:dyDescent="0.15">
      <c r="A241" s="9" t="s">
        <v>240</v>
      </c>
      <c r="B241" t="b">
        <f t="shared" si="3"/>
        <v>1</v>
      </c>
      <c r="C241" s="1" t="s">
        <v>240</v>
      </c>
    </row>
    <row r="242" spans="1:3" x14ac:dyDescent="0.15">
      <c r="A242" s="9" t="s">
        <v>241</v>
      </c>
      <c r="B242" t="b">
        <f t="shared" si="3"/>
        <v>1</v>
      </c>
      <c r="C242" s="1" t="s">
        <v>241</v>
      </c>
    </row>
    <row r="243" spans="1:3" x14ac:dyDescent="0.2">
      <c r="A243" s="10" t="s">
        <v>242</v>
      </c>
      <c r="B243" t="b">
        <f t="shared" si="3"/>
        <v>1</v>
      </c>
      <c r="C243" s="1" t="s">
        <v>242</v>
      </c>
    </row>
    <row r="244" spans="1:3" x14ac:dyDescent="0.15">
      <c r="A244" s="8" t="s">
        <v>243</v>
      </c>
      <c r="B244" t="b">
        <f t="shared" si="3"/>
        <v>1</v>
      </c>
      <c r="C244" s="1" t="s">
        <v>243</v>
      </c>
    </row>
    <row r="245" spans="1:3" x14ac:dyDescent="0.15">
      <c r="A245" s="8" t="s">
        <v>244</v>
      </c>
      <c r="B245" t="b">
        <f t="shared" si="3"/>
        <v>1</v>
      </c>
      <c r="C245" s="1" t="s">
        <v>244</v>
      </c>
    </row>
    <row r="246" spans="1:3" x14ac:dyDescent="0.15">
      <c r="A246" s="8" t="s">
        <v>245</v>
      </c>
      <c r="B246" t="b">
        <f t="shared" si="3"/>
        <v>1</v>
      </c>
      <c r="C246" s="1" t="s">
        <v>245</v>
      </c>
    </row>
    <row r="247" spans="1:3" x14ac:dyDescent="0.15">
      <c r="A247" s="8" t="s">
        <v>246</v>
      </c>
      <c r="B247" t="b">
        <f t="shared" si="3"/>
        <v>1</v>
      </c>
      <c r="C247" s="1" t="s">
        <v>246</v>
      </c>
    </row>
    <row r="248" spans="1:3" x14ac:dyDescent="0.2">
      <c r="A248" s="10" t="s">
        <v>247</v>
      </c>
      <c r="B248" t="b">
        <f t="shared" si="3"/>
        <v>1</v>
      </c>
      <c r="C248" s="1" t="s">
        <v>247</v>
      </c>
    </row>
    <row r="249" spans="1:3" x14ac:dyDescent="0.15">
      <c r="A249" s="8" t="s">
        <v>248</v>
      </c>
      <c r="B249" t="b">
        <f t="shared" si="3"/>
        <v>1</v>
      </c>
      <c r="C249" s="1" t="s">
        <v>248</v>
      </c>
    </row>
    <row r="250" spans="1:3" x14ac:dyDescent="0.15">
      <c r="A250" s="8" t="s">
        <v>249</v>
      </c>
      <c r="B250" t="b">
        <f t="shared" si="3"/>
        <v>1</v>
      </c>
      <c r="C250" s="1" t="s">
        <v>249</v>
      </c>
    </row>
    <row r="251" spans="1:3" x14ac:dyDescent="0.15">
      <c r="A251" s="8" t="s">
        <v>250</v>
      </c>
      <c r="B251" t="b">
        <f t="shared" si="3"/>
        <v>1</v>
      </c>
      <c r="C251" s="1" t="s">
        <v>250</v>
      </c>
    </row>
    <row r="252" spans="1:3" x14ac:dyDescent="0.15">
      <c r="A252" s="8" t="s">
        <v>251</v>
      </c>
      <c r="B252" t="b">
        <f t="shared" si="3"/>
        <v>1</v>
      </c>
      <c r="C252" s="1" t="s">
        <v>251</v>
      </c>
    </row>
    <row r="253" spans="1:3" x14ac:dyDescent="0.15">
      <c r="A253" s="8" t="s">
        <v>252</v>
      </c>
      <c r="B253" t="b">
        <f t="shared" si="3"/>
        <v>1</v>
      </c>
      <c r="C253" s="1" t="s">
        <v>252</v>
      </c>
    </row>
    <row r="254" spans="1:3" x14ac:dyDescent="0.15">
      <c r="A254" s="8" t="s">
        <v>253</v>
      </c>
      <c r="B254" t="b">
        <f t="shared" si="3"/>
        <v>1</v>
      </c>
      <c r="C254" s="1" t="s">
        <v>253</v>
      </c>
    </row>
    <row r="255" spans="1:3" x14ac:dyDescent="0.15">
      <c r="A255" s="8" t="s">
        <v>254</v>
      </c>
      <c r="B255" t="b">
        <f t="shared" si="3"/>
        <v>1</v>
      </c>
      <c r="C255" s="1" t="s">
        <v>254</v>
      </c>
    </row>
    <row r="256" spans="1:3" x14ac:dyDescent="0.2">
      <c r="A256" s="10" t="s">
        <v>255</v>
      </c>
      <c r="B256" t="b">
        <f t="shared" si="3"/>
        <v>1</v>
      </c>
      <c r="C256" s="1" t="s">
        <v>255</v>
      </c>
    </row>
    <row r="257" spans="1:3" x14ac:dyDescent="0.15">
      <c r="A257" s="8" t="s">
        <v>256</v>
      </c>
      <c r="B257" t="b">
        <f t="shared" si="3"/>
        <v>1</v>
      </c>
      <c r="C257" s="1" t="s">
        <v>256</v>
      </c>
    </row>
    <row r="258" spans="1:3" x14ac:dyDescent="0.2">
      <c r="A258" s="10" t="s">
        <v>257</v>
      </c>
      <c r="B258" t="b">
        <f t="shared" ref="B258:B321" si="4">EXACT(A258,C258)</f>
        <v>1</v>
      </c>
      <c r="C258" s="1" t="s">
        <v>257</v>
      </c>
    </row>
    <row r="259" spans="1:3" x14ac:dyDescent="0.2">
      <c r="A259" s="10" t="s">
        <v>258</v>
      </c>
      <c r="B259" t="b">
        <f t="shared" si="4"/>
        <v>1</v>
      </c>
      <c r="C259" s="1" t="s">
        <v>258</v>
      </c>
    </row>
    <row r="260" spans="1:3" x14ac:dyDescent="0.2">
      <c r="A260" s="10" t="s">
        <v>259</v>
      </c>
      <c r="B260" t="b">
        <f t="shared" si="4"/>
        <v>1</v>
      </c>
      <c r="C260" s="1" t="s">
        <v>259</v>
      </c>
    </row>
    <row r="261" spans="1:3" x14ac:dyDescent="0.15">
      <c r="A261" s="8" t="s">
        <v>260</v>
      </c>
      <c r="B261" t="b">
        <f t="shared" si="4"/>
        <v>1</v>
      </c>
      <c r="C261" s="1" t="s">
        <v>260</v>
      </c>
    </row>
    <row r="262" spans="1:3" x14ac:dyDescent="0.15">
      <c r="A262" s="8" t="s">
        <v>261</v>
      </c>
      <c r="B262" t="b">
        <f t="shared" si="4"/>
        <v>1</v>
      </c>
      <c r="C262" s="2" t="s">
        <v>261</v>
      </c>
    </row>
    <row r="263" spans="1:3" x14ac:dyDescent="0.15">
      <c r="A263" s="8" t="s">
        <v>262</v>
      </c>
      <c r="B263" t="b">
        <f t="shared" si="4"/>
        <v>1</v>
      </c>
      <c r="C263" s="1" t="s">
        <v>262</v>
      </c>
    </row>
    <row r="264" spans="1:3" x14ac:dyDescent="0.15">
      <c r="A264" s="8" t="s">
        <v>263</v>
      </c>
      <c r="B264" t="b">
        <f t="shared" si="4"/>
        <v>1</v>
      </c>
      <c r="C264" s="1" t="s">
        <v>263</v>
      </c>
    </row>
    <row r="265" spans="1:3" x14ac:dyDescent="0.2">
      <c r="A265" s="10" t="s">
        <v>264</v>
      </c>
      <c r="B265" t="b">
        <f t="shared" si="4"/>
        <v>1</v>
      </c>
      <c r="C265" s="1" t="s">
        <v>264</v>
      </c>
    </row>
    <row r="266" spans="1:3" x14ac:dyDescent="0.15">
      <c r="A266" s="8" t="s">
        <v>265</v>
      </c>
      <c r="B266" t="b">
        <f t="shared" si="4"/>
        <v>1</v>
      </c>
      <c r="C266" s="1" t="s">
        <v>265</v>
      </c>
    </row>
    <row r="267" spans="1:3" x14ac:dyDescent="0.15">
      <c r="A267" s="8" t="s">
        <v>266</v>
      </c>
      <c r="B267" t="b">
        <f t="shared" si="4"/>
        <v>1</v>
      </c>
      <c r="C267" s="1" t="s">
        <v>266</v>
      </c>
    </row>
    <row r="268" spans="1:3" x14ac:dyDescent="0.2">
      <c r="A268" s="10" t="s">
        <v>267</v>
      </c>
      <c r="B268" t="b">
        <f t="shared" si="4"/>
        <v>1</v>
      </c>
      <c r="C268" s="1" t="s">
        <v>267</v>
      </c>
    </row>
    <row r="269" spans="1:3" x14ac:dyDescent="0.2">
      <c r="A269" s="10" t="s">
        <v>268</v>
      </c>
      <c r="B269" t="b">
        <f t="shared" si="4"/>
        <v>1</v>
      </c>
      <c r="C269" s="1" t="s">
        <v>268</v>
      </c>
    </row>
    <row r="270" spans="1:3" x14ac:dyDescent="0.2">
      <c r="A270" s="10" t="s">
        <v>269</v>
      </c>
      <c r="B270" t="b">
        <f t="shared" si="4"/>
        <v>1</v>
      </c>
      <c r="C270" s="1" t="s">
        <v>269</v>
      </c>
    </row>
    <row r="271" spans="1:3" x14ac:dyDescent="0.2">
      <c r="A271" s="10" t="s">
        <v>270</v>
      </c>
      <c r="B271" t="b">
        <f t="shared" si="4"/>
        <v>1</v>
      </c>
      <c r="C271" s="1" t="s">
        <v>270</v>
      </c>
    </row>
    <row r="272" spans="1:3" x14ac:dyDescent="0.15">
      <c r="A272" s="8" t="s">
        <v>271</v>
      </c>
      <c r="B272" t="b">
        <f t="shared" si="4"/>
        <v>1</v>
      </c>
      <c r="C272" s="1" t="s">
        <v>271</v>
      </c>
    </row>
    <row r="273" spans="1:3" x14ac:dyDescent="0.15">
      <c r="A273" s="8" t="s">
        <v>272</v>
      </c>
      <c r="B273" t="b">
        <f t="shared" si="4"/>
        <v>1</v>
      </c>
      <c r="C273" s="1" t="s">
        <v>272</v>
      </c>
    </row>
    <row r="274" spans="1:3" x14ac:dyDescent="0.15">
      <c r="A274" s="8" t="s">
        <v>273</v>
      </c>
      <c r="B274" t="b">
        <f t="shared" si="4"/>
        <v>1</v>
      </c>
      <c r="C274" s="1" t="s">
        <v>273</v>
      </c>
    </row>
    <row r="275" spans="1:3" x14ac:dyDescent="0.15">
      <c r="A275" s="8" t="s">
        <v>274</v>
      </c>
      <c r="B275" t="b">
        <f t="shared" si="4"/>
        <v>1</v>
      </c>
      <c r="C275" s="1" t="s">
        <v>274</v>
      </c>
    </row>
    <row r="276" spans="1:3" x14ac:dyDescent="0.15">
      <c r="A276" s="8" t="s">
        <v>275</v>
      </c>
      <c r="B276" t="b">
        <f t="shared" si="4"/>
        <v>1</v>
      </c>
      <c r="C276" s="1" t="s">
        <v>275</v>
      </c>
    </row>
    <row r="277" spans="1:3" x14ac:dyDescent="0.15">
      <c r="A277" s="8" t="s">
        <v>276</v>
      </c>
      <c r="B277" t="b">
        <f t="shared" si="4"/>
        <v>1</v>
      </c>
      <c r="C277" s="1" t="s">
        <v>276</v>
      </c>
    </row>
    <row r="278" spans="1:3" x14ac:dyDescent="0.15">
      <c r="A278" s="8" t="s">
        <v>277</v>
      </c>
      <c r="B278" t="b">
        <f t="shared" si="4"/>
        <v>1</v>
      </c>
      <c r="C278" s="1" t="s">
        <v>277</v>
      </c>
    </row>
    <row r="279" spans="1:3" x14ac:dyDescent="0.2">
      <c r="A279" s="10" t="s">
        <v>278</v>
      </c>
      <c r="B279" t="b">
        <f t="shared" si="4"/>
        <v>1</v>
      </c>
      <c r="C279" s="1" t="s">
        <v>278</v>
      </c>
    </row>
    <row r="280" spans="1:3" x14ac:dyDescent="0.15">
      <c r="A280" s="8" t="s">
        <v>279</v>
      </c>
      <c r="B280" t="b">
        <f t="shared" si="4"/>
        <v>1</v>
      </c>
      <c r="C280" s="1" t="s">
        <v>279</v>
      </c>
    </row>
    <row r="281" spans="1:3" x14ac:dyDescent="0.15">
      <c r="A281" s="8" t="s">
        <v>280</v>
      </c>
      <c r="B281" t="b">
        <f t="shared" si="4"/>
        <v>1</v>
      </c>
      <c r="C281" s="1" t="s">
        <v>280</v>
      </c>
    </row>
    <row r="282" spans="1:3" x14ac:dyDescent="0.2">
      <c r="A282" s="10" t="s">
        <v>281</v>
      </c>
      <c r="B282" t="b">
        <f t="shared" si="4"/>
        <v>1</v>
      </c>
      <c r="C282" s="1" t="s">
        <v>281</v>
      </c>
    </row>
    <row r="283" spans="1:3" x14ac:dyDescent="0.2">
      <c r="A283" s="10" t="s">
        <v>282</v>
      </c>
      <c r="B283" t="b">
        <f t="shared" si="4"/>
        <v>1</v>
      </c>
      <c r="C283" s="1" t="s">
        <v>282</v>
      </c>
    </row>
    <row r="284" spans="1:3" x14ac:dyDescent="0.2">
      <c r="A284" s="10" t="s">
        <v>283</v>
      </c>
      <c r="B284" t="b">
        <f t="shared" si="4"/>
        <v>1</v>
      </c>
      <c r="C284" s="1" t="s">
        <v>283</v>
      </c>
    </row>
    <row r="285" spans="1:3" x14ac:dyDescent="0.2">
      <c r="A285" s="10" t="s">
        <v>284</v>
      </c>
      <c r="B285" t="b">
        <f t="shared" si="4"/>
        <v>1</v>
      </c>
      <c r="C285" s="1" t="s">
        <v>284</v>
      </c>
    </row>
    <row r="286" spans="1:3" x14ac:dyDescent="0.2">
      <c r="A286" s="10" t="s">
        <v>285</v>
      </c>
      <c r="B286" t="b">
        <f t="shared" si="4"/>
        <v>1</v>
      </c>
      <c r="C286" s="1" t="s">
        <v>285</v>
      </c>
    </row>
    <row r="287" spans="1:3" x14ac:dyDescent="0.15">
      <c r="A287" s="8" t="s">
        <v>286</v>
      </c>
      <c r="B287" t="b">
        <f t="shared" si="4"/>
        <v>1</v>
      </c>
      <c r="C287" s="1" t="s">
        <v>286</v>
      </c>
    </row>
    <row r="288" spans="1:3" x14ac:dyDescent="0.15">
      <c r="A288" s="8" t="s">
        <v>287</v>
      </c>
      <c r="B288" t="b">
        <f t="shared" si="4"/>
        <v>1</v>
      </c>
      <c r="C288" s="1" t="s">
        <v>287</v>
      </c>
    </row>
    <row r="289" spans="1:3" x14ac:dyDescent="0.15">
      <c r="A289" s="8" t="s">
        <v>288</v>
      </c>
      <c r="B289" t="b">
        <f t="shared" si="4"/>
        <v>1</v>
      </c>
      <c r="C289" s="1" t="s">
        <v>288</v>
      </c>
    </row>
    <row r="290" spans="1:3" x14ac:dyDescent="0.15">
      <c r="A290" s="8" t="s">
        <v>289</v>
      </c>
      <c r="B290" t="b">
        <f t="shared" si="4"/>
        <v>1</v>
      </c>
      <c r="C290" s="1" t="s">
        <v>289</v>
      </c>
    </row>
    <row r="291" spans="1:3" x14ac:dyDescent="0.15">
      <c r="A291" s="8" t="s">
        <v>290</v>
      </c>
      <c r="B291" t="b">
        <f t="shared" si="4"/>
        <v>1</v>
      </c>
      <c r="C291" s="1" t="s">
        <v>290</v>
      </c>
    </row>
    <row r="292" spans="1:3" x14ac:dyDescent="0.15">
      <c r="A292" s="8" t="s">
        <v>291</v>
      </c>
      <c r="B292" t="b">
        <f t="shared" si="4"/>
        <v>1</v>
      </c>
      <c r="C292" s="1" t="s">
        <v>291</v>
      </c>
    </row>
    <row r="293" spans="1:3" x14ac:dyDescent="0.15">
      <c r="A293" s="8" t="s">
        <v>292</v>
      </c>
      <c r="B293" t="b">
        <f t="shared" si="4"/>
        <v>1</v>
      </c>
      <c r="C293" s="1" t="s">
        <v>292</v>
      </c>
    </row>
    <row r="294" spans="1:3" x14ac:dyDescent="0.15">
      <c r="A294" s="8" t="s">
        <v>293</v>
      </c>
      <c r="B294" t="b">
        <f t="shared" si="4"/>
        <v>1</v>
      </c>
      <c r="C294" s="1" t="s">
        <v>293</v>
      </c>
    </row>
    <row r="295" spans="1:3" x14ac:dyDescent="0.15">
      <c r="A295" s="8" t="s">
        <v>294</v>
      </c>
      <c r="B295" t="b">
        <f t="shared" si="4"/>
        <v>1</v>
      </c>
      <c r="C295" s="1" t="s">
        <v>294</v>
      </c>
    </row>
    <row r="296" spans="1:3" x14ac:dyDescent="0.15">
      <c r="A296" s="8" t="s">
        <v>295</v>
      </c>
      <c r="B296" t="b">
        <f t="shared" si="4"/>
        <v>1</v>
      </c>
      <c r="C296" s="1" t="s">
        <v>295</v>
      </c>
    </row>
    <row r="297" spans="1:3" x14ac:dyDescent="0.15">
      <c r="A297" s="8" t="s">
        <v>296</v>
      </c>
      <c r="B297" t="b">
        <f t="shared" si="4"/>
        <v>1</v>
      </c>
      <c r="C297" s="1" t="s">
        <v>296</v>
      </c>
    </row>
    <row r="298" spans="1:3" x14ac:dyDescent="0.15">
      <c r="A298" s="8" t="s">
        <v>297</v>
      </c>
      <c r="B298" t="b">
        <f t="shared" si="4"/>
        <v>1</v>
      </c>
      <c r="C298" s="1" t="s">
        <v>297</v>
      </c>
    </row>
    <row r="299" spans="1:3" x14ac:dyDescent="0.15">
      <c r="A299" s="8" t="s">
        <v>298</v>
      </c>
      <c r="B299" t="b">
        <f t="shared" si="4"/>
        <v>1</v>
      </c>
      <c r="C299" s="1" t="s">
        <v>298</v>
      </c>
    </row>
    <row r="300" spans="1:3" x14ac:dyDescent="0.15">
      <c r="A300" s="8" t="s">
        <v>299</v>
      </c>
      <c r="B300" t="b">
        <f t="shared" si="4"/>
        <v>1</v>
      </c>
      <c r="C300" s="1" t="s">
        <v>299</v>
      </c>
    </row>
    <row r="301" spans="1:3" x14ac:dyDescent="0.15">
      <c r="A301" s="8" t="s">
        <v>300</v>
      </c>
      <c r="B301" t="b">
        <f t="shared" si="4"/>
        <v>1</v>
      </c>
      <c r="C301" s="1" t="s">
        <v>300</v>
      </c>
    </row>
    <row r="302" spans="1:3" x14ac:dyDescent="0.15">
      <c r="A302" s="8" t="s">
        <v>301</v>
      </c>
      <c r="B302" t="b">
        <f t="shared" si="4"/>
        <v>1</v>
      </c>
      <c r="C302" s="1" t="s">
        <v>301</v>
      </c>
    </row>
    <row r="303" spans="1:3" x14ac:dyDescent="0.15">
      <c r="A303" s="8" t="s">
        <v>302</v>
      </c>
      <c r="B303" t="b">
        <f t="shared" si="4"/>
        <v>1</v>
      </c>
      <c r="C303" s="1" t="s">
        <v>302</v>
      </c>
    </row>
    <row r="304" spans="1:3" x14ac:dyDescent="0.15">
      <c r="A304" s="8" t="s">
        <v>303</v>
      </c>
      <c r="B304" t="b">
        <f t="shared" si="4"/>
        <v>1</v>
      </c>
      <c r="C304" s="1" t="s">
        <v>303</v>
      </c>
    </row>
    <row r="305" spans="1:3" ht="21" thickBot="1" x14ac:dyDescent="0.25">
      <c r="A305" s="10" t="s">
        <v>345</v>
      </c>
      <c r="B305" t="b">
        <f t="shared" si="4"/>
        <v>1</v>
      </c>
      <c r="C305" s="1" t="s">
        <v>345</v>
      </c>
    </row>
    <row r="306" spans="1:3" x14ac:dyDescent="0.2">
      <c r="A306" s="7" t="s">
        <v>304</v>
      </c>
      <c r="B306" t="b">
        <f t="shared" si="4"/>
        <v>1</v>
      </c>
      <c r="C306" s="1" t="s">
        <v>304</v>
      </c>
    </row>
    <row r="307" spans="1:3" x14ac:dyDescent="0.15">
      <c r="A307" s="9" t="s">
        <v>305</v>
      </c>
      <c r="B307" t="b">
        <f t="shared" si="4"/>
        <v>1</v>
      </c>
      <c r="C307" s="1" t="s">
        <v>305</v>
      </c>
    </row>
    <row r="308" spans="1:3" x14ac:dyDescent="0.15">
      <c r="A308" s="9" t="s">
        <v>306</v>
      </c>
      <c r="B308" t="b">
        <f t="shared" si="4"/>
        <v>1</v>
      </c>
      <c r="C308" s="1" t="s">
        <v>306</v>
      </c>
    </row>
    <row r="309" spans="1:3" x14ac:dyDescent="0.15">
      <c r="A309" s="9" t="s">
        <v>307</v>
      </c>
      <c r="B309" t="b">
        <f t="shared" si="4"/>
        <v>1</v>
      </c>
      <c r="C309" s="1" t="s">
        <v>307</v>
      </c>
    </row>
    <row r="310" spans="1:3" x14ac:dyDescent="0.15">
      <c r="A310" s="9" t="s">
        <v>308</v>
      </c>
      <c r="B310" t="b">
        <f t="shared" si="4"/>
        <v>1</v>
      </c>
      <c r="C310" s="1" t="s">
        <v>308</v>
      </c>
    </row>
    <row r="311" spans="1:3" x14ac:dyDescent="0.15">
      <c r="A311" s="9" t="s">
        <v>309</v>
      </c>
      <c r="B311" t="b">
        <f t="shared" si="4"/>
        <v>1</v>
      </c>
      <c r="C311" s="1" t="s">
        <v>309</v>
      </c>
    </row>
    <row r="312" spans="1:3" x14ac:dyDescent="0.15">
      <c r="A312" s="9" t="s">
        <v>310</v>
      </c>
      <c r="B312" t="b">
        <f t="shared" si="4"/>
        <v>1</v>
      </c>
      <c r="C312" s="1" t="s">
        <v>310</v>
      </c>
    </row>
    <row r="313" spans="1:3" x14ac:dyDescent="0.15">
      <c r="A313" s="9" t="s">
        <v>311</v>
      </c>
      <c r="B313" t="b">
        <f t="shared" si="4"/>
        <v>1</v>
      </c>
      <c r="C313" s="1" t="s">
        <v>311</v>
      </c>
    </row>
    <row r="314" spans="1:3" x14ac:dyDescent="0.15">
      <c r="A314" s="9" t="s">
        <v>312</v>
      </c>
      <c r="B314" t="b">
        <f t="shared" si="4"/>
        <v>1</v>
      </c>
      <c r="C314" s="2" t="s">
        <v>312</v>
      </c>
    </row>
    <row r="315" spans="1:3" x14ac:dyDescent="0.2">
      <c r="A315" s="11" t="s">
        <v>313</v>
      </c>
      <c r="B315" t="b">
        <f t="shared" si="4"/>
        <v>1</v>
      </c>
      <c r="C315" s="1" t="s">
        <v>313</v>
      </c>
    </row>
    <row r="316" spans="1:3" x14ac:dyDescent="0.2">
      <c r="A316" s="11" t="s">
        <v>314</v>
      </c>
      <c r="B316" t="b">
        <f t="shared" si="4"/>
        <v>1</v>
      </c>
      <c r="C316" s="1" t="s">
        <v>314</v>
      </c>
    </row>
    <row r="317" spans="1:3" x14ac:dyDescent="0.15">
      <c r="A317" s="9" t="s">
        <v>315</v>
      </c>
      <c r="B317" t="b">
        <f t="shared" si="4"/>
        <v>1</v>
      </c>
      <c r="C317" s="1" t="s">
        <v>315</v>
      </c>
    </row>
    <row r="318" spans="1:3" x14ac:dyDescent="0.15">
      <c r="A318" s="9" t="s">
        <v>316</v>
      </c>
      <c r="B318" t="b">
        <f t="shared" si="4"/>
        <v>1</v>
      </c>
      <c r="C318" s="1" t="s">
        <v>316</v>
      </c>
    </row>
    <row r="319" spans="1:3" x14ac:dyDescent="0.15">
      <c r="A319" s="9" t="s">
        <v>317</v>
      </c>
      <c r="B319" t="b">
        <f t="shared" si="4"/>
        <v>1</v>
      </c>
      <c r="C319" s="1" t="s">
        <v>317</v>
      </c>
    </row>
    <row r="320" spans="1:3" x14ac:dyDescent="0.15">
      <c r="A320" s="9" t="s">
        <v>318</v>
      </c>
      <c r="B320" t="b">
        <f t="shared" si="4"/>
        <v>1</v>
      </c>
      <c r="C320" s="1" t="s">
        <v>318</v>
      </c>
    </row>
    <row r="321" spans="1:3" x14ac:dyDescent="0.15">
      <c r="A321" s="9" t="s">
        <v>319</v>
      </c>
      <c r="B321" t="b">
        <f t="shared" si="4"/>
        <v>1</v>
      </c>
      <c r="C321" s="1" t="s">
        <v>319</v>
      </c>
    </row>
    <row r="322" spans="1:3" x14ac:dyDescent="0.15">
      <c r="A322" s="9" t="s">
        <v>320</v>
      </c>
      <c r="B322" t="b">
        <f t="shared" ref="B322:B345" si="5">EXACT(A322,C322)</f>
        <v>1</v>
      </c>
      <c r="C322" s="1" t="s">
        <v>320</v>
      </c>
    </row>
    <row r="323" spans="1:3" x14ac:dyDescent="0.15">
      <c r="A323" s="9" t="s">
        <v>321</v>
      </c>
      <c r="B323" t="b">
        <f t="shared" si="5"/>
        <v>1</v>
      </c>
      <c r="C323" s="1" t="s">
        <v>321</v>
      </c>
    </row>
    <row r="324" spans="1:3" x14ac:dyDescent="0.15">
      <c r="A324" s="9" t="s">
        <v>322</v>
      </c>
      <c r="B324" t="b">
        <f t="shared" si="5"/>
        <v>1</v>
      </c>
      <c r="C324" s="1" t="s">
        <v>322</v>
      </c>
    </row>
    <row r="325" spans="1:3" x14ac:dyDescent="0.15">
      <c r="A325" s="9" t="s">
        <v>323</v>
      </c>
      <c r="B325" t="b">
        <f t="shared" si="5"/>
        <v>1</v>
      </c>
      <c r="C325" s="1" t="s">
        <v>323</v>
      </c>
    </row>
    <row r="326" spans="1:3" x14ac:dyDescent="0.2">
      <c r="A326" s="11" t="s">
        <v>324</v>
      </c>
      <c r="B326" t="b">
        <f t="shared" si="5"/>
        <v>1</v>
      </c>
      <c r="C326" s="1" t="s">
        <v>324</v>
      </c>
    </row>
    <row r="327" spans="1:3" x14ac:dyDescent="0.15">
      <c r="A327" s="9" t="s">
        <v>325</v>
      </c>
      <c r="B327" t="b">
        <f t="shared" si="5"/>
        <v>1</v>
      </c>
      <c r="C327" s="1" t="s">
        <v>325</v>
      </c>
    </row>
    <row r="328" spans="1:3" x14ac:dyDescent="0.15">
      <c r="A328" s="9" t="s">
        <v>326</v>
      </c>
      <c r="B328" t="b">
        <f t="shared" si="5"/>
        <v>1</v>
      </c>
      <c r="C328" s="1" t="s">
        <v>326</v>
      </c>
    </row>
    <row r="329" spans="1:3" x14ac:dyDescent="0.15">
      <c r="A329" s="9" t="s">
        <v>327</v>
      </c>
      <c r="B329" t="b">
        <f t="shared" si="5"/>
        <v>1</v>
      </c>
      <c r="C329" s="1" t="s">
        <v>327</v>
      </c>
    </row>
    <row r="330" spans="1:3" x14ac:dyDescent="0.15">
      <c r="A330" s="9" t="s">
        <v>328</v>
      </c>
      <c r="B330" t="b">
        <f t="shared" si="5"/>
        <v>1</v>
      </c>
      <c r="C330" s="1" t="s">
        <v>328</v>
      </c>
    </row>
    <row r="331" spans="1:3" x14ac:dyDescent="0.15">
      <c r="A331" s="9" t="s">
        <v>329</v>
      </c>
      <c r="B331" t="b">
        <f t="shared" si="5"/>
        <v>1</v>
      </c>
      <c r="C331" s="1" t="s">
        <v>329</v>
      </c>
    </row>
    <row r="332" spans="1:3" x14ac:dyDescent="0.15">
      <c r="A332" s="9" t="s">
        <v>330</v>
      </c>
      <c r="B332" t="b">
        <f t="shared" si="5"/>
        <v>1</v>
      </c>
      <c r="C332" s="1" t="s">
        <v>330</v>
      </c>
    </row>
    <row r="333" spans="1:3" x14ac:dyDescent="0.15">
      <c r="A333" s="9" t="s">
        <v>331</v>
      </c>
      <c r="B333" t="b">
        <f t="shared" si="5"/>
        <v>1</v>
      </c>
      <c r="C333" s="1" t="s">
        <v>331</v>
      </c>
    </row>
    <row r="334" spans="1:3" x14ac:dyDescent="0.15">
      <c r="A334" s="9" t="s">
        <v>332</v>
      </c>
      <c r="B334" t="b">
        <f t="shared" si="5"/>
        <v>1</v>
      </c>
      <c r="C334" s="1" t="s">
        <v>332</v>
      </c>
    </row>
    <row r="335" spans="1:3" x14ac:dyDescent="0.15">
      <c r="A335" s="9" t="s">
        <v>333</v>
      </c>
      <c r="B335" t="b">
        <f t="shared" si="5"/>
        <v>1</v>
      </c>
      <c r="C335" s="1" t="s">
        <v>333</v>
      </c>
    </row>
    <row r="336" spans="1:3" x14ac:dyDescent="0.15">
      <c r="A336" s="9" t="s">
        <v>334</v>
      </c>
      <c r="B336" t="b">
        <f t="shared" si="5"/>
        <v>1</v>
      </c>
      <c r="C336" s="1" t="s">
        <v>334</v>
      </c>
    </row>
    <row r="337" spans="1:3" x14ac:dyDescent="0.2">
      <c r="A337" s="11" t="s">
        <v>335</v>
      </c>
      <c r="B337" t="b">
        <f t="shared" si="5"/>
        <v>1</v>
      </c>
      <c r="C337" s="1" t="s">
        <v>335</v>
      </c>
    </row>
    <row r="338" spans="1:3" x14ac:dyDescent="0.15">
      <c r="A338" s="9" t="s">
        <v>336</v>
      </c>
      <c r="B338" t="b">
        <f t="shared" si="5"/>
        <v>1</v>
      </c>
      <c r="C338" s="1" t="s">
        <v>336</v>
      </c>
    </row>
    <row r="339" spans="1:3" x14ac:dyDescent="0.15">
      <c r="A339" s="9" t="s">
        <v>337</v>
      </c>
      <c r="B339" t="b">
        <f t="shared" si="5"/>
        <v>1</v>
      </c>
      <c r="C339" s="1" t="s">
        <v>337</v>
      </c>
    </row>
    <row r="340" spans="1:3" x14ac:dyDescent="0.15">
      <c r="A340" s="9" t="s">
        <v>338</v>
      </c>
      <c r="B340" t="b">
        <f t="shared" si="5"/>
        <v>1</v>
      </c>
      <c r="C340" s="1" t="s">
        <v>338</v>
      </c>
    </row>
    <row r="341" spans="1:3" x14ac:dyDescent="0.15">
      <c r="A341" s="9" t="s">
        <v>339</v>
      </c>
      <c r="B341" t="b">
        <f t="shared" si="5"/>
        <v>1</v>
      </c>
      <c r="C341" s="1" t="s">
        <v>339</v>
      </c>
    </row>
    <row r="342" spans="1:3" x14ac:dyDescent="0.15">
      <c r="A342" s="9" t="s">
        <v>340</v>
      </c>
      <c r="B342" t="b">
        <f t="shared" si="5"/>
        <v>1</v>
      </c>
      <c r="C342" s="1" t="s">
        <v>340</v>
      </c>
    </row>
    <row r="343" spans="1:3" x14ac:dyDescent="0.15">
      <c r="A343" s="9" t="s">
        <v>341</v>
      </c>
      <c r="B343" t="b">
        <f t="shared" si="5"/>
        <v>1</v>
      </c>
      <c r="C343" s="1" t="s">
        <v>341</v>
      </c>
    </row>
    <row r="344" spans="1:3" x14ac:dyDescent="0.15">
      <c r="A344" s="9" t="s">
        <v>342</v>
      </c>
      <c r="B344" t="b">
        <f t="shared" si="5"/>
        <v>1</v>
      </c>
      <c r="C344" s="1" t="s">
        <v>342</v>
      </c>
    </row>
    <row r="345" spans="1:3" ht="21" thickBot="1" x14ac:dyDescent="0.2">
      <c r="A345" s="13" t="s">
        <v>343</v>
      </c>
      <c r="B345" t="b">
        <f t="shared" si="5"/>
        <v>1</v>
      </c>
      <c r="C345" s="1" t="s">
        <v>343</v>
      </c>
    </row>
    <row r="347" spans="1:3" x14ac:dyDescent="0.2">
      <c r="B347" s="16">
        <f>COUNTIF(B1:B345,"VRAI")</f>
        <v>345</v>
      </c>
    </row>
  </sheetData>
  <conditionalFormatting sqref="B1:B345 B347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Pascal Denis</cp:lastModifiedBy>
  <dcterms:modified xsi:type="dcterms:W3CDTF">2021-10-29T04:35:14Z</dcterms:modified>
</cp:coreProperties>
</file>