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denis/Downloads/Tables - Perry 9th ed. /"/>
    </mc:Choice>
  </mc:AlternateContent>
  <xr:revisionPtr revIDLastSave="0" documentId="13_ncr:1_{FC789B78-3361-0047-842F-8CFA003AC494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</sheets>
  <definedNames>
    <definedName name="_xlnm._FilterDatabase" localSheetId="0" hidden="1">Sheet1!$A$1:$O$355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2" i="1" l="1"/>
  <c r="O220" i="1"/>
  <c r="O127" i="1"/>
  <c r="N101" i="1"/>
  <c r="O101" i="1" s="1"/>
  <c r="N195" i="1"/>
  <c r="O195" i="1" s="1"/>
  <c r="N249" i="1"/>
  <c r="O249" i="1" s="1"/>
  <c r="N256" i="1"/>
  <c r="O256" i="1" s="1"/>
  <c r="N95" i="1"/>
  <c r="O95" i="1" s="1"/>
  <c r="N185" i="1"/>
  <c r="O185" i="1" s="1"/>
  <c r="N155" i="1"/>
  <c r="O155" i="1" s="1"/>
  <c r="N163" i="1"/>
  <c r="O163" i="1" s="1"/>
  <c r="N211" i="1"/>
  <c r="O211" i="1" s="1"/>
  <c r="N174" i="1"/>
  <c r="O174" i="1" s="1"/>
  <c r="N268" i="1"/>
  <c r="O268" i="1" s="1"/>
  <c r="N310" i="1"/>
  <c r="O310" i="1" s="1"/>
  <c r="N192" i="1"/>
  <c r="O192" i="1" s="1"/>
  <c r="N262" i="1"/>
  <c r="O262" i="1" s="1"/>
  <c r="N201" i="1"/>
  <c r="O201" i="1" s="1"/>
  <c r="N77" i="1"/>
  <c r="O77" i="1" s="1"/>
  <c r="N259" i="1"/>
  <c r="O259" i="1" s="1"/>
  <c r="N228" i="1"/>
  <c r="O228" i="1" s="1"/>
  <c r="N247" i="1"/>
  <c r="O247" i="1" s="1"/>
  <c r="N285" i="1"/>
  <c r="O285" i="1" s="1"/>
  <c r="N107" i="1"/>
  <c r="O107" i="1" s="1"/>
  <c r="N81" i="1"/>
  <c r="O81" i="1" s="1"/>
  <c r="N292" i="1"/>
  <c r="O292" i="1" s="1"/>
  <c r="N327" i="1"/>
  <c r="O327" i="1" s="1"/>
  <c r="N67" i="1"/>
  <c r="O67" i="1" s="1"/>
  <c r="N338" i="1"/>
  <c r="O338" i="1" s="1"/>
  <c r="N304" i="1"/>
  <c r="O304" i="1" s="1"/>
  <c r="N8" i="1"/>
  <c r="O8" i="1" s="1"/>
  <c r="N300" i="1"/>
  <c r="O300" i="1" s="1"/>
  <c r="N151" i="1"/>
  <c r="O151" i="1" s="1"/>
  <c r="N316" i="1"/>
  <c r="O316" i="1" s="1"/>
  <c r="N57" i="1"/>
  <c r="O57" i="1" s="1"/>
  <c r="N60" i="1"/>
  <c r="O60" i="1" s="1"/>
  <c r="N160" i="1"/>
  <c r="O160" i="1" s="1"/>
  <c r="N232" i="1"/>
  <c r="O232" i="1" s="1"/>
  <c r="N64" i="1"/>
  <c r="O64" i="1" s="1"/>
  <c r="N275" i="1"/>
  <c r="O275" i="1" s="1"/>
  <c r="N254" i="1"/>
  <c r="O254" i="1" s="1"/>
  <c r="N324" i="1"/>
  <c r="O324" i="1" s="1"/>
  <c r="N315" i="1"/>
  <c r="O315" i="1" s="1"/>
  <c r="N70" i="1"/>
  <c r="O70" i="1" s="1"/>
  <c r="N153" i="1"/>
  <c r="O153" i="1" s="1"/>
  <c r="N62" i="1"/>
  <c r="O62" i="1" s="1"/>
  <c r="N27" i="1"/>
  <c r="O27" i="1" s="1"/>
  <c r="N231" i="1"/>
  <c r="O231" i="1" s="1"/>
  <c r="N282" i="1"/>
  <c r="O282" i="1" s="1"/>
  <c r="N113" i="1"/>
  <c r="O113" i="1" s="1"/>
  <c r="N238" i="1"/>
  <c r="O238" i="1" s="1"/>
  <c r="N248" i="1"/>
  <c r="O248" i="1" s="1"/>
  <c r="N318" i="1"/>
  <c r="O318" i="1" s="1"/>
  <c r="N314" i="1"/>
  <c r="O314" i="1" s="1"/>
  <c r="N147" i="1"/>
  <c r="O147" i="1" s="1"/>
  <c r="N336" i="1"/>
  <c r="O336" i="1" s="1"/>
  <c r="N93" i="1"/>
  <c r="O93" i="1" s="1"/>
  <c r="N317" i="1"/>
  <c r="O317" i="1" s="1"/>
  <c r="N196" i="1"/>
  <c r="O196" i="1" s="1"/>
  <c r="N54" i="1"/>
  <c r="O54" i="1" s="1"/>
  <c r="N7" i="1"/>
  <c r="O7" i="1" s="1"/>
  <c r="N35" i="1"/>
  <c r="O35" i="1" s="1"/>
  <c r="N2" i="1"/>
  <c r="O2" i="1" s="1"/>
  <c r="N137" i="1"/>
  <c r="O137" i="1" s="1"/>
  <c r="N36" i="1"/>
  <c r="O36" i="1" s="1"/>
  <c r="N11" i="1"/>
  <c r="O11" i="1" s="1"/>
  <c r="N212" i="1"/>
  <c r="O212" i="1" s="1"/>
  <c r="N154" i="1"/>
  <c r="O154" i="1" s="1"/>
  <c r="N82" i="1"/>
  <c r="O82" i="1" s="1"/>
  <c r="N246" i="1"/>
  <c r="O246" i="1" s="1"/>
  <c r="N302" i="1"/>
  <c r="O302" i="1" s="1"/>
  <c r="N321" i="1"/>
  <c r="O321" i="1" s="1"/>
  <c r="N277" i="1"/>
  <c r="O277" i="1" s="1"/>
  <c r="N58" i="1"/>
  <c r="O58" i="1" s="1"/>
  <c r="N252" i="1"/>
  <c r="O252" i="1" s="1"/>
  <c r="N244" i="1"/>
  <c r="O244" i="1" s="1"/>
  <c r="N265" i="1"/>
  <c r="O265" i="1" s="1"/>
  <c r="N165" i="1"/>
  <c r="O165" i="1" s="1"/>
  <c r="N71" i="1"/>
  <c r="O71" i="1" s="1"/>
  <c r="N16" i="1"/>
  <c r="O16" i="1" s="1"/>
  <c r="N197" i="1"/>
  <c r="O197" i="1" s="1"/>
  <c r="N176" i="1"/>
  <c r="O176" i="1" s="1"/>
  <c r="N245" i="1"/>
  <c r="O245" i="1" s="1"/>
  <c r="N253" i="1"/>
  <c r="O253" i="1" s="1"/>
  <c r="N152" i="1"/>
  <c r="O152" i="1" s="1"/>
  <c r="N240" i="1"/>
  <c r="O240" i="1" s="1"/>
  <c r="N86" i="1"/>
  <c r="O86" i="1" s="1"/>
  <c r="N128" i="1"/>
  <c r="O128" i="1" s="1"/>
  <c r="N241" i="1"/>
  <c r="O241" i="1" s="1"/>
  <c r="N272" i="1"/>
  <c r="O272" i="1" s="1"/>
  <c r="N45" i="1"/>
  <c r="O45" i="1" s="1"/>
  <c r="N18" i="1"/>
  <c r="O18" i="1" s="1"/>
  <c r="N198" i="1"/>
  <c r="O198" i="1" s="1"/>
  <c r="N25" i="1"/>
  <c r="O25" i="1" s="1"/>
  <c r="N233" i="1"/>
  <c r="O233" i="1" s="1"/>
  <c r="N342" i="1"/>
  <c r="O342" i="1" s="1"/>
  <c r="N28" i="1"/>
  <c r="O28" i="1" s="1"/>
  <c r="N194" i="1"/>
  <c r="O194" i="1" s="1"/>
  <c r="N15" i="1"/>
  <c r="O15" i="1" s="1"/>
  <c r="N29" i="1"/>
  <c r="O29" i="1" s="1"/>
  <c r="N309" i="1"/>
  <c r="O309" i="1" s="1"/>
  <c r="N30" i="1"/>
  <c r="O30" i="1" s="1"/>
  <c r="N295" i="1"/>
  <c r="O295" i="1" s="1"/>
  <c r="N22" i="1"/>
  <c r="O22" i="1" s="1"/>
  <c r="N105" i="1"/>
  <c r="O105" i="1" s="1"/>
  <c r="N274" i="1"/>
  <c r="O274" i="1" s="1"/>
  <c r="N312" i="1"/>
  <c r="O312" i="1" s="1"/>
  <c r="N47" i="1"/>
  <c r="O47" i="1" s="1"/>
  <c r="N284" i="1"/>
  <c r="O284" i="1" s="1"/>
  <c r="N209" i="1"/>
  <c r="O209" i="1" s="1"/>
  <c r="N308" i="1"/>
  <c r="O308" i="1" s="1"/>
  <c r="N278" i="1"/>
  <c r="O278" i="1" s="1"/>
  <c r="N172" i="1"/>
  <c r="O172" i="1" s="1"/>
  <c r="N5" i="1"/>
  <c r="O5" i="1" s="1"/>
  <c r="N167" i="1"/>
  <c r="O167" i="1" s="1"/>
  <c r="N55" i="1"/>
  <c r="O55" i="1" s="1"/>
  <c r="N219" i="1"/>
  <c r="O219" i="1" s="1"/>
  <c r="N306" i="1"/>
  <c r="O306" i="1" s="1"/>
  <c r="N168" i="1"/>
  <c r="O168" i="1" s="1"/>
  <c r="N286" i="1"/>
  <c r="O286" i="1" s="1"/>
  <c r="N139" i="1"/>
  <c r="O139" i="1" s="1"/>
  <c r="N169" i="1"/>
  <c r="O169" i="1" s="1"/>
  <c r="N166" i="1"/>
  <c r="O166" i="1" s="1"/>
  <c r="N79" i="1"/>
  <c r="O79" i="1" s="1"/>
  <c r="N288" i="1"/>
  <c r="O288" i="1" s="1"/>
  <c r="N121" i="1"/>
  <c r="O121" i="1" s="1"/>
  <c r="N114" i="1"/>
  <c r="O114" i="1" s="1"/>
  <c r="N226" i="1"/>
  <c r="O226" i="1" s="1"/>
  <c r="N335" i="1"/>
  <c r="O335" i="1" s="1"/>
  <c r="N59" i="1"/>
  <c r="O59" i="1" s="1"/>
  <c r="N340" i="1"/>
  <c r="O340" i="1" s="1"/>
  <c r="N97" i="1"/>
  <c r="O97" i="1" s="1"/>
  <c r="N243" i="1"/>
  <c r="O243" i="1" s="1"/>
  <c r="N229" i="1"/>
  <c r="O229" i="1" s="1"/>
  <c r="N180" i="1"/>
  <c r="O180" i="1" s="1"/>
  <c r="N120" i="1"/>
  <c r="O120" i="1" s="1"/>
  <c r="N106" i="1"/>
  <c r="O106" i="1" s="1"/>
  <c r="N13" i="1"/>
  <c r="O13" i="1" s="1"/>
  <c r="N177" i="1"/>
  <c r="O177" i="1" s="1"/>
  <c r="N144" i="1"/>
  <c r="O144" i="1" s="1"/>
  <c r="N236" i="1"/>
  <c r="O236" i="1" s="1"/>
  <c r="N69" i="1"/>
  <c r="O69" i="1" s="1"/>
  <c r="N329" i="1"/>
  <c r="O329" i="1" s="1"/>
  <c r="N48" i="1"/>
  <c r="O48" i="1" s="1"/>
  <c r="N250" i="1"/>
  <c r="O250" i="1" s="1"/>
  <c r="N125" i="1"/>
  <c r="O125" i="1" s="1"/>
  <c r="N220" i="1"/>
  <c r="N215" i="1"/>
  <c r="O215" i="1" s="1"/>
  <c r="N299" i="1"/>
  <c r="O299" i="1" s="1"/>
  <c r="N42" i="1"/>
  <c r="O42" i="1" s="1"/>
  <c r="N122" i="1"/>
  <c r="O122" i="1" s="1"/>
  <c r="N287" i="1"/>
  <c r="O287" i="1" s="1"/>
  <c r="N72" i="1"/>
  <c r="O72" i="1" s="1"/>
  <c r="N133" i="1"/>
  <c r="O133" i="1" s="1"/>
  <c r="N117" i="1"/>
  <c r="O117" i="1" s="1"/>
  <c r="N149" i="1"/>
  <c r="O149" i="1" s="1"/>
  <c r="N43" i="1"/>
  <c r="O43" i="1" s="1"/>
  <c r="N276" i="1"/>
  <c r="O276" i="1" s="1"/>
  <c r="N37" i="1"/>
  <c r="O37" i="1" s="1"/>
  <c r="N189" i="1"/>
  <c r="O189" i="1" s="1"/>
  <c r="N161" i="1"/>
  <c r="O161" i="1" s="1"/>
  <c r="N150" i="1"/>
  <c r="O150" i="1" s="1"/>
  <c r="N50" i="1"/>
  <c r="O50" i="1" s="1"/>
  <c r="N141" i="1"/>
  <c r="O141" i="1" s="1"/>
  <c r="N187" i="1"/>
  <c r="O187" i="1" s="1"/>
  <c r="N178" i="1"/>
  <c r="O178" i="1" s="1"/>
  <c r="N339" i="1"/>
  <c r="O339" i="1" s="1"/>
  <c r="N148" i="1"/>
  <c r="O148" i="1" s="1"/>
  <c r="N51" i="1"/>
  <c r="O51" i="1" s="1"/>
  <c r="N12" i="1"/>
  <c r="O12" i="1" s="1"/>
  <c r="N171" i="1"/>
  <c r="O171" i="1" s="1"/>
  <c r="N323" i="1"/>
  <c r="O323" i="1" s="1"/>
  <c r="N110" i="1"/>
  <c r="O110" i="1" s="1"/>
  <c r="N20" i="1"/>
  <c r="O20" i="1" s="1"/>
  <c r="N104" i="1"/>
  <c r="O104" i="1" s="1"/>
  <c r="N129" i="1"/>
  <c r="O129" i="1" s="1"/>
  <c r="N271" i="1"/>
  <c r="O271" i="1" s="1"/>
  <c r="N273" i="1"/>
  <c r="O273" i="1" s="1"/>
  <c r="N33" i="1"/>
  <c r="O33" i="1" s="1"/>
  <c r="N126" i="1"/>
  <c r="O126" i="1" s="1"/>
  <c r="N261" i="1"/>
  <c r="O261" i="1" s="1"/>
  <c r="N142" i="1"/>
  <c r="O142" i="1" s="1"/>
  <c r="N297" i="1"/>
  <c r="O297" i="1" s="1"/>
  <c r="N307" i="1"/>
  <c r="O307" i="1" s="1"/>
  <c r="N179" i="1"/>
  <c r="O179" i="1" s="1"/>
  <c r="N222" i="1"/>
  <c r="O222" i="1" s="1"/>
  <c r="N143" i="1"/>
  <c r="O143" i="1" s="1"/>
  <c r="N214" i="1"/>
  <c r="O214" i="1" s="1"/>
  <c r="N17" i="1"/>
  <c r="O17" i="1" s="1"/>
  <c r="N343" i="1"/>
  <c r="O343" i="1" s="1"/>
  <c r="N87" i="1"/>
  <c r="O87" i="1" s="1"/>
  <c r="N202" i="1"/>
  <c r="O202" i="1" s="1"/>
  <c r="N234" i="1"/>
  <c r="O234" i="1" s="1"/>
  <c r="N76" i="1"/>
  <c r="O76" i="1" s="1"/>
  <c r="N326" i="1"/>
  <c r="O326" i="1" s="1"/>
  <c r="N296" i="1"/>
  <c r="O296" i="1" s="1"/>
  <c r="N224" i="1"/>
  <c r="O224" i="1" s="1"/>
  <c r="N85" i="1"/>
  <c r="O85" i="1" s="1"/>
  <c r="N109" i="1"/>
  <c r="O109" i="1" s="1"/>
  <c r="N325" i="1"/>
  <c r="O325" i="1" s="1"/>
  <c r="N118" i="1"/>
  <c r="O118" i="1" s="1"/>
  <c r="N204" i="1"/>
  <c r="O204" i="1" s="1"/>
  <c r="N78" i="1"/>
  <c r="O78" i="1" s="1"/>
  <c r="N258" i="1"/>
  <c r="O258" i="1" s="1"/>
  <c r="N132" i="1"/>
  <c r="O132" i="1" s="1"/>
  <c r="N65" i="1"/>
  <c r="O65" i="1" s="1"/>
  <c r="N136" i="1"/>
  <c r="O136" i="1" s="1"/>
  <c r="N32" i="1"/>
  <c r="O32" i="1" s="1"/>
  <c r="N21" i="1"/>
  <c r="O21" i="1" s="1"/>
  <c r="N216" i="1"/>
  <c r="O216" i="1" s="1"/>
  <c r="N157" i="1"/>
  <c r="O157" i="1" s="1"/>
  <c r="N217" i="1"/>
  <c r="O217" i="1" s="1"/>
  <c r="N138" i="1"/>
  <c r="O138" i="1" s="1"/>
  <c r="N283" i="1"/>
  <c r="O283" i="1" s="1"/>
  <c r="N303" i="1"/>
  <c r="O303" i="1" s="1"/>
  <c r="N290" i="1"/>
  <c r="O290" i="1" s="1"/>
  <c r="N341" i="1"/>
  <c r="O341" i="1" s="1"/>
  <c r="N203" i="1"/>
  <c r="O203" i="1" s="1"/>
  <c r="N146" i="1"/>
  <c r="O146" i="1" s="1"/>
  <c r="N173" i="1"/>
  <c r="O173" i="1" s="1"/>
  <c r="N53" i="1"/>
  <c r="O53" i="1" s="1"/>
  <c r="N218" i="1"/>
  <c r="O218" i="1" s="1"/>
  <c r="N31" i="1"/>
  <c r="O31" i="1" s="1"/>
  <c r="N134" i="1"/>
  <c r="O134" i="1" s="1"/>
  <c r="N145" i="1"/>
  <c r="O145" i="1" s="1"/>
  <c r="N135" i="1"/>
  <c r="O135" i="1" s="1"/>
  <c r="N103" i="1"/>
  <c r="O103" i="1" s="1"/>
  <c r="N115" i="1"/>
  <c r="O115" i="1" s="1"/>
  <c r="N280" i="1"/>
  <c r="O280" i="1" s="1"/>
  <c r="N91" i="1"/>
  <c r="O91" i="1" s="1"/>
  <c r="N3" i="1"/>
  <c r="O3" i="1" s="1"/>
  <c r="N99" i="1"/>
  <c r="O99" i="1" s="1"/>
  <c r="N112" i="1"/>
  <c r="O112" i="1" s="1"/>
  <c r="N242" i="1"/>
  <c r="O242" i="1" s="1"/>
  <c r="N200" i="1"/>
  <c r="O200" i="1" s="1"/>
  <c r="N184" i="1"/>
  <c r="O184" i="1" s="1"/>
  <c r="N108" i="1"/>
  <c r="O108" i="1" s="1"/>
  <c r="N223" i="1"/>
  <c r="O223" i="1" s="1"/>
  <c r="N111" i="1"/>
  <c r="O111" i="1" s="1"/>
  <c r="N98" i="1"/>
  <c r="O98" i="1" s="1"/>
  <c r="N225" i="1"/>
  <c r="O225" i="1" s="1"/>
  <c r="N311" i="1"/>
  <c r="O311" i="1" s="1"/>
  <c r="N44" i="1"/>
  <c r="O44" i="1" s="1"/>
  <c r="N345" i="1"/>
  <c r="O345" i="1" s="1"/>
  <c r="N52" i="1"/>
  <c r="O52" i="1" s="1"/>
  <c r="N68" i="1"/>
  <c r="O68" i="1" s="1"/>
  <c r="N92" i="1"/>
  <c r="O92" i="1" s="1"/>
  <c r="N56" i="1"/>
  <c r="O56" i="1" s="1"/>
  <c r="N90" i="1"/>
  <c r="O90" i="1" s="1"/>
  <c r="N206" i="1"/>
  <c r="O206" i="1" s="1"/>
  <c r="N89" i="1"/>
  <c r="O89" i="1" s="1"/>
  <c r="N88" i="1"/>
  <c r="O88" i="1" s="1"/>
  <c r="N235" i="1"/>
  <c r="O235" i="1" s="1"/>
  <c r="N73" i="1"/>
  <c r="O73" i="1" s="1"/>
  <c r="N251" i="1"/>
  <c r="O251" i="1" s="1"/>
  <c r="N213" i="1"/>
  <c r="O213" i="1" s="1"/>
  <c r="N266" i="1"/>
  <c r="O266" i="1" s="1"/>
  <c r="N331" i="1"/>
  <c r="O331" i="1" s="1"/>
  <c r="N344" i="1"/>
  <c r="O344" i="1" s="1"/>
  <c r="N183" i="1"/>
  <c r="O183" i="1" s="1"/>
  <c r="N190" i="1"/>
  <c r="O190" i="1" s="1"/>
  <c r="N182" i="1"/>
  <c r="O182" i="1" s="1"/>
  <c r="N279" i="1"/>
  <c r="O279" i="1" s="1"/>
  <c r="N207" i="1"/>
  <c r="O207" i="1" s="1"/>
  <c r="N119" i="1"/>
  <c r="O119" i="1" s="1"/>
  <c r="N66" i="1"/>
  <c r="O66" i="1" s="1"/>
  <c r="N49" i="1"/>
  <c r="O49" i="1" s="1"/>
  <c r="N6" i="1"/>
  <c r="O6" i="1" s="1"/>
  <c r="N39" i="1"/>
  <c r="O39" i="1" s="1"/>
  <c r="N291" i="1"/>
  <c r="O291" i="1" s="1"/>
  <c r="N267" i="1"/>
  <c r="O267" i="1" s="1"/>
  <c r="N333" i="1"/>
  <c r="O333" i="1" s="1"/>
  <c r="N140" i="1"/>
  <c r="O140" i="1" s="1"/>
  <c r="N305" i="1"/>
  <c r="O305" i="1" s="1"/>
  <c r="N334" i="1"/>
  <c r="O334" i="1" s="1"/>
  <c r="N41" i="1"/>
  <c r="O41" i="1" s="1"/>
  <c r="N269" i="1"/>
  <c r="O269" i="1" s="1"/>
  <c r="N100" i="1"/>
  <c r="O100" i="1" s="1"/>
  <c r="N210" i="1"/>
  <c r="O210" i="1" s="1"/>
  <c r="N260" i="1"/>
  <c r="O260" i="1" s="1"/>
  <c r="N191" i="1"/>
  <c r="O191" i="1" s="1"/>
  <c r="N84" i="1"/>
  <c r="O84" i="1" s="1"/>
  <c r="N131" i="1"/>
  <c r="O131" i="1" s="1"/>
  <c r="N127" i="1"/>
  <c r="N164" i="1"/>
  <c r="O164" i="1" s="1"/>
  <c r="N175" i="1"/>
  <c r="O175" i="1" s="1"/>
  <c r="N63" i="1"/>
  <c r="O63" i="1" s="1"/>
  <c r="N38" i="1"/>
  <c r="O38" i="1" s="1"/>
  <c r="N94" i="1"/>
  <c r="O94" i="1" s="1"/>
  <c r="N346" i="1"/>
  <c r="O346" i="1" s="1"/>
  <c r="N205" i="1"/>
  <c r="O205" i="1" s="1"/>
  <c r="N257" i="1"/>
  <c r="O257" i="1" s="1"/>
  <c r="N319" i="1"/>
  <c r="O319" i="1" s="1"/>
  <c r="N75" i="1"/>
  <c r="O75" i="1" s="1"/>
  <c r="N208" i="1"/>
  <c r="O208" i="1" s="1"/>
  <c r="N281" i="1"/>
  <c r="O281" i="1" s="1"/>
  <c r="N289" i="1"/>
  <c r="O289" i="1" s="1"/>
  <c r="N34" i="1"/>
  <c r="O34" i="1" s="1"/>
  <c r="N221" i="1"/>
  <c r="O221" i="1" s="1"/>
  <c r="N293" i="1"/>
  <c r="O293" i="1" s="1"/>
  <c r="N74" i="1"/>
  <c r="O74" i="1" s="1"/>
  <c r="N320" i="1"/>
  <c r="O320" i="1" s="1"/>
  <c r="N14" i="1"/>
  <c r="O14" i="1" s="1"/>
  <c r="N162" i="1"/>
  <c r="O162" i="1" s="1"/>
  <c r="N337" i="1"/>
  <c r="O337" i="1" s="1"/>
  <c r="N239" i="1"/>
  <c r="O239" i="1" s="1"/>
  <c r="N102" i="1"/>
  <c r="O102" i="1" s="1"/>
  <c r="N298" i="1"/>
  <c r="O298" i="1" s="1"/>
  <c r="N130" i="1"/>
  <c r="O130" i="1" s="1"/>
  <c r="N237" i="1"/>
  <c r="O237" i="1" s="1"/>
  <c r="N332" i="1"/>
  <c r="N96" i="1"/>
  <c r="O96" i="1" s="1"/>
  <c r="N124" i="1"/>
  <c r="O124" i="1" s="1"/>
  <c r="N263" i="1"/>
  <c r="O263" i="1" s="1"/>
  <c r="N23" i="1"/>
  <c r="O23" i="1" s="1"/>
  <c r="N330" i="1"/>
  <c r="O330" i="1" s="1"/>
  <c r="N83" i="1"/>
  <c r="O83" i="1" s="1"/>
  <c r="N328" i="1"/>
  <c r="O328" i="1" s="1"/>
  <c r="N26" i="1"/>
  <c r="O26" i="1" s="1"/>
  <c r="N116" i="1"/>
  <c r="O116" i="1" s="1"/>
  <c r="N80" i="1"/>
  <c r="O80" i="1" s="1"/>
  <c r="N40" i="1"/>
  <c r="O40" i="1" s="1"/>
  <c r="N123" i="1"/>
  <c r="O123" i="1" s="1"/>
  <c r="N255" i="1"/>
  <c r="O255" i="1" s="1"/>
  <c r="N158" i="1"/>
  <c r="O158" i="1" s="1"/>
  <c r="N199" i="1"/>
  <c r="O199" i="1" s="1"/>
  <c r="N227" i="1"/>
  <c r="O227" i="1" s="1"/>
  <c r="N181" i="1"/>
  <c r="O181" i="1" s="1"/>
  <c r="N301" i="1"/>
  <c r="O301" i="1" s="1"/>
  <c r="N313" i="1"/>
  <c r="O313" i="1" s="1"/>
  <c r="N322" i="1"/>
  <c r="O322" i="1" s="1"/>
  <c r="N170" i="1"/>
  <c r="O170" i="1" s="1"/>
  <c r="N19" i="1"/>
  <c r="O19" i="1" s="1"/>
  <c r="N46" i="1"/>
  <c r="O46" i="1" s="1"/>
  <c r="N159" i="1"/>
  <c r="O159" i="1" s="1"/>
  <c r="N24" i="1"/>
  <c r="O24" i="1" s="1"/>
  <c r="N264" i="1"/>
  <c r="O264" i="1" s="1"/>
  <c r="N9" i="1"/>
  <c r="O9" i="1" s="1"/>
  <c r="N61" i="1"/>
  <c r="O61" i="1" s="1"/>
  <c r="N186" i="1"/>
  <c r="O186" i="1" s="1"/>
  <c r="N270" i="1"/>
  <c r="O270" i="1" s="1"/>
  <c r="N156" i="1"/>
  <c r="O156" i="1" s="1"/>
  <c r="N10" i="1"/>
  <c r="O10" i="1" s="1"/>
  <c r="N294" i="1"/>
  <c r="O294" i="1" s="1"/>
  <c r="N4" i="1"/>
  <c r="O4" i="1" s="1"/>
  <c r="N193" i="1"/>
  <c r="O193" i="1" s="1"/>
  <c r="N188" i="1"/>
  <c r="O188" i="1" s="1"/>
  <c r="N230" i="1"/>
  <c r="O230" i="1" s="1"/>
</calcChain>
</file>

<file path=xl/sharedStrings.xml><?xml version="1.0" encoding="utf-8"?>
<sst xmlns="http://schemas.openxmlformats.org/spreadsheetml/2006/main" count="1038" uniqueCount="968">
  <si>
    <t>Cmpd. no*</t>
  </si>
  <si>
    <t>Name</t>
  </si>
  <si>
    <t>Formula</t>
  </si>
  <si>
    <t>CAS</t>
  </si>
  <si>
    <t>Mol. wt.</t>
  </si>
  <si>
    <t>Acetaldehyde</t>
  </si>
  <si>
    <t>cato</t>
  </si>
  <si>
    <t>75-07-0</t>
  </si>
  <si>
    <t>Acetamide</t>
  </si>
  <si>
    <t>CaHgNO</t>
  </si>
  <si>
    <t>60-35-5</t>
  </si>
  <si>
    <t>Acetic acid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</si>
  <si>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</si>
  <si>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64-19-7</t>
  </si>
  <si>
    <t>Acetic anhydride</t>
  </si>
  <si>
    <r>
      <t>CatO</t>
    </r>
    <r>
      <rPr>
        <b/>
        <vertAlign val="subscript"/>
        <sz val="16"/>
        <rFont val="Times New Roman"/>
        <family val="1"/>
      </rPr>
      <t>3</t>
    </r>
  </si>
  <si>
    <t>108-24-7</t>
  </si>
  <si>
    <t>Acetone</t>
  </si>
  <si>
    <t>CjHsO</t>
  </si>
  <si>
    <t>67-64-1</t>
  </si>
  <si>
    <t>Acetonitrile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</si>
  <si>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HgN</t>
    </r>
  </si>
  <si>
    <t>75-05-8</t>
  </si>
  <si>
    <t>Acetylene</t>
  </si>
  <si>
    <t>cat</t>
  </si>
  <si>
    <t>74-86-2</t>
  </si>
  <si>
    <t>Acrolein</t>
  </si>
  <si>
    <t>107-02-8</t>
  </si>
  <si>
    <t>Acrylic acid</t>
  </si>
  <si>
    <t>C3H4O2</t>
  </si>
  <si>
    <t>79-10-7</t>
  </si>
  <si>
    <t>Acrylonitrile</t>
  </si>
  <si>
    <t>caw</t>
  </si>
  <si>
    <t>107-13-1</t>
  </si>
  <si>
    <t>Air</t>
  </si>
  <si>
    <t>Mixture</t>
  </si>
  <si>
    <t>132259-10-0</t>
  </si>
  <si>
    <t>Ammonia</t>
  </si>
  <si>
    <t>HsN</t>
  </si>
  <si>
    <t>7664-41-7</t>
  </si>
  <si>
    <t>Anisole</t>
  </si>
  <si>
    <r>
      <t>C</t>
    </r>
    <r>
      <rPr>
        <b/>
        <vertAlign val="subscript"/>
        <sz val="16"/>
        <rFont val="Times New Roman"/>
        <family val="1"/>
      </rPr>
      <t>7</t>
    </r>
    <r>
      <rPr>
        <b/>
        <sz val="16"/>
        <rFont val="Times New Roman"/>
        <family val="1"/>
      </rPr>
      <t>H</t>
    </r>
    <r>
      <rPr>
        <b/>
        <vertAlign val="subscript"/>
        <sz val="16"/>
        <rFont val="Times New Roman"/>
        <family val="1"/>
      </rPr>
      <t>8</t>
    </r>
    <r>
      <rPr>
        <b/>
        <sz val="16"/>
        <rFont val="Times New Roman"/>
        <family val="1"/>
      </rPr>
      <t>O</t>
    </r>
  </si>
  <si>
    <t>100-66-3</t>
  </si>
  <si>
    <t>Argon</t>
  </si>
  <si>
    <t>Ar</t>
  </si>
  <si>
    <t>7440-37-1</t>
  </si>
  <si>
    <t>Benzamide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</si>
  <si>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NO</t>
    </r>
  </si>
  <si>
    <t>55-21-0</t>
  </si>
  <si>
    <t>Benzene</t>
  </si>
  <si>
    <t>71-43-2</t>
  </si>
  <si>
    <t>Benzenethiol</t>
  </si>
  <si>
    <t>cats</t>
  </si>
  <si>
    <t>108-98-5</t>
  </si>
  <si>
    <t>Benzoic acid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</si>
  <si>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</si>
  <si>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65-85-0</t>
  </si>
  <si>
    <t>Benzonitrile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</si>
  <si>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HsN</t>
    </r>
  </si>
  <si>
    <t>100-47-0</t>
  </si>
  <si>
    <t>Benzophenone</t>
  </si>
  <si>
    <t>C13H10O</t>
  </si>
  <si>
    <t>119-61-9</t>
  </si>
  <si>
    <t>Benzyl alcohol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</si>
  <si>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O</t>
    </r>
  </si>
  <si>
    <t>100-51-6</t>
  </si>
  <si>
    <t>Benzyl ethyl ether</t>
  </si>
  <si>
    <t>CgH^O</t>
  </si>
  <si>
    <t>539-30-0</t>
  </si>
  <si>
    <t>Benzyl mercaptan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</si>
  <si>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s</t>
    </r>
  </si>
  <si>
    <t>100-53-8</t>
  </si>
  <si>
    <t>Biphenyl</t>
  </si>
  <si>
    <t>C12H1Q</t>
  </si>
  <si>
    <t>92-52-4</t>
  </si>
  <si>
    <t>Bromine</t>
  </si>
  <si>
    <r>
      <t>Br</t>
    </r>
    <r>
      <rPr>
        <b/>
        <vertAlign val="subscript"/>
        <sz val="16"/>
        <rFont val="Times New Roman"/>
        <family val="1"/>
      </rPr>
      <t>2</t>
    </r>
  </si>
  <si>
    <t>7726-95-6</t>
  </si>
  <si>
    <t>Bromobenzene</t>
  </si>
  <si>
    <t>CatBr</t>
  </si>
  <si>
    <t>108-86-1</t>
  </si>
  <si>
    <t>Bromoethane</t>
  </si>
  <si>
    <t>CJtM</t>
  </si>
  <si>
    <t>74-96-4</t>
  </si>
  <si>
    <t>Bromomethane</t>
  </si>
  <si>
    <t>CHgBr</t>
  </si>
  <si>
    <t>74-83-9</t>
  </si>
  <si>
    <t>1,2-Butadiene</t>
  </si>
  <si>
    <t>590-19-2</t>
  </si>
  <si>
    <t>1,3-Butadiene</t>
  </si>
  <si>
    <t>106-99-0</t>
  </si>
  <si>
    <t>Butane</t>
  </si>
  <si>
    <r>
      <t>C</t>
    </r>
    <r>
      <rPr>
        <b/>
        <vertAlign val="subscript"/>
        <sz val="16"/>
        <rFont val="Times New Roman"/>
        <family val="1"/>
      </rPr>
      <t>4</t>
    </r>
    <r>
      <rPr>
        <b/>
        <sz val="16"/>
        <rFont val="Times New Roman"/>
        <family val="1"/>
      </rPr>
      <t>H1„</t>
    </r>
  </si>
  <si>
    <t>106-97-8</t>
  </si>
  <si>
    <t>1,2-Butanediol</t>
  </si>
  <si>
    <r>
      <t>C4H</t>
    </r>
    <r>
      <rPr>
        <vertAlign val="subscript"/>
        <sz val="16"/>
        <rFont val="Times New Roman"/>
        <family val="1"/>
      </rPr>
      <t>10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</si>
  <si>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584-03-2</t>
  </si>
  <si>
    <t>1,3-Butanediol</t>
  </si>
  <si>
    <r>
      <t>C4Hi</t>
    </r>
    <r>
      <rPr>
        <vertAlign val="subscript"/>
        <sz val="16"/>
        <rFont val="Times New Roman"/>
        <family val="1"/>
      </rPr>
      <t>0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</si>
  <si>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107-88-0</t>
  </si>
  <si>
    <t>1-Butanol</t>
  </si>
  <si>
    <r>
      <t>c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1(1</t>
    </r>
    <r>
      <rPr>
        <sz val="16"/>
        <rFont val="Times New Roman"/>
        <family val="1"/>
      </rPr>
      <t>o</t>
    </r>
  </si>
  <si>
    <t>71-36-3</t>
  </si>
  <si>
    <t>2-Butanol</t>
  </si>
  <si>
    <t>catoO</t>
  </si>
  <si>
    <t>78-92-2</t>
  </si>
  <si>
    <t>1-Butene</t>
  </si>
  <si>
    <t>106-98-9</t>
  </si>
  <si>
    <t>cis-2-Butene</t>
  </si>
  <si>
    <r>
      <t>cai</t>
    </r>
    <r>
      <rPr>
        <b/>
        <vertAlign val="subscript"/>
        <sz val="16"/>
        <rFont val="Times New Roman"/>
        <family val="1"/>
      </rPr>
      <t>8</t>
    </r>
  </si>
  <si>
    <t>590-18-1</t>
  </si>
  <si>
    <t>fraws-2-Butene</t>
  </si>
  <si>
    <t>624-64-6</t>
  </si>
  <si>
    <t>Butyl acetate</t>
  </si>
  <si>
    <r>
      <t>C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Ili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</si>
  <si>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123-86-4</t>
  </si>
  <si>
    <t>Butylbenzene</t>
  </si>
  <si>
    <r>
      <t>CioH</t>
    </r>
    <r>
      <rPr>
        <vertAlign val="subscript"/>
        <sz val="16"/>
        <rFont val="Times New Roman"/>
        <family val="1"/>
      </rPr>
      <t>14</t>
    </r>
  </si>
  <si>
    <t>104-51-8</t>
  </si>
  <si>
    <t>Butyl mercaptan</t>
  </si>
  <si>
    <t>caiioS</t>
  </si>
  <si>
    <t>109-79-5</t>
  </si>
  <si>
    <t>sec-Butyl mercaptan</t>
  </si>
  <si>
    <r>
      <t>c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1(1</t>
    </r>
    <r>
      <rPr>
        <sz val="16"/>
        <rFont val="Times New Roman"/>
        <family val="1"/>
      </rPr>
      <t>s</t>
    </r>
  </si>
  <si>
    <t>513-53-1</t>
  </si>
  <si>
    <t>1-Butyne</t>
  </si>
  <si>
    <t>107-00-6</t>
  </si>
  <si>
    <t>Butyraldehyde</t>
  </si>
  <si>
    <t>123-72-8</t>
  </si>
  <si>
    <t>W7-Q9-6</t>
  </si>
  <si>
    <t>rr.iosi</t>
  </si>
  <si>
    <t>Lardon dioxide</t>
  </si>
  <si>
    <r>
      <t>co</t>
    </r>
    <r>
      <rPr>
        <b/>
        <vertAlign val="subscript"/>
        <sz val="16"/>
        <rFont val="Times New Roman"/>
        <family val="1"/>
      </rPr>
      <t>2</t>
    </r>
  </si>
  <si>
    <t>124-38-9</t>
  </si>
  <si>
    <t>Carbon disulfide</t>
  </si>
  <si>
    <r>
      <t>CS</t>
    </r>
    <r>
      <rPr>
        <vertAlign val="subscript"/>
        <sz val="16"/>
        <rFont val="Times New Roman"/>
        <family val="1"/>
      </rPr>
      <t>2</t>
    </r>
  </si>
  <si>
    <t>75-15-0</t>
  </si>
  <si>
    <t>Carbon monoxide</t>
  </si>
  <si>
    <t>CO</t>
  </si>
  <si>
    <t>630-08-0</t>
  </si>
  <si>
    <t>Carbon tetrachloride</t>
  </si>
  <si>
    <t>co.</t>
  </si>
  <si>
    <t>56-23-5</t>
  </si>
  <si>
    <t>Carbon tetrafluoride</t>
  </si>
  <si>
    <t>CF„</t>
  </si>
  <si>
    <t>75-73-0</t>
  </si>
  <si>
    <t>Chlorine</t>
  </si>
  <si>
    <r>
      <t>Cl</t>
    </r>
    <r>
      <rPr>
        <vertAlign val="subscript"/>
        <sz val="16"/>
        <rFont val="Times New Roman"/>
        <family val="1"/>
      </rPr>
      <t>2</t>
    </r>
  </si>
  <si>
    <t>7782-50-5</t>
  </si>
  <si>
    <t>Chlorobenzene</t>
  </si>
  <si>
    <t>CftHgCl</t>
  </si>
  <si>
    <t>108-90-7</t>
  </si>
  <si>
    <t>Chloroethane</t>
  </si>
  <si>
    <t>CjHsCl</t>
  </si>
  <si>
    <t>75-00-3</t>
  </si>
  <si>
    <t>Chloroform</t>
  </si>
  <si>
    <r>
      <t>CHC1</t>
    </r>
    <r>
      <rPr>
        <vertAlign val="subscript"/>
        <sz val="16"/>
        <rFont val="Times New Roman"/>
        <family val="1"/>
      </rPr>
      <t>3</t>
    </r>
  </si>
  <si>
    <t>67-66-3</t>
  </si>
  <si>
    <t>Chloromethane</t>
  </si>
  <si>
    <t>CHjCI</t>
  </si>
  <si>
    <t>74-87-3</t>
  </si>
  <si>
    <t>1-Chloropropane</t>
  </si>
  <si>
    <t>CjHjCl</t>
  </si>
  <si>
    <t>540-54-5</t>
  </si>
  <si>
    <t>2-Chloropropane</t>
  </si>
  <si>
    <t>75-29-6</t>
  </si>
  <si>
    <t>w-Cresol</t>
  </si>
  <si>
    <t>108-39-4</t>
  </si>
  <si>
    <t>o-Cresol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</si>
  <si>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o</t>
    </r>
  </si>
  <si>
    <t>95-48-7</t>
  </si>
  <si>
    <t>^-Cresol</t>
  </si>
  <si>
    <t>106-44-5</t>
  </si>
  <si>
    <t>Cumene</t>
  </si>
  <si>
    <t>C9H12</t>
  </si>
  <si>
    <t>98-82-8</t>
  </si>
  <si>
    <t>Cyanogen</t>
  </si>
  <si>
    <t>CjN,</t>
  </si>
  <si>
    <t>460-19-5</t>
  </si>
  <si>
    <t>Cyclobutane</t>
  </si>
  <si>
    <r>
      <t>c,h</t>
    </r>
    <r>
      <rPr>
        <vertAlign val="subscript"/>
        <sz val="16"/>
        <rFont val="Times New Roman"/>
        <family val="1"/>
      </rPr>
      <t>8</t>
    </r>
  </si>
  <si>
    <t>287-23-0</t>
  </si>
  <si>
    <t>Cyclohexane</t>
  </si>
  <si>
    <t>CJIu</t>
  </si>
  <si>
    <t>110-82-7</t>
  </si>
  <si>
    <t>Cyclohexanol</t>
  </si>
  <si>
    <t>C^O</t>
  </si>
  <si>
    <t>108-93-0</t>
  </si>
  <si>
    <t>Cyclohexanone</t>
  </si>
  <si>
    <r>
      <t>CJI</t>
    </r>
    <r>
      <rPr>
        <vertAlign val="subscript"/>
        <sz val="16"/>
        <rFont val="Times New Roman"/>
        <family val="1"/>
      </rPr>
      <t>10</t>
    </r>
    <r>
      <rPr>
        <sz val="16"/>
        <rFont val="Times New Roman"/>
        <family val="1"/>
      </rPr>
      <t>O</t>
    </r>
  </si>
  <si>
    <t>108-94-1</t>
  </si>
  <si>
    <t>Cyclohexene</t>
  </si>
  <si>
    <t>cyho</t>
  </si>
  <si>
    <t>110-83-8</t>
  </si>
  <si>
    <t>Cyclopentane</t>
  </si>
  <si>
    <r>
      <t>CsH</t>
    </r>
    <r>
      <rPr>
        <vertAlign val="subscript"/>
        <sz val="16"/>
        <rFont val="Times New Roman"/>
        <family val="1"/>
      </rPr>
      <t>10</t>
    </r>
  </si>
  <si>
    <t>287-92-3</t>
  </si>
  <si>
    <t>Cyclopentene</t>
  </si>
  <si>
    <t>L-N-</t>
  </si>
  <si>
    <t>142-29-0</t>
  </si>
  <si>
    <t>Cyclopropane</t>
  </si>
  <si>
    <t>L-Ns</t>
  </si>
  <si>
    <t>75-19-4</t>
  </si>
  <si>
    <t>Cyclohexyl mercaptan</t>
  </si>
  <si>
    <t>CJIuS</t>
  </si>
  <si>
    <t>1569-69-3</t>
  </si>
  <si>
    <t>Decanal</t>
  </si>
  <si>
    <r>
      <t>CioH</t>
    </r>
    <r>
      <rPr>
        <vertAlign val="subscript"/>
        <sz val="16"/>
        <rFont val="Times New Roman"/>
        <family val="1"/>
      </rPr>
      <t>20</t>
    </r>
    <r>
      <rPr>
        <sz val="16"/>
        <rFont val="Times New Roman"/>
        <family val="1"/>
      </rPr>
      <t>0</t>
    </r>
  </si>
  <si>
    <t>112-31-2</t>
  </si>
  <si>
    <t>Decane</t>
  </si>
  <si>
    <r>
      <t>CioH</t>
    </r>
    <r>
      <rPr>
        <vertAlign val="subscript"/>
        <sz val="16"/>
        <rFont val="Times New Roman"/>
        <family val="1"/>
      </rPr>
      <t>22</t>
    </r>
  </si>
  <si>
    <t>124-18-5</t>
  </si>
  <si>
    <t>Decanoic acid</t>
  </si>
  <si>
    <r>
      <t>CioH</t>
    </r>
    <r>
      <rPr>
        <vertAlign val="subscript"/>
        <sz val="16"/>
        <rFont val="Times New Roman"/>
        <family val="1"/>
      </rPr>
      <t>20</t>
    </r>
    <r>
      <rPr>
        <sz val="16"/>
        <rFont val="Times New Roman"/>
        <family val="1"/>
      </rPr>
      <t>0</t>
    </r>
    <r>
      <rPr>
        <vertAlign val="subscript"/>
        <sz val="16"/>
        <rFont val="Times New Roman"/>
        <family val="1"/>
      </rPr>
      <t>2</t>
    </r>
  </si>
  <si>
    <t>334-48-5</t>
  </si>
  <si>
    <t>1-Decanol</t>
  </si>
  <si>
    <r>
      <t>CioH</t>
    </r>
    <r>
      <rPr>
        <vertAlign val="subscript"/>
        <sz val="16"/>
        <rFont val="Times New Roman"/>
        <family val="1"/>
      </rPr>
      <t>22</t>
    </r>
    <r>
      <rPr>
        <sz val="16"/>
        <rFont val="Times New Roman"/>
        <family val="1"/>
      </rPr>
      <t>0</t>
    </r>
  </si>
  <si>
    <t>112-30-1</t>
  </si>
  <si>
    <t>1-Decene</t>
  </si>
  <si>
    <r>
      <t>CioH</t>
    </r>
    <r>
      <rPr>
        <vertAlign val="subscript"/>
        <sz val="16"/>
        <rFont val="Times New Roman"/>
        <family val="1"/>
      </rPr>
      <t>2O</t>
    </r>
  </si>
  <si>
    <t>872-05-9</t>
  </si>
  <si>
    <t>Decyl mercaptan</t>
  </si>
  <si>
    <r>
      <t>CioH</t>
    </r>
    <r>
      <rPr>
        <vertAlign val="subscript"/>
        <sz val="16"/>
        <rFont val="Times New Roman"/>
        <family val="1"/>
      </rPr>
      <t>22</t>
    </r>
    <r>
      <rPr>
        <sz val="16"/>
        <rFont val="Times New Roman"/>
        <family val="1"/>
      </rPr>
      <t>S</t>
    </r>
  </si>
  <si>
    <t>143-10-2</t>
  </si>
  <si>
    <t>1-Decyne</t>
  </si>
  <si>
    <r>
      <t>CioH</t>
    </r>
    <r>
      <rPr>
        <vertAlign val="subscript"/>
        <sz val="16"/>
        <rFont val="Times New Roman"/>
        <family val="1"/>
      </rPr>
      <t>18</t>
    </r>
  </si>
  <si>
    <t>764-93-2</t>
  </si>
  <si>
    <t>Deuterium</t>
  </si>
  <si>
    <r>
      <t>d</t>
    </r>
    <r>
      <rPr>
        <vertAlign val="subscript"/>
        <sz val="16"/>
        <rFont val="Times New Roman"/>
        <family val="1"/>
      </rPr>
      <t>2</t>
    </r>
  </si>
  <si>
    <t>7782-39-0</t>
  </si>
  <si>
    <t>1,1-Dibromoethane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</si>
  <si>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DqVr</t>
    </r>
    <r>
      <rPr>
        <vertAlign val="subscript"/>
        <sz val="16"/>
        <rFont val="Times New Roman"/>
        <family val="1"/>
      </rPr>
      <t>2</t>
    </r>
  </si>
  <si>
    <t>557-91-5</t>
  </si>
  <si>
    <t>1,2-Dibromoethane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</si>
  <si>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Ilq8r</t>
    </r>
    <r>
      <rPr>
        <vertAlign val="subscript"/>
        <sz val="16"/>
        <rFont val="Times New Roman"/>
        <family val="1"/>
      </rPr>
      <t>2</t>
    </r>
  </si>
  <si>
    <t>106-93-4</t>
  </si>
  <si>
    <t>Dibromomethane</t>
  </si>
  <si>
    <r>
      <t>CH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Br</t>
    </r>
    <r>
      <rPr>
        <vertAlign val="subscript"/>
        <sz val="16"/>
        <rFont val="Times New Roman"/>
        <family val="1"/>
      </rPr>
      <t>2</t>
    </r>
  </si>
  <si>
    <t>74-95-3</t>
  </si>
  <si>
    <t>Dibutyl ether</t>
  </si>
  <si>
    <r>
      <t>CsH</t>
    </r>
    <r>
      <rPr>
        <vertAlign val="subscript"/>
        <sz val="16"/>
        <rFont val="Times New Roman"/>
        <family val="1"/>
      </rPr>
      <t>18</t>
    </r>
    <r>
      <rPr>
        <sz val="16"/>
        <rFont val="Times New Roman"/>
        <family val="1"/>
      </rPr>
      <t>O</t>
    </r>
  </si>
  <si>
    <t>142-96-1</t>
  </si>
  <si>
    <t>m-Dichlorobenzene</t>
  </si>
  <si>
    <r>
      <t>CJI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Cl</t>
    </r>
    <r>
      <rPr>
        <vertAlign val="subscript"/>
        <sz val="16"/>
        <rFont val="Times New Roman"/>
        <family val="1"/>
      </rPr>
      <t>2</t>
    </r>
  </si>
  <si>
    <t>541-73-1</t>
  </si>
  <si>
    <t>o-Dichlorobenzene</t>
  </si>
  <si>
    <r>
      <t>C(Ji,Cl</t>
    </r>
    <r>
      <rPr>
        <vertAlign val="subscript"/>
        <sz val="16"/>
        <rFont val="Times New Roman"/>
        <family val="1"/>
      </rPr>
      <t>2</t>
    </r>
  </si>
  <si>
    <t>95-50-1</t>
  </si>
  <si>
    <t>/&gt;-Dichlorobenzene</t>
  </si>
  <si>
    <r>
      <t>CJI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C1</t>
    </r>
    <r>
      <rPr>
        <vertAlign val="subscript"/>
        <sz val="16"/>
        <rFont val="Times New Roman"/>
        <family val="1"/>
      </rPr>
      <t>2</t>
    </r>
  </si>
  <si>
    <t>106-46-7</t>
  </si>
  <si>
    <t>1,1-Dichloroethane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</si>
  <si>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C1</t>
    </r>
    <r>
      <rPr>
        <vertAlign val="subscript"/>
        <sz val="16"/>
        <rFont val="Times New Roman"/>
        <family val="1"/>
      </rPr>
      <t>2</t>
    </r>
  </si>
  <si>
    <t>75-34-3</t>
  </si>
  <si>
    <t>1,2-Dichloroethane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</si>
  <si>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h,ci</t>
    </r>
    <r>
      <rPr>
        <vertAlign val="subscript"/>
        <sz val="16"/>
        <rFont val="Times New Roman"/>
        <family val="1"/>
      </rPr>
      <t>2</t>
    </r>
  </si>
  <si>
    <t>107-06-2</t>
  </si>
  <si>
    <t>Dichloromethane</t>
  </si>
  <si>
    <r>
      <t>ch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ci</t>
    </r>
    <r>
      <rPr>
        <vertAlign val="subscript"/>
        <sz val="16"/>
        <rFont val="Times New Roman"/>
        <family val="1"/>
      </rPr>
      <t>2</t>
    </r>
  </si>
  <si>
    <t>75-09-2</t>
  </si>
  <si>
    <t>1,1-Dichloropropane</t>
  </si>
  <si>
    <r>
      <t>CsH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C1</t>
    </r>
    <r>
      <rPr>
        <vertAlign val="subscript"/>
        <sz val="16"/>
        <rFont val="Times New Roman"/>
        <family val="1"/>
      </rPr>
      <t>2</t>
    </r>
  </si>
  <si>
    <t>78-99-9</t>
  </si>
  <si>
    <t>1,2-Dichloropropane</t>
  </si>
  <si>
    <t>CjHÆ</t>
  </si>
  <si>
    <t>78-87-5</t>
  </si>
  <si>
    <t>Diethanol amine</t>
  </si>
  <si>
    <t>CJluNOa</t>
  </si>
  <si>
    <t>111-42-2</t>
  </si>
  <si>
    <t>Diethyl amine</t>
  </si>
  <si>
    <t>C4H11N</t>
  </si>
  <si>
    <t>109-89-7</t>
  </si>
  <si>
    <t>Diethyl ether</t>
  </si>
  <si>
    <r>
      <t>C,H</t>
    </r>
    <r>
      <rPr>
        <vertAlign val="subscript"/>
        <sz val="16"/>
        <rFont val="Times New Roman"/>
        <family val="1"/>
      </rPr>
      <t>1(1</t>
    </r>
    <r>
      <rPr>
        <sz val="16"/>
        <rFont val="Times New Roman"/>
        <family val="1"/>
      </rPr>
      <t>O</t>
    </r>
  </si>
  <si>
    <t>60-29-7</t>
  </si>
  <si>
    <t>Diethyl sulfide</t>
  </si>
  <si>
    <t>352-93-2</t>
  </si>
  <si>
    <t>I, I-Difluoroethane</t>
  </si>
  <si>
    <r>
      <t>C</t>
    </r>
    <r>
      <rPr>
        <b/>
        <vertAlign val="subscript"/>
        <sz val="16"/>
        <rFont val="Times New Roman"/>
        <family val="1"/>
      </rPr>
      <t>2</t>
    </r>
    <r>
      <rPr>
        <b/>
        <sz val="16"/>
        <rFont val="Times New Roman"/>
        <family val="1"/>
      </rPr>
      <t>H4F</t>
    </r>
    <r>
      <rPr>
        <b/>
        <vertAlign val="subscript"/>
        <sz val="16"/>
        <rFont val="Times New Roman"/>
        <family val="1"/>
      </rPr>
      <t>2</t>
    </r>
  </si>
  <si>
    <t>75-37-6</t>
  </si>
  <si>
    <t>1,2-Difluoroethane</t>
  </si>
  <si>
    <r>
      <t>CAF</t>
    </r>
    <r>
      <rPr>
        <b/>
        <vertAlign val="subscript"/>
        <sz val="16"/>
        <rFont val="Times New Roman"/>
        <family val="1"/>
      </rPr>
      <t>2</t>
    </r>
  </si>
  <si>
    <t>624-72-6</t>
  </si>
  <si>
    <t>Difluoromethane</t>
  </si>
  <si>
    <t>CHA</t>
  </si>
  <si>
    <t>75-10-5</t>
  </si>
  <si>
    <t>Diisopropyl amine</t>
  </si>
  <si>
    <t>can</t>
  </si>
  <si>
    <t>108-18-9</t>
  </si>
  <si>
    <t>Diisopropyl ether</t>
  </si>
  <si>
    <t>CsHhO</t>
  </si>
  <si>
    <t>108-20-3</t>
  </si>
  <si>
    <t>Diisopropyl ketone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</si>
  <si>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14</t>
    </r>
    <r>
      <rPr>
        <sz val="16"/>
        <rFont val="Times New Roman"/>
        <family val="1"/>
      </rPr>
      <t>o</t>
    </r>
  </si>
  <si>
    <t>565-80-0</t>
  </si>
  <si>
    <t>1,1 -Dimethoxyethane</t>
  </si>
  <si>
    <r>
      <t>C+Hio0</t>
    </r>
    <r>
      <rPr>
        <vertAlign val="subscript"/>
        <sz val="16"/>
        <rFont val="Times New Roman"/>
        <family val="1"/>
      </rPr>
      <t>2</t>
    </r>
  </si>
  <si>
    <t>534-15-6</t>
  </si>
  <si>
    <t>1,2-Dimethoxypropane</t>
  </si>
  <si>
    <t>OZII12O2</t>
  </si>
  <si>
    <t>7778-85-0</t>
  </si>
  <si>
    <t>Dimethyl acetylene</t>
  </si>
  <si>
    <t>ca</t>
  </si>
  <si>
    <t>503-17-3</t>
  </si>
  <si>
    <t>Dimethyl amine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</si>
  <si>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n</t>
    </r>
  </si>
  <si>
    <t>124-40-3</t>
  </si>
  <si>
    <t>2,3-Dimethylbutane</t>
  </si>
  <si>
    <t>ca.</t>
  </si>
  <si>
    <t>79-29-8</t>
  </si>
  <si>
    <t>1,1 -Dimethylcyclohexane</t>
  </si>
  <si>
    <t>590-66-9</t>
  </si>
  <si>
    <t>cis-l,2-Dimethylcyclohexane</t>
  </si>
  <si>
    <t>2207-01-4</t>
  </si>
  <si>
    <t>fraws-l,2-Dimethylcyclohexane</t>
  </si>
  <si>
    <t>CA</t>
  </si>
  <si>
    <t>6876-23-9</t>
  </si>
  <si>
    <t>Dimethyl disulfide</t>
  </si>
  <si>
    <t>624-92-0</t>
  </si>
  <si>
    <t>Dimethyl ether</t>
  </si>
  <si>
    <t>CAO</t>
  </si>
  <si>
    <t>115-10-6</t>
  </si>
  <si>
    <t>TViTV-Dimethyl formamide</t>
  </si>
  <si>
    <t>C-J^NO</t>
  </si>
  <si>
    <t>68-12-2</t>
  </si>
  <si>
    <t>2,3-Dimethylpentane</t>
  </si>
  <si>
    <r>
      <t>c,h</t>
    </r>
    <r>
      <rPr>
        <vertAlign val="subscript"/>
        <sz val="16"/>
        <rFont val="Times New Roman"/>
        <family val="1"/>
      </rPr>
      <t>16</t>
    </r>
  </si>
  <si>
    <t>565-59-3</t>
  </si>
  <si>
    <t>Dimethyl phthalate</t>
  </si>
  <si>
    <t>C10H10O4</t>
  </si>
  <si>
    <t>131-11-3</t>
  </si>
  <si>
    <t>Dimethylsilane</t>
  </si>
  <si>
    <r>
      <t>C</t>
    </r>
    <r>
      <rPr>
        <b/>
        <vertAlign val="subscript"/>
        <sz val="16"/>
        <rFont val="Times New Roman"/>
        <family val="1"/>
      </rPr>
      <t>2</t>
    </r>
    <r>
      <rPr>
        <b/>
        <sz val="16"/>
        <rFont val="Times New Roman"/>
        <family val="1"/>
      </rPr>
      <t>H</t>
    </r>
    <r>
      <rPr>
        <b/>
        <vertAlign val="subscript"/>
        <sz val="16"/>
        <rFont val="Times New Roman"/>
        <family val="1"/>
      </rPr>
      <t>8</t>
    </r>
    <r>
      <rPr>
        <b/>
        <sz val="16"/>
        <rFont val="Times New Roman"/>
        <family val="1"/>
      </rPr>
      <t>Si</t>
    </r>
  </si>
  <si>
    <t>1111-74-6</t>
  </si>
  <si>
    <t>Dimethyl sulfide</t>
  </si>
  <si>
    <t>75-18-3</t>
  </si>
  <si>
    <t>Dimethyl sulfoxide</t>
  </si>
  <si>
    <t>CAOS</t>
  </si>
  <si>
    <t>67-68-5</t>
  </si>
  <si>
    <t>Dimethyl terephthalate</t>
  </si>
  <si>
    <r>
      <t>GloH</t>
    </r>
    <r>
      <rPr>
        <b/>
        <vertAlign val="subscript"/>
        <sz val="16"/>
        <rFont val="Times New Roman"/>
        <family val="1"/>
      </rPr>
      <t>10</t>
    </r>
    <r>
      <rPr>
        <b/>
        <sz val="16"/>
        <rFont val="Times New Roman"/>
        <family val="1"/>
      </rPr>
      <t>o</t>
    </r>
    <r>
      <rPr>
        <b/>
        <vertAlign val="subscript"/>
        <sz val="16"/>
        <rFont val="Times New Roman"/>
        <family val="1"/>
      </rPr>
      <t>4</t>
    </r>
  </si>
  <si>
    <t>120-61-6</t>
  </si>
  <si>
    <t>1,4-Dioxane</t>
  </si>
  <si>
    <r>
      <t>C4H</t>
    </r>
    <r>
      <rPr>
        <b/>
        <vertAlign val="subscript"/>
        <sz val="16"/>
        <rFont val="Times New Roman"/>
        <family val="1"/>
      </rPr>
      <t>8</t>
    </r>
    <r>
      <rPr>
        <b/>
        <sz val="16"/>
        <rFont val="Times New Roman"/>
        <family val="1"/>
      </rPr>
      <t>O</t>
    </r>
    <r>
      <rPr>
        <b/>
        <vertAlign val="subscript"/>
        <sz val="16"/>
        <rFont val="Times New Roman"/>
        <family val="1"/>
      </rPr>
      <t>2</t>
    </r>
  </si>
  <si>
    <t>123-91-1</t>
  </si>
  <si>
    <t>Diphenyl ether</t>
  </si>
  <si>
    <t>C12H10O</t>
  </si>
  <si>
    <t>101-84-8</t>
  </si>
  <si>
    <t>Dipropyl amine</t>
  </si>
  <si>
    <t>CAN</t>
  </si>
  <si>
    <t>142-84-7</t>
  </si>
  <si>
    <t>Dodecane</t>
  </si>
  <si>
    <t>012^26</t>
  </si>
  <si>
    <t>112-40-3</t>
  </si>
  <si>
    <t>Eicosane</t>
  </si>
  <si>
    <t>C20H42</t>
  </si>
  <si>
    <t>112-95-8</t>
  </si>
  <si>
    <t>Ethane</t>
  </si>
  <si>
    <t>74-84-0</t>
  </si>
  <si>
    <t>Ethanol</t>
  </si>
  <si>
    <t>64-17-5</t>
  </si>
  <si>
    <t>Ethyl acetate</t>
  </si>
  <si>
    <r>
      <t>C,|H</t>
    </r>
    <r>
      <rPr>
        <b/>
        <vertAlign val="subscript"/>
        <sz val="16"/>
        <rFont val="Times New Roman"/>
        <family val="1"/>
      </rPr>
      <t>8</t>
    </r>
    <r>
      <rPr>
        <b/>
        <sz val="16"/>
        <rFont val="Times New Roman"/>
        <family val="1"/>
      </rPr>
      <t>O</t>
    </r>
    <r>
      <rPr>
        <b/>
        <vertAlign val="subscript"/>
        <sz val="16"/>
        <rFont val="Times New Roman"/>
        <family val="1"/>
      </rPr>
      <t>2</t>
    </r>
  </si>
  <si>
    <t>141-78-6</t>
  </si>
  <si>
    <t>Ethyl amine</t>
  </si>
  <si>
    <t>75-04-7</t>
  </si>
  <si>
    <t>Ethylbenzene</t>
  </si>
  <si>
    <r>
      <t>CsH</t>
    </r>
    <r>
      <rPr>
        <b/>
        <vertAlign val="subscript"/>
        <sz val="16"/>
        <rFont val="Times New Roman"/>
        <family val="1"/>
      </rPr>
      <t>10</t>
    </r>
  </si>
  <si>
    <t>100-41-4</t>
  </si>
  <si>
    <t>Ethyl benzoate</t>
  </si>
  <si>
    <r>
      <t>CgH</t>
    </r>
    <r>
      <rPr>
        <b/>
        <vertAlign val="subscript"/>
        <sz val="16"/>
        <rFont val="Times New Roman"/>
        <family val="1"/>
      </rPr>
      <t>10</t>
    </r>
    <r>
      <rPr>
        <b/>
        <sz val="16"/>
        <rFont val="Times New Roman"/>
        <family val="1"/>
      </rPr>
      <t>O</t>
    </r>
    <r>
      <rPr>
        <b/>
        <vertAlign val="subscript"/>
        <sz val="16"/>
        <rFont val="Times New Roman"/>
        <family val="1"/>
      </rPr>
      <t>2</t>
    </r>
  </si>
  <si>
    <t>93-89-0</t>
  </si>
  <si>
    <t>2-Ethyl butanoic acid</t>
  </si>
  <si>
    <r>
      <t>C</t>
    </r>
    <r>
      <rPr>
        <b/>
        <vertAlign val="subscript"/>
        <sz val="16"/>
        <rFont val="Times New Roman"/>
        <family val="1"/>
      </rPr>
      <t>8</t>
    </r>
    <r>
      <rPr>
        <b/>
        <sz val="16"/>
        <rFont val="Times New Roman"/>
        <family val="1"/>
      </rPr>
      <t>Ili</t>
    </r>
    <r>
      <rPr>
        <b/>
        <vertAlign val="subscript"/>
        <sz val="16"/>
        <rFont val="Times New Roman"/>
        <family val="1"/>
      </rPr>
      <t>2</t>
    </r>
    <r>
      <rPr>
        <b/>
        <sz val="16"/>
        <rFont val="Times New Roman"/>
        <family val="1"/>
      </rPr>
      <t>O</t>
    </r>
    <r>
      <rPr>
        <b/>
        <vertAlign val="subscript"/>
        <sz val="16"/>
        <rFont val="Times New Roman"/>
        <family val="1"/>
      </rPr>
      <t>2</t>
    </r>
  </si>
  <si>
    <t>88-09-5</t>
  </si>
  <si>
    <t>Ethyl butyrate</t>
  </si>
  <si>
    <t>105-54-4</t>
  </si>
  <si>
    <t>Ethylcyclohexane</t>
  </si>
  <si>
    <t>1678-91-7</t>
  </si>
  <si>
    <t>Ethylcyclopentane</t>
  </si>
  <si>
    <r>
      <t>c</t>
    </r>
    <r>
      <rPr>
        <b/>
        <vertAlign val="subscript"/>
        <sz val="16"/>
        <rFont val="Times New Roman"/>
        <family val="1"/>
      </rPr>
      <t>7</t>
    </r>
    <r>
      <rPr>
        <b/>
        <sz val="16"/>
        <rFont val="Times New Roman"/>
        <family val="1"/>
      </rPr>
      <t>H</t>
    </r>
    <r>
      <rPr>
        <b/>
        <vertAlign val="subscript"/>
        <sz val="16"/>
        <rFont val="Times New Roman"/>
        <family val="1"/>
      </rPr>
      <t>14</t>
    </r>
  </si>
  <si>
    <t>1640-89-7</t>
  </si>
  <si>
    <t>Ethylene</t>
  </si>
  <si>
    <t>74-85-1</t>
  </si>
  <si>
    <t>Ethylenediamine</t>
  </si>
  <si>
    <t>CAN,</t>
  </si>
  <si>
    <t>107-15-3</t>
  </si>
  <si>
    <t>Ethylene glycol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</si>
  <si>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</si>
  <si>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107-21-1</t>
  </si>
  <si>
    <t>Ethyleneimine</t>
  </si>
  <si>
    <t>151-56-4</t>
  </si>
  <si>
    <t>Ethylene oxide</t>
  </si>
  <si>
    <t>75-21-8</t>
  </si>
  <si>
    <t>Ethyl formate</t>
  </si>
  <si>
    <r>
      <t>C3H</t>
    </r>
    <r>
      <rPr>
        <b/>
        <vertAlign val="subscript"/>
        <sz val="16"/>
        <rFont val="Times New Roman"/>
        <family val="1"/>
      </rPr>
      <t>6</t>
    </r>
    <r>
      <rPr>
        <b/>
        <sz val="16"/>
        <rFont val="Times New Roman"/>
        <family val="1"/>
      </rPr>
      <t>O</t>
    </r>
    <r>
      <rPr>
        <b/>
        <vertAlign val="subscript"/>
        <sz val="16"/>
        <rFont val="Times New Roman"/>
        <family val="1"/>
      </rPr>
      <t>2</t>
    </r>
  </si>
  <si>
    <t>109-94-4</t>
  </si>
  <si>
    <t>Till 11          •      -1</t>
  </si>
  <si>
    <t>zi TT rt</t>
  </si>
  <si>
    <t>-, H t~\            r*</t>
  </si>
  <si>
    <t>144 it 11</t>
  </si>
  <si>
    <t>rt</t>
  </si>
  <si>
    <t>Ethylhexyl ether Ethylisopropyl ether</t>
  </si>
  <si>
    <t>Ethylisopropyl ketone</t>
  </si>
  <si>
    <t>CjHuO</t>
  </si>
  <si>
    <t>565-69-5</t>
  </si>
  <si>
    <t>Ethyl mercaptan</t>
  </si>
  <si>
    <t>CÀS</t>
  </si>
  <si>
    <t>75-08-1</t>
  </si>
  <si>
    <t>Ethyl propionate</t>
  </si>
  <si>
    <t>C&amp;A</t>
  </si>
  <si>
    <t>105-37-3</t>
  </si>
  <si>
    <t>Ethylpropyl ether</t>
  </si>
  <si>
    <t>CjH^O</t>
  </si>
  <si>
    <t>628-32-0</t>
  </si>
  <si>
    <t>Ethyltrichlorosilane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</si>
  <si>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5</t>
    </r>
    <r>
      <rPr>
        <sz val="16"/>
        <rFont val="Times New Roman"/>
        <family val="1"/>
      </rPr>
      <t>Cl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Si</t>
    </r>
  </si>
  <si>
    <t>115-21-9</t>
  </si>
  <si>
    <t>Fluorine</t>
  </si>
  <si>
    <r>
      <t>f</t>
    </r>
    <r>
      <rPr>
        <vertAlign val="subscript"/>
        <sz val="16"/>
        <rFont val="Times New Roman"/>
        <family val="1"/>
      </rPr>
      <t>2</t>
    </r>
  </si>
  <si>
    <t>7782-41-4</t>
  </si>
  <si>
    <t>Fluorobenzene</t>
  </si>
  <si>
    <t>CfeHsF</t>
  </si>
  <si>
    <t>462-06-6</t>
  </si>
  <si>
    <t>Fluoroethane</t>
  </si>
  <si>
    <t>CjHF</t>
  </si>
  <si>
    <t>353-36-6</t>
  </si>
  <si>
    <t>Fluoromethane</t>
  </si>
  <si>
    <t>CH,F</t>
  </si>
  <si>
    <t>593-53-3</t>
  </si>
  <si>
    <t>Formaldehyde</t>
  </si>
  <si>
    <r>
      <t>CH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</si>
  <si>
    <t>50-00-0</t>
  </si>
  <si>
    <t>Formamide</t>
  </si>
  <si>
    <t>CH3NO</t>
  </si>
  <si>
    <t>75-12-7</t>
  </si>
  <si>
    <t>Formic acid</t>
  </si>
  <si>
    <r>
      <t>CH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</si>
  <si>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64-18-6</t>
  </si>
  <si>
    <t>Furan</t>
  </si>
  <si>
    <t>C4UO</t>
  </si>
  <si>
    <t>110-00-9</t>
  </si>
  <si>
    <t>dehum-4</t>
  </si>
  <si>
    <t>He</t>
  </si>
  <si>
    <t>7440-59-7</t>
  </si>
  <si>
    <t>deptadecane</t>
  </si>
  <si>
    <t>C17H36</t>
  </si>
  <si>
    <t>629-78-7</t>
  </si>
  <si>
    <t>deptanal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</si>
  <si>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14</t>
    </r>
    <r>
      <rPr>
        <sz val="16"/>
        <rFont val="Times New Roman"/>
        <family val="1"/>
      </rPr>
      <t>O</t>
    </r>
  </si>
  <si>
    <t>111-71-7</t>
  </si>
  <si>
    <t>deptane</t>
  </si>
  <si>
    <t>142-82-5</t>
  </si>
  <si>
    <t>deptanoic acid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</si>
  <si>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14</t>
    </r>
    <r>
      <rPr>
        <sz val="16"/>
        <rFont val="Times New Roman"/>
        <family val="1"/>
      </rPr>
      <t>0</t>
    </r>
    <r>
      <rPr>
        <vertAlign val="subscript"/>
        <sz val="16"/>
        <rFont val="Times New Roman"/>
        <family val="1"/>
      </rPr>
      <t>2</t>
    </r>
  </si>
  <si>
    <t>111-14-8</t>
  </si>
  <si>
    <t>1-Heptanol</t>
  </si>
  <si>
    <r>
      <t>c,h</t>
    </r>
    <r>
      <rPr>
        <vertAlign val="subscript"/>
        <sz val="16"/>
        <rFont val="Times New Roman"/>
        <family val="1"/>
      </rPr>
      <t>16</t>
    </r>
    <r>
      <rPr>
        <sz val="16"/>
        <rFont val="Times New Roman"/>
        <family val="1"/>
      </rPr>
      <t>o</t>
    </r>
  </si>
  <si>
    <t>111-70-6</t>
  </si>
  <si>
    <t>2-Heptanol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</si>
  <si>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m</t>
    </r>
    <r>
      <rPr>
        <sz val="16"/>
        <rFont val="Times New Roman"/>
        <family val="1"/>
      </rPr>
      <t>o</t>
    </r>
  </si>
  <si>
    <t>543-49-7</t>
  </si>
  <si>
    <t>3-Heptanone</t>
  </si>
  <si>
    <t>106-35-4</t>
  </si>
  <si>
    <t>2-Heptanone</t>
  </si>
  <si>
    <t>110-43-0</t>
  </si>
  <si>
    <t>1-Heptene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</si>
  <si>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h„</t>
    </r>
  </si>
  <si>
    <t>592-76-7</t>
  </si>
  <si>
    <t>deptyl mercaptan</t>
  </si>
  <si>
    <r>
      <t>c,h</t>
    </r>
    <r>
      <rPr>
        <vertAlign val="subscript"/>
        <sz val="16"/>
        <rFont val="Times New Roman"/>
        <family val="1"/>
      </rPr>
      <t>16</t>
    </r>
    <r>
      <rPr>
        <sz val="16"/>
        <rFont val="Times New Roman"/>
        <family val="1"/>
      </rPr>
      <t>s</t>
    </r>
  </si>
  <si>
    <t>1639-09-4</t>
  </si>
  <si>
    <t>1-Heptyne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</si>
  <si>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12</t>
    </r>
  </si>
  <si>
    <t>628-71-7</t>
  </si>
  <si>
    <t>dexadecane</t>
  </si>
  <si>
    <r>
      <t>Ci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34</t>
    </r>
  </si>
  <si>
    <t>544-76-3</t>
  </si>
  <si>
    <t>dexanal</t>
  </si>
  <si>
    <t>66-25-1</t>
  </si>
  <si>
    <t>dexane</t>
  </si>
  <si>
    <r>
      <t>CôH</t>
    </r>
    <r>
      <rPr>
        <vertAlign val="subscript"/>
        <sz val="16"/>
        <rFont val="Times New Roman"/>
        <family val="1"/>
      </rPr>
      <t>14</t>
    </r>
  </si>
  <si>
    <t>110-54-3</t>
  </si>
  <si>
    <t>dexanoic acid</t>
  </si>
  <si>
    <r>
      <t>CeHi2O</t>
    </r>
    <r>
      <rPr>
        <vertAlign val="subscript"/>
        <sz val="16"/>
        <rFont val="Times New Roman"/>
        <family val="1"/>
      </rPr>
      <t>2</t>
    </r>
  </si>
  <si>
    <t>142-62-1</t>
  </si>
  <si>
    <t>1-Hexanol</t>
  </si>
  <si>
    <t>CJJmO</t>
  </si>
  <si>
    <t>111-27-3</t>
  </si>
  <si>
    <t>2-Hexanol</t>
  </si>
  <si>
    <t>CJIhO</t>
  </si>
  <si>
    <t>626-93-7</t>
  </si>
  <si>
    <t>2-Hexanone</t>
  </si>
  <si>
    <t>CJIuO</t>
  </si>
  <si>
    <t>591-78-6</t>
  </si>
  <si>
    <t>3-Hexanone</t>
  </si>
  <si>
    <t>589-38-8</t>
  </si>
  <si>
    <t>1-Hexene</t>
  </si>
  <si>
    <t>cyi^</t>
  </si>
  <si>
    <t>592-41-6</t>
  </si>
  <si>
    <t>3-Hexyne</t>
  </si>
  <si>
    <t>CJIw</t>
  </si>
  <si>
    <t>928-49-4</t>
  </si>
  <si>
    <t>dexyl mercaptan</t>
  </si>
  <si>
    <t>CJI„S</t>
  </si>
  <si>
    <t>111-31-9</t>
  </si>
  <si>
    <t>1-Hexyne</t>
  </si>
  <si>
    <t>CsHjc</t>
  </si>
  <si>
    <t>693-02-7</t>
  </si>
  <si>
    <t>2-Hexyne</t>
  </si>
  <si>
    <t>764-35-2</t>
  </si>
  <si>
    <t>dydrazine</t>
  </si>
  <si>
    <t>302-01-2</t>
  </si>
  <si>
    <t>dydrogen</t>
  </si>
  <si>
    <r>
      <t>h</t>
    </r>
    <r>
      <rPr>
        <vertAlign val="subscript"/>
        <sz val="16"/>
        <rFont val="Times New Roman"/>
        <family val="1"/>
      </rPr>
      <t>2</t>
    </r>
  </si>
  <si>
    <t>1333-74-0</t>
  </si>
  <si>
    <t>dydrogen bromide</t>
  </si>
  <si>
    <t>BrH</t>
  </si>
  <si>
    <t>10035-10-6</t>
  </si>
  <si>
    <t>dydrogen chloride</t>
  </si>
  <si>
    <t>C1H</t>
  </si>
  <si>
    <t>7647-01-0</t>
  </si>
  <si>
    <t>dydrogen cyanide</t>
  </si>
  <si>
    <t>CHN</t>
  </si>
  <si>
    <t>74-90-8</t>
  </si>
  <si>
    <t>dydrogen fluoride</t>
  </si>
  <si>
    <t>FH</t>
  </si>
  <si>
    <t>7664-39-3</t>
  </si>
  <si>
    <t>dydrogen sulfide</t>
  </si>
  <si>
    <r>
      <t>H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S</t>
    </r>
  </si>
  <si>
    <t>7783-06-4</t>
  </si>
  <si>
    <t>Isobutyric acid</t>
  </si>
  <si>
    <r>
      <t>C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</si>
  <si>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79-31-2</t>
  </si>
  <si>
    <t>Isopropyl amine</t>
  </si>
  <si>
    <t>C-jH-jN</t>
  </si>
  <si>
    <t>75-31-0</t>
  </si>
  <si>
    <t>Malonic acid</t>
  </si>
  <si>
    <t>CjH,O,</t>
  </si>
  <si>
    <t>141-82-2</t>
  </si>
  <si>
    <t>Methacrylic acid</t>
  </si>
  <si>
    <r>
      <t>CJi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</si>
  <si>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79-41-4</t>
  </si>
  <si>
    <t>Methane</t>
  </si>
  <si>
    <r>
      <t>ch</t>
    </r>
    <r>
      <rPr>
        <vertAlign val="subscript"/>
        <sz val="16"/>
        <rFont val="Times New Roman"/>
        <family val="1"/>
      </rPr>
      <t>4</t>
    </r>
  </si>
  <si>
    <t>74-82-8</t>
  </si>
  <si>
    <t>Methanol</t>
  </si>
  <si>
    <r>
      <t>ch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o</t>
    </r>
  </si>
  <si>
    <t>67-56-1</t>
  </si>
  <si>
    <t>TV-Methyl acetamide</t>
  </si>
  <si>
    <t>79-16-3</t>
  </si>
  <si>
    <t>Methyl acetate</t>
  </si>
  <si>
    <t>CaHA</t>
  </si>
  <si>
    <t>79-20-9</t>
  </si>
  <si>
    <t>Methyl acetylene</t>
  </si>
  <si>
    <t>cyi.</t>
  </si>
  <si>
    <t>74-99-7</t>
  </si>
  <si>
    <t>Methyl acrylate</t>
  </si>
  <si>
    <r>
      <t>c&lt;h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</si>
  <si>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96-33-3</t>
  </si>
  <si>
    <t>Methyl amine</t>
  </si>
  <si>
    <t>CHsN</t>
  </si>
  <si>
    <t>74-89-5</t>
  </si>
  <si>
    <t>Methyl benzoate</t>
  </si>
  <si>
    <r>
      <t>CsH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</si>
  <si>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93-58-3</t>
  </si>
  <si>
    <t>3-Methyl-l,2-butadiene</t>
  </si>
  <si>
    <t>598-25-4</t>
  </si>
  <si>
    <t>2-Methylbutane</t>
  </si>
  <si>
    <t>CsHu</t>
  </si>
  <si>
    <t>78-78-4</t>
  </si>
  <si>
    <t>2-Methylbutanoic acid</t>
  </si>
  <si>
    <r>
      <t>CsH</t>
    </r>
    <r>
      <rPr>
        <vertAlign val="subscript"/>
        <sz val="16"/>
        <rFont val="Times New Roman"/>
        <family val="1"/>
      </rPr>
      <t>10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</si>
  <si>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116-53-0</t>
  </si>
  <si>
    <t>3-Methyl-l -butanol</t>
  </si>
  <si>
    <t>123-51-3</t>
  </si>
  <si>
    <t>2-Methyl-l -butene</t>
  </si>
  <si>
    <t>563-46-2</t>
  </si>
  <si>
    <t>2-Methyl-2-butene</t>
  </si>
  <si>
    <t>513-35-9</t>
  </si>
  <si>
    <t>2-Methyl -l-butene-3-yne</t>
  </si>
  <si>
    <r>
      <t>CsH</t>
    </r>
    <r>
      <rPr>
        <vertAlign val="subscript"/>
        <sz val="16"/>
        <rFont val="Times New Roman"/>
        <family val="1"/>
      </rPr>
      <t>6</t>
    </r>
  </si>
  <si>
    <t>78-80-8</t>
  </si>
  <si>
    <t>Methylbutyl ether</t>
  </si>
  <si>
    <t>628-28-4</t>
  </si>
  <si>
    <t>Methylbutyl sulfide</t>
  </si>
  <si>
    <t>CsH^S</t>
  </si>
  <si>
    <t>628-29-5</t>
  </si>
  <si>
    <t>3-Methyl-l -butyne</t>
  </si>
  <si>
    <r>
      <t>CsH</t>
    </r>
    <r>
      <rPr>
        <vertAlign val="subscript"/>
        <sz val="16"/>
        <rFont val="Times New Roman"/>
        <family val="1"/>
      </rPr>
      <t>s</t>
    </r>
  </si>
  <si>
    <t>598-23-2</t>
  </si>
  <si>
    <t>Methyl butyrate</t>
  </si>
  <si>
    <t>623-42-7</t>
  </si>
  <si>
    <t>Methylchlorosilane</t>
  </si>
  <si>
    <t>CHgClSi</t>
  </si>
  <si>
    <t>993-00-0</t>
  </si>
  <si>
    <t>Methylcyclohexane</t>
  </si>
  <si>
    <t>108-87-2</t>
  </si>
  <si>
    <t>1 -Methylcyclohexanol</t>
  </si>
  <si>
    <t>590-67-0</t>
  </si>
  <si>
    <t>cis-2-Methylcyclohexanol</t>
  </si>
  <si>
    <t>7443-70-1</t>
  </si>
  <si>
    <t>fraws-2-Methylcyclohexanol</t>
  </si>
  <si>
    <t>7443-52-9</t>
  </si>
  <si>
    <t>Methylcyclopentane</t>
  </si>
  <si>
    <t>96-37-7</t>
  </si>
  <si>
    <t>1 -Methylcyclopentene</t>
  </si>
  <si>
    <t>693-89-0</t>
  </si>
  <si>
    <t>3-Methylcyclopentene</t>
  </si>
  <si>
    <t>CJJk,</t>
  </si>
  <si>
    <t>1120-62-3</t>
  </si>
  <si>
    <t>Methyldichlorosilane</t>
  </si>
  <si>
    <r>
      <t>CH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Cl,Si</t>
    </r>
  </si>
  <si>
    <t>75-54-7</t>
  </si>
  <si>
    <t>Methylethyl ether</t>
  </si>
  <si>
    <t>540-67-0</t>
  </si>
  <si>
    <t>Methylethyl ketone</t>
  </si>
  <si>
    <t>CfiJO</t>
  </si>
  <si>
    <t>78-93-3</t>
  </si>
  <si>
    <t>Methylethyl sulfide</t>
  </si>
  <si>
    <t>624-89-5</t>
  </si>
  <si>
    <t>Methyl formate</t>
  </si>
  <si>
    <t>107-31-3</t>
  </si>
  <si>
    <t>Methylisobutyl ether</t>
  </si>
  <si>
    <t>CsHbjO</t>
  </si>
  <si>
    <t>625-44-5</t>
  </si>
  <si>
    <t>Methylisobutyl ketone</t>
  </si>
  <si>
    <t>108-10-1</t>
  </si>
  <si>
    <t>Methyl Isocyanate</t>
  </si>
  <si>
    <t>CjHgNO</t>
  </si>
  <si>
    <t>624-83-9</t>
  </si>
  <si>
    <t>Methylisopropyl ether</t>
  </si>
  <si>
    <t>598-53-8</t>
  </si>
  <si>
    <t>Methylisopropyl ketone</t>
  </si>
  <si>
    <r>
      <t>CsH</t>
    </r>
    <r>
      <rPr>
        <vertAlign val="subscript"/>
        <sz val="16"/>
        <rFont val="Times New Roman"/>
        <family val="1"/>
      </rPr>
      <t>10</t>
    </r>
    <r>
      <rPr>
        <sz val="16"/>
        <rFont val="Times New Roman"/>
        <family val="1"/>
      </rPr>
      <t>O</t>
    </r>
  </si>
  <si>
    <t>563-80-4</t>
  </si>
  <si>
    <t>Methylisopropyl sulfide</t>
  </si>
  <si>
    <r>
      <t>C,H</t>
    </r>
    <r>
      <rPr>
        <vertAlign val="subscript"/>
        <sz val="16"/>
        <rFont val="Times New Roman"/>
        <family val="1"/>
      </rPr>
      <t>1(1</t>
    </r>
    <r>
      <rPr>
        <sz val="16"/>
        <rFont val="Times New Roman"/>
        <family val="1"/>
      </rPr>
      <t>S</t>
    </r>
  </si>
  <si>
    <t>1551-21-9</t>
  </si>
  <si>
    <t>Methyl mercaptan</t>
  </si>
  <si>
    <t>CH4S</t>
  </si>
  <si>
    <t>74-93-1</t>
  </si>
  <si>
    <t>Methyl methacrylate</t>
  </si>
  <si>
    <r>
      <t>CgH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</si>
  <si>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80-62-6</t>
  </si>
  <si>
    <t>2-Methyloctanoic acid</t>
  </si>
  <si>
    <r>
      <t>CgH</t>
    </r>
    <r>
      <rPr>
        <vertAlign val="subscript"/>
        <sz val="16"/>
        <rFont val="Times New Roman"/>
        <family val="1"/>
      </rPr>
      <t>18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</si>
  <si>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3004-93-1</t>
  </si>
  <si>
    <t>2-Methylpentane</t>
  </si>
  <si>
    <t>CJJm</t>
  </si>
  <si>
    <t>107-83-5</t>
  </si>
  <si>
    <t>Methyl pentyl ether</t>
  </si>
  <si>
    <t>628-80-8</t>
  </si>
  <si>
    <t>AAZ</t>
  </si>
  <si>
    <t>A •&gt; 1.1 Z</t>
  </si>
  <si>
    <t>p TJ</t>
  </si>
  <si>
    <t>AA £"■</t>
  </si>
  <si>
    <t>2-Methyl-2-propanol</t>
  </si>
  <si>
    <t>75-65-0</t>
  </si>
  <si>
    <t>2-Methyl propene</t>
  </si>
  <si>
    <r>
      <t>c„h</t>
    </r>
    <r>
      <rPr>
        <vertAlign val="subscript"/>
        <sz val="16"/>
        <rFont val="Times New Roman"/>
        <family val="1"/>
      </rPr>
      <t>8</t>
    </r>
  </si>
  <si>
    <t>115-11-7</t>
  </si>
  <si>
    <t>Methyl propionate</t>
  </si>
  <si>
    <r>
      <t>0</t>
    </r>
    <r>
      <rPr>
        <b/>
        <vertAlign val="subscript"/>
        <sz val="16"/>
        <rFont val="Times New Roman"/>
        <family val="1"/>
      </rPr>
      <t>4</t>
    </r>
    <r>
      <rPr>
        <b/>
        <sz val="16"/>
        <rFont val="Times New Roman"/>
        <family val="1"/>
      </rPr>
      <t>N</t>
    </r>
    <r>
      <rPr>
        <b/>
        <vertAlign val="subscript"/>
        <sz val="16"/>
        <rFont val="Times New Roman"/>
        <family val="1"/>
      </rPr>
      <t>8</t>
    </r>
    <r>
      <rPr>
        <b/>
        <sz val="16"/>
        <rFont val="Times New Roman"/>
        <family val="1"/>
      </rPr>
      <t>0</t>
    </r>
    <r>
      <rPr>
        <b/>
        <vertAlign val="subscript"/>
        <sz val="16"/>
        <rFont val="Times New Roman"/>
        <family val="1"/>
      </rPr>
      <t>2</t>
    </r>
  </si>
  <si>
    <t>554-12-1</t>
  </si>
  <si>
    <t>Methylpropyl ether</t>
  </si>
  <si>
    <r>
      <t>C,H</t>
    </r>
    <r>
      <rPr>
        <b/>
        <vertAlign val="subscript"/>
        <sz val="16"/>
        <rFont val="Times New Roman"/>
        <family val="1"/>
      </rPr>
      <t>1(1</t>
    </r>
    <r>
      <rPr>
        <b/>
        <sz val="16"/>
        <rFont val="Times New Roman"/>
        <family val="1"/>
      </rPr>
      <t>O</t>
    </r>
  </si>
  <si>
    <t>557-17-5</t>
  </si>
  <si>
    <t>Methylpropyl sulfide</t>
  </si>
  <si>
    <r>
      <t>C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w</t>
    </r>
    <r>
      <rPr>
        <sz val="16"/>
        <rFont val="Times New Roman"/>
        <family val="1"/>
      </rPr>
      <t>S</t>
    </r>
  </si>
  <si>
    <t>3877-15-4</t>
  </si>
  <si>
    <t>Methylsilane</t>
  </si>
  <si>
    <r>
      <t>CH</t>
    </r>
    <r>
      <rPr>
        <b/>
        <vertAlign val="subscript"/>
        <sz val="16"/>
        <rFont val="Times New Roman"/>
        <family val="1"/>
      </rPr>
      <t>6</t>
    </r>
    <r>
      <rPr>
        <b/>
        <sz val="16"/>
        <rFont val="Times New Roman"/>
        <family val="1"/>
      </rPr>
      <t>Si</t>
    </r>
  </si>
  <si>
    <t>992-94-9</t>
  </si>
  <si>
    <t>alpha-Methyl styrene</t>
  </si>
  <si>
    <t>C9H10</t>
  </si>
  <si>
    <t>98-83-9</t>
  </si>
  <si>
    <t>Methyl tert-butyl ether</t>
  </si>
  <si>
    <t>CsH^O</t>
  </si>
  <si>
    <t>1634-04-4</t>
  </si>
  <si>
    <t>Methyl vinyl ether</t>
  </si>
  <si>
    <r>
      <t>CsH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</t>
    </r>
  </si>
  <si>
    <t>107-25-5</t>
  </si>
  <si>
    <t>Naphthalene</t>
  </si>
  <si>
    <t>CiqHs</t>
  </si>
  <si>
    <t>91-20-3</t>
  </si>
  <si>
    <t>Neon</t>
  </si>
  <si>
    <t>Ne</t>
  </si>
  <si>
    <t>7440-01-9</t>
  </si>
  <si>
    <t>Nitroethane</t>
  </si>
  <si>
    <t>CjHsNQ,</t>
  </si>
  <si>
    <t>79-24-3</t>
  </si>
  <si>
    <t>Nitrogen</t>
  </si>
  <si>
    <r>
      <t>n</t>
    </r>
    <r>
      <rPr>
        <vertAlign val="subscript"/>
        <sz val="16"/>
        <rFont val="Times New Roman"/>
        <family val="1"/>
      </rPr>
      <t>2</t>
    </r>
  </si>
  <si>
    <t>7727-37-9</t>
  </si>
  <si>
    <t>Nitrogen trifluoride</t>
  </si>
  <si>
    <t>FjN</t>
  </si>
  <si>
    <t>7783-54-2</t>
  </si>
  <si>
    <t>Nitromethane</t>
  </si>
  <si>
    <t>CHsNO,</t>
  </si>
  <si>
    <t>75-52-5</t>
  </si>
  <si>
    <t>Nitrous oxide</t>
  </si>
  <si>
    <r>
      <t>N</t>
    </r>
    <r>
      <rPr>
        <b/>
        <vertAlign val="subscript"/>
        <sz val="16"/>
        <rFont val="Times New Roman"/>
        <family val="1"/>
      </rPr>
      <t>2</t>
    </r>
    <r>
      <rPr>
        <b/>
        <sz val="16"/>
        <rFont val="Times New Roman"/>
        <family val="1"/>
      </rPr>
      <t>O</t>
    </r>
  </si>
  <si>
    <t>10024-97-2</t>
  </si>
  <si>
    <t>Nitric oxide</t>
  </si>
  <si>
    <t>NO</t>
  </si>
  <si>
    <t>10102-43-9</t>
  </si>
  <si>
    <t>Nonadecane</t>
  </si>
  <si>
    <t>C19H40</t>
  </si>
  <si>
    <t>629-92-5</t>
  </si>
  <si>
    <t>Nonanal</t>
  </si>
  <si>
    <t>CgHigO</t>
  </si>
  <si>
    <t>124-19-6</t>
  </si>
  <si>
    <t>Nonane</t>
  </si>
  <si>
    <t>C9H20</t>
  </si>
  <si>
    <t>111-84-2</t>
  </si>
  <si>
    <t>Nonanoic acid</t>
  </si>
  <si>
    <t>112-05-0</t>
  </si>
  <si>
    <t>1-Nonanol</t>
  </si>
  <si>
    <t>C9H20O</t>
  </si>
  <si>
    <t>143-08-8</t>
  </si>
  <si>
    <t>2-Nonanol</t>
  </si>
  <si>
    <t>628-99-9</t>
  </si>
  <si>
    <t>1-Nonene</t>
  </si>
  <si>
    <r>
      <t>CgH</t>
    </r>
    <r>
      <rPr>
        <b/>
        <vertAlign val="subscript"/>
        <sz val="16"/>
        <rFont val="Times New Roman"/>
        <family val="1"/>
      </rPr>
      <t>18</t>
    </r>
  </si>
  <si>
    <t>124-11-8</t>
  </si>
  <si>
    <t>Nonyl mercaptan</t>
  </si>
  <si>
    <t>C9H20S</t>
  </si>
  <si>
    <t>1455-21-6</t>
  </si>
  <si>
    <t>1-Nonyne</t>
  </si>
  <si>
    <t>oft.</t>
  </si>
  <si>
    <t>3452-09-3</t>
  </si>
  <si>
    <t>Octadecane</t>
  </si>
  <si>
    <r>
      <t>C</t>
    </r>
    <r>
      <rPr>
        <b/>
        <vertAlign val="subscript"/>
        <sz val="16"/>
        <rFont val="Times New Roman"/>
        <family val="1"/>
      </rPr>
      <t>18</t>
    </r>
    <r>
      <rPr>
        <b/>
        <sz val="16"/>
        <rFont val="Times New Roman"/>
        <family val="1"/>
      </rPr>
      <t>H</t>
    </r>
    <r>
      <rPr>
        <b/>
        <vertAlign val="subscript"/>
        <sz val="16"/>
        <rFont val="Times New Roman"/>
        <family val="1"/>
      </rPr>
      <t>38</t>
    </r>
  </si>
  <si>
    <t>593-45-3</t>
  </si>
  <si>
    <t>Octanal</t>
  </si>
  <si>
    <t>124-13-0</t>
  </si>
  <si>
    <t>Octane</t>
  </si>
  <si>
    <t>OgNig</t>
  </si>
  <si>
    <t>111-65-9</t>
  </si>
  <si>
    <t>Octanoic acid</t>
  </si>
  <si>
    <r>
      <t>CsHi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</si>
  <si>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124-07-2</t>
  </si>
  <si>
    <t>1-Octanol</t>
  </si>
  <si>
    <r>
      <t>CsHi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O</t>
    </r>
  </si>
  <si>
    <t>111-87-5</t>
  </si>
  <si>
    <t>2-Octanol</t>
  </si>
  <si>
    <t>123-96-6</t>
  </si>
  <si>
    <t>2-Octanone</t>
  </si>
  <si>
    <t>111-13-7</t>
  </si>
  <si>
    <t>3-Octanone</t>
  </si>
  <si>
    <t>106-68-3</t>
  </si>
  <si>
    <t>1-Octene</t>
  </si>
  <si>
    <t>CJI16</t>
  </si>
  <si>
    <t>111-66-0</t>
  </si>
  <si>
    <t>Octyl mercaptan</t>
  </si>
  <si>
    <r>
      <t>CsH</t>
    </r>
    <r>
      <rPr>
        <vertAlign val="subscript"/>
        <sz val="16"/>
        <rFont val="Times New Roman"/>
        <family val="1"/>
      </rPr>
      <t>18</t>
    </r>
    <r>
      <rPr>
        <sz val="16"/>
        <rFont val="Times New Roman"/>
        <family val="1"/>
      </rPr>
      <t>S</t>
    </r>
  </si>
  <si>
    <t>111-88-6</t>
  </si>
  <si>
    <t>1-Octyne</t>
  </si>
  <si>
    <r>
      <t>c»h</t>
    </r>
    <r>
      <rPr>
        <vertAlign val="subscript"/>
        <sz val="16"/>
        <rFont val="Times New Roman"/>
        <family val="1"/>
      </rPr>
      <t>14</t>
    </r>
  </si>
  <si>
    <t>629-05-0</t>
  </si>
  <si>
    <t>Oxalic acid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</si>
  <si>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4</t>
    </r>
  </si>
  <si>
    <t>144-62-7</t>
  </si>
  <si>
    <t>Oxygen</t>
  </si>
  <si>
    <r>
      <t>O</t>
    </r>
    <r>
      <rPr>
        <b/>
        <vertAlign val="subscript"/>
        <sz val="16"/>
        <rFont val="Times New Roman"/>
        <family val="1"/>
      </rPr>
      <t>2</t>
    </r>
  </si>
  <si>
    <t>7782-44-7</t>
  </si>
  <si>
    <t>Ozone</t>
  </si>
  <si>
    <r>
      <t>O</t>
    </r>
    <r>
      <rPr>
        <b/>
        <vertAlign val="subscript"/>
        <sz val="16"/>
        <rFont val="Times New Roman"/>
        <family val="1"/>
      </rPr>
      <t>s</t>
    </r>
  </si>
  <si>
    <t>10028-15-6</t>
  </si>
  <si>
    <t>Pentadecane</t>
  </si>
  <si>
    <r>
      <t>C15H</t>
    </r>
    <r>
      <rPr>
        <vertAlign val="subscript"/>
        <sz val="16"/>
        <rFont val="Times New Roman"/>
        <family val="1"/>
      </rPr>
      <t>32</t>
    </r>
  </si>
  <si>
    <t>629-62-9</t>
  </si>
  <si>
    <t>Pentanal</t>
  </si>
  <si>
    <r>
      <t>CsH</t>
    </r>
    <r>
      <rPr>
        <b/>
        <vertAlign val="subscript"/>
        <sz val="16"/>
        <rFont val="Times New Roman"/>
        <family val="1"/>
      </rPr>
      <t>10</t>
    </r>
    <r>
      <rPr>
        <b/>
        <sz val="16"/>
        <rFont val="Times New Roman"/>
        <family val="1"/>
      </rPr>
      <t>O</t>
    </r>
  </si>
  <si>
    <t>110-62-3</t>
  </si>
  <si>
    <t>Pentane</t>
  </si>
  <si>
    <t>109-66-0</t>
  </si>
  <si>
    <t>Pentanoic acid</t>
  </si>
  <si>
    <r>
      <t>OZHio0</t>
    </r>
    <r>
      <rPr>
        <b/>
        <vertAlign val="subscript"/>
        <sz val="16"/>
        <rFont val="Times New Roman"/>
        <family val="1"/>
      </rPr>
      <t>2</t>
    </r>
  </si>
  <si>
    <t>109-52-4</t>
  </si>
  <si>
    <t>1-Pentanol</t>
  </si>
  <si>
    <t>CsHtfO</t>
  </si>
  <si>
    <t>71-41-0</t>
  </si>
  <si>
    <t>2-Pentanol</t>
  </si>
  <si>
    <t>6032-29-7</t>
  </si>
  <si>
    <t>2-Pentanone</t>
  </si>
  <si>
    <r>
      <t>CgH</t>
    </r>
    <r>
      <rPr>
        <b/>
        <vertAlign val="subscript"/>
        <sz val="16"/>
        <rFont val="Times New Roman"/>
        <family val="1"/>
      </rPr>
      <t>10</t>
    </r>
    <r>
      <rPr>
        <b/>
        <sz val="16"/>
        <rFont val="Times New Roman"/>
        <family val="1"/>
      </rPr>
      <t>O</t>
    </r>
  </si>
  <si>
    <t>107-87-9</t>
  </si>
  <si>
    <t>3-Pentanone</t>
  </si>
  <si>
    <t>96-22-0</t>
  </si>
  <si>
    <t>1-Pentene</t>
  </si>
  <si>
    <t>109-67-1</t>
  </si>
  <si>
    <t>2-Pentyl mercaptan</t>
  </si>
  <si>
    <t>2084-19-7</t>
  </si>
  <si>
    <t>Pentyl mercaptan</t>
  </si>
  <si>
    <t>110-66-7</t>
  </si>
  <si>
    <t>1-Pentyne</t>
  </si>
  <si>
    <t>LA</t>
  </si>
  <si>
    <t>627-19-0</t>
  </si>
  <si>
    <t>2-Pentyne</t>
  </si>
  <si>
    <t>627-21-4</t>
  </si>
  <si>
    <t>Phenanthrene</t>
  </si>
  <si>
    <r>
      <t>Ci+H</t>
    </r>
    <r>
      <rPr>
        <vertAlign val="subscript"/>
        <sz val="16"/>
        <rFont val="Times New Roman"/>
        <family val="1"/>
      </rPr>
      <t>10</t>
    </r>
  </si>
  <si>
    <t>85-01-8</t>
  </si>
  <si>
    <t>Phenol</t>
  </si>
  <si>
    <t>cao</t>
  </si>
  <si>
    <t>108-95-2</t>
  </si>
  <si>
    <t>Phenyl isocyanate</t>
  </si>
  <si>
    <t>C^HgNO</t>
  </si>
  <si>
    <t>103-71-9</t>
  </si>
  <si>
    <t>Phthalic anhydride</t>
  </si>
  <si>
    <r>
      <t>CgH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Oz</t>
    </r>
  </si>
  <si>
    <t>85-44-9</t>
  </si>
  <si>
    <t>Propadiene</t>
  </si>
  <si>
    <t>463-49-0</t>
  </si>
  <si>
    <t>Propane</t>
  </si>
  <si>
    <t>74-98-6</t>
  </si>
  <si>
    <t>1-Propanol</t>
  </si>
  <si>
    <t>71-23-8</t>
  </si>
  <si>
    <t>2-Propanol</t>
  </si>
  <si>
    <t>67-63-0</t>
  </si>
  <si>
    <t>Propenylcyclohexene</t>
  </si>
  <si>
    <t>CA,</t>
  </si>
  <si>
    <t>13511-13-2</t>
  </si>
  <si>
    <t>Propionaldehyde</t>
  </si>
  <si>
    <t>123-38-6</t>
  </si>
  <si>
    <t>Propionic acid</t>
  </si>
  <si>
    <t>OzUhO?</t>
  </si>
  <si>
    <t>79-09-4</t>
  </si>
  <si>
    <t>Propionitrile</t>
  </si>
  <si>
    <t>107-12-0</t>
  </si>
  <si>
    <t>Propyl acetate</t>
  </si>
  <si>
    <r>
      <t>CsHi</t>
    </r>
    <r>
      <rPr>
        <vertAlign val="subscript"/>
        <sz val="16"/>
        <rFont val="Times New Roman"/>
        <family val="1"/>
      </rPr>
      <t>0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</si>
  <si>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109-60-4</t>
  </si>
  <si>
    <t>Propyl amine</t>
  </si>
  <si>
    <t>107-10-8</t>
  </si>
  <si>
    <t>Propylbenzene</t>
  </si>
  <si>
    <t>CgH]2</t>
  </si>
  <si>
    <t>103-65-1</t>
  </si>
  <si>
    <t>Propylene</t>
  </si>
  <si>
    <t>115-07-1</t>
  </si>
  <si>
    <t>Propyl formate</t>
  </si>
  <si>
    <t>C^HgOa</t>
  </si>
  <si>
    <t>110-74-7</t>
  </si>
  <si>
    <t>2-Propyl mercaptan</t>
  </si>
  <si>
    <t>75-33-2</t>
  </si>
  <si>
    <t>Propyl mercaptan</t>
  </si>
  <si>
    <t>107-03-9</t>
  </si>
  <si>
    <t>1,2-Propylene glycol</t>
  </si>
  <si>
    <t>CsHgOa</t>
  </si>
  <si>
    <t>57-55-6</t>
  </si>
  <si>
    <t>Quinone</t>
  </si>
  <si>
    <t>CftO,</t>
  </si>
  <si>
    <t>106-51-4</t>
  </si>
  <si>
    <t>Silicon tetrafluoride</t>
  </si>
  <si>
    <r>
      <t>F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Si</t>
    </r>
  </si>
  <si>
    <t>7783-61-1</t>
  </si>
  <si>
    <t>Styrene</t>
  </si>
  <si>
    <t>100-42-5</t>
  </si>
  <si>
    <t>Succinic acid</t>
  </si>
  <si>
    <t>C4H6O4</t>
  </si>
  <si>
    <t>110-15-6</t>
  </si>
  <si>
    <t>Sulfur dioxide</t>
  </si>
  <si>
    <r>
      <t>O</t>
    </r>
    <r>
      <rPr>
        <b/>
        <vertAlign val="subscript"/>
        <sz val="16"/>
        <rFont val="Times New Roman"/>
        <family val="1"/>
      </rPr>
      <t>2</t>
    </r>
    <r>
      <rPr>
        <b/>
        <sz val="16"/>
        <rFont val="Times New Roman"/>
        <family val="1"/>
      </rPr>
      <t>S</t>
    </r>
  </si>
  <si>
    <t>7446-09-5</t>
  </si>
  <si>
    <t>Sulfur hexafluoride</t>
  </si>
  <si>
    <r>
      <t>f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s</t>
    </r>
  </si>
  <si>
    <t>2551-62-4</t>
  </si>
  <si>
    <t>Sulfur trioxide</t>
  </si>
  <si>
    <r>
      <t>O</t>
    </r>
    <r>
      <rPr>
        <vertAlign val="subscript"/>
        <sz val="16"/>
        <rFont val="Times New Roman"/>
        <family val="1"/>
      </rPr>
      <t>s</t>
    </r>
    <r>
      <rPr>
        <sz val="16"/>
        <rFont val="Times New Roman"/>
        <family val="1"/>
      </rPr>
      <t>S</t>
    </r>
  </si>
  <si>
    <t>7446-11-9</t>
  </si>
  <si>
    <t>Terephthalic acid</t>
  </si>
  <si>
    <t>CAO,</t>
  </si>
  <si>
    <t>100-21-0</t>
  </si>
  <si>
    <t>o-Terphenyl</t>
  </si>
  <si>
    <r>
      <t>Ci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14</t>
    </r>
  </si>
  <si>
    <t>84-15-1</t>
  </si>
  <si>
    <t>Tetradecane</t>
  </si>
  <si>
    <r>
      <t>Ci+H</t>
    </r>
    <r>
      <rPr>
        <vertAlign val="subscript"/>
        <sz val="16"/>
        <rFont val="Times New Roman"/>
        <family val="1"/>
      </rPr>
      <t>30</t>
    </r>
  </si>
  <si>
    <t>629-59-4</t>
  </si>
  <si>
    <t>Tetrahydrofuran</t>
  </si>
  <si>
    <t>109-99-9</t>
  </si>
  <si>
    <t>1,2,3,4-Tetrahydronaphthalene</t>
  </si>
  <si>
    <r>
      <t>Ci</t>
    </r>
    <r>
      <rPr>
        <vertAlign val="subscript"/>
        <sz val="16"/>
        <rFont val="Times New Roman"/>
        <family val="1"/>
      </rPr>
      <t>0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12</t>
    </r>
  </si>
  <si>
    <t>119-64-2</t>
  </si>
  <si>
    <t>Tetrahydrothiophene</t>
  </si>
  <si>
    <r>
      <t>CJI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S</t>
    </r>
  </si>
  <si>
    <t>110-01-0</t>
  </si>
  <si>
    <t>2,2,3,3-Tetramethylbutane</t>
  </si>
  <si>
    <t>594-82-1</t>
  </si>
  <si>
    <t>Thiophene</t>
  </si>
  <si>
    <t>C4H4S</t>
  </si>
  <si>
    <t>110-02-1</t>
  </si>
  <si>
    <t>Toluene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</si>
  <si>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8</t>
    </r>
  </si>
  <si>
    <t>108-88-3</t>
  </si>
  <si>
    <t>1,1,2-Trichloroethane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</si>
  <si>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ci</t>
    </r>
    <r>
      <rPr>
        <vertAlign val="subscript"/>
        <sz val="16"/>
        <rFont val="Times New Roman"/>
        <family val="1"/>
      </rPr>
      <t>3</t>
    </r>
  </si>
  <si>
    <t>79-00-5</t>
  </si>
  <si>
    <t>Tridecane</t>
  </si>
  <si>
    <t>OizUzs</t>
  </si>
  <si>
    <t>629-50-5</t>
  </si>
  <si>
    <t>Triethyl amine</t>
  </si>
  <si>
    <t>CJIbN</t>
  </si>
  <si>
    <t>121-44-8</t>
  </si>
  <si>
    <t>Trim ethyl amine</t>
  </si>
  <si>
    <t>CzUyN</t>
  </si>
  <si>
    <t>75-50-3</t>
  </si>
  <si>
    <t>1,2,3-Trimethylbenzene</t>
  </si>
  <si>
    <t>526-73-8</t>
  </si>
  <si>
    <t>1,2,4-Trimethylbenzene</t>
  </si>
  <si>
    <t>95-63-6</t>
  </si>
  <si>
    <t>2,2,4-Trimethylpentane</t>
  </si>
  <si>
    <t>OgUis</t>
  </si>
  <si>
    <t>540-84-1</t>
  </si>
  <si>
    <t>2,3,3-Trimethylpentane</t>
  </si>
  <si>
    <t>CsHm</t>
  </si>
  <si>
    <t>560-21-4</t>
  </si>
  <si>
    <t>1,3,5-Trinitrobenzene</t>
  </si>
  <si>
    <t>CsHsNA</t>
  </si>
  <si>
    <t>99-35-4</t>
  </si>
  <si>
    <t>2,4,6-Trinitrotoluene</t>
  </si>
  <si>
    <t>CjHjNsOs</t>
  </si>
  <si>
    <t>118-96-7</t>
  </si>
  <si>
    <t>Undecane</t>
  </si>
  <si>
    <t>C11H24</t>
  </si>
  <si>
    <t>1120-21-4</t>
  </si>
  <si>
    <t>1-Undecanol</t>
  </si>
  <si>
    <r>
      <t>CnH</t>
    </r>
    <r>
      <rPr>
        <vertAlign val="subscript"/>
        <sz val="16"/>
        <rFont val="Times New Roman"/>
        <family val="1"/>
      </rPr>
      <t>24</t>
    </r>
    <r>
      <rPr>
        <sz val="16"/>
        <rFont val="Times New Roman"/>
        <family val="1"/>
      </rPr>
      <t>O</t>
    </r>
  </si>
  <si>
    <t>112-42-5</t>
  </si>
  <si>
    <t>Vinyl acetate</t>
  </si>
  <si>
    <r>
      <t>CJI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</si>
  <si>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108-05-4</t>
  </si>
  <si>
    <t>Vinyl acetylene</t>
  </si>
  <si>
    <t>C4H4</t>
  </si>
  <si>
    <t>689-97-4</t>
  </si>
  <si>
    <t>Vinyl chloride</t>
  </si>
  <si>
    <t>C2H3C1</t>
  </si>
  <si>
    <t>75-01-4</t>
  </si>
  <si>
    <t>Vinyl trichlorosilane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</si>
  <si>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Cl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Si</t>
    </r>
  </si>
  <si>
    <t>75-94-5</t>
  </si>
  <si>
    <t>Water</t>
  </si>
  <si>
    <r>
      <t>h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</si>
  <si>
    <t>7732-18-5</t>
  </si>
  <si>
    <t>m-Xylene</t>
  </si>
  <si>
    <t>CgHio</t>
  </si>
  <si>
    <t>108-38-3</t>
  </si>
  <si>
    <t>o-Xylene</t>
  </si>
  <si>
    <t>OgUio</t>
  </si>
  <si>
    <t>95-47-6</t>
  </si>
  <si>
    <t>^-Xylene</t>
  </si>
  <si>
    <t>106-42-3</t>
  </si>
  <si>
    <t>88.14818</t>
  </si>
  <si>
    <t xml:space="preserve">130.22792 </t>
  </si>
  <si>
    <t xml:space="preserve">CsH18O </t>
  </si>
  <si>
    <t>625-54-7</t>
  </si>
  <si>
    <t xml:space="preserve">5756-43-4 </t>
  </si>
  <si>
    <t>Cac</t>
  </si>
  <si>
    <t>C1</t>
  </si>
  <si>
    <t>C2</t>
  </si>
  <si>
    <t>C3</t>
  </si>
  <si>
    <t>C4</t>
  </si>
  <si>
    <t>Tmin</t>
  </si>
  <si>
    <t>DH à Tmin</t>
  </si>
  <si>
    <t>Tmax</t>
  </si>
  <si>
    <t>DN à 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</si>
</sst>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0"/>
      <name val="Arial"/>
    </font>
    <font>
      <sz val="10"/>
      <name val="Arial"/>
      <family val="2"/>
    </font>
    <font>
      <sz val="16"/>
      <name val="Times New Roman"/>
      <family val="1"/>
    </font>
    <font>
      <i/>
      <sz val="16"/>
      <name val="Times New Roman"/>
      <family val="1"/>
    </font>
    <font>
      <sz val="16"/>
      <name val="Arial"/>
      <family val="2"/>
    </font>
    <font>
      <b/>
      <sz val="16"/>
      <name val="Times New Roman"/>
      <family val="1"/>
    </font>
    <font>
      <vertAlign val="subscript"/>
      <sz val="16"/>
      <name val="Times New Roman"/>
      <family val="1"/>
    </font>
    <font>
      <b/>
      <vertAlign val="subscript"/>
      <sz val="16"/>
      <name val="Times New Roman"/>
      <family val="1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10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1" xfId="0" applyFont="1" applyBorder="1" applyAlignment="1"/>
    <xf numFmtId="0" fontId="2" fillId="0" borderId="2" xfId="0" applyFont="1" applyBorder="1" applyAlignment="1">
      <alignment horizontal="left" indent="5"/>
    </xf>
    <xf numFmtId="0" fontId="2" fillId="0" borderId="3" xfId="0" applyFont="1" applyBorder="1" applyAlignment="1">
      <alignment horizontal="left" indent="1"/>
    </xf>
    <xf numFmtId="0" fontId="2" fillId="0" borderId="4" xfId="0" applyFont="1" applyBorder="1" applyAlignment="1">
      <alignment horizontal="left" indent="2"/>
    </xf>
    <xf numFmtId="0" fontId="2" fillId="0" borderId="11" xfId="0" applyFont="1" applyBorder="1" applyAlignment="1">
      <alignment horizontal="center" wrapText="1"/>
    </xf>
    <xf numFmtId="1" fontId="2" fillId="0" borderId="1" xfId="0" applyNumberFormat="1" applyFont="1" applyBorder="1" applyAlignment="1"/>
    <xf numFmtId="0" fontId="2" fillId="0" borderId="97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" fontId="2" fillId="0" borderId="19" xfId="0" applyNumberFormat="1" applyFont="1" applyBorder="1" applyAlignment="1">
      <alignment horizontal="left" indent="1"/>
    </xf>
    <xf numFmtId="1" fontId="2" fillId="0" borderId="1" xfId="0" applyNumberFormat="1" applyFont="1" applyBorder="1" applyAlignment="1">
      <alignment vertical="top"/>
    </xf>
    <xf numFmtId="0" fontId="2" fillId="0" borderId="100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1" fontId="2" fillId="0" borderId="26" xfId="0" applyNumberFormat="1" applyFont="1" applyBorder="1" applyAlignment="1">
      <alignment horizontal="left" vertical="top" indent="1"/>
    </xf>
    <xf numFmtId="0" fontId="5" fillId="0" borderId="29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4" fillId="0" borderId="34" xfId="0" applyFont="1" applyBorder="1" applyAlignment="1">
      <alignment horizontal="left" vertical="top"/>
    </xf>
    <xf numFmtId="0" fontId="2" fillId="0" borderId="100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1" fontId="2" fillId="0" borderId="41" xfId="0" applyNumberFormat="1" applyFont="1" applyBorder="1" applyAlignment="1">
      <alignment horizontal="left" indent="1"/>
    </xf>
    <xf numFmtId="0" fontId="5" fillId="0" borderId="44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0" borderId="51" xfId="0" applyFont="1" applyBorder="1" applyAlignment="1">
      <alignment horizontal="left" vertical="top"/>
    </xf>
    <xf numFmtId="0" fontId="4" fillId="0" borderId="52" xfId="0" applyFont="1" applyBorder="1" applyAlignment="1">
      <alignment horizontal="left" vertical="top"/>
    </xf>
    <xf numFmtId="0" fontId="4" fillId="0" borderId="100" xfId="0" applyFont="1" applyBorder="1" applyAlignment="1">
      <alignment horizontal="left" vertical="top"/>
    </xf>
    <xf numFmtId="0" fontId="4" fillId="0" borderId="54" xfId="0" applyFont="1" applyBorder="1" applyAlignment="1">
      <alignment horizontal="left"/>
    </xf>
    <xf numFmtId="0" fontId="2" fillId="0" borderId="61" xfId="0" applyFont="1" applyBorder="1" applyAlignment="1">
      <alignment horizontal="left" vertical="top"/>
    </xf>
    <xf numFmtId="0" fontId="2" fillId="0" borderId="62" xfId="0" applyFont="1" applyBorder="1" applyAlignment="1">
      <alignment horizontal="left"/>
    </xf>
    <xf numFmtId="0" fontId="2" fillId="0" borderId="66" xfId="0" applyFont="1" applyBorder="1" applyAlignment="1">
      <alignment horizontal="left" vertical="top"/>
    </xf>
    <xf numFmtId="0" fontId="2" fillId="0" borderId="67" xfId="0" applyFont="1" applyBorder="1" applyAlignment="1">
      <alignment horizontal="left" vertical="top"/>
    </xf>
    <xf numFmtId="0" fontId="4" fillId="0" borderId="69" xfId="0" applyFont="1" applyBorder="1" applyAlignment="1">
      <alignment horizontal="left" vertical="top"/>
    </xf>
    <xf numFmtId="0" fontId="2" fillId="0" borderId="68" xfId="0" applyFont="1" applyBorder="1" applyAlignment="1">
      <alignment horizontal="left" vertical="top"/>
    </xf>
    <xf numFmtId="1" fontId="2" fillId="0" borderId="75" xfId="0" applyNumberFormat="1" applyFont="1" applyBorder="1" applyAlignment="1">
      <alignment horizontal="left" vertical="top" indent="1"/>
    </xf>
    <xf numFmtId="0" fontId="2" fillId="0" borderId="100" xfId="0" applyFont="1" applyBorder="1" applyAlignment="1">
      <alignment horizontal="left" indent="1"/>
    </xf>
    <xf numFmtId="0" fontId="5" fillId="0" borderId="79" xfId="0" applyFont="1" applyBorder="1" applyAlignment="1">
      <alignment horizontal="left"/>
    </xf>
    <xf numFmtId="0" fontId="3" fillId="0" borderId="80" xfId="0" applyFont="1" applyBorder="1" applyAlignment="1">
      <alignment horizontal="left"/>
    </xf>
    <xf numFmtId="0" fontId="2" fillId="0" borderId="82" xfId="0" applyFont="1" applyBorder="1" applyAlignment="1">
      <alignment horizontal="justify"/>
    </xf>
    <xf numFmtId="0" fontId="4" fillId="0" borderId="1" xfId="0" applyFont="1" applyBorder="1"/>
    <xf numFmtId="0" fontId="4" fillId="0" borderId="0" xfId="0" applyFont="1"/>
    <xf numFmtId="0" fontId="2" fillId="0" borderId="100" xfId="0" applyFont="1" applyBorder="1" applyAlignment="1">
      <alignment wrapText="1"/>
    </xf>
    <xf numFmtId="0" fontId="2" fillId="0" borderId="84" xfId="0" applyFont="1" applyBorder="1" applyAlignment="1">
      <alignment horizontal="left" wrapText="1"/>
    </xf>
    <xf numFmtId="0" fontId="2" fillId="0" borderId="85" xfId="0" applyFont="1" applyBorder="1" applyAlignment="1">
      <alignment horizontal="left" wrapText="1"/>
    </xf>
    <xf numFmtId="0" fontId="2" fillId="0" borderId="87" xfId="0" applyFont="1" applyBorder="1" applyAlignment="1">
      <alignment horizontal="left" wrapText="1" indent="1"/>
    </xf>
    <xf numFmtId="0" fontId="2" fillId="0" borderId="100" xfId="0" applyFont="1" applyBorder="1" applyAlignment="1">
      <alignment vertical="top"/>
    </xf>
    <xf numFmtId="0" fontId="2" fillId="0" borderId="88" xfId="0" applyFont="1" applyBorder="1" applyAlignment="1">
      <alignment horizontal="left" vertical="top"/>
    </xf>
    <xf numFmtId="0" fontId="3" fillId="0" borderId="89" xfId="0" applyFont="1" applyBorder="1" applyAlignment="1">
      <alignment horizontal="left" vertical="top"/>
    </xf>
    <xf numFmtId="0" fontId="2" fillId="0" borderId="100" xfId="0" applyFont="1" applyBorder="1" applyAlignment="1"/>
    <xf numFmtId="0" fontId="2" fillId="0" borderId="67" xfId="0" applyFont="1" applyBorder="1" applyAlignment="1">
      <alignment vertical="top"/>
    </xf>
    <xf numFmtId="0" fontId="5" fillId="0" borderId="104" xfId="0" applyFont="1" applyBorder="1" applyAlignment="1">
      <alignment horizontal="left" vertical="top"/>
    </xf>
    <xf numFmtId="0" fontId="5" fillId="0" borderId="106" xfId="0" applyFont="1" applyBorder="1" applyAlignment="1">
      <alignment horizontal="left" vertical="top"/>
    </xf>
    <xf numFmtId="0" fontId="4" fillId="0" borderId="1" xfId="0" applyFont="1" applyBorder="1" applyAlignment="1"/>
    <xf numFmtId="0" fontId="1" fillId="0" borderId="0" xfId="0" applyFont="1"/>
    <xf numFmtId="164" fontId="3" fillId="0" borderId="5" xfId="0" applyNumberFormat="1" applyFont="1" applyBorder="1" applyAlignment="1">
      <alignment horizontal="right"/>
    </xf>
    <xf numFmtId="164" fontId="2" fillId="0" borderId="30" xfId="0" applyNumberFormat="1" applyFont="1" applyBorder="1" applyAlignment="1">
      <alignment horizontal="right" vertical="top"/>
    </xf>
    <xf numFmtId="164" fontId="2" fillId="0" borderId="3" xfId="0" applyNumberFormat="1" applyFont="1" applyBorder="1" applyAlignment="1">
      <alignment horizontal="right" indent="1"/>
    </xf>
    <xf numFmtId="164" fontId="2" fillId="0" borderId="6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 indent="1"/>
    </xf>
    <xf numFmtId="164" fontId="2" fillId="0" borderId="9" xfId="0" applyNumberFormat="1" applyFont="1" applyBorder="1" applyAlignment="1">
      <alignment horizontal="right" wrapText="1"/>
    </xf>
    <xf numFmtId="164" fontId="4" fillId="0" borderId="10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 indent="1"/>
    </xf>
    <xf numFmtId="164" fontId="2" fillId="0" borderId="15" xfId="0" applyNumberFormat="1" applyFont="1" applyBorder="1" applyAlignment="1">
      <alignment horizontal="right" indent="1"/>
    </xf>
    <xf numFmtId="164" fontId="2" fillId="0" borderId="16" xfId="0" applyNumberFormat="1" applyFont="1" applyBorder="1" applyAlignment="1">
      <alignment horizontal="right" indent="1"/>
    </xf>
    <xf numFmtId="164" fontId="2" fillId="0" borderId="17" xfId="0" applyNumberFormat="1" applyFont="1" applyBorder="1" applyAlignment="1">
      <alignment horizontal="right"/>
    </xf>
    <xf numFmtId="164" fontId="2" fillId="0" borderId="18" xfId="0" applyNumberFormat="1" applyFont="1" applyBorder="1" applyAlignment="1">
      <alignment horizontal="right"/>
    </xf>
    <xf numFmtId="164" fontId="2" fillId="0" borderId="21" xfId="0" applyNumberFormat="1" applyFont="1" applyBorder="1" applyAlignment="1">
      <alignment horizontal="right" vertical="top" indent="1"/>
    </xf>
    <xf numFmtId="164" fontId="2" fillId="0" borderId="22" xfId="0" applyNumberFormat="1" applyFont="1" applyBorder="1" applyAlignment="1">
      <alignment horizontal="right" vertical="top" indent="1"/>
    </xf>
    <xf numFmtId="164" fontId="2" fillId="0" borderId="23" xfId="0" applyNumberFormat="1" applyFont="1" applyBorder="1" applyAlignment="1">
      <alignment horizontal="right" vertical="top"/>
    </xf>
    <xf numFmtId="164" fontId="2" fillId="0" borderId="24" xfId="0" applyNumberFormat="1" applyFont="1" applyBorder="1" applyAlignment="1">
      <alignment horizontal="right" vertical="top" indent="1"/>
    </xf>
    <xf numFmtId="164" fontId="2" fillId="0" borderId="25" xfId="0" applyNumberFormat="1" applyFont="1" applyBorder="1" applyAlignment="1">
      <alignment horizontal="right" vertical="top"/>
    </xf>
    <xf numFmtId="164" fontId="2" fillId="0" borderId="27" xfId="0" applyNumberFormat="1" applyFont="1" applyBorder="1" applyAlignment="1">
      <alignment horizontal="right" vertical="top" indent="1"/>
    </xf>
    <xf numFmtId="164" fontId="2" fillId="0" borderId="28" xfId="0" applyNumberFormat="1" applyFont="1" applyBorder="1" applyAlignment="1">
      <alignment horizontal="right" vertical="top"/>
    </xf>
    <xf numFmtId="164" fontId="2" fillId="0" borderId="31" xfId="0" applyNumberFormat="1" applyFont="1" applyBorder="1" applyAlignment="1">
      <alignment horizontal="right" vertical="top" indent="1"/>
    </xf>
    <xf numFmtId="164" fontId="2" fillId="0" borderId="0" xfId="0" applyNumberFormat="1" applyFont="1" applyBorder="1" applyAlignment="1">
      <alignment horizontal="right" vertical="top"/>
    </xf>
    <xf numFmtId="164" fontId="2" fillId="0" borderId="33" xfId="0" applyNumberFormat="1" applyFont="1" applyBorder="1" applyAlignment="1">
      <alignment horizontal="right" vertical="top"/>
    </xf>
    <xf numFmtId="164" fontId="2" fillId="0" borderId="31" xfId="0" applyNumberFormat="1" applyFont="1" applyBorder="1" applyAlignment="1">
      <alignment horizontal="right" vertical="top"/>
    </xf>
    <xf numFmtId="164" fontId="2" fillId="0" borderId="36" xfId="0" applyNumberFormat="1" applyFont="1" applyBorder="1" applyAlignment="1">
      <alignment horizontal="right" indent="1"/>
    </xf>
    <xf numFmtId="164" fontId="2" fillId="0" borderId="37" xfId="0" applyNumberFormat="1" applyFont="1" applyBorder="1" applyAlignment="1">
      <alignment horizontal="right" indent="1"/>
    </xf>
    <xf numFmtId="164" fontId="2" fillId="0" borderId="38" xfId="0" applyNumberFormat="1" applyFont="1" applyBorder="1" applyAlignment="1">
      <alignment horizontal="right"/>
    </xf>
    <xf numFmtId="164" fontId="2" fillId="0" borderId="39" xfId="0" applyNumberFormat="1" applyFont="1" applyBorder="1" applyAlignment="1">
      <alignment horizontal="right"/>
    </xf>
    <xf numFmtId="164" fontId="2" fillId="0" borderId="40" xfId="0" applyNumberFormat="1" applyFont="1" applyBorder="1" applyAlignment="1">
      <alignment horizontal="right"/>
    </xf>
    <xf numFmtId="164" fontId="2" fillId="0" borderId="42" xfId="0" applyNumberFormat="1" applyFont="1" applyBorder="1" applyAlignment="1">
      <alignment horizontal="right" indent="1"/>
    </xf>
    <xf numFmtId="164" fontId="2" fillId="0" borderId="43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 vertical="top"/>
    </xf>
    <xf numFmtId="164" fontId="2" fillId="0" borderId="46" xfId="0" applyNumberFormat="1" applyFont="1" applyBorder="1" applyAlignment="1">
      <alignment horizontal="right" vertical="top"/>
    </xf>
    <xf numFmtId="164" fontId="2" fillId="0" borderId="48" xfId="0" applyNumberFormat="1" applyFont="1" applyBorder="1" applyAlignment="1">
      <alignment horizontal="right" indent="1"/>
    </xf>
    <xf numFmtId="164" fontId="2" fillId="0" borderId="49" xfId="0" applyNumberFormat="1" applyFont="1" applyBorder="1" applyAlignment="1">
      <alignment horizontal="right" vertical="top" indent="1"/>
    </xf>
    <xf numFmtId="164" fontId="2" fillId="0" borderId="50" xfId="0" applyNumberFormat="1" applyFont="1" applyBorder="1" applyAlignment="1">
      <alignment horizontal="right" vertical="top"/>
    </xf>
    <xf numFmtId="164" fontId="4" fillId="0" borderId="52" xfId="0" applyNumberFormat="1" applyFont="1" applyBorder="1" applyAlignment="1">
      <alignment horizontal="right" vertical="top"/>
    </xf>
    <xf numFmtId="164" fontId="2" fillId="0" borderId="53" xfId="0" applyNumberFormat="1" applyFont="1" applyBorder="1" applyAlignment="1">
      <alignment horizontal="right" vertical="top" indent="1"/>
    </xf>
    <xf numFmtId="164" fontId="2" fillId="0" borderId="55" xfId="0" applyNumberFormat="1" applyFont="1" applyBorder="1" applyAlignment="1">
      <alignment horizontal="right" indent="1"/>
    </xf>
    <xf numFmtId="164" fontId="2" fillId="0" borderId="57" xfId="0" applyNumberFormat="1" applyFont="1" applyBorder="1" applyAlignment="1">
      <alignment horizontal="right" indent="1"/>
    </xf>
    <xf numFmtId="164" fontId="2" fillId="0" borderId="60" xfId="0" applyNumberFormat="1" applyFont="1" applyBorder="1" applyAlignment="1">
      <alignment horizontal="right" indent="1"/>
    </xf>
    <xf numFmtId="164" fontId="2" fillId="0" borderId="70" xfId="0" applyNumberFormat="1" applyFont="1" applyBorder="1" applyAlignment="1">
      <alignment horizontal="right" vertical="top" indent="1"/>
    </xf>
    <xf numFmtId="164" fontId="2" fillId="0" borderId="72" xfId="0" applyNumberFormat="1" applyFont="1" applyBorder="1" applyAlignment="1">
      <alignment horizontal="right" vertical="top"/>
    </xf>
    <xf numFmtId="164" fontId="2" fillId="0" borderId="73" xfId="0" applyNumberFormat="1" applyFont="1" applyBorder="1" applyAlignment="1">
      <alignment horizontal="right" vertical="top" indent="1"/>
    </xf>
    <xf numFmtId="164" fontId="2" fillId="0" borderId="74" xfId="0" applyNumberFormat="1" applyFont="1" applyBorder="1" applyAlignment="1">
      <alignment horizontal="right" vertical="top"/>
    </xf>
    <xf numFmtId="164" fontId="2" fillId="0" borderId="71" xfId="0" applyNumberFormat="1" applyFont="1" applyBorder="1" applyAlignment="1">
      <alignment horizontal="right" vertical="top" indent="1"/>
    </xf>
    <xf numFmtId="164" fontId="2" fillId="0" borderId="64" xfId="0" applyNumberFormat="1" applyFont="1" applyBorder="1" applyAlignment="1">
      <alignment horizontal="right" vertical="top"/>
    </xf>
    <xf numFmtId="164" fontId="2" fillId="0" borderId="78" xfId="0" applyNumberFormat="1" applyFont="1" applyBorder="1" applyAlignment="1">
      <alignment horizontal="right" vertical="top"/>
    </xf>
    <xf numFmtId="164" fontId="2" fillId="0" borderId="92" xfId="0" applyNumberFormat="1" applyFont="1" applyBorder="1" applyAlignment="1">
      <alignment horizontal="right" vertical="top"/>
    </xf>
    <xf numFmtId="164" fontId="2" fillId="0" borderId="94" xfId="0" applyNumberFormat="1" applyFont="1" applyBorder="1" applyAlignment="1">
      <alignment horizontal="right" vertical="top"/>
    </xf>
    <xf numFmtId="164" fontId="2" fillId="0" borderId="95" xfId="0" applyNumberFormat="1" applyFont="1" applyBorder="1" applyAlignment="1">
      <alignment horizontal="right" vertical="top"/>
    </xf>
    <xf numFmtId="164" fontId="2" fillId="0" borderId="96" xfId="0" applyNumberFormat="1" applyFont="1" applyBorder="1" applyAlignment="1">
      <alignment horizontal="right" vertical="top"/>
    </xf>
    <xf numFmtId="164" fontId="2" fillId="0" borderId="99" xfId="0" applyNumberFormat="1" applyFont="1" applyBorder="1" applyAlignment="1">
      <alignment horizontal="right"/>
    </xf>
    <xf numFmtId="164" fontId="2" fillId="0" borderId="98" xfId="0" applyNumberFormat="1" applyFont="1" applyBorder="1" applyAlignment="1">
      <alignment horizontal="right"/>
    </xf>
    <xf numFmtId="164" fontId="2" fillId="0" borderId="103" xfId="0" applyNumberFormat="1" applyFont="1" applyBorder="1" applyAlignment="1">
      <alignment horizontal="right" vertical="top"/>
    </xf>
    <xf numFmtId="164" fontId="2" fillId="0" borderId="93" xfId="0" applyNumberFormat="1" applyFont="1" applyBorder="1" applyAlignment="1">
      <alignment horizontal="right" vertical="top"/>
    </xf>
    <xf numFmtId="164" fontId="2" fillId="0" borderId="107" xfId="0" applyNumberFormat="1" applyFont="1" applyBorder="1" applyAlignment="1">
      <alignment horizontal="right" vertical="top" indent="1"/>
    </xf>
    <xf numFmtId="164" fontId="2" fillId="0" borderId="108" xfId="0" applyNumberFormat="1" applyFont="1" applyBorder="1" applyAlignment="1">
      <alignment horizontal="right" vertical="top"/>
    </xf>
    <xf numFmtId="164" fontId="2" fillId="0" borderId="109" xfId="0" applyNumberFormat="1" applyFont="1" applyBorder="1" applyAlignment="1">
      <alignment horizontal="right" vertical="top" indent="1"/>
    </xf>
    <xf numFmtId="164" fontId="4" fillId="0" borderId="0" xfId="0" applyNumberFormat="1" applyFont="1" applyAlignment="1">
      <alignment horizontal="right"/>
    </xf>
    <xf numFmtId="0" fontId="4" fillId="0" borderId="0" xfId="0" applyFont="1" applyBorder="1"/>
    <xf numFmtId="164" fontId="2" fillId="0" borderId="90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2" fillId="0" borderId="63" xfId="0" applyNumberFormat="1" applyFont="1" applyBorder="1" applyAlignment="1">
      <alignment horizontal="right"/>
    </xf>
    <xf numFmtId="164" fontId="2" fillId="0" borderId="85" xfId="0" applyNumberFormat="1" applyFont="1" applyBorder="1" applyAlignment="1">
      <alignment horizontal="right" wrapText="1"/>
    </xf>
    <xf numFmtId="164" fontId="8" fillId="0" borderId="81" xfId="0" applyNumberFormat="1" applyFont="1" applyBorder="1" applyAlignment="1">
      <alignment horizontal="right"/>
    </xf>
    <xf numFmtId="164" fontId="4" fillId="0" borderId="56" xfId="0" applyNumberFormat="1" applyFont="1" applyBorder="1" applyAlignment="1">
      <alignment horizontal="right"/>
    </xf>
    <xf numFmtId="164" fontId="8" fillId="0" borderId="52" xfId="0" applyNumberFormat="1" applyFont="1" applyBorder="1" applyAlignment="1">
      <alignment horizontal="right" indent="1"/>
    </xf>
    <xf numFmtId="164" fontId="2" fillId="0" borderId="86" xfId="0" applyNumberFormat="1" applyFont="1" applyBorder="1" applyAlignment="1">
      <alignment horizontal="right" wrapText="1" indent="1"/>
    </xf>
    <xf numFmtId="164" fontId="2" fillId="0" borderId="76" xfId="0" applyNumberFormat="1" applyFont="1" applyBorder="1" applyAlignment="1">
      <alignment horizontal="right" indent="1"/>
    </xf>
    <xf numFmtId="164" fontId="8" fillId="0" borderId="101" xfId="0" applyNumberFormat="1" applyFont="1" applyBorder="1" applyAlignment="1">
      <alignment horizontal="right"/>
    </xf>
    <xf numFmtId="164" fontId="8" fillId="0" borderId="102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77" xfId="0" applyNumberFormat="1" applyFont="1" applyBorder="1" applyAlignment="1">
      <alignment horizontal="right"/>
    </xf>
    <xf numFmtId="164" fontId="4" fillId="0" borderId="102" xfId="0" applyNumberFormat="1" applyFont="1" applyBorder="1" applyAlignment="1">
      <alignment horizontal="right"/>
    </xf>
    <xf numFmtId="164" fontId="2" fillId="0" borderId="83" xfId="0" applyNumberFormat="1" applyFont="1" applyBorder="1" applyAlignment="1">
      <alignment horizontal="right" wrapText="1"/>
    </xf>
    <xf numFmtId="164" fontId="4" fillId="0" borderId="58" xfId="0" applyNumberFormat="1" applyFont="1" applyBorder="1" applyAlignment="1">
      <alignment horizontal="right"/>
    </xf>
    <xf numFmtId="164" fontId="3" fillId="0" borderId="80" xfId="0" applyNumberFormat="1" applyFont="1" applyBorder="1" applyAlignment="1">
      <alignment horizontal="right"/>
    </xf>
    <xf numFmtId="164" fontId="4" fillId="0" borderId="59" xfId="0" applyNumberFormat="1" applyFont="1" applyBorder="1" applyAlignment="1">
      <alignment horizontal="right"/>
    </xf>
    <xf numFmtId="164" fontId="2" fillId="0" borderId="105" xfId="0" applyNumberFormat="1" applyFont="1" applyBorder="1" applyAlignment="1">
      <alignment horizontal="right"/>
    </xf>
    <xf numFmtId="164" fontId="2" fillId="0" borderId="91" xfId="0" applyNumberFormat="1" applyFont="1" applyBorder="1" applyAlignment="1">
      <alignment horizontal="right" vertical="top"/>
    </xf>
    <xf numFmtId="164" fontId="2" fillId="0" borderId="35" xfId="0" applyNumberFormat="1" applyFont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6"/>
  <sheetViews>
    <sheetView tabSelected="1" workbookViewId="0">
      <selection activeCell="X7" sqref="X7"/>
    </sheetView>
  </sheetViews>
  <sheetFormatPr baseColWidth="10" defaultRowHeight="20" x14ac:dyDescent="0.2"/>
  <cols>
    <col min="1" max="1" width="13" style="51" bestFit="1" customWidth="1"/>
    <col min="2" max="2" width="64" style="38" customWidth="1"/>
    <col min="3" max="3" width="13.6640625" style="39" bestFit="1" customWidth="1"/>
    <col min="4" max="4" width="25.83203125" style="39" customWidth="1"/>
    <col min="5" max="5" width="14.83203125" style="112" bestFit="1" customWidth="1"/>
    <col min="6" max="6" width="17" style="112" bestFit="1" customWidth="1"/>
    <col min="7" max="7" width="11.33203125" style="112" bestFit="1" customWidth="1"/>
    <col min="8" max="9" width="12" style="112" bestFit="1" customWidth="1"/>
    <col min="10" max="10" width="14.1640625" style="112" bestFit="1" customWidth="1"/>
    <col min="11" max="11" width="16.33203125" style="112" bestFit="1" customWidth="1"/>
    <col min="12" max="12" width="14.1640625" style="112" bestFit="1" customWidth="1"/>
    <col min="13" max="13" width="8.6640625" style="39" bestFit="1" customWidth="1"/>
  </cols>
  <sheetData>
    <row r="1" spans="1:15" ht="127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5" t="s">
        <v>4</v>
      </c>
      <c r="F1" s="55" t="s">
        <v>960</v>
      </c>
      <c r="G1" s="53" t="s">
        <v>961</v>
      </c>
      <c r="H1" s="56" t="s">
        <v>962</v>
      </c>
      <c r="I1" s="57" t="s">
        <v>963</v>
      </c>
      <c r="J1" s="58" t="s">
        <v>964</v>
      </c>
      <c r="K1" s="59" t="s">
        <v>965</v>
      </c>
      <c r="L1" s="60" t="s">
        <v>966</v>
      </c>
      <c r="M1" s="5" t="s">
        <v>967</v>
      </c>
      <c r="N1" s="52" t="s">
        <v>959</v>
      </c>
    </row>
    <row r="2" spans="1:15" x14ac:dyDescent="0.2">
      <c r="A2" s="6">
        <v>1</v>
      </c>
      <c r="B2" s="7" t="s">
        <v>5</v>
      </c>
      <c r="C2" s="8" t="s">
        <v>6</v>
      </c>
      <c r="D2" s="9" t="s">
        <v>7</v>
      </c>
      <c r="E2" s="61">
        <v>44.05256</v>
      </c>
      <c r="F2" s="62">
        <v>3.4087999999999998</v>
      </c>
      <c r="G2" s="63">
        <v>4.3317000000000001E-2</v>
      </c>
      <c r="H2" s="64">
        <v>0.21501999999999999</v>
      </c>
      <c r="I2" s="61">
        <v>0.23791000000000001</v>
      </c>
      <c r="J2" s="65">
        <v>149.78</v>
      </c>
      <c r="K2" s="61">
        <v>3.2324000000000002</v>
      </c>
      <c r="L2" s="65">
        <v>466</v>
      </c>
      <c r="M2" s="10">
        <v>0</v>
      </c>
      <c r="N2">
        <f>F2*(1-J2/L2)^(G2+H2*J2/L2+I2*J2*J2/L2/L2)</f>
        <v>3.2324377585879702</v>
      </c>
      <c r="O2" s="135">
        <f>ABS(K2-N2)</f>
        <v>3.7758587970060375E-5</v>
      </c>
    </row>
    <row r="3" spans="1:15" x14ac:dyDescent="0.15">
      <c r="A3" s="11">
        <v>2</v>
      </c>
      <c r="B3" s="12" t="s">
        <v>8</v>
      </c>
      <c r="C3" s="13" t="s">
        <v>9</v>
      </c>
      <c r="D3" s="13" t="s">
        <v>10</v>
      </c>
      <c r="E3" s="66">
        <v>59.0672</v>
      </c>
      <c r="F3" s="66">
        <v>9.9474999999999998</v>
      </c>
      <c r="G3" s="67">
        <v>0.94835000000000003</v>
      </c>
      <c r="H3" s="68">
        <v>-0.51010999999999995</v>
      </c>
      <c r="I3" s="69">
        <v>1.5094E-2</v>
      </c>
      <c r="J3" s="70">
        <v>353.15</v>
      </c>
      <c r="K3" s="67">
        <v>6.3689</v>
      </c>
      <c r="L3" s="70">
        <v>761</v>
      </c>
      <c r="M3" s="14">
        <v>0</v>
      </c>
      <c r="N3">
        <f>F3*(1-J3/L3)^(G3+H3*J3/L3+I3*J3*J3/L3/L3)</f>
        <v>6.3689028406655206</v>
      </c>
      <c r="O3" s="135">
        <f>ABS(K3-N3)</f>
        <v>2.8406655205870379E-6</v>
      </c>
    </row>
    <row r="4" spans="1:15" ht="24" x14ac:dyDescent="0.15">
      <c r="A4" s="11">
        <v>3</v>
      </c>
      <c r="B4" s="12" t="s">
        <v>11</v>
      </c>
      <c r="C4" s="13" t="s">
        <v>12</v>
      </c>
      <c r="D4" s="13" t="s">
        <v>13</v>
      </c>
      <c r="E4" s="71">
        <v>60.052</v>
      </c>
      <c r="F4" s="69">
        <v>6.1275459999999997</v>
      </c>
      <c r="G4" s="69">
        <v>3.6834210000000001</v>
      </c>
      <c r="H4" s="72">
        <v>-6.1930519999999998</v>
      </c>
      <c r="I4" s="69">
        <v>2.9776940000000001</v>
      </c>
      <c r="J4" s="70">
        <v>289.81</v>
      </c>
      <c r="K4" s="67">
        <v>2.4466000000000001</v>
      </c>
      <c r="L4" s="70">
        <v>591.95000000000005</v>
      </c>
      <c r="M4" s="14">
        <v>0</v>
      </c>
      <c r="N4">
        <f>F4*(1-J4/L4)^(G4+H4*J4/L4+I4*J4*J4/L4/L4)</f>
        <v>2.4466068998192552</v>
      </c>
      <c r="O4" s="135">
        <f>ABS(K4-N4)</f>
        <v>6.8998192550573378E-6</v>
      </c>
    </row>
    <row r="5" spans="1:15" ht="24" x14ac:dyDescent="0.15">
      <c r="A5" s="11">
        <v>4</v>
      </c>
      <c r="B5" s="12" t="s">
        <v>14</v>
      </c>
      <c r="C5" s="15" t="s">
        <v>15</v>
      </c>
      <c r="D5" s="13" t="s">
        <v>16</v>
      </c>
      <c r="E5" s="68">
        <v>102.08864</v>
      </c>
      <c r="F5" s="66">
        <v>5.8563999999999998</v>
      </c>
      <c r="G5" s="67">
        <v>0.33055000000000001</v>
      </c>
      <c r="H5" s="72">
        <v>-5.7072999999999999E-2</v>
      </c>
      <c r="I5" s="69">
        <v>8.3670999999999995E-2</v>
      </c>
      <c r="J5" s="70">
        <v>200.15</v>
      </c>
      <c r="K5" s="67">
        <v>5.1496000000000004</v>
      </c>
      <c r="L5" s="70">
        <v>606</v>
      </c>
      <c r="M5" s="14">
        <v>0</v>
      </c>
      <c r="N5">
        <f>F5*(1-J5/L5)^(G5+H5*J5/L5+I5*J5*J5/L5/L5)</f>
        <v>5.149587622652386</v>
      </c>
      <c r="O5" s="135">
        <f>ABS(K5-N5)</f>
        <v>1.2377347614389578E-5</v>
      </c>
    </row>
    <row r="6" spans="1:15" x14ac:dyDescent="0.15">
      <c r="A6" s="11">
        <v>5</v>
      </c>
      <c r="B6" s="12" t="s">
        <v>17</v>
      </c>
      <c r="C6" s="13" t="s">
        <v>18</v>
      </c>
      <c r="D6" s="13" t="s">
        <v>19</v>
      </c>
      <c r="E6" s="67">
        <v>58.079140000000002</v>
      </c>
      <c r="F6" s="66">
        <v>4.9257999999999997</v>
      </c>
      <c r="G6" s="66">
        <v>1.0809</v>
      </c>
      <c r="H6" s="54">
        <v>-1.3684000000000001</v>
      </c>
      <c r="I6" s="67">
        <v>0.69723000000000002</v>
      </c>
      <c r="J6" s="70">
        <v>178.45</v>
      </c>
      <c r="K6" s="67">
        <v>3.6604999999999999</v>
      </c>
      <c r="L6" s="70">
        <v>508.2</v>
      </c>
      <c r="M6" s="14">
        <v>0</v>
      </c>
      <c r="N6">
        <f>F6*(1-J6/L6)^(G6+H6*J6/L6+I6*J6*J6/L6/L6)</f>
        <v>3.6605206138583894</v>
      </c>
      <c r="O6" s="135">
        <f>ABS(K6-N6)</f>
        <v>2.0613858389584294E-5</v>
      </c>
    </row>
    <row r="7" spans="1:15" ht="24" x14ac:dyDescent="0.15">
      <c r="A7" s="11">
        <v>6</v>
      </c>
      <c r="B7" s="12" t="s">
        <v>20</v>
      </c>
      <c r="C7" s="13" t="s">
        <v>21</v>
      </c>
      <c r="D7" s="13" t="s">
        <v>22</v>
      </c>
      <c r="E7" s="66">
        <v>41.051900000000003</v>
      </c>
      <c r="F7" s="69">
        <v>3.8344999999999998</v>
      </c>
      <c r="G7" s="73">
        <v>3.3940999999999999E-2</v>
      </c>
      <c r="H7" s="68">
        <v>0.34283000000000002</v>
      </c>
      <c r="I7" s="74">
        <v>-0.13414999999999999</v>
      </c>
      <c r="J7" s="70">
        <v>229.315</v>
      </c>
      <c r="K7" s="67">
        <v>3.5249000000000001</v>
      </c>
      <c r="L7" s="70">
        <v>545.5</v>
      </c>
      <c r="M7" s="14">
        <v>0</v>
      </c>
      <c r="N7">
        <f>F7*(1-J7/L7)^(G7+H7*J7/L7+I7*J7*J7/L7/L7)</f>
        <v>3.524925395289582</v>
      </c>
      <c r="O7" s="135">
        <f>ABS(K7-N7)</f>
        <v>2.5395289581897629E-5</v>
      </c>
    </row>
    <row r="8" spans="1:15" x14ac:dyDescent="0.15">
      <c r="A8" s="11">
        <v>7</v>
      </c>
      <c r="B8" s="12" t="s">
        <v>23</v>
      </c>
      <c r="C8" s="16" t="s">
        <v>24</v>
      </c>
      <c r="D8" s="13" t="s">
        <v>25</v>
      </c>
      <c r="E8" s="67">
        <v>26.037279999999999</v>
      </c>
      <c r="F8" s="66">
        <v>1.7059</v>
      </c>
      <c r="G8" s="68">
        <v>-0.52024999999999999</v>
      </c>
      <c r="H8" s="75">
        <v>1.0982000000000001</v>
      </c>
      <c r="I8" s="68">
        <v>-0.29831999999999997</v>
      </c>
      <c r="J8" s="70">
        <v>192.4</v>
      </c>
      <c r="K8" s="67">
        <v>1.6262000000000001</v>
      </c>
      <c r="L8" s="70">
        <v>308.3</v>
      </c>
      <c r="M8" s="14">
        <v>0</v>
      </c>
      <c r="N8">
        <f>F8*(1-J8/L8)^(G8+H8*J8/L8+I8*J8*J8/L8/L8)</f>
        <v>1.6261820686934236</v>
      </c>
      <c r="O8" s="135">
        <f>ABS(K8-N8)</f>
        <v>1.7931306576457473E-5</v>
      </c>
    </row>
    <row r="9" spans="1:15" x14ac:dyDescent="0.15">
      <c r="A9" s="11">
        <v>8</v>
      </c>
      <c r="B9" s="12" t="s">
        <v>26</v>
      </c>
      <c r="C9" s="16" t="s">
        <v>6</v>
      </c>
      <c r="D9" s="13" t="s">
        <v>27</v>
      </c>
      <c r="E9" s="67">
        <v>56.06326</v>
      </c>
      <c r="F9" s="66">
        <v>6.6599000000000004</v>
      </c>
      <c r="G9" s="66">
        <v>2.2443</v>
      </c>
      <c r="H9" s="54">
        <v>-2.9192</v>
      </c>
      <c r="I9" s="66">
        <v>1.1113</v>
      </c>
      <c r="J9" s="70">
        <v>185.45</v>
      </c>
      <c r="K9" s="67">
        <v>3.6395</v>
      </c>
      <c r="L9" s="70">
        <v>506</v>
      </c>
      <c r="M9" s="14">
        <v>0</v>
      </c>
      <c r="N9">
        <f>F9*(1-J9/L9)^(G9+H9*J9/L9+I9*J9*J9/L9/L9)</f>
        <v>3.6394990527688509</v>
      </c>
      <c r="O9" s="135">
        <f>ABS(K9-N9)</f>
        <v>9.4723114907324657E-7</v>
      </c>
    </row>
    <row r="10" spans="1:15" x14ac:dyDescent="0.15">
      <c r="A10" s="11">
        <v>9</v>
      </c>
      <c r="B10" s="12" t="s">
        <v>28</v>
      </c>
      <c r="C10" s="17" t="s">
        <v>29</v>
      </c>
      <c r="D10" s="13" t="s">
        <v>30</v>
      </c>
      <c r="E10" s="67">
        <v>72.062659999999994</v>
      </c>
      <c r="F10" s="66">
        <v>4.3756000000000004</v>
      </c>
      <c r="G10" s="66">
        <v>2.2570999999999999</v>
      </c>
      <c r="H10" s="54">
        <v>-4.5115999999999996</v>
      </c>
      <c r="I10" s="66">
        <v>2.5737999999999999</v>
      </c>
      <c r="J10" s="70">
        <v>286.14999999999998</v>
      </c>
      <c r="K10" s="67">
        <v>2.7965</v>
      </c>
      <c r="L10" s="70">
        <v>615</v>
      </c>
      <c r="M10" s="14">
        <v>0</v>
      </c>
      <c r="N10">
        <f>F10*(1-J10/L10)^(G10+H10*J10/L10+I10*J10*J10/L10/L10)</f>
        <v>2.7964805645371906</v>
      </c>
      <c r="O10" s="135">
        <f>ABS(K10-N10)</f>
        <v>1.9435462809358484E-5</v>
      </c>
    </row>
    <row r="11" spans="1:15" x14ac:dyDescent="0.15">
      <c r="A11" s="11">
        <v>10</v>
      </c>
      <c r="B11" s="12" t="s">
        <v>31</v>
      </c>
      <c r="C11" s="15" t="s">
        <v>32</v>
      </c>
      <c r="D11" s="13" t="s">
        <v>33</v>
      </c>
      <c r="E11" s="66">
        <v>53.062600000000003</v>
      </c>
      <c r="F11" s="66">
        <v>4.3052000000000001</v>
      </c>
      <c r="G11" s="69">
        <v>9.5187999999999995E-2</v>
      </c>
      <c r="H11" s="76">
        <v>0.47381000000000001</v>
      </c>
      <c r="I11" s="68">
        <v>-0.26294000000000001</v>
      </c>
      <c r="J11" s="70">
        <v>189.63</v>
      </c>
      <c r="K11" s="67">
        <v>3.8988999999999998</v>
      </c>
      <c r="L11" s="70">
        <v>540</v>
      </c>
      <c r="M11" s="14">
        <v>0</v>
      </c>
      <c r="N11">
        <f>F11*(1-J11/L11)^(G11+H11*J11/L11+I11*J11*J11/L11/L11)</f>
        <v>3.8989155162889211</v>
      </c>
      <c r="O11" s="135">
        <f>ABS(K11-N11)</f>
        <v>1.5516288921268995E-5</v>
      </c>
    </row>
    <row r="12" spans="1:15" x14ac:dyDescent="0.2">
      <c r="A12" s="6">
        <v>11</v>
      </c>
      <c r="B12" s="18" t="s">
        <v>34</v>
      </c>
      <c r="C12" s="19" t="s">
        <v>35</v>
      </c>
      <c r="D12" s="19" t="s">
        <v>36</v>
      </c>
      <c r="E12" s="77">
        <v>28.96</v>
      </c>
      <c r="F12" s="78">
        <v>0.74587000000000003</v>
      </c>
      <c r="G12" s="78">
        <v>0.47571000000000002</v>
      </c>
      <c r="H12" s="79">
        <v>-0.71131</v>
      </c>
      <c r="I12" s="78">
        <v>0.60516999999999999</v>
      </c>
      <c r="J12" s="80">
        <v>59.15</v>
      </c>
      <c r="K12" s="78">
        <v>0.63246999999999998</v>
      </c>
      <c r="L12" s="81">
        <v>132.44999999999999</v>
      </c>
      <c r="M12" s="20">
        <v>0</v>
      </c>
      <c r="N12">
        <f>F12*(1-J12/L12)^(G12+H12*J12/L12+I12*J12*J12/L12/L12)</f>
        <v>0.63247078209520324</v>
      </c>
      <c r="O12" s="135">
        <f>ABS(K12-N12)</f>
        <v>7.8209520326666393E-7</v>
      </c>
    </row>
    <row r="13" spans="1:15" x14ac:dyDescent="0.2">
      <c r="A13" s="6">
        <v>12</v>
      </c>
      <c r="B13" s="18" t="s">
        <v>37</v>
      </c>
      <c r="C13" s="19" t="s">
        <v>38</v>
      </c>
      <c r="D13" s="19" t="s">
        <v>39</v>
      </c>
      <c r="E13" s="78">
        <v>17.030519999999999</v>
      </c>
      <c r="F13" s="82">
        <v>3.1522999999999999</v>
      </c>
      <c r="G13" s="82">
        <v>0.39140000000000003</v>
      </c>
      <c r="H13" s="83">
        <v>-0.22889999999999999</v>
      </c>
      <c r="I13" s="82">
        <v>0.23089999999999999</v>
      </c>
      <c r="J13" s="81">
        <v>195.41</v>
      </c>
      <c r="K13" s="78">
        <v>2.5297999999999998</v>
      </c>
      <c r="L13" s="81">
        <v>405.65</v>
      </c>
      <c r="M13" s="20">
        <v>0</v>
      </c>
      <c r="N13">
        <f>F13*(1-J13/L13)^(G13+H13*J13/L13+I13*J13*J13/L13/L13)</f>
        <v>2.5298083269732077</v>
      </c>
      <c r="O13" s="135">
        <f>ABS(K13-N13)</f>
        <v>8.3269732078505854E-6</v>
      </c>
    </row>
    <row r="14" spans="1:15" ht="24" x14ac:dyDescent="0.3">
      <c r="A14" s="6">
        <v>13</v>
      </c>
      <c r="B14" s="18" t="s">
        <v>40</v>
      </c>
      <c r="C14" s="21" t="s">
        <v>41</v>
      </c>
      <c r="D14" s="19" t="s">
        <v>42</v>
      </c>
      <c r="E14" s="79">
        <v>108.13782</v>
      </c>
      <c r="F14" s="82">
        <v>7.6925999999999997</v>
      </c>
      <c r="G14" s="82">
        <v>1.4255</v>
      </c>
      <c r="H14" s="83">
        <v>-1.6900999999999999</v>
      </c>
      <c r="I14" s="78">
        <v>0.72370999999999996</v>
      </c>
      <c r="J14" s="81">
        <v>235.65</v>
      </c>
      <c r="K14" s="78">
        <v>5.0999999999999996</v>
      </c>
      <c r="L14" s="81">
        <v>645.6</v>
      </c>
      <c r="M14" s="20">
        <v>0</v>
      </c>
      <c r="N14">
        <f>F14*(1-J14/L14)^(G14+H14*J14/L14+I14*J14*J14/L14/L14)</f>
        <v>5.1000434786162065</v>
      </c>
      <c r="O14" s="135">
        <f>ABS(K14-N14)</f>
        <v>4.3478616206904519E-5</v>
      </c>
    </row>
    <row r="15" spans="1:15" x14ac:dyDescent="0.15">
      <c r="A15" s="11">
        <v>14</v>
      </c>
      <c r="B15" s="12" t="s">
        <v>43</v>
      </c>
      <c r="C15" s="13" t="s">
        <v>44</v>
      </c>
      <c r="D15" s="13" t="s">
        <v>45</v>
      </c>
      <c r="E15" s="71">
        <v>39.948</v>
      </c>
      <c r="F15" s="67">
        <v>0.84214999999999995</v>
      </c>
      <c r="G15" s="67">
        <v>0.28333000000000003</v>
      </c>
      <c r="H15" s="84">
        <v>3.3280999999999998E-2</v>
      </c>
      <c r="I15" s="69">
        <v>3.0550999999999998E-2</v>
      </c>
      <c r="J15" s="85">
        <v>83.78</v>
      </c>
      <c r="K15" s="67">
        <v>0.65439999999999998</v>
      </c>
      <c r="L15" s="70">
        <v>150.86000000000001</v>
      </c>
      <c r="M15" s="14">
        <v>0</v>
      </c>
      <c r="N15">
        <f>F15*(1-J15/L15)^(G15+H15*J15/L15+I15*J15*J15/L15/L15)</f>
        <v>0.65439604397327555</v>
      </c>
      <c r="O15" s="135">
        <f>ABS(K15-N15)</f>
        <v>3.9560267244276304E-6</v>
      </c>
    </row>
    <row r="16" spans="1:15" ht="24" x14ac:dyDescent="0.15">
      <c r="A16" s="11">
        <v>15</v>
      </c>
      <c r="B16" s="12" t="s">
        <v>46</v>
      </c>
      <c r="C16" s="13" t="s">
        <v>47</v>
      </c>
      <c r="D16" s="13" t="s">
        <v>48</v>
      </c>
      <c r="E16" s="68">
        <v>121.13658</v>
      </c>
      <c r="F16" s="66">
        <v>8.7809000000000008</v>
      </c>
      <c r="G16" s="66">
        <v>0.1933</v>
      </c>
      <c r="H16" s="76">
        <v>0.30876999999999999</v>
      </c>
      <c r="I16" s="68">
        <v>-0.14162</v>
      </c>
      <c r="J16" s="70">
        <v>403</v>
      </c>
      <c r="K16" s="67">
        <v>7.1285999999999996</v>
      </c>
      <c r="L16" s="70">
        <v>824</v>
      </c>
      <c r="M16" s="14">
        <v>0</v>
      </c>
      <c r="N16">
        <f>F16*(1-J16/L16)^(G16+H16*J16/L16+I16*J16*J16/L16/L16)</f>
        <v>7.1285544104814376</v>
      </c>
      <c r="O16" s="135">
        <f>ABS(K16-N16)</f>
        <v>4.5589518562039189E-5</v>
      </c>
    </row>
    <row r="17" spans="1:15" x14ac:dyDescent="0.2">
      <c r="A17" s="6">
        <v>16</v>
      </c>
      <c r="B17" s="18" t="s">
        <v>49</v>
      </c>
      <c r="C17" s="22" t="s">
        <v>24</v>
      </c>
      <c r="D17" s="19" t="s">
        <v>50</v>
      </c>
      <c r="E17" s="78">
        <v>78.111840000000001</v>
      </c>
      <c r="F17" s="82">
        <v>5.0007000000000001</v>
      </c>
      <c r="G17" s="78">
        <v>0.65393000000000001</v>
      </c>
      <c r="H17" s="79">
        <v>-0.27698</v>
      </c>
      <c r="I17" s="86">
        <v>2.9569000000000002E-2</v>
      </c>
      <c r="J17" s="81">
        <v>278.68</v>
      </c>
      <c r="K17" s="78">
        <v>3.4931999999999999</v>
      </c>
      <c r="L17" s="81">
        <v>562.04999999999995</v>
      </c>
      <c r="M17" s="20">
        <v>0</v>
      </c>
      <c r="N17">
        <f>F17*(1-J17/L17)^(G17+H17*J17/L17+I17*J17*J17/L17/L17)</f>
        <v>3.4931907413786489</v>
      </c>
      <c r="O17" s="135">
        <f>ABS(K17-N17)</f>
        <v>9.2586213509271431E-6</v>
      </c>
    </row>
    <row r="18" spans="1:15" x14ac:dyDescent="0.15">
      <c r="A18" s="11">
        <v>17</v>
      </c>
      <c r="B18" s="12" t="s">
        <v>51</v>
      </c>
      <c r="C18" s="16" t="s">
        <v>52</v>
      </c>
      <c r="D18" s="13" t="s">
        <v>53</v>
      </c>
      <c r="E18" s="68">
        <v>110.17684</v>
      </c>
      <c r="F18" s="69">
        <v>6.0816210000000002</v>
      </c>
      <c r="G18" s="87">
        <v>0.2724357</v>
      </c>
      <c r="H18" s="87">
        <v>0.44306410000000002</v>
      </c>
      <c r="I18" s="88">
        <v>-0.34496890000000002</v>
      </c>
      <c r="J18" s="70">
        <v>258.27</v>
      </c>
      <c r="K18" s="67">
        <v>5.0633999999999997</v>
      </c>
      <c r="L18" s="70">
        <v>689</v>
      </c>
      <c r="M18" s="14">
        <v>0</v>
      </c>
      <c r="N18">
        <f>F18*(1-J18/L18)^(G18+H18*J18/L18+I18*J18*J18/L18/L18)</f>
        <v>5.0634274678121844</v>
      </c>
      <c r="O18" s="135">
        <f>ABS(K18-N18)</f>
        <v>2.7467812184767126E-5</v>
      </c>
    </row>
    <row r="19" spans="1:15" ht="24" x14ac:dyDescent="0.15">
      <c r="A19" s="11">
        <v>18</v>
      </c>
      <c r="B19" s="12" t="s">
        <v>54</v>
      </c>
      <c r="C19" s="23" t="s">
        <v>55</v>
      </c>
      <c r="D19" s="13" t="s">
        <v>56</v>
      </c>
      <c r="E19" s="68">
        <v>122.12134</v>
      </c>
      <c r="F19" s="71">
        <v>11.374000000000001</v>
      </c>
      <c r="G19" s="66">
        <v>1.4863999999999999</v>
      </c>
      <c r="H19" s="54">
        <v>-2.3096999999999999</v>
      </c>
      <c r="I19" s="66">
        <v>1.4025000000000001</v>
      </c>
      <c r="J19" s="70">
        <v>395.45</v>
      </c>
      <c r="K19" s="67">
        <v>6.9485000000000001</v>
      </c>
      <c r="L19" s="70">
        <v>751</v>
      </c>
      <c r="M19" s="14">
        <v>0</v>
      </c>
      <c r="N19">
        <f>F19*(1-J19/L19)^(G19+H19*J19/L19+I19*J19*J19/L19/L19)</f>
        <v>6.9484644852523116</v>
      </c>
      <c r="O19" s="135">
        <f>ABS(K19-N19)</f>
        <v>3.5514747688480952E-5</v>
      </c>
    </row>
    <row r="20" spans="1:15" ht="24" x14ac:dyDescent="0.15">
      <c r="A20" s="11">
        <v>19</v>
      </c>
      <c r="B20" s="12" t="s">
        <v>57</v>
      </c>
      <c r="C20" s="23" t="s">
        <v>58</v>
      </c>
      <c r="D20" s="13" t="s">
        <v>59</v>
      </c>
      <c r="E20" s="54">
        <v>103.12130000000001</v>
      </c>
      <c r="F20" s="66">
        <v>6.4965999999999999</v>
      </c>
      <c r="G20" s="67">
        <v>0.54598000000000002</v>
      </c>
      <c r="H20" s="68">
        <v>-0.42254999999999998</v>
      </c>
      <c r="I20" s="66">
        <v>0.25969999999999999</v>
      </c>
      <c r="J20" s="70">
        <v>260.27999999999997</v>
      </c>
      <c r="K20" s="67">
        <v>5.3360000000000003</v>
      </c>
      <c r="L20" s="70">
        <v>702.3</v>
      </c>
      <c r="M20" s="14">
        <v>0</v>
      </c>
      <c r="N20">
        <f>F20*(1-J20/L20)^(G20+H20*J20/L20+I20*J20*J20/L20/L20)</f>
        <v>5.3360144407933827</v>
      </c>
      <c r="O20" s="135">
        <f>ABS(K20-N20)</f>
        <v>1.444079338241977E-5</v>
      </c>
    </row>
    <row r="21" spans="1:15" x14ac:dyDescent="0.15">
      <c r="A21" s="11">
        <v>20</v>
      </c>
      <c r="B21" s="12" t="s">
        <v>60</v>
      </c>
      <c r="C21" s="13" t="s">
        <v>61</v>
      </c>
      <c r="D21" s="13" t="s">
        <v>62</v>
      </c>
      <c r="E21" s="54">
        <v>182.21789999999999</v>
      </c>
      <c r="F21" s="71">
        <v>10.523</v>
      </c>
      <c r="G21" s="67">
        <v>0.87090999999999996</v>
      </c>
      <c r="H21" s="68">
        <v>-0.45567999999999997</v>
      </c>
      <c r="I21" s="89"/>
      <c r="J21" s="70">
        <v>321.35000000000002</v>
      </c>
      <c r="K21" s="67">
        <v>7.4894999999999996</v>
      </c>
      <c r="L21" s="70">
        <v>830</v>
      </c>
      <c r="M21" s="14">
        <v>0</v>
      </c>
      <c r="N21">
        <f>F21*(1-J21/L21)^(G21+H21*J21/L21+I21*J21*J21/L21/L21)</f>
        <v>7.4894695457953198</v>
      </c>
      <c r="O21" s="135">
        <f>ABS(K21-N21)</f>
        <v>3.0454204679841723E-5</v>
      </c>
    </row>
    <row r="22" spans="1:15" ht="24" x14ac:dyDescent="0.15">
      <c r="A22" s="11">
        <v>21</v>
      </c>
      <c r="B22" s="12" t="s">
        <v>63</v>
      </c>
      <c r="C22" s="13" t="s">
        <v>64</v>
      </c>
      <c r="D22" s="13" t="s">
        <v>65</v>
      </c>
      <c r="E22" s="68">
        <v>108.13782</v>
      </c>
      <c r="F22" s="66">
        <v>8.4762000000000004</v>
      </c>
      <c r="G22" s="67">
        <v>0.35250999999999999</v>
      </c>
      <c r="H22" s="76">
        <v>0.43852999999999998</v>
      </c>
      <c r="I22" s="54">
        <v>-0.30259999999999998</v>
      </c>
      <c r="J22" s="70">
        <v>257.85000000000002</v>
      </c>
      <c r="K22" s="67">
        <v>6.88</v>
      </c>
      <c r="L22" s="70">
        <v>720.15</v>
      </c>
      <c r="M22" s="14">
        <v>0</v>
      </c>
      <c r="N22">
        <f>F22*(1-J22/L22)^(G22+H22*J22/L22+I22*J22*J22/L22/L22)</f>
        <v>6.8799554656259838</v>
      </c>
      <c r="O22" s="135">
        <f>ABS(K22-N22)</f>
        <v>4.4534374016080847E-5</v>
      </c>
    </row>
    <row r="23" spans="1:15" x14ac:dyDescent="0.15">
      <c r="A23" s="11">
        <v>22</v>
      </c>
      <c r="B23" s="12" t="s">
        <v>66</v>
      </c>
      <c r="C23" s="15" t="s">
        <v>67</v>
      </c>
      <c r="D23" s="13" t="s">
        <v>68</v>
      </c>
      <c r="E23" s="68">
        <v>136.19098</v>
      </c>
      <c r="F23" s="66">
        <v>8.2050999999999998</v>
      </c>
      <c r="G23" s="66">
        <v>1.4438</v>
      </c>
      <c r="H23" s="54">
        <v>-1.8052999999999999</v>
      </c>
      <c r="I23" s="67">
        <v>0.79681999999999997</v>
      </c>
      <c r="J23" s="70">
        <v>275.64999999999998</v>
      </c>
      <c r="K23" s="67">
        <v>5.2469999999999999</v>
      </c>
      <c r="L23" s="70">
        <v>662</v>
      </c>
      <c r="M23" s="14">
        <v>0</v>
      </c>
      <c r="N23">
        <f>F23*(1-J23/L23)^(G23+H23*J23/L23+I23*J23*J23/L23/L23)</f>
        <v>5.2469714595935724</v>
      </c>
      <c r="O23" s="135">
        <f>ABS(K23-N23)</f>
        <v>2.854040642752409E-5</v>
      </c>
    </row>
    <row r="24" spans="1:15" ht="24" x14ac:dyDescent="0.15">
      <c r="A24" s="11">
        <v>23</v>
      </c>
      <c r="B24" s="12" t="s">
        <v>69</v>
      </c>
      <c r="C24" s="23" t="s">
        <v>70</v>
      </c>
      <c r="D24" s="13" t="s">
        <v>71</v>
      </c>
      <c r="E24" s="68">
        <v>124.20341999999999</v>
      </c>
      <c r="F24" s="71">
        <v>11.544</v>
      </c>
      <c r="G24" s="66">
        <v>2.2311000000000001</v>
      </c>
      <c r="H24" s="54">
        <v>-2.5186000000000002</v>
      </c>
      <c r="I24" s="67">
        <v>0.83062999999999998</v>
      </c>
      <c r="J24" s="70">
        <v>243.95</v>
      </c>
      <c r="K24" s="67">
        <v>6.2674000000000003</v>
      </c>
      <c r="L24" s="70">
        <v>718</v>
      </c>
      <c r="M24" s="14">
        <v>0</v>
      </c>
      <c r="N24">
        <f>F24*(1-J24/L24)^(G24+H24*J24/L24+I24*J24*J24/L24/L24)</f>
        <v>6.2674056484511063</v>
      </c>
      <c r="O24" s="135">
        <f>ABS(K24-N24)</f>
        <v>5.6484511059551323E-6</v>
      </c>
    </row>
    <row r="25" spans="1:15" x14ac:dyDescent="0.15">
      <c r="A25" s="11">
        <v>24</v>
      </c>
      <c r="B25" s="12" t="s">
        <v>72</v>
      </c>
      <c r="C25" s="17" t="s">
        <v>73</v>
      </c>
      <c r="D25" s="13" t="s">
        <v>74</v>
      </c>
      <c r="E25" s="54">
        <v>154.20779999999999</v>
      </c>
      <c r="F25" s="66">
        <v>7.6737000000000002</v>
      </c>
      <c r="G25" s="67">
        <v>0.28922999999999999</v>
      </c>
      <c r="H25" s="76">
        <v>0.34048</v>
      </c>
      <c r="I25" s="68">
        <v>-0.26011000000000001</v>
      </c>
      <c r="J25" s="70">
        <v>342.2</v>
      </c>
      <c r="K25" s="67">
        <v>6.1128</v>
      </c>
      <c r="L25" s="70">
        <v>773</v>
      </c>
      <c r="M25" s="14">
        <v>0</v>
      </c>
      <c r="N25">
        <f>F25*(1-J25/L25)^(G25+H25*J25/L25+I25*J25*J25/L25/L25)</f>
        <v>6.1128077926839532</v>
      </c>
      <c r="O25" s="135">
        <f>ABS(K25-N25)</f>
        <v>7.7926839532338477E-6</v>
      </c>
    </row>
    <row r="26" spans="1:15" ht="24" x14ac:dyDescent="0.15">
      <c r="A26" s="11">
        <v>25</v>
      </c>
      <c r="B26" s="12" t="s">
        <v>75</v>
      </c>
      <c r="C26" s="15" t="s">
        <v>76</v>
      </c>
      <c r="D26" s="13" t="s">
        <v>77</v>
      </c>
      <c r="E26" s="70">
        <v>159.80799999999999</v>
      </c>
      <c r="F26" s="66">
        <v>5.5242000000000004</v>
      </c>
      <c r="G26" s="66">
        <v>1.5015000000000001</v>
      </c>
      <c r="H26" s="54">
        <v>-1.7184999999999999</v>
      </c>
      <c r="I26" s="66">
        <v>0.66139999999999999</v>
      </c>
      <c r="J26" s="70">
        <v>265.85000000000002</v>
      </c>
      <c r="K26" s="67">
        <v>3.2844000000000002</v>
      </c>
      <c r="L26" s="70">
        <v>584.15</v>
      </c>
      <c r="M26" s="14">
        <v>0</v>
      </c>
      <c r="N26">
        <f>F26*(1-J26/L26)^(G26+H26*J26/L26+I26*J26*J26/L26/L26)</f>
        <v>3.2843515401994972</v>
      </c>
      <c r="O26" s="135">
        <f>ABS(K26-N26)</f>
        <v>4.845980050305343E-5</v>
      </c>
    </row>
    <row r="27" spans="1:15" x14ac:dyDescent="0.15">
      <c r="A27" s="11">
        <v>26</v>
      </c>
      <c r="B27" s="12" t="s">
        <v>78</v>
      </c>
      <c r="C27" s="15" t="s">
        <v>79</v>
      </c>
      <c r="D27" s="13" t="s">
        <v>80</v>
      </c>
      <c r="E27" s="54">
        <v>157.00790000000001</v>
      </c>
      <c r="F27" s="66">
        <v>5.0392000000000001</v>
      </c>
      <c r="G27" s="54">
        <v>-0.20269999999999999</v>
      </c>
      <c r="H27" s="75">
        <v>1.2206999999999999</v>
      </c>
      <c r="I27" s="68">
        <v>-0.70704999999999996</v>
      </c>
      <c r="J27" s="70">
        <v>242.43</v>
      </c>
      <c r="K27" s="67">
        <v>4.7187000000000001</v>
      </c>
      <c r="L27" s="70">
        <v>670.15</v>
      </c>
      <c r="M27" s="14">
        <v>0</v>
      </c>
      <c r="N27">
        <f>F27*(1-J27/L27)^(G27+H27*J27/L27+I27*J27*J27/L27/L27)</f>
        <v>4.7186591908049564</v>
      </c>
      <c r="O27" s="135">
        <f>ABS(K27-N27)</f>
        <v>4.0809195043678415E-5</v>
      </c>
    </row>
    <row r="28" spans="1:15" x14ac:dyDescent="0.15">
      <c r="A28" s="11">
        <v>27</v>
      </c>
      <c r="B28" s="12" t="s">
        <v>81</v>
      </c>
      <c r="C28" s="15" t="s">
        <v>82</v>
      </c>
      <c r="D28" s="13" t="s">
        <v>83</v>
      </c>
      <c r="E28" s="70">
        <v>108.965</v>
      </c>
      <c r="F28" s="66">
        <v>3.9247000000000001</v>
      </c>
      <c r="G28" s="67">
        <v>0.28886000000000001</v>
      </c>
      <c r="H28" s="67">
        <v>0.38616</v>
      </c>
      <c r="I28" s="68">
        <v>-0.35786000000000001</v>
      </c>
      <c r="J28" s="70">
        <v>154.25</v>
      </c>
      <c r="K28" s="67">
        <v>3.4238</v>
      </c>
      <c r="L28" s="70">
        <v>503.8</v>
      </c>
      <c r="M28" s="14">
        <v>0</v>
      </c>
      <c r="N28">
        <f>F28*(1-J28/L28)^(G28+H28*J28/L28+I28*J28*J28/L28/L28)</f>
        <v>3.4237857167021692</v>
      </c>
      <c r="O28" s="135">
        <f>ABS(K28-N28)</f>
        <v>1.4283297830708364E-5</v>
      </c>
    </row>
    <row r="29" spans="1:15" x14ac:dyDescent="0.15">
      <c r="A29" s="11">
        <v>28</v>
      </c>
      <c r="B29" s="12" t="s">
        <v>84</v>
      </c>
      <c r="C29" s="13" t="s">
        <v>85</v>
      </c>
      <c r="D29" s="13" t="s">
        <v>86</v>
      </c>
      <c r="E29" s="67">
        <v>94.938519999999997</v>
      </c>
      <c r="F29" s="66">
        <v>3.1987999999999999</v>
      </c>
      <c r="G29" s="66">
        <v>0.28960000000000002</v>
      </c>
      <c r="H29" s="66">
        <v>3.44E-2</v>
      </c>
      <c r="I29" s="66">
        <v>1.14E-2</v>
      </c>
      <c r="J29" s="70">
        <v>179.44</v>
      </c>
      <c r="K29" s="67">
        <v>2.7562000000000002</v>
      </c>
      <c r="L29" s="70">
        <v>464</v>
      </c>
      <c r="M29" s="14">
        <v>0</v>
      </c>
      <c r="N29">
        <f>F29*(1-J29/L29)^(G29+H29*J29/L29+I29*J29*J29/L29/L29)</f>
        <v>2.7561656469424354</v>
      </c>
      <c r="O29" s="135">
        <f>ABS(K29-N29)</f>
        <v>3.4353057564828759E-5</v>
      </c>
    </row>
    <row r="30" spans="1:15" x14ac:dyDescent="0.15">
      <c r="A30" s="11">
        <v>29</v>
      </c>
      <c r="B30" s="12" t="s">
        <v>87</v>
      </c>
      <c r="C30" s="16" t="s">
        <v>24</v>
      </c>
      <c r="D30" s="13" t="s">
        <v>88</v>
      </c>
      <c r="E30" s="67">
        <v>54.090440000000001</v>
      </c>
      <c r="F30" s="69">
        <v>3.0395819999999998</v>
      </c>
      <c r="G30" s="87">
        <v>0.26985910000000002</v>
      </c>
      <c r="H30" s="88">
        <v>-0.37898530000000002</v>
      </c>
      <c r="I30" s="87">
        <v>0.51651150000000001</v>
      </c>
      <c r="J30" s="70">
        <v>136.94999999999999</v>
      </c>
      <c r="K30" s="67">
        <v>2.8254000000000001</v>
      </c>
      <c r="L30" s="70">
        <v>452</v>
      </c>
      <c r="M30" s="14">
        <v>0</v>
      </c>
      <c r="N30">
        <f>F30*(1-J30/L30)^(G30+H30*J30/L30+I30*J30*J30/L30/L30)</f>
        <v>2.8253896759059174</v>
      </c>
      <c r="O30" s="135">
        <f>ABS(K30-N30)</f>
        <v>1.0324094082747592E-5</v>
      </c>
    </row>
    <row r="31" spans="1:15" x14ac:dyDescent="0.15">
      <c r="A31" s="11">
        <v>30</v>
      </c>
      <c r="B31" s="12" t="s">
        <v>89</v>
      </c>
      <c r="C31" s="16" t="s">
        <v>24</v>
      </c>
      <c r="D31" s="13" t="s">
        <v>90</v>
      </c>
      <c r="E31" s="67">
        <v>54.090440000000001</v>
      </c>
      <c r="F31" s="66">
        <v>3.8018000000000001</v>
      </c>
      <c r="G31" s="67">
        <v>0.90446000000000004</v>
      </c>
      <c r="H31" s="68">
        <v>-0.74555000000000005</v>
      </c>
      <c r="I31" s="67">
        <v>0.24234</v>
      </c>
      <c r="J31" s="70">
        <v>164.25</v>
      </c>
      <c r="K31" s="67">
        <v>2.7641</v>
      </c>
      <c r="L31" s="70">
        <v>425</v>
      </c>
      <c r="M31" s="14">
        <v>0</v>
      </c>
      <c r="N31">
        <f>F31*(1-J31/L31)^(G31+H31*J31/L31+I31*J31*J31/L31/L31)</f>
        <v>2.7640573734125247</v>
      </c>
      <c r="O31" s="135">
        <f>ABS(K31-N31)</f>
        <v>4.2626587475336208E-5</v>
      </c>
    </row>
    <row r="32" spans="1:15" ht="24" x14ac:dyDescent="0.15">
      <c r="A32" s="11">
        <v>31</v>
      </c>
      <c r="B32" s="12" t="s">
        <v>91</v>
      </c>
      <c r="C32" s="15" t="s">
        <v>92</v>
      </c>
      <c r="D32" s="13" t="s">
        <v>93</v>
      </c>
      <c r="E32" s="66">
        <v>58.122199999999999</v>
      </c>
      <c r="F32" s="66">
        <v>3.6238000000000001</v>
      </c>
      <c r="G32" s="66">
        <v>0.8337</v>
      </c>
      <c r="H32" s="68">
        <v>-0.82274000000000003</v>
      </c>
      <c r="I32" s="67">
        <v>0.39612999999999998</v>
      </c>
      <c r="J32" s="70">
        <v>134.86000000000001</v>
      </c>
      <c r="K32" s="67">
        <v>2.8683999999999998</v>
      </c>
      <c r="L32" s="70">
        <v>425.12</v>
      </c>
      <c r="M32" s="14">
        <v>0</v>
      </c>
      <c r="N32">
        <f>F32*(1-J32/L32)^(G32+H32*J32/L32+I32*J32*J32/L32/L32)</f>
        <v>2.8684469723472392</v>
      </c>
      <c r="O32" s="135">
        <f>ABS(K32-N32)</f>
        <v>4.6972347239382373E-5</v>
      </c>
    </row>
    <row r="33" spans="1:15" ht="24" x14ac:dyDescent="0.15">
      <c r="A33" s="11">
        <v>32</v>
      </c>
      <c r="B33" s="12" t="s">
        <v>94</v>
      </c>
      <c r="C33" s="23" t="s">
        <v>95</v>
      </c>
      <c r="D33" s="13" t="s">
        <v>96</v>
      </c>
      <c r="E33" s="71">
        <v>90.120999999999995</v>
      </c>
      <c r="F33" s="66">
        <v>9.4943000000000008</v>
      </c>
      <c r="G33" s="67">
        <v>0.64824000000000004</v>
      </c>
      <c r="H33" s="68">
        <v>-0.24961</v>
      </c>
      <c r="I33" s="69">
        <v>5.8187999999999997E-2</v>
      </c>
      <c r="J33" s="70">
        <v>220</v>
      </c>
      <c r="K33" s="67">
        <v>7.5875000000000004</v>
      </c>
      <c r="L33" s="70">
        <v>680</v>
      </c>
      <c r="M33" s="14">
        <v>0</v>
      </c>
      <c r="N33">
        <f>F33*(1-J33/L33)^(G33+H33*J33/L33+I33*J33*J33/L33/L33)</f>
        <v>7.5874889192056507</v>
      </c>
      <c r="O33" s="135">
        <f>ABS(K33-N33)</f>
        <v>1.1080794349638268E-5</v>
      </c>
    </row>
    <row r="34" spans="1:15" ht="24" x14ac:dyDescent="0.15">
      <c r="A34" s="11">
        <v>33</v>
      </c>
      <c r="B34" s="12" t="s">
        <v>97</v>
      </c>
      <c r="C34" s="23" t="s">
        <v>98</v>
      </c>
      <c r="D34" s="13" t="s">
        <v>99</v>
      </c>
      <c r="E34" s="71">
        <v>90.120999999999995</v>
      </c>
      <c r="F34" s="71">
        <v>11.343999999999999</v>
      </c>
      <c r="G34" s="66">
        <v>1.4414</v>
      </c>
      <c r="H34" s="54">
        <v>-1.9412</v>
      </c>
      <c r="I34" s="71">
        <v>1.0349999999999999</v>
      </c>
      <c r="J34" s="70">
        <v>196.15</v>
      </c>
      <c r="K34" s="67">
        <v>8.1487999999999996</v>
      </c>
      <c r="L34" s="70">
        <v>676</v>
      </c>
      <c r="M34" s="14">
        <v>0</v>
      </c>
      <c r="N34">
        <f>F34*(1-J34/L34)^(G34+H34*J34/L34+I34*J34*J34/L34/L34)</f>
        <v>8.1487910954178808</v>
      </c>
      <c r="O34" s="135">
        <f>ABS(K34-N34)</f>
        <v>8.9045821187738738E-6</v>
      </c>
    </row>
    <row r="35" spans="1:15" ht="24" x14ac:dyDescent="0.15">
      <c r="A35" s="11">
        <v>34</v>
      </c>
      <c r="B35" s="12" t="s">
        <v>100</v>
      </c>
      <c r="C35" s="23" t="s">
        <v>101</v>
      </c>
      <c r="D35" s="13" t="s">
        <v>102</v>
      </c>
      <c r="E35" s="66">
        <v>74.121600000000001</v>
      </c>
      <c r="F35" s="66">
        <v>7.1273999999999997</v>
      </c>
      <c r="G35" s="66">
        <v>4.8300000000000003E-2</v>
      </c>
      <c r="H35" s="75">
        <v>0.89659999999999995</v>
      </c>
      <c r="I35" s="54">
        <v>-0.51160000000000005</v>
      </c>
      <c r="J35" s="70">
        <v>183.85</v>
      </c>
      <c r="K35" s="67">
        <v>6.3643000000000001</v>
      </c>
      <c r="L35" s="70">
        <v>563.1</v>
      </c>
      <c r="M35" s="14">
        <v>0</v>
      </c>
      <c r="N35">
        <f>F35*(1-J35/L35)^(G35+H35*J35/L35+I35*J35*J35/L35/L35)</f>
        <v>6.3642986848377028</v>
      </c>
      <c r="O35" s="135">
        <f>ABS(K35-N35)</f>
        <v>1.3151622972884525E-6</v>
      </c>
    </row>
    <row r="36" spans="1:15" x14ac:dyDescent="0.15">
      <c r="A36" s="11">
        <v>35</v>
      </c>
      <c r="B36" s="12" t="s">
        <v>103</v>
      </c>
      <c r="C36" s="16" t="s">
        <v>104</v>
      </c>
      <c r="D36" s="13" t="s">
        <v>105</v>
      </c>
      <c r="E36" s="66">
        <v>74.121600000000001</v>
      </c>
      <c r="F36" s="66">
        <v>7.5007000000000001</v>
      </c>
      <c r="G36" s="67">
        <v>9.6159999999999995E-2</v>
      </c>
      <c r="H36" s="75">
        <v>1.1444000000000001</v>
      </c>
      <c r="I36" s="68">
        <v>-0.78447999999999996</v>
      </c>
      <c r="J36" s="70">
        <v>158.44999999999999</v>
      </c>
      <c r="K36" s="67">
        <v>6.5978000000000003</v>
      </c>
      <c r="L36" s="70">
        <v>535.9</v>
      </c>
      <c r="M36" s="14">
        <v>0</v>
      </c>
      <c r="N36">
        <f>F36*(1-J36/L36)^(G36+H36*J36/L36+I36*J36*J36/L36/L36)</f>
        <v>6.5977520472927109</v>
      </c>
      <c r="O36" s="135">
        <f>ABS(K36-N36)</f>
        <v>4.7952707289411478E-5</v>
      </c>
    </row>
    <row r="37" spans="1:15" x14ac:dyDescent="0.15">
      <c r="A37" s="11">
        <v>36</v>
      </c>
      <c r="B37" s="12" t="s">
        <v>106</v>
      </c>
      <c r="C37" s="15" t="s">
        <v>24</v>
      </c>
      <c r="D37" s="13" t="s">
        <v>107</v>
      </c>
      <c r="E37" s="67">
        <v>56.106319999999997</v>
      </c>
      <c r="F37" s="66">
        <v>3.3774000000000002</v>
      </c>
      <c r="G37" s="66">
        <v>0.51070000000000004</v>
      </c>
      <c r="H37" s="68">
        <v>-0.17304</v>
      </c>
      <c r="I37" s="67">
        <v>5.1810000000000002E-2</v>
      </c>
      <c r="J37" s="71">
        <v>87.8</v>
      </c>
      <c r="K37" s="67">
        <v>3.0196999999999998</v>
      </c>
      <c r="L37" s="70">
        <v>419.5</v>
      </c>
      <c r="M37" s="14">
        <v>0</v>
      </c>
      <c r="N37">
        <f>F37*(1-J37/L37)^(G37+H37*J37/L37+I37*J37*J37/L37/L37)</f>
        <v>3.019674625877939</v>
      </c>
      <c r="O37" s="135">
        <f>ABS(K37-N37)</f>
        <v>2.5374122060828341E-5</v>
      </c>
    </row>
    <row r="38" spans="1:15" ht="24" x14ac:dyDescent="0.15">
      <c r="A38" s="11">
        <v>37</v>
      </c>
      <c r="B38" s="12" t="s">
        <v>108</v>
      </c>
      <c r="C38" s="15" t="s">
        <v>109</v>
      </c>
      <c r="D38" s="13" t="s">
        <v>110</v>
      </c>
      <c r="E38" s="67">
        <v>56.106319999999997</v>
      </c>
      <c r="F38" s="66">
        <v>4.3478000000000003</v>
      </c>
      <c r="G38" s="66">
        <v>1.3196000000000001</v>
      </c>
      <c r="H38" s="54">
        <v>-1.5096000000000001</v>
      </c>
      <c r="I38" s="67">
        <v>0.63987000000000005</v>
      </c>
      <c r="J38" s="70">
        <v>134.26</v>
      </c>
      <c r="K38" s="67">
        <v>3.1031</v>
      </c>
      <c r="L38" s="70">
        <v>435.5</v>
      </c>
      <c r="M38" s="14">
        <v>0</v>
      </c>
      <c r="N38">
        <f>F38*(1-J38/L38)^(G38+H38*J38/L38+I38*J38*J38/L38/L38)</f>
        <v>3.1031092790316546</v>
      </c>
      <c r="O38" s="135">
        <f>ABS(K38-N38)</f>
        <v>9.2790316545965368E-6</v>
      </c>
    </row>
    <row r="39" spans="1:15" x14ac:dyDescent="0.15">
      <c r="A39" s="11">
        <v>38</v>
      </c>
      <c r="B39" s="12" t="s">
        <v>111</v>
      </c>
      <c r="C39" s="15" t="s">
        <v>24</v>
      </c>
      <c r="D39" s="13" t="s">
        <v>112</v>
      </c>
      <c r="E39" s="67">
        <v>56.106319999999997</v>
      </c>
      <c r="F39" s="66">
        <v>3.8671000000000002</v>
      </c>
      <c r="G39" s="66">
        <v>1.0671999999999999</v>
      </c>
      <c r="H39" s="54">
        <v>-1.2574000000000001</v>
      </c>
      <c r="I39" s="67">
        <v>0.62539</v>
      </c>
      <c r="J39" s="70">
        <v>167.62</v>
      </c>
      <c r="K39" s="67">
        <v>2.7719999999999998</v>
      </c>
      <c r="L39" s="70">
        <v>428.6</v>
      </c>
      <c r="M39" s="14">
        <v>0</v>
      </c>
      <c r="N39">
        <f>F39*(1-J39/L39)^(G39+H39*J39/L39+I39*J39*J39/L39/L39)</f>
        <v>2.7720454405436401</v>
      </c>
      <c r="O39" s="135">
        <f>ABS(K39-N39)</f>
        <v>4.5440543640307141E-5</v>
      </c>
    </row>
    <row r="40" spans="1:15" ht="24" x14ac:dyDescent="0.15">
      <c r="A40" s="11">
        <v>39</v>
      </c>
      <c r="B40" s="12" t="s">
        <v>113</v>
      </c>
      <c r="C40" s="13" t="s">
        <v>114</v>
      </c>
      <c r="D40" s="13" t="s">
        <v>115</v>
      </c>
      <c r="E40" s="68">
        <v>116.15828</v>
      </c>
      <c r="F40" s="66">
        <v>8.8262</v>
      </c>
      <c r="G40" s="66">
        <v>1.7771999999999999</v>
      </c>
      <c r="H40" s="70">
        <v>-1.9259999999999999</v>
      </c>
      <c r="I40" s="67">
        <v>0.63658999999999999</v>
      </c>
      <c r="J40" s="70">
        <v>199.65</v>
      </c>
      <c r="K40" s="67">
        <v>5.3254999999999999</v>
      </c>
      <c r="L40" s="70">
        <v>575.4</v>
      </c>
      <c r="M40" s="14">
        <v>0</v>
      </c>
      <c r="N40">
        <f>F40*(1-J40/L40)^(G40+H40*J40/L40+I40*J40*J40/L40/L40)</f>
        <v>5.3254984712646003</v>
      </c>
      <c r="O40" s="135">
        <f>ABS(K40-N40)</f>
        <v>1.5287353996029651E-6</v>
      </c>
    </row>
    <row r="41" spans="1:15" ht="24" x14ac:dyDescent="0.15">
      <c r="A41" s="11">
        <v>40</v>
      </c>
      <c r="B41" s="12" t="s">
        <v>116</v>
      </c>
      <c r="C41" s="23" t="s">
        <v>117</v>
      </c>
      <c r="D41" s="13" t="s">
        <v>118</v>
      </c>
      <c r="E41" s="68">
        <v>134.21816000000001</v>
      </c>
      <c r="F41" s="66">
        <v>8.0911000000000008</v>
      </c>
      <c r="G41" s="66">
        <v>1.2599</v>
      </c>
      <c r="H41" s="54">
        <v>-1.2910999999999999</v>
      </c>
      <c r="I41" s="67">
        <v>0.47381000000000001</v>
      </c>
      <c r="J41" s="70">
        <v>185.3</v>
      </c>
      <c r="K41" s="67">
        <v>5.9470999999999998</v>
      </c>
      <c r="L41" s="70">
        <v>660.5</v>
      </c>
      <c r="M41" s="14">
        <v>0</v>
      </c>
      <c r="N41">
        <f>F41*(1-J41/L41)^(G41+H41*J41/L41+I41*J41*J41/L41/L41)</f>
        <v>5.9471492603803444</v>
      </c>
      <c r="O41" s="135">
        <f>ABS(K41-N41)</f>
        <v>4.9260380344584576E-5</v>
      </c>
    </row>
    <row r="42" spans="1:15" x14ac:dyDescent="0.15">
      <c r="A42" s="11">
        <v>41</v>
      </c>
      <c r="B42" s="12" t="s">
        <v>119</v>
      </c>
      <c r="C42" s="15" t="s">
        <v>120</v>
      </c>
      <c r="D42" s="13" t="s">
        <v>121</v>
      </c>
      <c r="E42" s="66">
        <v>90.187200000000004</v>
      </c>
      <c r="F42" s="66">
        <v>5.0883000000000003</v>
      </c>
      <c r="G42" s="67">
        <v>0.47166000000000002</v>
      </c>
      <c r="H42" s="88">
        <v>-7.8998000000000002E-3</v>
      </c>
      <c r="I42" s="72">
        <v>-7.1247000000000005E-2</v>
      </c>
      <c r="J42" s="70">
        <v>157.46</v>
      </c>
      <c r="K42" s="67">
        <v>4.3795999999999999</v>
      </c>
      <c r="L42" s="70">
        <v>570.1</v>
      </c>
      <c r="M42" s="14">
        <v>0</v>
      </c>
      <c r="N42">
        <f>F42*(1-J42/L42)^(G42+H42*J42/L42+I42*J42*J42/L42/L42)</f>
        <v>4.379559995156729</v>
      </c>
      <c r="O42" s="135">
        <f>ABS(K42-N42)</f>
        <v>4.0004843270935453E-5</v>
      </c>
    </row>
    <row r="43" spans="1:15" ht="24" x14ac:dyDescent="0.15">
      <c r="A43" s="11">
        <v>42</v>
      </c>
      <c r="B43" s="12" t="s">
        <v>122</v>
      </c>
      <c r="C43" s="23" t="s">
        <v>123</v>
      </c>
      <c r="D43" s="13" t="s">
        <v>124</v>
      </c>
      <c r="E43" s="66">
        <v>90.187200000000004</v>
      </c>
      <c r="F43" s="66">
        <v>4.7563000000000004</v>
      </c>
      <c r="G43" s="67">
        <v>0.49657000000000001</v>
      </c>
      <c r="H43" s="68">
        <v>-0.13123000000000001</v>
      </c>
      <c r="I43" s="69">
        <v>2.7307000000000001E-2</v>
      </c>
      <c r="J43" s="70">
        <v>133.02000000000001</v>
      </c>
      <c r="K43" s="67">
        <v>4.1843000000000004</v>
      </c>
      <c r="L43" s="70">
        <v>554</v>
      </c>
      <c r="M43" s="14">
        <v>0</v>
      </c>
      <c r="N43">
        <f>F43*(1-J43/L43)^(G43+H43*J43/L43+I43*J43*J43/L43/L43)</f>
        <v>4.1843097055246616</v>
      </c>
      <c r="O43" s="135">
        <f>ABS(K43-N43)</f>
        <v>9.7055246612853807E-6</v>
      </c>
    </row>
    <row r="44" spans="1:15" x14ac:dyDescent="0.15">
      <c r="A44" s="11">
        <v>43</v>
      </c>
      <c r="B44" s="12" t="s">
        <v>125</v>
      </c>
      <c r="C44" s="15" t="s">
        <v>24</v>
      </c>
      <c r="D44" s="13" t="s">
        <v>126</v>
      </c>
      <c r="E44" s="67">
        <v>54.090440000000001</v>
      </c>
      <c r="F44" s="66">
        <v>4.3143000000000002</v>
      </c>
      <c r="G44" s="66">
        <v>1.0148999999999999</v>
      </c>
      <c r="H44" s="68">
        <v>-0.99195999999999995</v>
      </c>
      <c r="I44" s="67">
        <v>0.40891</v>
      </c>
      <c r="J44" s="70">
        <v>147.43</v>
      </c>
      <c r="K44" s="67">
        <v>3.2048999999999999</v>
      </c>
      <c r="L44" s="70">
        <v>440</v>
      </c>
      <c r="M44" s="14">
        <v>0</v>
      </c>
      <c r="N44">
        <f>F44*(1-J44/L44)^(G44+H44*J44/L44+I44*J44*J44/L44/L44)</f>
        <v>3.2049045529910769</v>
      </c>
      <c r="O44" s="135">
        <f>ABS(K44-N44)</f>
        <v>4.5529910770447657E-6</v>
      </c>
    </row>
    <row r="45" spans="1:15" x14ac:dyDescent="0.15">
      <c r="A45" s="11">
        <v>44</v>
      </c>
      <c r="B45" s="12" t="s">
        <v>127</v>
      </c>
      <c r="C45" s="15" t="s">
        <v>6</v>
      </c>
      <c r="D45" s="13" t="s">
        <v>128</v>
      </c>
      <c r="E45" s="67">
        <v>72.105720000000005</v>
      </c>
      <c r="F45" s="90">
        <v>4.17</v>
      </c>
      <c r="G45" s="67">
        <v>0.23488000000000001</v>
      </c>
      <c r="H45" s="69">
        <v>2.0947E-2</v>
      </c>
      <c r="I45" s="69">
        <v>8.6254999999999998E-2</v>
      </c>
      <c r="J45" s="70">
        <v>176.8</v>
      </c>
      <c r="K45" s="67">
        <v>3.7723</v>
      </c>
      <c r="L45" s="70">
        <v>537.20000000000005</v>
      </c>
      <c r="M45" s="14">
        <v>0</v>
      </c>
      <c r="N45">
        <f>F45*(1-J45/L45)^(G45+H45*J45/L45+I45*J45*J45/L45/L45)</f>
        <v>3.7722864240935525</v>
      </c>
      <c r="O45" s="135">
        <f>ABS(K45-N45)</f>
        <v>1.357590644746054E-5</v>
      </c>
    </row>
    <row r="46" spans="1:15" x14ac:dyDescent="0.2">
      <c r="A46" s="1">
        <v>45</v>
      </c>
      <c r="B46" s="25"/>
      <c r="C46" s="24"/>
      <c r="D46" s="26" t="s">
        <v>129</v>
      </c>
      <c r="E46" s="91" t="s">
        <v>130</v>
      </c>
      <c r="F46" s="119">
        <v>6.1947000000000001</v>
      </c>
      <c r="G46" s="92">
        <v>1.6524000000000001</v>
      </c>
      <c r="H46" s="119">
        <v>-2.8504999999999998</v>
      </c>
      <c r="I46" s="119">
        <v>1.6285000000000001</v>
      </c>
      <c r="J46" s="129">
        <v>250</v>
      </c>
      <c r="K46" s="131">
        <v>4.1619000000000002</v>
      </c>
      <c r="L46" s="129">
        <v>615.70000000000005</v>
      </c>
      <c r="M46" s="20">
        <v>0</v>
      </c>
      <c r="N46">
        <f>F46*(1-J46/L46)^(G46+H46*J46/L46+I46*J46*J46/L46/L46)</f>
        <v>4.1618841610413311</v>
      </c>
      <c r="O46" s="135">
        <f>ABS(K46-N46)</f>
        <v>1.5838958669078806E-5</v>
      </c>
    </row>
    <row r="47" spans="1:15" x14ac:dyDescent="0.2">
      <c r="A47" s="51">
        <v>46</v>
      </c>
      <c r="C47" s="113"/>
      <c r="D47" s="113"/>
      <c r="E47" s="115"/>
      <c r="F47" s="115">
        <v>5.1322999999999999</v>
      </c>
      <c r="G47" s="115">
        <v>0.32362000000000002</v>
      </c>
      <c r="H47" s="115">
        <v>0.16979</v>
      </c>
      <c r="I47" s="115">
        <v>-0.18920999999999999</v>
      </c>
      <c r="J47" s="115">
        <v>161.30000000000001</v>
      </c>
      <c r="K47" s="115">
        <v>4.5758999999999999</v>
      </c>
      <c r="L47" s="115">
        <v>585.4</v>
      </c>
      <c r="M47" s="113"/>
      <c r="N47">
        <f>F47*(1-J47/L47)^(G47+H47*J47/L47+I47*J47*J47/L47/L47)</f>
        <v>4.5758541636050882</v>
      </c>
      <c r="O47" s="135">
        <f>ABS(K47-N47)</f>
        <v>4.5836394911624723E-5</v>
      </c>
    </row>
    <row r="48" spans="1:15" ht="24" x14ac:dyDescent="0.3">
      <c r="A48" s="6">
        <v>47</v>
      </c>
      <c r="B48" s="18" t="s">
        <v>131</v>
      </c>
      <c r="C48" s="21" t="s">
        <v>132</v>
      </c>
      <c r="D48" s="19" t="s">
        <v>133</v>
      </c>
      <c r="E48" s="82">
        <v>44.009500000000003</v>
      </c>
      <c r="F48" s="93">
        <v>2.173</v>
      </c>
      <c r="G48" s="93">
        <v>0.38200000000000001</v>
      </c>
      <c r="H48" s="83">
        <v>-0.43390000000000001</v>
      </c>
      <c r="I48" s="78">
        <v>0.42213000000000001</v>
      </c>
      <c r="J48" s="81">
        <v>216.58</v>
      </c>
      <c r="K48" s="78">
        <v>1.5202</v>
      </c>
      <c r="L48" s="81">
        <v>304.20999999999998</v>
      </c>
      <c r="M48" s="20">
        <v>0</v>
      </c>
      <c r="N48">
        <f>F48*(1-J48/L48)^(G48+H48*J48/L48+I48*J48*J48/L48/L48)</f>
        <v>1.5202091848099633</v>
      </c>
      <c r="O48" s="135">
        <f>ABS(K48-N48)</f>
        <v>9.1848099632585445E-6</v>
      </c>
    </row>
    <row r="49" spans="1:15" ht="24" x14ac:dyDescent="0.15">
      <c r="A49" s="11">
        <v>48</v>
      </c>
      <c r="B49" s="12" t="s">
        <v>134</v>
      </c>
      <c r="C49" s="13" t="s">
        <v>135</v>
      </c>
      <c r="D49" s="13" t="s">
        <v>136</v>
      </c>
      <c r="E49" s="66">
        <v>76.140699999999995</v>
      </c>
      <c r="F49" s="66">
        <v>4.0358999999999998</v>
      </c>
      <c r="G49" s="66">
        <v>1.0896999999999999</v>
      </c>
      <c r="H49" s="54">
        <v>-1.6483000000000001</v>
      </c>
      <c r="I49" s="66">
        <v>0.97789999999999999</v>
      </c>
      <c r="J49" s="70">
        <v>161.11000000000001</v>
      </c>
      <c r="K49" s="67">
        <v>3.1785999999999999</v>
      </c>
      <c r="L49" s="70">
        <v>552</v>
      </c>
      <c r="M49" s="14">
        <v>0</v>
      </c>
      <c r="N49">
        <f>F49*(1-J49/L49)^(G49+H49*J49/L49+I49*J49*J49/L49/L49)</f>
        <v>3.1785732772524966</v>
      </c>
      <c r="O49" s="135">
        <f>ABS(K49-N49)</f>
        <v>2.6722747503260535E-5</v>
      </c>
    </row>
    <row r="50" spans="1:15" x14ac:dyDescent="0.2">
      <c r="A50" s="6">
        <v>49</v>
      </c>
      <c r="B50" s="18" t="s">
        <v>137</v>
      </c>
      <c r="C50" s="19" t="s">
        <v>138</v>
      </c>
      <c r="D50" s="19" t="s">
        <v>139</v>
      </c>
      <c r="E50" s="82">
        <v>28.010100000000001</v>
      </c>
      <c r="F50" s="82">
        <v>0.85850000000000004</v>
      </c>
      <c r="G50" s="82">
        <v>0.49209999999999998</v>
      </c>
      <c r="H50" s="81">
        <v>-0.32600000000000001</v>
      </c>
      <c r="I50" s="82">
        <v>0.22309999999999999</v>
      </c>
      <c r="J50" s="93">
        <v>68.13</v>
      </c>
      <c r="K50" s="78">
        <v>0.65166000000000002</v>
      </c>
      <c r="L50" s="81">
        <v>132.91999999999999</v>
      </c>
      <c r="M50" s="20">
        <v>0</v>
      </c>
      <c r="N50">
        <f>F50*(1-J50/L50)^(G50+H50*J50/L50+I50*J50*J50/L50/L50)</f>
        <v>0.65165852779756495</v>
      </c>
      <c r="O50" s="135">
        <f>ABS(K50-N50)</f>
        <v>1.4722024350710683E-6</v>
      </c>
    </row>
    <row r="51" spans="1:15" x14ac:dyDescent="0.15">
      <c r="A51" s="11">
        <v>50</v>
      </c>
      <c r="B51" s="12" t="s">
        <v>140</v>
      </c>
      <c r="C51" s="13" t="s">
        <v>141</v>
      </c>
      <c r="D51" s="13" t="s">
        <v>142</v>
      </c>
      <c r="E51" s="54">
        <v>153.8227</v>
      </c>
      <c r="F51" s="66">
        <v>4.6113</v>
      </c>
      <c r="G51" s="67">
        <v>0.55240999999999996</v>
      </c>
      <c r="H51" s="68">
        <v>-0.18725</v>
      </c>
      <c r="I51" s="69">
        <v>2.2973E-2</v>
      </c>
      <c r="J51" s="70">
        <v>250.33</v>
      </c>
      <c r="K51" s="67">
        <v>3.476</v>
      </c>
      <c r="L51" s="70">
        <v>556.35</v>
      </c>
      <c r="M51" s="14">
        <v>0</v>
      </c>
      <c r="N51">
        <f>F51*(1-J51/L51)^(G51+H51*J51/L51+I51*J51*J51/L51/L51)</f>
        <v>3.4760282205595057</v>
      </c>
      <c r="O51" s="135">
        <f>ABS(K51-N51)</f>
        <v>2.8220559505687248E-5</v>
      </c>
    </row>
    <row r="52" spans="1:15" x14ac:dyDescent="0.2">
      <c r="A52" s="6">
        <v>51</v>
      </c>
      <c r="B52" s="18" t="s">
        <v>143</v>
      </c>
      <c r="C52" s="19" t="s">
        <v>144</v>
      </c>
      <c r="D52" s="19" t="s">
        <v>145</v>
      </c>
      <c r="E52" s="82">
        <v>88.004300000000001</v>
      </c>
      <c r="F52" s="82">
        <v>1.9311</v>
      </c>
      <c r="G52" s="78">
        <v>0.94982999999999995</v>
      </c>
      <c r="H52" s="83">
        <v>-1.0615000000000001</v>
      </c>
      <c r="I52" s="78">
        <v>0.51893999999999996</v>
      </c>
      <c r="J52" s="93">
        <v>89.56</v>
      </c>
      <c r="K52" s="78">
        <v>1.4215</v>
      </c>
      <c r="L52" s="81">
        <v>227.51</v>
      </c>
      <c r="M52" s="20">
        <v>0</v>
      </c>
      <c r="N52">
        <f>F52*(1-J52/L52)^(G52+H52*J52/L52+I52*J52*J52/L52/L52)</f>
        <v>1.4214997450173144</v>
      </c>
      <c r="O52" s="135">
        <f>ABS(K52-N52)</f>
        <v>2.549826856323989E-7</v>
      </c>
    </row>
    <row r="53" spans="1:15" ht="24" x14ac:dyDescent="0.15">
      <c r="A53" s="11">
        <v>52</v>
      </c>
      <c r="B53" s="12" t="s">
        <v>146</v>
      </c>
      <c r="C53" s="13" t="s">
        <v>147</v>
      </c>
      <c r="D53" s="13" t="s">
        <v>148</v>
      </c>
      <c r="E53" s="71">
        <v>70.906000000000006</v>
      </c>
      <c r="F53" s="71">
        <v>3.0680000000000001</v>
      </c>
      <c r="G53" s="66">
        <v>0.8458</v>
      </c>
      <c r="H53" s="54">
        <v>-0.90010000000000001</v>
      </c>
      <c r="I53" s="71">
        <v>0.45300000000000001</v>
      </c>
      <c r="J53" s="70">
        <v>172.12</v>
      </c>
      <c r="K53" s="67">
        <v>2.2877999999999998</v>
      </c>
      <c r="L53" s="70">
        <v>417.15</v>
      </c>
      <c r="M53" s="14">
        <v>0</v>
      </c>
      <c r="N53">
        <f>F53*(1-J53/L53)^(G53+H53*J53/L53+I53*J53*J53/L53/L53)</f>
        <v>2.2877639705721862</v>
      </c>
      <c r="O53" s="135">
        <f>ABS(K53-N53)</f>
        <v>3.6029427813666359E-5</v>
      </c>
    </row>
    <row r="54" spans="1:15" x14ac:dyDescent="0.15">
      <c r="A54" s="11">
        <v>53</v>
      </c>
      <c r="B54" s="12" t="s">
        <v>149</v>
      </c>
      <c r="C54" s="13" t="s">
        <v>150</v>
      </c>
      <c r="D54" s="13" t="s">
        <v>151</v>
      </c>
      <c r="E54" s="54">
        <v>112.5569</v>
      </c>
      <c r="F54" s="66">
        <v>4.6745999999999999</v>
      </c>
      <c r="G54" s="69">
        <v>1.3055000000000001E-2</v>
      </c>
      <c r="H54" s="67">
        <v>0.51776999999999995</v>
      </c>
      <c r="I54" s="68">
        <v>-0.18851999999999999</v>
      </c>
      <c r="J54" s="70">
        <v>227.95</v>
      </c>
      <c r="K54" s="67">
        <v>4.3224</v>
      </c>
      <c r="L54" s="70">
        <v>632.35</v>
      </c>
      <c r="M54" s="14">
        <v>0</v>
      </c>
      <c r="N54">
        <f>F54*(1-J54/L54)^(G54+H54*J54/L54+I54*J54*J54/L54/L54)</f>
        <v>4.3224433046292594</v>
      </c>
      <c r="O54" s="135">
        <f>ABS(K54-N54)</f>
        <v>4.3304629259388605E-5</v>
      </c>
    </row>
    <row r="55" spans="1:15" x14ac:dyDescent="0.15">
      <c r="A55" s="11">
        <v>54</v>
      </c>
      <c r="B55" s="12" t="s">
        <v>152</v>
      </c>
      <c r="C55" s="13" t="s">
        <v>153</v>
      </c>
      <c r="D55" s="13" t="s">
        <v>154</v>
      </c>
      <c r="E55" s="66">
        <v>64.514099999999999</v>
      </c>
      <c r="F55" s="71">
        <v>3.2530000000000001</v>
      </c>
      <c r="G55" s="71">
        <v>0.32100000000000001</v>
      </c>
      <c r="H55" s="70">
        <v>-0.252</v>
      </c>
      <c r="I55" s="85">
        <v>0.29499999999999998</v>
      </c>
      <c r="J55" s="70">
        <v>136.75</v>
      </c>
      <c r="K55" s="67">
        <v>2.9554</v>
      </c>
      <c r="L55" s="70">
        <v>460.35</v>
      </c>
      <c r="M55" s="14">
        <v>0</v>
      </c>
      <c r="N55">
        <f>F55*(1-J55/L55)^(G55+H55*J55/L55+I55*J55*J55/L55/L55)</f>
        <v>2.9554245201113853</v>
      </c>
      <c r="O55" s="135">
        <f>ABS(K55-N55)</f>
        <v>2.4520111385317733E-5</v>
      </c>
    </row>
    <row r="56" spans="1:15" ht="24" x14ac:dyDescent="0.15">
      <c r="A56" s="11">
        <v>55</v>
      </c>
      <c r="B56" s="12" t="s">
        <v>155</v>
      </c>
      <c r="C56" s="13" t="s">
        <v>156</v>
      </c>
      <c r="D56" s="13" t="s">
        <v>157</v>
      </c>
      <c r="E56" s="68">
        <v>119.37764</v>
      </c>
      <c r="F56" s="66">
        <v>5.3032000000000004</v>
      </c>
      <c r="G56" s="66">
        <v>1.0366</v>
      </c>
      <c r="H56" s="68">
        <v>-0.79571999999999998</v>
      </c>
      <c r="I56" s="76">
        <v>0.16746</v>
      </c>
      <c r="J56" s="70">
        <v>209.63</v>
      </c>
      <c r="K56" s="67">
        <v>3.6545999999999998</v>
      </c>
      <c r="L56" s="70">
        <v>536.4</v>
      </c>
      <c r="M56" s="14">
        <v>0</v>
      </c>
      <c r="N56">
        <f>F56*(1-J56/L56)^(G56+H56*J56/L56+I56*J56*J56/L56/L56)</f>
        <v>3.6546380365383473</v>
      </c>
      <c r="O56" s="135">
        <f>ABS(K56-N56)</f>
        <v>3.8036538347441251E-5</v>
      </c>
    </row>
    <row r="57" spans="1:15" x14ac:dyDescent="0.15">
      <c r="A57" s="11">
        <v>56</v>
      </c>
      <c r="B57" s="12" t="s">
        <v>158</v>
      </c>
      <c r="C57" s="23" t="s">
        <v>159</v>
      </c>
      <c r="D57" s="13" t="s">
        <v>160</v>
      </c>
      <c r="E57" s="66">
        <v>50.487499999999997</v>
      </c>
      <c r="F57" s="71">
        <v>2.4420000000000002</v>
      </c>
      <c r="G57" s="70">
        <v>-0.29799999999999999</v>
      </c>
      <c r="H57" s="90">
        <v>0.87</v>
      </c>
      <c r="I57" s="70">
        <v>-0.27100000000000002</v>
      </c>
      <c r="J57" s="70">
        <v>175.43</v>
      </c>
      <c r="K57" s="67">
        <v>2.4146999999999998</v>
      </c>
      <c r="L57" s="70">
        <v>416.25</v>
      </c>
      <c r="M57" s="14">
        <v>0</v>
      </c>
      <c r="N57">
        <f>F57*(1-J57/L57)^(G57+H57*J57/L57+I57*J57*J57/L57/L57)</f>
        <v>2.4147200135339655</v>
      </c>
      <c r="O57" s="135">
        <f>ABS(K57-N57)</f>
        <v>2.0013533965634878E-5</v>
      </c>
    </row>
    <row r="58" spans="1:15" x14ac:dyDescent="0.15">
      <c r="A58" s="11">
        <v>57</v>
      </c>
      <c r="B58" s="12" t="s">
        <v>161</v>
      </c>
      <c r="C58" s="13" t="s">
        <v>162</v>
      </c>
      <c r="D58" s="13" t="s">
        <v>163</v>
      </c>
      <c r="E58" s="67">
        <v>78.540679999999995</v>
      </c>
      <c r="F58" s="67">
        <v>3.9370599999999998</v>
      </c>
      <c r="G58" s="67">
        <v>0.14297000000000001</v>
      </c>
      <c r="H58" s="67">
        <v>0.55088000000000004</v>
      </c>
      <c r="I58" s="54">
        <v>-0.35110000000000002</v>
      </c>
      <c r="J58" s="70">
        <v>150.35</v>
      </c>
      <c r="K58" s="67">
        <v>3.5693000000000001</v>
      </c>
      <c r="L58" s="70">
        <v>503.15</v>
      </c>
      <c r="M58" s="14">
        <v>0</v>
      </c>
      <c r="N58">
        <f>F58*(1-J58/L58)^(G58+H58*J58/L58+I58*J58*J58/L58/L58)</f>
        <v>3.5693211189386926</v>
      </c>
      <c r="O58" s="135">
        <f>ABS(K58-N58)</f>
        <v>2.1118938692499256E-5</v>
      </c>
    </row>
    <row r="59" spans="1:15" x14ac:dyDescent="0.15">
      <c r="A59" s="11">
        <v>58</v>
      </c>
      <c r="B59" s="12" t="s">
        <v>164</v>
      </c>
      <c r="C59" s="13" t="s">
        <v>162</v>
      </c>
      <c r="D59" s="13" t="s">
        <v>165</v>
      </c>
      <c r="E59" s="67">
        <v>78.540679999999995</v>
      </c>
      <c r="F59" s="66">
        <v>3.9033000000000002</v>
      </c>
      <c r="G59" s="66">
        <v>0.38669999999999999</v>
      </c>
      <c r="H59" s="69">
        <v>8.5950000000000002E-3</v>
      </c>
      <c r="I59" s="72">
        <v>-1.6792999999999999E-2</v>
      </c>
      <c r="J59" s="70">
        <v>155.97</v>
      </c>
      <c r="K59" s="67">
        <v>3.3632</v>
      </c>
      <c r="L59" s="70">
        <v>489</v>
      </c>
      <c r="M59" s="14">
        <v>0</v>
      </c>
      <c r="N59">
        <f>F59*(1-J59/L59)^(G59+H59*J59/L59+I59*J59*J59/L59/L59)</f>
        <v>3.3631650051915463</v>
      </c>
      <c r="O59" s="135">
        <f>ABS(K59-N59)</f>
        <v>3.4994808453703286E-5</v>
      </c>
    </row>
    <row r="60" spans="1:15" ht="24" x14ac:dyDescent="0.15">
      <c r="A60" s="11">
        <v>59</v>
      </c>
      <c r="B60" s="12" t="s">
        <v>166</v>
      </c>
      <c r="C60" s="13" t="s">
        <v>64</v>
      </c>
      <c r="D60" s="13" t="s">
        <v>167</v>
      </c>
      <c r="E60" s="68">
        <v>108.13782</v>
      </c>
      <c r="F60" s="90">
        <v>6.87</v>
      </c>
      <c r="G60" s="68">
        <v>-0.39157999999999998</v>
      </c>
      <c r="H60" s="75">
        <v>1.7208000000000001</v>
      </c>
      <c r="I60" s="68">
        <v>-0.97477999999999998</v>
      </c>
      <c r="J60" s="70">
        <v>285.39</v>
      </c>
      <c r="K60" s="67">
        <v>6.3734000000000002</v>
      </c>
      <c r="L60" s="70">
        <v>705.85</v>
      </c>
      <c r="M60" s="14">
        <v>0</v>
      </c>
      <c r="N60">
        <f>F60*(1-J60/L60)^(G60+H60*J60/L60+I60*J60*J60/L60/L60)</f>
        <v>6.373431781269292</v>
      </c>
      <c r="O60" s="135">
        <f>ABS(K60-N60)</f>
        <v>3.1781269291819569E-5</v>
      </c>
    </row>
    <row r="61" spans="1:15" ht="24" x14ac:dyDescent="0.15">
      <c r="A61" s="11">
        <v>60</v>
      </c>
      <c r="B61" s="12" t="s">
        <v>168</v>
      </c>
      <c r="C61" s="27" t="s">
        <v>169</v>
      </c>
      <c r="D61" s="13" t="s">
        <v>170</v>
      </c>
      <c r="E61" s="68">
        <v>108.13782</v>
      </c>
      <c r="F61" s="71">
        <v>13.355</v>
      </c>
      <c r="G61" s="66">
        <v>2.3485999999999998</v>
      </c>
      <c r="H61" s="54">
        <v>-2.5463</v>
      </c>
      <c r="I61" s="76">
        <v>0.74217999999999995</v>
      </c>
      <c r="J61" s="70">
        <v>304.19</v>
      </c>
      <c r="K61" s="67">
        <v>6.0602</v>
      </c>
      <c r="L61" s="70">
        <v>697.55</v>
      </c>
      <c r="M61" s="14">
        <v>0</v>
      </c>
      <c r="N61">
        <f>F61*(1-J61/L61)^(G61+H61*J61/L61+I61*J61*J61/L61/L61)</f>
        <v>6.0601662224359343</v>
      </c>
      <c r="O61" s="135">
        <f>ABS(K61-N61)</f>
        <v>3.3777564065751164E-5</v>
      </c>
    </row>
    <row r="62" spans="1:15" ht="24" x14ac:dyDescent="0.3">
      <c r="A62" s="6">
        <v>61</v>
      </c>
      <c r="B62" s="18" t="s">
        <v>171</v>
      </c>
      <c r="C62" s="28" t="s">
        <v>169</v>
      </c>
      <c r="D62" s="19" t="s">
        <v>172</v>
      </c>
      <c r="E62" s="79">
        <v>108.13782</v>
      </c>
      <c r="F62" s="82">
        <v>8.0978999999999992</v>
      </c>
      <c r="G62" s="79">
        <v>-0.33815000000000001</v>
      </c>
      <c r="H62" s="116">
        <v>2.3494999999999999</v>
      </c>
      <c r="I62" s="83">
        <v>-1.7015</v>
      </c>
      <c r="J62" s="81">
        <v>307.93</v>
      </c>
      <c r="K62" s="78">
        <v>6.5712000000000002</v>
      </c>
      <c r="L62" s="81">
        <v>704.65</v>
      </c>
      <c r="M62" s="20">
        <v>0</v>
      </c>
      <c r="N62">
        <f>F62*(1-J62/L62)^(G62+H62*J62/L62+I62*J62*J62/L62/L62)</f>
        <v>6.5712318647713186</v>
      </c>
      <c r="O62" s="135">
        <f>ABS(K62-N62)</f>
        <v>3.1864771318446117E-5</v>
      </c>
    </row>
    <row r="63" spans="1:15" x14ac:dyDescent="0.15">
      <c r="A63" s="11">
        <v>62</v>
      </c>
      <c r="B63" s="12" t="s">
        <v>173</v>
      </c>
      <c r="C63" s="13" t="s">
        <v>174</v>
      </c>
      <c r="D63" s="13" t="s">
        <v>175</v>
      </c>
      <c r="E63" s="68">
        <v>120.19158</v>
      </c>
      <c r="F63" s="66">
        <v>7.5255000000000001</v>
      </c>
      <c r="G63" s="66">
        <v>1.3714</v>
      </c>
      <c r="H63" s="54">
        <v>-1.5024</v>
      </c>
      <c r="I63" s="76">
        <v>0.59731000000000001</v>
      </c>
      <c r="J63" s="70">
        <v>177.14</v>
      </c>
      <c r="K63" s="67">
        <v>5.4188000000000001</v>
      </c>
      <c r="L63" s="70">
        <v>631</v>
      </c>
      <c r="M63" s="14">
        <v>0</v>
      </c>
      <c r="N63">
        <f>F63*(1-J63/L63)^(G63+H63*J63/L63+I63*J63*J63/L63/L63)</f>
        <v>5.4187523518427563</v>
      </c>
      <c r="O63" s="135">
        <f>ABS(K63-N63)</f>
        <v>4.7648157243784794E-5</v>
      </c>
    </row>
    <row r="64" spans="1:15" x14ac:dyDescent="0.15">
      <c r="A64" s="11">
        <v>63</v>
      </c>
      <c r="B64" s="12" t="s">
        <v>176</v>
      </c>
      <c r="C64" s="13" t="s">
        <v>177</v>
      </c>
      <c r="D64" s="13" t="s">
        <v>178</v>
      </c>
      <c r="E64" s="66">
        <v>52.034799999999997</v>
      </c>
      <c r="F64" s="66">
        <v>2.3557999999999999</v>
      </c>
      <c r="G64" s="68">
        <v>-0.29498999999999997</v>
      </c>
      <c r="H64" s="67">
        <v>0.34495999999999999</v>
      </c>
      <c r="I64" s="76">
        <v>0.24271000000000001</v>
      </c>
      <c r="J64" s="70">
        <v>245.25</v>
      </c>
      <c r="K64" s="67">
        <v>2.3389000000000002</v>
      </c>
      <c r="L64" s="70">
        <v>400.15</v>
      </c>
      <c r="M64" s="14">
        <v>0</v>
      </c>
      <c r="N64">
        <f>F64*(1-J64/L64)^(G64+H64*J64/L64+I64*J64*J64/L64/L64)</f>
        <v>2.3388557352789885</v>
      </c>
      <c r="O64" s="135">
        <f>ABS(K64-N64)</f>
        <v>4.4264721011710861E-5</v>
      </c>
    </row>
    <row r="65" spans="1:15" ht="24" x14ac:dyDescent="0.15">
      <c r="A65" s="11">
        <v>64</v>
      </c>
      <c r="B65" s="12" t="s">
        <v>179</v>
      </c>
      <c r="C65" s="27" t="s">
        <v>180</v>
      </c>
      <c r="D65" s="13" t="s">
        <v>181</v>
      </c>
      <c r="E65" s="67">
        <v>56.106319999999997</v>
      </c>
      <c r="F65" s="66">
        <v>3.6762000000000001</v>
      </c>
      <c r="G65" s="67">
        <v>0.76666000000000001</v>
      </c>
      <c r="H65" s="68">
        <v>-0.74792999999999998</v>
      </c>
      <c r="I65" s="76">
        <v>0.35979</v>
      </c>
      <c r="J65" s="70">
        <v>182.48</v>
      </c>
      <c r="K65" s="67">
        <v>2.8172000000000001</v>
      </c>
      <c r="L65" s="70">
        <v>459.93</v>
      </c>
      <c r="M65" s="14">
        <v>0</v>
      </c>
      <c r="N65">
        <f>F65*(1-J65/L65)^(G65+H65*J65/L65+I65*J65*J65/L65/L65)</f>
        <v>2.8171991878131077</v>
      </c>
      <c r="O65" s="135">
        <f>ABS(K65-N65)</f>
        <v>8.121868924071407E-7</v>
      </c>
    </row>
    <row r="66" spans="1:15" x14ac:dyDescent="0.15">
      <c r="A66" s="11">
        <v>65</v>
      </c>
      <c r="B66" s="12" t="s">
        <v>182</v>
      </c>
      <c r="C66" s="13" t="s">
        <v>183</v>
      </c>
      <c r="D66" s="13" t="s">
        <v>184</v>
      </c>
      <c r="E66" s="67">
        <v>84.159480000000002</v>
      </c>
      <c r="F66" s="71">
        <v>5.1929999999999996</v>
      </c>
      <c r="G66" s="66">
        <v>1.0019</v>
      </c>
      <c r="H66" s="54">
        <v>-1.0159</v>
      </c>
      <c r="I66" s="76">
        <v>0.46332000000000001</v>
      </c>
      <c r="J66" s="70">
        <v>279.69</v>
      </c>
      <c r="K66" s="67">
        <v>3.3885999999999998</v>
      </c>
      <c r="L66" s="70">
        <v>553.79999999999995</v>
      </c>
      <c r="M66" s="14">
        <v>0</v>
      </c>
      <c r="N66">
        <f>F66*(1-J66/L66)^(G66+H66*J66/L66+I66*J66*J66/L66/L66)</f>
        <v>3.3886059449413608</v>
      </c>
      <c r="O66" s="135">
        <f>ABS(K66-N66)</f>
        <v>5.9449413609691248E-6</v>
      </c>
    </row>
    <row r="67" spans="1:15" x14ac:dyDescent="0.15">
      <c r="A67" s="11">
        <v>66</v>
      </c>
      <c r="B67" s="12" t="s">
        <v>185</v>
      </c>
      <c r="C67" s="13" t="s">
        <v>186</v>
      </c>
      <c r="D67" s="13" t="s">
        <v>187</v>
      </c>
      <c r="E67" s="68">
        <v>100.15888</v>
      </c>
      <c r="F67" s="66">
        <v>5.5761000000000003</v>
      </c>
      <c r="G67" s="54">
        <v>-1.7498</v>
      </c>
      <c r="H67" s="66">
        <v>4.5167999999999999</v>
      </c>
      <c r="I67" s="75">
        <v>-2.4034</v>
      </c>
      <c r="J67" s="70">
        <v>296.60000000000002</v>
      </c>
      <c r="K67" s="67">
        <v>6.2579000000000002</v>
      </c>
      <c r="L67" s="70">
        <v>650.1</v>
      </c>
      <c r="M67" s="14">
        <v>0</v>
      </c>
      <c r="N67">
        <f>F67*(1-J67/L67)^(G67+H67*J67/L67+I67*J67*J67/L67/L67)</f>
        <v>6.2578955684057069</v>
      </c>
      <c r="O67" s="135">
        <f>ABS(K67-N67)</f>
        <v>4.4315942933081942E-6</v>
      </c>
    </row>
    <row r="68" spans="1:15" ht="24" x14ac:dyDescent="0.15">
      <c r="A68" s="11">
        <v>67</v>
      </c>
      <c r="B68" s="12" t="s">
        <v>188</v>
      </c>
      <c r="C68" s="13" t="s">
        <v>189</v>
      </c>
      <c r="D68" s="13" t="s">
        <v>190</v>
      </c>
      <c r="E68" s="71">
        <v>98.143000000000001</v>
      </c>
      <c r="F68" s="66">
        <v>6.6898</v>
      </c>
      <c r="G68" s="66">
        <v>1.0012000000000001</v>
      </c>
      <c r="H68" s="68">
        <v>-0.96028000000000002</v>
      </c>
      <c r="I68" s="76">
        <v>0.37622</v>
      </c>
      <c r="J68" s="70">
        <v>242</v>
      </c>
      <c r="K68" s="67">
        <v>4.8446999999999996</v>
      </c>
      <c r="L68" s="70">
        <v>653</v>
      </c>
      <c r="M68" s="14">
        <v>0</v>
      </c>
      <c r="N68">
        <f>F68*(1-J68/L68)^(G68+H68*J68/L68+I68*J68*J68/L68/L68)</f>
        <v>4.8447083995949161</v>
      </c>
      <c r="O68" s="135">
        <f>ABS(K68-N68)</f>
        <v>8.3995949164972217E-6</v>
      </c>
    </row>
    <row r="69" spans="1:15" x14ac:dyDescent="0.15">
      <c r="A69" s="11">
        <v>68</v>
      </c>
      <c r="B69" s="12" t="s">
        <v>191</v>
      </c>
      <c r="C69" s="13" t="s">
        <v>192</v>
      </c>
      <c r="D69" s="13" t="s">
        <v>193</v>
      </c>
      <c r="E69" s="66">
        <v>82.143600000000006</v>
      </c>
      <c r="F69" s="71">
        <v>4.6980000000000004</v>
      </c>
      <c r="G69" s="67">
        <v>0.44894000000000001</v>
      </c>
      <c r="H69" s="84">
        <v>7.0294999999999996E-2</v>
      </c>
      <c r="I69" s="68">
        <v>-0.14735999999999999</v>
      </c>
      <c r="J69" s="70">
        <v>169.67</v>
      </c>
      <c r="K69" s="67">
        <v>3.9845999999999999</v>
      </c>
      <c r="L69" s="70">
        <v>560.4</v>
      </c>
      <c r="M69" s="14">
        <v>0</v>
      </c>
      <c r="N69">
        <f>F69*(1-J69/L69)^(G69+H69*J69/L69+I69*J69*J69/L69/L69)</f>
        <v>3.9845722581677689</v>
      </c>
      <c r="O69" s="135">
        <f>ABS(K69-N69)</f>
        <v>2.7741832230976371E-5</v>
      </c>
    </row>
    <row r="70" spans="1:15" ht="24" x14ac:dyDescent="0.15">
      <c r="A70" s="11">
        <v>69</v>
      </c>
      <c r="B70" s="12" t="s">
        <v>194</v>
      </c>
      <c r="C70" s="13" t="s">
        <v>195</v>
      </c>
      <c r="D70" s="13" t="s">
        <v>196</v>
      </c>
      <c r="E70" s="66">
        <v>70.132900000000006</v>
      </c>
      <c r="F70" s="66">
        <v>3.4216000000000002</v>
      </c>
      <c r="G70" s="68">
        <v>-0.21723000000000001</v>
      </c>
      <c r="H70" s="75">
        <v>1.0245</v>
      </c>
      <c r="I70" s="68">
        <v>-0.49752000000000002</v>
      </c>
      <c r="J70" s="70">
        <v>179.28</v>
      </c>
      <c r="K70" s="67">
        <v>3.3046000000000002</v>
      </c>
      <c r="L70" s="70">
        <v>511.7</v>
      </c>
      <c r="M70" s="14">
        <v>0</v>
      </c>
      <c r="N70">
        <f>F70*(1-J70/L70)^(G70+H70*J70/L70+I70*J70*J70/L70/L70)</f>
        <v>3.3046272669699057</v>
      </c>
      <c r="O70" s="135">
        <f>ABS(K70-N70)</f>
        <v>2.7266969905515026E-5</v>
      </c>
    </row>
    <row r="71" spans="1:15" x14ac:dyDescent="0.15">
      <c r="A71" s="11">
        <v>70</v>
      </c>
      <c r="B71" s="12" t="s">
        <v>197</v>
      </c>
      <c r="C71" s="13" t="s">
        <v>198</v>
      </c>
      <c r="D71" s="13" t="s">
        <v>199</v>
      </c>
      <c r="E71" s="67">
        <v>68.117019999999997</v>
      </c>
      <c r="F71" s="66">
        <v>3.6524000000000001</v>
      </c>
      <c r="G71" s="67">
        <v>0.17652000000000001</v>
      </c>
      <c r="H71" s="75">
        <v>0.2777</v>
      </c>
      <c r="I71" s="68">
        <v>-0.10817</v>
      </c>
      <c r="J71" s="70">
        <v>138.13</v>
      </c>
      <c r="K71" s="67">
        <v>3.3795000000000002</v>
      </c>
      <c r="L71" s="70">
        <v>507</v>
      </c>
      <c r="M71" s="14">
        <v>0</v>
      </c>
      <c r="N71">
        <f>F71*(1-J71/L71)^(G71+H71*J71/L71+I71*J71*J71/L71/L71)</f>
        <v>3.3795034333383578</v>
      </c>
      <c r="O71" s="135">
        <f>ABS(K71-N71)</f>
        <v>3.433338357616833E-6</v>
      </c>
    </row>
    <row r="72" spans="1:15" x14ac:dyDescent="0.15">
      <c r="A72" s="11">
        <v>71</v>
      </c>
      <c r="B72" s="12" t="s">
        <v>200</v>
      </c>
      <c r="C72" s="13" t="s">
        <v>201</v>
      </c>
      <c r="D72" s="13" t="s">
        <v>202</v>
      </c>
      <c r="E72" s="67">
        <v>42.079740000000001</v>
      </c>
      <c r="F72" s="66">
        <v>2.7681</v>
      </c>
      <c r="G72" s="67">
        <v>0.44645000000000001</v>
      </c>
      <c r="H72" s="68">
        <v>-0.28755999999999998</v>
      </c>
      <c r="I72" s="67">
        <v>0.21790999999999999</v>
      </c>
      <c r="J72" s="70">
        <v>145.59</v>
      </c>
      <c r="K72" s="67">
        <v>2.3384</v>
      </c>
      <c r="L72" s="70">
        <v>398</v>
      </c>
      <c r="M72" s="14">
        <v>0</v>
      </c>
      <c r="N72">
        <f>F72*(1-J72/L72)^(G72+H72*J72/L72+I72*J72*J72/L72/L72)</f>
        <v>2.3384155810704077</v>
      </c>
      <c r="O72" s="135">
        <f>ABS(K72-N72)</f>
        <v>1.5581070407666431E-5</v>
      </c>
    </row>
    <row r="73" spans="1:15" x14ac:dyDescent="0.15">
      <c r="A73" s="11">
        <v>72</v>
      </c>
      <c r="B73" s="12" t="s">
        <v>203</v>
      </c>
      <c r="C73" s="13" t="s">
        <v>204</v>
      </c>
      <c r="D73" s="13" t="s">
        <v>205</v>
      </c>
      <c r="E73" s="68">
        <v>116.22448</v>
      </c>
      <c r="F73" s="66">
        <v>6.7797999999999998</v>
      </c>
      <c r="G73" s="66">
        <v>1.1402000000000001</v>
      </c>
      <c r="H73" s="54">
        <v>-1.1700999999999999</v>
      </c>
      <c r="I73" s="67">
        <v>0.45855000000000001</v>
      </c>
      <c r="J73" s="70">
        <v>189.64</v>
      </c>
      <c r="K73" s="67">
        <v>5.1054000000000004</v>
      </c>
      <c r="L73" s="70">
        <v>664</v>
      </c>
      <c r="M73" s="14">
        <v>0</v>
      </c>
      <c r="N73">
        <f>F73*(1-J73/L73)^(G73+H73*J73/L73+I73*J73*J73/L73/L73)</f>
        <v>5.1053667618308074</v>
      </c>
      <c r="O73" s="135">
        <f>ABS(K73-N73)</f>
        <v>3.3238169192983946E-5</v>
      </c>
    </row>
    <row r="74" spans="1:15" ht="24" x14ac:dyDescent="0.15">
      <c r="A74" s="11">
        <v>73</v>
      </c>
      <c r="B74" s="12" t="s">
        <v>206</v>
      </c>
      <c r="C74" s="23" t="s">
        <v>207</v>
      </c>
      <c r="D74" s="13" t="s">
        <v>208</v>
      </c>
      <c r="E74" s="54">
        <v>156.26519999999999</v>
      </c>
      <c r="F74" s="66">
        <v>9.0851000000000006</v>
      </c>
      <c r="G74" s="66">
        <v>1.3026</v>
      </c>
      <c r="H74" s="54">
        <v>-1.6802999999999999</v>
      </c>
      <c r="I74" s="67">
        <v>0.86441000000000001</v>
      </c>
      <c r="J74" s="70">
        <v>285</v>
      </c>
      <c r="K74" s="67">
        <v>6.0270000000000001</v>
      </c>
      <c r="L74" s="70">
        <v>674</v>
      </c>
      <c r="M74" s="14">
        <v>0</v>
      </c>
      <c r="N74">
        <f>F74*(1-J74/L74)^(G74+H74*J74/L74+I74*J74*J74/L74/L74)</f>
        <v>6.0269546277407224</v>
      </c>
      <c r="O74" s="135">
        <f>ABS(K74-N74)</f>
        <v>4.537225927769839E-5</v>
      </c>
    </row>
    <row r="75" spans="1:15" ht="24" x14ac:dyDescent="0.15">
      <c r="A75" s="11">
        <v>74</v>
      </c>
      <c r="B75" s="12" t="s">
        <v>209</v>
      </c>
      <c r="C75" s="23" t="s">
        <v>210</v>
      </c>
      <c r="D75" s="13" t="s">
        <v>211</v>
      </c>
      <c r="E75" s="68">
        <v>142.28167999999999</v>
      </c>
      <c r="F75" s="66">
        <v>8.7515000000000001</v>
      </c>
      <c r="G75" s="66">
        <v>1.3204</v>
      </c>
      <c r="H75" s="54">
        <v>-1.2441</v>
      </c>
      <c r="I75" s="67">
        <v>0.38061</v>
      </c>
      <c r="J75" s="70">
        <v>243.51</v>
      </c>
      <c r="K75" s="67">
        <v>5.6044999999999998</v>
      </c>
      <c r="L75" s="70">
        <v>617.70000000000005</v>
      </c>
      <c r="M75" s="14">
        <v>0</v>
      </c>
      <c r="N75">
        <f>F75*(1-J75/L75)^(G75+H75*J75/L75+I75*J75*J75/L75/L75)</f>
        <v>5.6045172615808614</v>
      </c>
      <c r="O75" s="135">
        <f>ABS(K75-N75)</f>
        <v>1.7261580861571701E-5</v>
      </c>
    </row>
    <row r="76" spans="1:15" ht="24" x14ac:dyDescent="0.15">
      <c r="A76" s="11">
        <v>75</v>
      </c>
      <c r="B76" s="12" t="s">
        <v>212</v>
      </c>
      <c r="C76" s="23" t="s">
        <v>213</v>
      </c>
      <c r="D76" s="13" t="s">
        <v>214</v>
      </c>
      <c r="E76" s="70">
        <v>172.26499999999999</v>
      </c>
      <c r="F76" s="71">
        <v>12.531000000000001</v>
      </c>
      <c r="G76" s="67">
        <v>0.76280999999999999</v>
      </c>
      <c r="H76" s="68">
        <v>-0.32458999999999999</v>
      </c>
      <c r="I76" s="69">
        <v>5.4808000000000003E-2</v>
      </c>
      <c r="J76" s="70">
        <v>304.55</v>
      </c>
      <c r="K76" s="67">
        <v>8.8463999999999992</v>
      </c>
      <c r="L76" s="70">
        <v>722.1</v>
      </c>
      <c r="M76" s="14">
        <v>0</v>
      </c>
      <c r="N76">
        <f>F76*(1-J76/L76)^(G76+H76*J76/L76+I76*J76*J76/L76/L76)</f>
        <v>8.8464489146843999</v>
      </c>
      <c r="O76" s="135">
        <f>ABS(K76-N76)</f>
        <v>4.8914684400713782E-5</v>
      </c>
    </row>
    <row r="77" spans="1:15" ht="24" x14ac:dyDescent="0.15">
      <c r="A77" s="11">
        <v>76</v>
      </c>
      <c r="B77" s="12" t="s">
        <v>215</v>
      </c>
      <c r="C77" s="23" t="s">
        <v>216</v>
      </c>
      <c r="D77" s="13" t="s">
        <v>217</v>
      </c>
      <c r="E77" s="68">
        <v>158.28108</v>
      </c>
      <c r="F77" s="66">
        <v>7.9040999999999997</v>
      </c>
      <c r="G77" s="99">
        <v>-1.36</v>
      </c>
      <c r="H77" s="75">
        <v>4.0853999999999999</v>
      </c>
      <c r="I77" s="75">
        <v>-2.3871000000000002</v>
      </c>
      <c r="J77" s="70">
        <v>280.05</v>
      </c>
      <c r="K77" s="67">
        <v>8.2958999999999996</v>
      </c>
      <c r="L77" s="70">
        <v>688</v>
      </c>
      <c r="M77" s="14">
        <v>0</v>
      </c>
      <c r="N77">
        <f>F77*(1-J77/L77)^(G77+H77*J77/L77+I77*J77*J77/L77/L77)</f>
        <v>8.2958552850260663</v>
      </c>
      <c r="O77" s="135">
        <f>ABS(K77-N77)</f>
        <v>4.4714973933324131E-5</v>
      </c>
    </row>
    <row r="78" spans="1:15" ht="24" x14ac:dyDescent="0.15">
      <c r="A78" s="11">
        <v>77</v>
      </c>
      <c r="B78" s="12" t="s">
        <v>218</v>
      </c>
      <c r="C78" s="23" t="s">
        <v>219</v>
      </c>
      <c r="D78" s="13" t="s">
        <v>220</v>
      </c>
      <c r="E78" s="54">
        <v>140.26580000000001</v>
      </c>
      <c r="F78" s="66">
        <v>6.6985000000000001</v>
      </c>
      <c r="G78" s="67">
        <v>0.76944000000000001</v>
      </c>
      <c r="H78" s="68">
        <v>-0.79974999999999996</v>
      </c>
      <c r="I78" s="76">
        <v>0.42379</v>
      </c>
      <c r="J78" s="70">
        <v>206.89</v>
      </c>
      <c r="K78" s="67">
        <v>5.3524000000000003</v>
      </c>
      <c r="L78" s="70">
        <v>616.6</v>
      </c>
      <c r="M78" s="14">
        <v>0</v>
      </c>
      <c r="N78">
        <f>F78*(1-J78/L78)^(G78+H78*J78/L78+I78*J78*J78/L78/L78)</f>
        <v>5.3524086314610733</v>
      </c>
      <c r="O78" s="135">
        <f>ABS(K78-N78)</f>
        <v>8.6314610729942842E-6</v>
      </c>
    </row>
    <row r="79" spans="1:15" ht="24" x14ac:dyDescent="0.15">
      <c r="A79" s="11">
        <v>78</v>
      </c>
      <c r="B79" s="12" t="s">
        <v>221</v>
      </c>
      <c r="C79" s="23" t="s">
        <v>222</v>
      </c>
      <c r="D79" s="13" t="s">
        <v>223</v>
      </c>
      <c r="E79" s="68">
        <v>174.34667999999999</v>
      </c>
      <c r="F79" s="66">
        <v>8.4102999999999994</v>
      </c>
      <c r="G79" s="67">
        <v>0.40555999999999998</v>
      </c>
      <c r="H79" s="67">
        <v>0.34553</v>
      </c>
      <c r="I79" s="75">
        <v>-0.40089999999999998</v>
      </c>
      <c r="J79" s="70">
        <v>247.56</v>
      </c>
      <c r="K79" s="67">
        <v>6.8171999999999997</v>
      </c>
      <c r="L79" s="70">
        <v>696</v>
      </c>
      <c r="M79" s="14">
        <v>0</v>
      </c>
      <c r="N79">
        <f>F79*(1-J79/L79)^(G79+H79*J79/L79+I79*J79*J79/L79/L79)</f>
        <v>6.8172354002372009</v>
      </c>
      <c r="O79" s="135">
        <f>ABS(K79-N79)</f>
        <v>3.5400237201166362E-5</v>
      </c>
    </row>
    <row r="80" spans="1:15" ht="24" x14ac:dyDescent="0.15">
      <c r="A80" s="11">
        <v>79</v>
      </c>
      <c r="B80" s="12" t="s">
        <v>224</v>
      </c>
      <c r="C80" s="23" t="s">
        <v>225</v>
      </c>
      <c r="D80" s="13" t="s">
        <v>226</v>
      </c>
      <c r="E80" s="68">
        <v>138.24992</v>
      </c>
      <c r="F80" s="71">
        <v>10.603</v>
      </c>
      <c r="G80" s="66">
        <v>1.7758</v>
      </c>
      <c r="H80" s="54">
        <v>-1.6849000000000001</v>
      </c>
      <c r="I80" s="76">
        <v>0.38280999999999998</v>
      </c>
      <c r="J80" s="70">
        <v>229.15</v>
      </c>
      <c r="K80" s="67">
        <v>6.0792000000000002</v>
      </c>
      <c r="L80" s="70">
        <v>619.85</v>
      </c>
      <c r="M80" s="14">
        <v>0</v>
      </c>
      <c r="N80">
        <f>F80*(1-J80/L80)^(G80+H80*J80/L80+I80*J80*J80/L80/L80)</f>
        <v>6.0792205803370472</v>
      </c>
      <c r="O80" s="135">
        <f>ABS(K80-N80)</f>
        <v>2.0580337046993691E-5</v>
      </c>
    </row>
    <row r="81" spans="1:15" ht="24" x14ac:dyDescent="0.3">
      <c r="A81" s="6">
        <v>80</v>
      </c>
      <c r="B81" s="18" t="s">
        <v>227</v>
      </c>
      <c r="C81" s="28" t="s">
        <v>228</v>
      </c>
      <c r="D81" s="19" t="s">
        <v>229</v>
      </c>
      <c r="E81" s="116">
        <v>4.0316000000000001</v>
      </c>
      <c r="F81" s="78">
        <v>0.11867</v>
      </c>
      <c r="G81" s="79">
        <v>-0.31086999999999998</v>
      </c>
      <c r="H81" s="78">
        <v>0.28353</v>
      </c>
      <c r="I81" s="125">
        <v>0.34543000000000001</v>
      </c>
      <c r="J81" s="93">
        <v>18.73</v>
      </c>
      <c r="K81" s="78">
        <v>0.12605</v>
      </c>
      <c r="L81" s="81">
        <v>38.35</v>
      </c>
      <c r="M81" s="20">
        <v>0</v>
      </c>
      <c r="N81">
        <f>F81*(1-J81/L81)^(G81+H81*J81/L81+I81*J81*J81/L81/L81)</f>
        <v>0.12604821175244418</v>
      </c>
      <c r="O81" s="135">
        <f>ABS(K81-N81)</f>
        <v>1.7882475558117505E-6</v>
      </c>
    </row>
    <row r="82" spans="1:15" ht="24" x14ac:dyDescent="0.15">
      <c r="A82" s="11">
        <v>81</v>
      </c>
      <c r="B82" s="12" t="s">
        <v>230</v>
      </c>
      <c r="C82" s="13" t="s">
        <v>231</v>
      </c>
      <c r="D82" s="13" t="s">
        <v>232</v>
      </c>
      <c r="E82" s="68">
        <v>187.86116000000001</v>
      </c>
      <c r="F82" s="66">
        <v>4.7061000000000002</v>
      </c>
      <c r="G82" s="69">
        <v>9.8096000000000003E-2</v>
      </c>
      <c r="H82" s="67">
        <v>0.20133999999999999</v>
      </c>
      <c r="I82" s="76">
        <v>0.22064</v>
      </c>
      <c r="J82" s="70">
        <v>210.15</v>
      </c>
      <c r="K82" s="67">
        <v>4.3552</v>
      </c>
      <c r="L82" s="70">
        <v>628</v>
      </c>
      <c r="M82" s="14">
        <v>0</v>
      </c>
      <c r="N82">
        <f>F82*(1-J82/L82)^(G82+H82*J82/L82+I82*J82*J82/L82/L82)</f>
        <v>4.3552304000014637</v>
      </c>
      <c r="O82" s="135">
        <f>ABS(K82-N82)</f>
        <v>3.0400001463704029E-5</v>
      </c>
    </row>
    <row r="83" spans="1:15" ht="24" x14ac:dyDescent="0.15">
      <c r="A83" s="11">
        <v>82</v>
      </c>
      <c r="B83" s="12" t="s">
        <v>233</v>
      </c>
      <c r="C83" s="13" t="s">
        <v>234</v>
      </c>
      <c r="D83" s="13" t="s">
        <v>235</v>
      </c>
      <c r="E83" s="68">
        <v>187.86116000000001</v>
      </c>
      <c r="F83" s="69">
        <v>6.0572249999999999</v>
      </c>
      <c r="G83" s="69">
        <v>1.372193</v>
      </c>
      <c r="H83" s="72">
        <v>-2.0530240000000002</v>
      </c>
      <c r="I83" s="84">
        <v>1.161394</v>
      </c>
      <c r="J83" s="70">
        <v>282.85000000000002</v>
      </c>
      <c r="K83" s="67">
        <v>4.0640999999999998</v>
      </c>
      <c r="L83" s="70">
        <v>650.15</v>
      </c>
      <c r="M83" s="14">
        <v>0</v>
      </c>
      <c r="N83">
        <f>F83*(1-J83/L83)^(G83+H83*J83/L83+I83*J83*J83/L83/L83)</f>
        <v>4.0641279265637325</v>
      </c>
      <c r="O83" s="135">
        <f>ABS(K83-N83)</f>
        <v>2.7926563732627585E-5</v>
      </c>
    </row>
    <row r="84" spans="1:15" ht="24" x14ac:dyDescent="0.15">
      <c r="A84" s="11">
        <v>83</v>
      </c>
      <c r="B84" s="12" t="s">
        <v>236</v>
      </c>
      <c r="C84" s="13" t="s">
        <v>237</v>
      </c>
      <c r="D84" s="13" t="s">
        <v>238</v>
      </c>
      <c r="E84" s="68">
        <v>173.83457999999999</v>
      </c>
      <c r="F84" s="66">
        <v>6.1207000000000003</v>
      </c>
      <c r="G84" s="66">
        <v>1.2282</v>
      </c>
      <c r="H84" s="54">
        <v>-1.1989000000000001</v>
      </c>
      <c r="I84" s="76">
        <v>0.40137</v>
      </c>
      <c r="J84" s="70">
        <v>220.6</v>
      </c>
      <c r="K84" s="67">
        <v>4.1870000000000003</v>
      </c>
      <c r="L84" s="70">
        <v>611</v>
      </c>
      <c r="M84" s="14">
        <v>0</v>
      </c>
      <c r="N84">
        <f>F84*(1-J84/L84)^(G84+H84*J84/L84+I84*J84*J84/L84/L84)</f>
        <v>4.1870141879424123</v>
      </c>
      <c r="O84" s="135">
        <f>ABS(K84-N84)</f>
        <v>1.4187942412036136E-5</v>
      </c>
    </row>
    <row r="85" spans="1:15" ht="24" x14ac:dyDescent="0.15">
      <c r="A85" s="11">
        <v>84</v>
      </c>
      <c r="B85" s="12" t="s">
        <v>239</v>
      </c>
      <c r="C85" s="23" t="s">
        <v>240</v>
      </c>
      <c r="D85" s="13" t="s">
        <v>241</v>
      </c>
      <c r="E85" s="68">
        <v>130.22792000000001</v>
      </c>
      <c r="F85" s="66">
        <v>6.4977999999999998</v>
      </c>
      <c r="G85" s="67">
        <v>0.77464</v>
      </c>
      <c r="H85" s="68">
        <v>-0.67379</v>
      </c>
      <c r="I85" s="76">
        <v>0.31824999999999998</v>
      </c>
      <c r="J85" s="70">
        <v>175.3</v>
      </c>
      <c r="K85" s="67">
        <v>5.2434000000000003</v>
      </c>
      <c r="L85" s="70">
        <v>584.1</v>
      </c>
      <c r="M85" s="14">
        <v>0</v>
      </c>
      <c r="N85">
        <f>F85*(1-J85/L85)^(G85+H85*J85/L85+I85*J85*J85/L85/L85)</f>
        <v>5.2433879286713898</v>
      </c>
      <c r="O85" s="135">
        <f>ABS(K85-N85)</f>
        <v>1.2071328610474552E-5</v>
      </c>
    </row>
    <row r="86" spans="1:15" ht="24" x14ac:dyDescent="0.15">
      <c r="A86" s="11">
        <v>85</v>
      </c>
      <c r="B86" s="12" t="s">
        <v>242</v>
      </c>
      <c r="C86" s="13" t="s">
        <v>243</v>
      </c>
      <c r="D86" s="13" t="s">
        <v>244</v>
      </c>
      <c r="E86" s="68">
        <v>147.00196</v>
      </c>
      <c r="F86" s="66">
        <v>5.3064999999999998</v>
      </c>
      <c r="G86" s="67">
        <v>0.20288</v>
      </c>
      <c r="H86" s="69">
        <v>3.9961999999999998E-2</v>
      </c>
      <c r="I86" s="76">
        <v>0.12466000000000001</v>
      </c>
      <c r="J86" s="70">
        <v>248.39</v>
      </c>
      <c r="K86" s="67">
        <v>4.7751000000000001</v>
      </c>
      <c r="L86" s="70">
        <v>683.95</v>
      </c>
      <c r="M86" s="14">
        <v>0</v>
      </c>
      <c r="N86">
        <f>F86*(1-J86/L86)^(G86+H86*J86/L86+I86*J86*J86/L86/L86)</f>
        <v>4.7750958796920129</v>
      </c>
      <c r="O86" s="135">
        <f>ABS(K86-N86)</f>
        <v>4.1203079872431658E-6</v>
      </c>
    </row>
    <row r="87" spans="1:15" ht="24" x14ac:dyDescent="0.15">
      <c r="A87" s="11">
        <v>86</v>
      </c>
      <c r="B87" s="12" t="s">
        <v>245</v>
      </c>
      <c r="C87" s="13" t="s">
        <v>246</v>
      </c>
      <c r="D87" s="13" t="s">
        <v>247</v>
      </c>
      <c r="E87" s="68">
        <v>147.00196</v>
      </c>
      <c r="F87" s="66">
        <v>6.4394</v>
      </c>
      <c r="G87" s="67">
        <v>0.67954999999999999</v>
      </c>
      <c r="H87" s="68">
        <v>-0.58057999999999998</v>
      </c>
      <c r="I87" s="76">
        <v>0.36746000000000001</v>
      </c>
      <c r="J87" s="70">
        <v>256.14999999999998</v>
      </c>
      <c r="K87" s="67">
        <v>5.0984999999999996</v>
      </c>
      <c r="L87" s="70">
        <v>705</v>
      </c>
      <c r="M87" s="14">
        <v>0</v>
      </c>
      <c r="N87">
        <f>F87*(1-J87/L87)^(G87+H87*J87/L87+I87*J87*J87/L87/L87)</f>
        <v>5.0985357289469633</v>
      </c>
      <c r="O87" s="135">
        <f>ABS(K87-N87)</f>
        <v>3.5728946963686781E-5</v>
      </c>
    </row>
    <row r="88" spans="1:15" ht="24" x14ac:dyDescent="0.15">
      <c r="A88" s="11">
        <v>87</v>
      </c>
      <c r="B88" s="12" t="s">
        <v>248</v>
      </c>
      <c r="C88" s="13" t="s">
        <v>249</v>
      </c>
      <c r="D88" s="13" t="s">
        <v>250</v>
      </c>
      <c r="E88" s="68">
        <v>147.00196</v>
      </c>
      <c r="F88" s="66">
        <v>7.0415999999999999</v>
      </c>
      <c r="G88" s="67">
        <v>0.96640999999999999</v>
      </c>
      <c r="H88" s="68">
        <v>-0.86362000000000005</v>
      </c>
      <c r="I88" s="76">
        <v>0.32976</v>
      </c>
      <c r="J88" s="70">
        <v>326.14</v>
      </c>
      <c r="K88" s="67">
        <v>4.6852</v>
      </c>
      <c r="L88" s="70">
        <v>684.75</v>
      </c>
      <c r="M88" s="14">
        <v>0</v>
      </c>
      <c r="N88">
        <f>F88*(1-J88/L88)^(G88+H88*J88/L88+I88*J88*J88/L88/L88)</f>
        <v>4.6852328580741789</v>
      </c>
      <c r="O88" s="135">
        <f>ABS(K88-N88)</f>
        <v>3.2858074178854224E-5</v>
      </c>
    </row>
    <row r="89" spans="1:15" ht="24" x14ac:dyDescent="0.15">
      <c r="A89" s="11">
        <v>88</v>
      </c>
      <c r="B89" s="12" t="s">
        <v>251</v>
      </c>
      <c r="C89" s="13" t="s">
        <v>252</v>
      </c>
      <c r="D89" s="13" t="s">
        <v>253</v>
      </c>
      <c r="E89" s="67">
        <v>98.959159999999997</v>
      </c>
      <c r="F89" s="66">
        <v>4.7630999999999997</v>
      </c>
      <c r="G89" s="66">
        <v>1.0047999999999999</v>
      </c>
      <c r="H89" s="54">
        <v>-1.2457</v>
      </c>
      <c r="I89" s="76">
        <v>0.67918999999999996</v>
      </c>
      <c r="J89" s="70">
        <v>176.19</v>
      </c>
      <c r="K89" s="67">
        <v>3.6286</v>
      </c>
      <c r="L89" s="70">
        <v>523</v>
      </c>
      <c r="M89" s="14">
        <v>0</v>
      </c>
      <c r="N89">
        <f>F89*(1-J89/L89)^(G89+H89*J89/L89+I89*J89*J89/L89/L89)</f>
        <v>3.6286235822599275</v>
      </c>
      <c r="O89" s="135">
        <f>ABS(K89-N89)</f>
        <v>2.3582259927490412E-5</v>
      </c>
    </row>
    <row r="90" spans="1:15" ht="24" x14ac:dyDescent="0.15">
      <c r="A90" s="11">
        <v>89</v>
      </c>
      <c r="B90" s="12" t="s">
        <v>254</v>
      </c>
      <c r="C90" s="27" t="s">
        <v>255</v>
      </c>
      <c r="D90" s="13" t="s">
        <v>256</v>
      </c>
      <c r="E90" s="67">
        <v>98.959159999999997</v>
      </c>
      <c r="F90" s="66">
        <v>5.6489000000000003</v>
      </c>
      <c r="G90" s="66">
        <v>1.0038</v>
      </c>
      <c r="H90" s="54">
        <v>-0.79359999999999997</v>
      </c>
      <c r="I90" s="76">
        <v>0.17013</v>
      </c>
      <c r="J90" s="70">
        <v>237.49</v>
      </c>
      <c r="K90" s="67">
        <v>3.8475000000000001</v>
      </c>
      <c r="L90" s="70">
        <v>561.6</v>
      </c>
      <c r="M90" s="14">
        <v>0</v>
      </c>
      <c r="N90">
        <f>F90*(1-J90/L90)^(G90+H90*J90/L90+I90*J90*J90/L90/L90)</f>
        <v>3.8474919460782475</v>
      </c>
      <c r="O90" s="135">
        <f>ABS(K90-N90)</f>
        <v>8.0539217526265361E-6</v>
      </c>
    </row>
    <row r="91" spans="1:15" ht="24" x14ac:dyDescent="0.3">
      <c r="A91" s="6">
        <v>90</v>
      </c>
      <c r="B91" s="18" t="s">
        <v>257</v>
      </c>
      <c r="C91" s="28" t="s">
        <v>258</v>
      </c>
      <c r="D91" s="19" t="s">
        <v>259</v>
      </c>
      <c r="E91" s="78">
        <v>84.932580000000002</v>
      </c>
      <c r="F91" s="82">
        <v>4.8738999999999999</v>
      </c>
      <c r="G91" s="82">
        <v>0.95830000000000004</v>
      </c>
      <c r="H91" s="79">
        <v>-0.79374</v>
      </c>
      <c r="I91" s="125">
        <v>0.28069</v>
      </c>
      <c r="J91" s="81">
        <v>178.01</v>
      </c>
      <c r="K91" s="78">
        <v>3.585</v>
      </c>
      <c r="L91" s="81">
        <v>510</v>
      </c>
      <c r="M91" s="20">
        <v>0</v>
      </c>
      <c r="N91">
        <f>F91*(1-J91/L91)^(G91+H91*J91/L91+I91*J91*J91/L91/L91)</f>
        <v>3.5849614153435363</v>
      </c>
      <c r="O91" s="135">
        <f>ABS(K91-N91)</f>
        <v>3.8584656463669376E-5</v>
      </c>
    </row>
    <row r="92" spans="1:15" ht="24" x14ac:dyDescent="0.15">
      <c r="A92" s="11">
        <v>91</v>
      </c>
      <c r="B92" s="12" t="s">
        <v>260</v>
      </c>
      <c r="C92" s="23" t="s">
        <v>261</v>
      </c>
      <c r="D92" s="13" t="s">
        <v>262</v>
      </c>
      <c r="E92" s="68">
        <v>112.98574000000001</v>
      </c>
      <c r="F92" s="66">
        <v>5.6494999999999997</v>
      </c>
      <c r="G92" s="66">
        <v>1.0359</v>
      </c>
      <c r="H92" s="68">
        <v>-0.98746999999999996</v>
      </c>
      <c r="I92" s="76">
        <v>0.39006000000000002</v>
      </c>
      <c r="J92" s="70">
        <v>192.5</v>
      </c>
      <c r="K92" s="67">
        <v>4.1321000000000003</v>
      </c>
      <c r="L92" s="70">
        <v>560</v>
      </c>
      <c r="M92" s="14">
        <v>0</v>
      </c>
      <c r="N92">
        <f>F92*(1-J92/L92)^(G92+H92*J92/L92+I92*J92*J92/L92/L92)</f>
        <v>4.13214118502116</v>
      </c>
      <c r="O92" s="135">
        <f>ABS(K92-N92)</f>
        <v>4.1185021159684254E-5</v>
      </c>
    </row>
    <row r="93" spans="1:15" x14ac:dyDescent="0.15">
      <c r="A93" s="11">
        <v>92</v>
      </c>
      <c r="B93" s="12" t="s">
        <v>263</v>
      </c>
      <c r="C93" s="29" t="s">
        <v>264</v>
      </c>
      <c r="D93" s="13" t="s">
        <v>265</v>
      </c>
      <c r="E93" s="68">
        <v>112.98574000000001</v>
      </c>
      <c r="F93" s="66">
        <v>4.2592999999999996</v>
      </c>
      <c r="G93" s="88">
        <v>-3.8971000000000001E-3</v>
      </c>
      <c r="H93" s="67">
        <v>0.58142000000000005</v>
      </c>
      <c r="I93" s="68">
        <v>-0.23734</v>
      </c>
      <c r="J93" s="70">
        <v>172.71</v>
      </c>
      <c r="K93" s="67">
        <v>4.0357000000000003</v>
      </c>
      <c r="L93" s="70">
        <v>572</v>
      </c>
      <c r="M93" s="14">
        <v>0</v>
      </c>
      <c r="N93">
        <f>F93*(1-J93/L93)^(G93+H93*J93/L93+I93*J93*J93/L93/L93)</f>
        <v>4.0357018273201231</v>
      </c>
      <c r="O93" s="135">
        <f>ABS(K93-N93)</f>
        <v>1.8273201227714253E-6</v>
      </c>
    </row>
    <row r="94" spans="1:15" x14ac:dyDescent="0.15">
      <c r="A94" s="11">
        <v>93</v>
      </c>
      <c r="B94" s="12" t="s">
        <v>266</v>
      </c>
      <c r="C94" s="13" t="s">
        <v>267</v>
      </c>
      <c r="D94" s="13" t="s">
        <v>268</v>
      </c>
      <c r="E94" s="68">
        <v>105.13564</v>
      </c>
      <c r="F94" s="71">
        <v>12.930999999999999</v>
      </c>
      <c r="G94" s="66">
        <v>1.2215</v>
      </c>
      <c r="H94" s="54">
        <v>-1.3197000000000001</v>
      </c>
      <c r="I94" s="76">
        <v>0.50585000000000002</v>
      </c>
      <c r="J94" s="70">
        <v>301.14999999999998</v>
      </c>
      <c r="K94" s="67">
        <v>8.6425999999999998</v>
      </c>
      <c r="L94" s="70">
        <v>736.6</v>
      </c>
      <c r="M94" s="14">
        <v>0</v>
      </c>
      <c r="N94">
        <f>F94*(1-J94/L94)^(G94+H94*J94/L94+I94*J94*J94/L94/L94)</f>
        <v>8.6425764577109998</v>
      </c>
      <c r="O94" s="135">
        <f>ABS(K94-N94)</f>
        <v>2.3542289000033634E-5</v>
      </c>
    </row>
    <row r="95" spans="1:15" x14ac:dyDescent="0.15">
      <c r="A95" s="11">
        <v>94</v>
      </c>
      <c r="B95" s="12" t="s">
        <v>269</v>
      </c>
      <c r="C95" s="13" t="s">
        <v>270</v>
      </c>
      <c r="D95" s="13" t="s">
        <v>271</v>
      </c>
      <c r="E95" s="67">
        <v>73.136840000000007</v>
      </c>
      <c r="F95" s="69">
        <v>2.595917</v>
      </c>
      <c r="G95" s="72">
        <v>-1.334101</v>
      </c>
      <c r="H95" s="69">
        <v>2.3667229999999999</v>
      </c>
      <c r="I95" s="88">
        <v>-0.78718809999999995</v>
      </c>
      <c r="J95" s="70">
        <v>223.35</v>
      </c>
      <c r="K95" s="67">
        <v>3.3540000000000001</v>
      </c>
      <c r="L95" s="70">
        <v>496.6</v>
      </c>
      <c r="M95" s="14">
        <v>0</v>
      </c>
      <c r="N95">
        <f>F95*(1-J95/L95)^(G95+H95*J95/L95+I95*J95*J95/L95/L95)</f>
        <v>3.3539976452770341</v>
      </c>
      <c r="O95" s="135">
        <f>ABS(K95-N95)</f>
        <v>2.3547229659470759E-6</v>
      </c>
    </row>
    <row r="96" spans="1:15" ht="24" x14ac:dyDescent="0.15">
      <c r="A96" s="11">
        <v>95</v>
      </c>
      <c r="B96" s="12" t="s">
        <v>272</v>
      </c>
      <c r="C96" s="13" t="s">
        <v>273</v>
      </c>
      <c r="D96" s="13" t="s">
        <v>274</v>
      </c>
      <c r="E96" s="66">
        <v>74.121600000000001</v>
      </c>
      <c r="F96" s="71">
        <v>5.9470000000000001</v>
      </c>
      <c r="G96" s="66">
        <v>1.6415999999999999</v>
      </c>
      <c r="H96" s="54">
        <v>-1.7394000000000001</v>
      </c>
      <c r="I96" s="66">
        <v>0.58309999999999995</v>
      </c>
      <c r="J96" s="70">
        <v>156.85</v>
      </c>
      <c r="K96" s="67">
        <v>3.7545000000000002</v>
      </c>
      <c r="L96" s="70">
        <v>466.7</v>
      </c>
      <c r="M96" s="14">
        <v>0</v>
      </c>
      <c r="N96">
        <f>F96*(1-J96/L96)^(G96+H96*J96/L96+I96*J96*J96/L96/L96)</f>
        <v>3.7545086263170386</v>
      </c>
      <c r="O96" s="135">
        <f>ABS(K96-N96)</f>
        <v>8.6263170384626164E-6</v>
      </c>
    </row>
    <row r="97" spans="1:15" ht="21" thickBot="1" x14ac:dyDescent="0.2">
      <c r="A97" s="11">
        <v>96</v>
      </c>
      <c r="B97" s="30" t="s">
        <v>275</v>
      </c>
      <c r="C97" s="31"/>
      <c r="D97" s="32" t="s">
        <v>276</v>
      </c>
      <c r="E97" s="94">
        <v>90.187200000000004</v>
      </c>
      <c r="F97" s="94">
        <v>4.7805999999999997</v>
      </c>
      <c r="G97" s="98">
        <v>0.39506999999999998</v>
      </c>
      <c r="H97" s="95">
        <v>-2.8656999999999998E-2</v>
      </c>
      <c r="I97" s="96">
        <v>1.4929E-2</v>
      </c>
      <c r="J97" s="97">
        <v>169.2</v>
      </c>
      <c r="K97" s="98">
        <v>4.1546000000000003</v>
      </c>
      <c r="L97" s="97">
        <v>557.15</v>
      </c>
      <c r="M97" s="33">
        <v>0</v>
      </c>
      <c r="N97">
        <f>F97*(1-J97/L97)^(G97+H97*J97/L97+I97*J97*J97/L97/L97)</f>
        <v>4.1546117610983471</v>
      </c>
      <c r="O97" s="135">
        <f>ABS(K97-N97)</f>
        <v>1.176109834677419E-5</v>
      </c>
    </row>
    <row r="98" spans="1:15" ht="24" x14ac:dyDescent="0.3">
      <c r="A98" s="6">
        <v>97</v>
      </c>
      <c r="B98" s="7" t="s">
        <v>277</v>
      </c>
      <c r="C98" s="8" t="s">
        <v>278</v>
      </c>
      <c r="D98" s="9" t="s">
        <v>279</v>
      </c>
      <c r="E98" s="61">
        <v>66.049970000000002</v>
      </c>
      <c r="F98" s="122">
        <v>3.6629999999999998</v>
      </c>
      <c r="G98" s="64">
        <v>0.93552999999999997</v>
      </c>
      <c r="H98" s="126">
        <v>-0.98060000000000003</v>
      </c>
      <c r="I98" s="61">
        <v>0.46753</v>
      </c>
      <c r="J98" s="65">
        <v>154.56</v>
      </c>
      <c r="K98" s="61">
        <v>2.6713</v>
      </c>
      <c r="L98" s="65">
        <v>386.44</v>
      </c>
      <c r="M98" s="10">
        <v>0</v>
      </c>
      <c r="N98">
        <f>F98*(1-J98/L98)^(G98+H98*J98/L98+I98*J98*J98/L98/L98)</f>
        <v>2.6713224382914524</v>
      </c>
      <c r="O98" s="135">
        <f>ABS(K98-N98)</f>
        <v>2.2438291452431258E-5</v>
      </c>
    </row>
    <row r="99" spans="1:15" ht="24" x14ac:dyDescent="0.15">
      <c r="A99" s="11">
        <v>98</v>
      </c>
      <c r="B99" s="12" t="s">
        <v>280</v>
      </c>
      <c r="C99" s="15" t="s">
        <v>281</v>
      </c>
      <c r="D99" s="13" t="s">
        <v>282</v>
      </c>
      <c r="E99" s="67">
        <v>66.049970000000002</v>
      </c>
      <c r="F99" s="66">
        <v>4.2313000000000001</v>
      </c>
      <c r="G99" s="76">
        <v>0.90590999999999999</v>
      </c>
      <c r="H99" s="76">
        <v>-0.59582999999999997</v>
      </c>
      <c r="I99" s="69">
        <v>7.4323E-2</v>
      </c>
      <c r="J99" s="70">
        <v>215</v>
      </c>
      <c r="K99" s="67">
        <v>2.782</v>
      </c>
      <c r="L99" s="70">
        <v>445</v>
      </c>
      <c r="M99" s="14">
        <v>0</v>
      </c>
      <c r="N99">
        <f>F99*(1-J99/L99)^(G99+H99*J99/L99+I99*J99*J99/L99/L99)</f>
        <v>2.781964983615846</v>
      </c>
      <c r="O99" s="135">
        <f>ABS(K99-N99)</f>
        <v>3.5016384154040736E-5</v>
      </c>
    </row>
    <row r="100" spans="1:15" x14ac:dyDescent="0.15">
      <c r="A100" s="11">
        <v>99</v>
      </c>
      <c r="B100" s="12" t="s">
        <v>283</v>
      </c>
      <c r="C100" s="15" t="s">
        <v>284</v>
      </c>
      <c r="D100" s="13" t="s">
        <v>285</v>
      </c>
      <c r="E100" s="67">
        <v>52.023389999999999</v>
      </c>
      <c r="F100" s="66">
        <v>3.3906999999999998</v>
      </c>
      <c r="G100" s="66">
        <v>1.1148</v>
      </c>
      <c r="H100" s="54">
        <v>-1.2957000000000001</v>
      </c>
      <c r="I100" s="67">
        <v>0.58213999999999999</v>
      </c>
      <c r="J100" s="70">
        <v>136.94999999999999</v>
      </c>
      <c r="K100" s="67">
        <v>2.4015</v>
      </c>
      <c r="L100" s="70">
        <v>351.255</v>
      </c>
      <c r="M100" s="14">
        <v>0</v>
      </c>
      <c r="N100">
        <f>F100*(1-J100/L100)^(G100+H100*J100/L100+I100*J100*J100/L100/L100)</f>
        <v>2.4014896284383584</v>
      </c>
      <c r="O100" s="135">
        <f>ABS(K100-N100)</f>
        <v>1.0371561641520088E-5</v>
      </c>
    </row>
    <row r="101" spans="1:15" x14ac:dyDescent="0.15">
      <c r="A101" s="11">
        <v>100</v>
      </c>
      <c r="B101" s="12" t="s">
        <v>286</v>
      </c>
      <c r="C101" s="23" t="s">
        <v>287</v>
      </c>
      <c r="D101" s="13" t="s">
        <v>288</v>
      </c>
      <c r="E101" s="99">
        <v>101.19</v>
      </c>
      <c r="F101" s="66">
        <v>2.8258000000000001</v>
      </c>
      <c r="G101" s="54">
        <v>-1.5730999999999999</v>
      </c>
      <c r="H101" s="75">
        <v>2.9708999999999999</v>
      </c>
      <c r="I101" s="54">
        <v>-1.1073</v>
      </c>
      <c r="J101" s="70">
        <v>176.85</v>
      </c>
      <c r="K101" s="67">
        <v>3.7646999999999999</v>
      </c>
      <c r="L101" s="70">
        <v>523.1</v>
      </c>
      <c r="M101" s="14">
        <v>0</v>
      </c>
      <c r="N101">
        <f>F101*(1-J101/L101)^(G101+H101*J101/L101+I101*J101*J101/L101/L101)</f>
        <v>3.7646819945300027</v>
      </c>
      <c r="O101" s="135">
        <f>ABS(K101-N101)</f>
        <v>1.8005469997195434E-5</v>
      </c>
    </row>
    <row r="102" spans="1:15" x14ac:dyDescent="0.15">
      <c r="A102" s="11">
        <v>101</v>
      </c>
      <c r="B102" s="12" t="s">
        <v>289</v>
      </c>
      <c r="C102" s="23" t="s">
        <v>290</v>
      </c>
      <c r="D102" s="13" t="s">
        <v>291</v>
      </c>
      <c r="E102" s="76">
        <v>102.17476000000001</v>
      </c>
      <c r="F102" s="69">
        <v>4.6302240000000001</v>
      </c>
      <c r="G102" s="84">
        <v>1.265631</v>
      </c>
      <c r="H102" s="72">
        <v>-2.3251219999999999</v>
      </c>
      <c r="I102" s="69">
        <v>1.5253060000000001</v>
      </c>
      <c r="J102" s="70">
        <v>187.65</v>
      </c>
      <c r="K102" s="67">
        <v>3.4786000000000001</v>
      </c>
      <c r="L102" s="70">
        <v>500.05</v>
      </c>
      <c r="M102" s="14">
        <v>0</v>
      </c>
      <c r="N102">
        <f>F102*(1-J102/L102)^(G102+H102*J102/L102+I102*J102*J102/L102/L102)</f>
        <v>3.4786223702537269</v>
      </c>
      <c r="O102" s="135">
        <f>ABS(K102-N102)</f>
        <v>2.2370253726755607E-5</v>
      </c>
    </row>
    <row r="103" spans="1:15" ht="24" x14ac:dyDescent="0.15">
      <c r="A103" s="11">
        <v>102</v>
      </c>
      <c r="B103" s="12" t="s">
        <v>292</v>
      </c>
      <c r="C103" s="23" t="s">
        <v>293</v>
      </c>
      <c r="D103" s="13" t="s">
        <v>294</v>
      </c>
      <c r="E103" s="76">
        <v>114.18546000000001</v>
      </c>
      <c r="F103" s="66">
        <v>5.2428999999999997</v>
      </c>
      <c r="G103" s="76">
        <v>0.80535000000000001</v>
      </c>
      <c r="H103" s="54">
        <v>-1.4147000000000001</v>
      </c>
      <c r="I103" s="66">
        <v>1.0287999999999999</v>
      </c>
      <c r="J103" s="70">
        <v>204.81</v>
      </c>
      <c r="K103" s="67">
        <v>4.3357000000000001</v>
      </c>
      <c r="L103" s="70">
        <v>576</v>
      </c>
      <c r="M103" s="14">
        <v>0</v>
      </c>
      <c r="N103">
        <f>F103*(1-J103/L103)^(G103+H103*J103/L103+I103*J103*J103/L103/L103)</f>
        <v>4.3357017427877089</v>
      </c>
      <c r="O103" s="135">
        <f>ABS(K103-N103)</f>
        <v>1.7427877088138644E-6</v>
      </c>
    </row>
    <row r="104" spans="1:15" ht="24" x14ac:dyDescent="0.15">
      <c r="A104" s="11">
        <v>103</v>
      </c>
      <c r="B104" s="12" t="s">
        <v>295</v>
      </c>
      <c r="C104" s="23" t="s">
        <v>296</v>
      </c>
      <c r="D104" s="13" t="s">
        <v>297</v>
      </c>
      <c r="E104" s="71">
        <v>90.120999999999995</v>
      </c>
      <c r="F104" s="66">
        <v>4.3872</v>
      </c>
      <c r="G104" s="76">
        <v>0.56225999999999998</v>
      </c>
      <c r="H104" s="68">
        <v>-0.60662000000000005</v>
      </c>
      <c r="I104" s="66">
        <v>0.42020000000000002</v>
      </c>
      <c r="J104" s="70">
        <v>159.94999999999999</v>
      </c>
      <c r="K104" s="67">
        <v>3.7528000000000001</v>
      </c>
      <c r="L104" s="70">
        <v>507.8</v>
      </c>
      <c r="M104" s="14">
        <v>0</v>
      </c>
      <c r="N104">
        <f>F104*(1-J104/L104)^(G104+H104*J104/L104+I104*J104*J104/L104/L104)</f>
        <v>3.7527703637092658</v>
      </c>
      <c r="O104" s="135">
        <f>ABS(K104-N104)</f>
        <v>2.9636290734380566E-5</v>
      </c>
    </row>
    <row r="105" spans="1:15" x14ac:dyDescent="0.15">
      <c r="A105" s="11">
        <v>104</v>
      </c>
      <c r="B105" s="12" t="s">
        <v>298</v>
      </c>
      <c r="C105" s="15" t="s">
        <v>299</v>
      </c>
      <c r="D105" s="13" t="s">
        <v>300</v>
      </c>
      <c r="E105" s="76">
        <v>104.14758</v>
      </c>
      <c r="F105" s="66">
        <v>4.7999000000000001</v>
      </c>
      <c r="G105" s="76">
        <v>0.30724000000000001</v>
      </c>
      <c r="H105" s="72">
        <v>-2.4545000000000001E-2</v>
      </c>
      <c r="I105" s="69">
        <v>9.1360999999999998E-2</v>
      </c>
      <c r="J105" s="70">
        <v>226.1</v>
      </c>
      <c r="K105" s="67">
        <v>4.0556999999999999</v>
      </c>
      <c r="L105" s="70">
        <v>543</v>
      </c>
      <c r="M105" s="14">
        <v>0</v>
      </c>
      <c r="N105">
        <f>F105*(1-J105/L105)^(G105+H105*J105/L105+I105*J105*J105/L105/L105)</f>
        <v>4.0556573582496451</v>
      </c>
      <c r="O105" s="135">
        <f>ABS(K105-N105)</f>
        <v>4.2641750354732721E-5</v>
      </c>
    </row>
    <row r="106" spans="1:15" x14ac:dyDescent="0.15">
      <c r="A106" s="11">
        <v>105</v>
      </c>
      <c r="B106" s="12" t="s">
        <v>301</v>
      </c>
      <c r="C106" s="23" t="s">
        <v>302</v>
      </c>
      <c r="D106" s="13" t="s">
        <v>303</v>
      </c>
      <c r="E106" s="67">
        <v>54.090440000000001</v>
      </c>
      <c r="F106" s="66">
        <v>3.6880999999999999</v>
      </c>
      <c r="G106" s="76">
        <v>0.37957999999999997</v>
      </c>
      <c r="H106" s="76">
        <v>-0.22062999999999999</v>
      </c>
      <c r="I106" s="67">
        <v>0.21967999999999999</v>
      </c>
      <c r="J106" s="70">
        <v>240.91</v>
      </c>
      <c r="K106" s="67">
        <v>2.9283000000000001</v>
      </c>
      <c r="L106" s="70">
        <v>473.2</v>
      </c>
      <c r="M106" s="14">
        <v>0</v>
      </c>
      <c r="N106">
        <f>F106*(1-J106/L106)^(G106+H106*J106/L106+I106*J106*J106/L106/L106)</f>
        <v>2.9283430674783157</v>
      </c>
      <c r="O106" s="135">
        <f>ABS(K106-N106)</f>
        <v>4.306747831561708E-5</v>
      </c>
    </row>
    <row r="107" spans="1:15" ht="24" x14ac:dyDescent="0.15">
      <c r="A107" s="11">
        <v>106</v>
      </c>
      <c r="B107" s="12" t="s">
        <v>304</v>
      </c>
      <c r="C107" s="23" t="s">
        <v>305</v>
      </c>
      <c r="D107" s="13" t="s">
        <v>306</v>
      </c>
      <c r="E107" s="67">
        <v>45.083680000000001</v>
      </c>
      <c r="F107" s="66">
        <v>3.4422000000000001</v>
      </c>
      <c r="G107" s="68">
        <v>-0.49774000000000002</v>
      </c>
      <c r="H107" s="75">
        <v>1.8024</v>
      </c>
      <c r="I107" s="68">
        <v>-0.97741</v>
      </c>
      <c r="J107" s="70">
        <v>180.96</v>
      </c>
      <c r="K107" s="67">
        <v>3.2967</v>
      </c>
      <c r="L107" s="70">
        <v>437.2</v>
      </c>
      <c r="M107" s="14">
        <v>0</v>
      </c>
      <c r="N107">
        <f>F107*(1-J107/L107)^(G107+H107*J107/L107+I107*J107*J107/L107/L107)</f>
        <v>3.2966989393054282</v>
      </c>
      <c r="O107" s="135">
        <f>ABS(K107-N107)</f>
        <v>1.060694571730636E-6</v>
      </c>
    </row>
    <row r="108" spans="1:15" x14ac:dyDescent="0.15">
      <c r="A108" s="11">
        <v>107</v>
      </c>
      <c r="B108" s="12" t="s">
        <v>307</v>
      </c>
      <c r="C108" s="23" t="s">
        <v>308</v>
      </c>
      <c r="D108" s="13" t="s">
        <v>309</v>
      </c>
      <c r="E108" s="67">
        <v>86.175359999999998</v>
      </c>
      <c r="F108" s="66">
        <v>4.8053999999999997</v>
      </c>
      <c r="G108" s="66">
        <v>1.0013000000000001</v>
      </c>
      <c r="H108" s="75">
        <v>-1.0356000000000001</v>
      </c>
      <c r="I108" s="66">
        <v>0.46679999999999999</v>
      </c>
      <c r="J108" s="70">
        <v>145.19</v>
      </c>
      <c r="K108" s="67">
        <v>3.7282000000000002</v>
      </c>
      <c r="L108" s="70">
        <v>500</v>
      </c>
      <c r="M108" s="14">
        <v>0</v>
      </c>
      <c r="N108">
        <f>F108*(1-J108/L108)^(G108+H108*J108/L108+I108*J108*J108/L108/L108)</f>
        <v>3.7281821045526091</v>
      </c>
      <c r="O108" s="135">
        <f>ABS(K108-N108)</f>
        <v>1.7895447391058639E-5</v>
      </c>
    </row>
    <row r="109" spans="1:15" x14ac:dyDescent="0.15">
      <c r="A109" s="11">
        <v>108</v>
      </c>
      <c r="B109" s="12" t="s">
        <v>310</v>
      </c>
      <c r="C109" s="23" t="s">
        <v>302</v>
      </c>
      <c r="D109" s="13" t="s">
        <v>311</v>
      </c>
      <c r="E109" s="76">
        <v>112.21263999999999</v>
      </c>
      <c r="F109" s="66">
        <v>5.5503</v>
      </c>
      <c r="G109" s="66">
        <v>0.76919999999999999</v>
      </c>
      <c r="H109" s="76">
        <v>-0.56915000000000004</v>
      </c>
      <c r="I109" s="66">
        <v>0.23280000000000001</v>
      </c>
      <c r="J109" s="70">
        <v>239.66</v>
      </c>
      <c r="K109" s="67">
        <v>4.1124999999999998</v>
      </c>
      <c r="L109" s="70">
        <v>591.15</v>
      </c>
      <c r="M109" s="14">
        <v>0</v>
      </c>
      <c r="N109">
        <f>F109*(1-J109/L109)^(G109+H109*J109/L109+I109*J109*J109/L109/L109)</f>
        <v>4.1124575543001782</v>
      </c>
      <c r="O109" s="135">
        <f>ABS(K109-N109)</f>
        <v>4.2445699821591631E-5</v>
      </c>
    </row>
    <row r="110" spans="1:15" x14ac:dyDescent="0.15">
      <c r="A110" s="11">
        <v>109</v>
      </c>
      <c r="B110" s="12" t="s">
        <v>312</v>
      </c>
      <c r="C110" s="24"/>
      <c r="D110" s="13" t="s">
        <v>313</v>
      </c>
      <c r="E110" s="76">
        <v>112.21263999999999</v>
      </c>
      <c r="F110" s="66">
        <v>5.4478999999999997</v>
      </c>
      <c r="G110" s="76">
        <v>0.56825999999999999</v>
      </c>
      <c r="H110" s="76">
        <v>-0.29094999999999999</v>
      </c>
      <c r="I110" s="67">
        <v>0.15397</v>
      </c>
      <c r="J110" s="70">
        <v>223.16</v>
      </c>
      <c r="K110" s="67">
        <v>4.3663999999999996</v>
      </c>
      <c r="L110" s="70">
        <v>606.15</v>
      </c>
      <c r="M110" s="14">
        <v>0</v>
      </c>
      <c r="N110">
        <f>F110*(1-J110/L110)^(G110+H110*J110/L110+I110*J110*J110/L110/L110)</f>
        <v>4.3663567023974021</v>
      </c>
      <c r="O110" s="135">
        <f>ABS(K110-N110)</f>
        <v>4.329760259746962E-5</v>
      </c>
    </row>
    <row r="111" spans="1:15" x14ac:dyDescent="0.15">
      <c r="A111" s="11">
        <v>110</v>
      </c>
      <c r="B111" s="12" t="s">
        <v>314</v>
      </c>
      <c r="C111" s="15" t="s">
        <v>315</v>
      </c>
      <c r="D111" s="13" t="s">
        <v>316</v>
      </c>
      <c r="E111" s="76">
        <v>112.21263999999999</v>
      </c>
      <c r="F111" s="66">
        <v>5.8701999999999996</v>
      </c>
      <c r="G111" s="75">
        <v>1.0022</v>
      </c>
      <c r="H111" s="54">
        <v>-1.0187999999999999</v>
      </c>
      <c r="I111" s="67">
        <v>0.46949000000000002</v>
      </c>
      <c r="J111" s="70">
        <v>184.99</v>
      </c>
      <c r="K111" s="67">
        <v>4.4737</v>
      </c>
      <c r="L111" s="70">
        <v>596.15</v>
      </c>
      <c r="M111" s="14">
        <v>0</v>
      </c>
      <c r="N111">
        <f>F111*(1-J111/L111)^(G111+H111*J111/L111+I111*J111*J111/L111/L111)</f>
        <v>4.4737015237850679</v>
      </c>
      <c r="O111" s="135">
        <f>ABS(K111-N111)</f>
        <v>1.5237850679028497E-6</v>
      </c>
    </row>
    <row r="112" spans="1:15" x14ac:dyDescent="0.15">
      <c r="A112" s="11">
        <v>111</v>
      </c>
      <c r="B112" s="12" t="s">
        <v>317</v>
      </c>
      <c r="C112" s="24"/>
      <c r="D112" s="13" t="s">
        <v>318</v>
      </c>
      <c r="E112" s="67">
        <v>94.199039999999997</v>
      </c>
      <c r="F112" s="66">
        <v>5.8327999999999998</v>
      </c>
      <c r="G112" s="76">
        <v>0.99060999999999999</v>
      </c>
      <c r="H112" s="54">
        <v>-0.90349999999999997</v>
      </c>
      <c r="I112" s="67">
        <v>0.34792000000000001</v>
      </c>
      <c r="J112" s="70">
        <v>188.44</v>
      </c>
      <c r="K112" s="67">
        <v>4.4389000000000003</v>
      </c>
      <c r="L112" s="70">
        <v>615</v>
      </c>
      <c r="M112" s="14">
        <v>0</v>
      </c>
      <c r="N112">
        <f>F112*(1-J112/L112)^(G112+H112*J112/L112+I112*J112*J112/L112/L112)</f>
        <v>4.4388668535757505</v>
      </c>
      <c r="O112" s="135">
        <f>ABS(K112-N112)</f>
        <v>3.3146424249785866E-5</v>
      </c>
    </row>
    <row r="113" spans="1:15" x14ac:dyDescent="0.15">
      <c r="A113" s="11">
        <v>112</v>
      </c>
      <c r="B113" s="12" t="s">
        <v>319</v>
      </c>
      <c r="C113" s="15" t="s">
        <v>320</v>
      </c>
      <c r="D113" s="13" t="s">
        <v>321</v>
      </c>
      <c r="E113" s="67">
        <v>46.068440000000002</v>
      </c>
      <c r="F113" s="66">
        <v>2.6377000000000002</v>
      </c>
      <c r="G113" s="72">
        <v>-7.2805999999999996E-2</v>
      </c>
      <c r="H113" s="67">
        <v>0.54323999999999995</v>
      </c>
      <c r="I113" s="68">
        <v>-0.13977000000000001</v>
      </c>
      <c r="J113" s="70">
        <v>131.65</v>
      </c>
      <c r="K113" s="67">
        <v>2.5438000000000001</v>
      </c>
      <c r="L113" s="70">
        <v>400.1</v>
      </c>
      <c r="M113" s="14">
        <v>0</v>
      </c>
      <c r="N113">
        <f>F113*(1-J113/L113)^(G113+H113*J113/L113+I113*J113*J113/L113/L113)</f>
        <v>2.5438265139058323</v>
      </c>
      <c r="O113" s="135">
        <f>ABS(K113-N113)</f>
        <v>2.6513905832192819E-5</v>
      </c>
    </row>
    <row r="114" spans="1:15" x14ac:dyDescent="0.15">
      <c r="A114" s="11">
        <v>113</v>
      </c>
      <c r="B114" s="12" t="s">
        <v>322</v>
      </c>
      <c r="C114" s="15" t="s">
        <v>323</v>
      </c>
      <c r="D114" s="13" t="s">
        <v>324</v>
      </c>
      <c r="E114" s="67">
        <v>73.093779999999995</v>
      </c>
      <c r="F114" s="66">
        <v>5.9185999999999996</v>
      </c>
      <c r="G114" s="76">
        <v>0.37730999999999998</v>
      </c>
      <c r="H114" s="87">
        <v>5.1488999999999997E-3</v>
      </c>
      <c r="I114" s="88">
        <v>-2.7682000000000002E-3</v>
      </c>
      <c r="J114" s="70">
        <v>212.72</v>
      </c>
      <c r="K114" s="67">
        <v>5.093</v>
      </c>
      <c r="L114" s="70">
        <v>649.6</v>
      </c>
      <c r="M114" s="14">
        <v>0</v>
      </c>
      <c r="N114">
        <f>F114*(1-J114/L114)^(G114+H114*J114/L114+I114*J114*J114/L114/L114)</f>
        <v>5.0930181821972962</v>
      </c>
      <c r="O114" s="135">
        <f>ABS(K114-N114)</f>
        <v>1.8182197296212621E-5</v>
      </c>
    </row>
    <row r="115" spans="1:15" ht="24" x14ac:dyDescent="0.15">
      <c r="A115" s="11">
        <v>114</v>
      </c>
      <c r="B115" s="12" t="s">
        <v>325</v>
      </c>
      <c r="C115" s="23" t="s">
        <v>326</v>
      </c>
      <c r="D115" s="13" t="s">
        <v>327</v>
      </c>
      <c r="E115" s="68">
        <v>100.20193999999999</v>
      </c>
      <c r="F115" s="66">
        <v>5.3387000000000002</v>
      </c>
      <c r="G115" s="75">
        <v>0.95089999999999997</v>
      </c>
      <c r="H115" s="68">
        <v>-0.97006999999999999</v>
      </c>
      <c r="I115" s="67">
        <v>0.44353999999999999</v>
      </c>
      <c r="J115" s="70">
        <v>160</v>
      </c>
      <c r="K115" s="67">
        <v>4.1664000000000003</v>
      </c>
      <c r="L115" s="70">
        <v>537.29999999999995</v>
      </c>
      <c r="M115" s="14">
        <v>0</v>
      </c>
      <c r="N115">
        <f>F115*(1-J115/L115)^(G115+H115*J115/L115+I115*J115*J115/L115/L115)</f>
        <v>4.1663511116668186</v>
      </c>
      <c r="O115" s="135">
        <f>ABS(K115-N115)</f>
        <v>4.8888333181729138E-5</v>
      </c>
    </row>
    <row r="116" spans="1:15" x14ac:dyDescent="0.15">
      <c r="A116" s="11">
        <v>115</v>
      </c>
      <c r="B116" s="12" t="s">
        <v>328</v>
      </c>
      <c r="C116" s="13" t="s">
        <v>329</v>
      </c>
      <c r="D116" s="13" t="s">
        <v>330</v>
      </c>
      <c r="E116" s="70">
        <v>194.184</v>
      </c>
      <c r="F116" s="71">
        <v>10.263</v>
      </c>
      <c r="G116" s="85">
        <v>1.504</v>
      </c>
      <c r="H116" s="70">
        <v>-2.4409999999999998</v>
      </c>
      <c r="I116" s="71">
        <v>1.3879999999999999</v>
      </c>
      <c r="J116" s="70">
        <v>274.18</v>
      </c>
      <c r="K116" s="67">
        <v>7.1742999999999997</v>
      </c>
      <c r="L116" s="70">
        <v>766</v>
      </c>
      <c r="M116" s="14">
        <v>0</v>
      </c>
      <c r="N116">
        <f>F116*(1-J116/L116)^(G116+H116*J116/L116+I116*J116*J116/L116/L116)</f>
        <v>7.1742549621002834</v>
      </c>
      <c r="O116" s="135">
        <f>ABS(K116-N116)</f>
        <v>4.503789971632699E-5</v>
      </c>
    </row>
    <row r="117" spans="1:15" ht="24" x14ac:dyDescent="0.15">
      <c r="A117" s="11">
        <v>116</v>
      </c>
      <c r="B117" s="12" t="s">
        <v>331</v>
      </c>
      <c r="C117" s="15" t="s">
        <v>332</v>
      </c>
      <c r="D117" s="13" t="s">
        <v>333</v>
      </c>
      <c r="E117" s="67">
        <v>60.17042</v>
      </c>
      <c r="F117" s="71">
        <v>2.919</v>
      </c>
      <c r="G117" s="76">
        <v>0.47315000000000002</v>
      </c>
      <c r="H117" s="68">
        <v>-0.19034999999999999</v>
      </c>
      <c r="I117" s="69">
        <v>7.8322000000000003E-2</v>
      </c>
      <c r="J117" s="70">
        <v>122.93</v>
      </c>
      <c r="K117" s="67">
        <v>2.5021</v>
      </c>
      <c r="L117" s="70">
        <v>402</v>
      </c>
      <c r="M117" s="14">
        <v>0</v>
      </c>
      <c r="N117">
        <f>F117*(1-J117/L117)^(G117+H117*J117/L117+I117*J117*J117/L117/L117)</f>
        <v>2.5020704399003031</v>
      </c>
      <c r="O117" s="135">
        <f>ABS(K117-N117)</f>
        <v>2.9560099696901432E-5</v>
      </c>
    </row>
    <row r="118" spans="1:15" x14ac:dyDescent="0.15">
      <c r="A118" s="11">
        <v>117</v>
      </c>
      <c r="B118" s="12" t="s">
        <v>334</v>
      </c>
      <c r="C118" s="15" t="s">
        <v>3</v>
      </c>
      <c r="D118" s="13" t="s">
        <v>335</v>
      </c>
      <c r="E118" s="71">
        <v>62.134</v>
      </c>
      <c r="F118" s="66">
        <v>4.5492999999999997</v>
      </c>
      <c r="G118" s="76">
        <v>0.81833999999999996</v>
      </c>
      <c r="H118" s="68">
        <v>-0.47199000000000002</v>
      </c>
      <c r="I118" s="69">
        <v>4.7801999999999997E-2</v>
      </c>
      <c r="J118" s="70">
        <v>174.88</v>
      </c>
      <c r="K118" s="67">
        <v>3.4316</v>
      </c>
      <c r="L118" s="70">
        <v>503.04</v>
      </c>
      <c r="M118" s="14">
        <v>0</v>
      </c>
      <c r="N118">
        <f>F118*(1-J118/L118)^(G118+H118*J118/L118+I118*J118*J118/L118/L118)</f>
        <v>3.4316071405359989</v>
      </c>
      <c r="O118" s="135">
        <f>ABS(K118-N118)</f>
        <v>7.1405359989284989E-6</v>
      </c>
    </row>
    <row r="119" spans="1:15" x14ac:dyDescent="0.15">
      <c r="A119" s="11">
        <v>118</v>
      </c>
      <c r="B119" s="12" t="s">
        <v>336</v>
      </c>
      <c r="C119" s="15" t="s">
        <v>337</v>
      </c>
      <c r="D119" s="13" t="s">
        <v>338</v>
      </c>
      <c r="E119" s="67">
        <v>78.133439999999993</v>
      </c>
      <c r="F119" s="66">
        <v>7.0160999999999998</v>
      </c>
      <c r="G119" s="75">
        <v>0.99380000000000002</v>
      </c>
      <c r="H119" s="54">
        <v>-1.4766999999999999</v>
      </c>
      <c r="I119" s="67">
        <v>0.97462000000000004</v>
      </c>
      <c r="J119" s="70">
        <v>291.67</v>
      </c>
      <c r="K119" s="67">
        <v>5.2728000000000002</v>
      </c>
      <c r="L119" s="70">
        <v>729</v>
      </c>
      <c r="M119" s="14">
        <v>0</v>
      </c>
      <c r="N119">
        <f>F119*(1-J119/L119)^(G119+H119*J119/L119+I119*J119*J119/L119/L119)</f>
        <v>5.2728470873579383</v>
      </c>
      <c r="O119" s="135">
        <f>ABS(K119-N119)</f>
        <v>4.7087357938124796E-5</v>
      </c>
    </row>
    <row r="120" spans="1:15" ht="24" x14ac:dyDescent="0.15">
      <c r="A120" s="11">
        <v>119</v>
      </c>
      <c r="B120" s="12" t="s">
        <v>339</v>
      </c>
      <c r="C120" s="15" t="s">
        <v>340</v>
      </c>
      <c r="D120" s="13" t="s">
        <v>341</v>
      </c>
      <c r="E120" s="70">
        <v>194.184</v>
      </c>
      <c r="F120" s="67">
        <v>7.6610899999999997</v>
      </c>
      <c r="G120" s="76">
        <v>0.36321999999999999</v>
      </c>
      <c r="H120" s="68">
        <v>-0.28550999999999999</v>
      </c>
      <c r="I120" s="67">
        <v>0.23966000000000001</v>
      </c>
      <c r="J120" s="70">
        <v>413.786</v>
      </c>
      <c r="K120" s="67">
        <v>6.1967999999999996</v>
      </c>
      <c r="L120" s="70">
        <v>777.4</v>
      </c>
      <c r="M120" s="14">
        <v>0</v>
      </c>
      <c r="N120">
        <f>F120*(1-J120/L120)^(G120+H120*J120/L120+I120*J120*J120/L120/L120)</f>
        <v>6.1968353683133914</v>
      </c>
      <c r="O120" s="135">
        <f>ABS(K120-N120)</f>
        <v>3.5368313391792583E-5</v>
      </c>
    </row>
    <row r="121" spans="1:15" ht="24" x14ac:dyDescent="0.15">
      <c r="A121" s="11">
        <v>120</v>
      </c>
      <c r="B121" s="12" t="s">
        <v>342</v>
      </c>
      <c r="C121" s="15" t="s">
        <v>343</v>
      </c>
      <c r="D121" s="13" t="s">
        <v>344</v>
      </c>
      <c r="E121" s="67">
        <v>88.105119999999999</v>
      </c>
      <c r="F121" s="66">
        <v>5.0368000000000004</v>
      </c>
      <c r="G121" s="76">
        <v>0.37437999999999999</v>
      </c>
      <c r="H121" s="88">
        <v>-4.3439999999999999E-4</v>
      </c>
      <c r="I121" s="87">
        <v>5.0378000000000003E-3</v>
      </c>
      <c r="J121" s="70">
        <v>284.95</v>
      </c>
      <c r="K121" s="67">
        <v>3.9249999999999998</v>
      </c>
      <c r="L121" s="70">
        <v>587</v>
      </c>
      <c r="M121" s="14">
        <v>0</v>
      </c>
      <c r="N121">
        <f>F121*(1-J121/L121)^(G121+H121*J121/L121+I121*J121*J121/L121/L121)</f>
        <v>3.9250227569525027</v>
      </c>
      <c r="O121" s="135">
        <f>ABS(K121-N121)</f>
        <v>2.2756952502867023E-5</v>
      </c>
    </row>
    <row r="122" spans="1:15" x14ac:dyDescent="0.15">
      <c r="A122" s="11">
        <v>121</v>
      </c>
      <c r="B122" s="12" t="s">
        <v>345</v>
      </c>
      <c r="C122" s="15" t="s">
        <v>346</v>
      </c>
      <c r="D122" s="13" t="s">
        <v>347</v>
      </c>
      <c r="E122" s="54">
        <v>170.2072</v>
      </c>
      <c r="F122" s="66">
        <v>6.9744999999999999</v>
      </c>
      <c r="G122" s="76">
        <v>0.43414000000000003</v>
      </c>
      <c r="H122" s="68">
        <v>-0.26068999999999998</v>
      </c>
      <c r="I122" s="67">
        <v>0.15024000000000001</v>
      </c>
      <c r="J122" s="70">
        <v>300.02999999999997</v>
      </c>
      <c r="K122" s="67">
        <v>5.8472999999999997</v>
      </c>
      <c r="L122" s="70">
        <v>766.8</v>
      </c>
      <c r="M122" s="14">
        <v>0</v>
      </c>
      <c r="N122">
        <f>F122*(1-J122/L122)^(G122+H122*J122/L122+I122*J122*J122/L122/L122)</f>
        <v>5.8472595846443651</v>
      </c>
      <c r="O122" s="135">
        <f>ABS(K122-N122)</f>
        <v>4.0415355634593197E-5</v>
      </c>
    </row>
    <row r="123" spans="1:15" x14ac:dyDescent="0.15">
      <c r="A123" s="11">
        <v>122</v>
      </c>
      <c r="B123" s="12" t="s">
        <v>348</v>
      </c>
      <c r="C123" s="15" t="s">
        <v>349</v>
      </c>
      <c r="D123" s="13" t="s">
        <v>350</v>
      </c>
      <c r="E123" s="99">
        <v>101.19</v>
      </c>
      <c r="F123" s="69">
        <v>7.9932179999999997</v>
      </c>
      <c r="G123" s="69">
        <v>1.697066</v>
      </c>
      <c r="H123" s="72">
        <v>-1.895364</v>
      </c>
      <c r="I123" s="87">
        <v>0.66643790000000003</v>
      </c>
      <c r="J123" s="70">
        <v>210.15</v>
      </c>
      <c r="K123" s="67">
        <v>4.7750000000000004</v>
      </c>
      <c r="L123" s="70">
        <v>550</v>
      </c>
      <c r="M123" s="14">
        <v>0</v>
      </c>
      <c r="N123">
        <f>F123*(1-J123/L123)^(G123+H123*J123/L123+I123*J123*J123/L123/L123)</f>
        <v>4.7750449558750638</v>
      </c>
      <c r="O123" s="135">
        <f>ABS(K123-N123)</f>
        <v>4.4955875063479311E-5</v>
      </c>
    </row>
    <row r="124" spans="1:15" x14ac:dyDescent="0.15">
      <c r="A124" s="11">
        <v>123</v>
      </c>
      <c r="B124" s="12" t="s">
        <v>351</v>
      </c>
      <c r="C124" s="13" t="s">
        <v>352</v>
      </c>
      <c r="D124" s="13" t="s">
        <v>353</v>
      </c>
      <c r="E124" s="76">
        <v>170.33484000000001</v>
      </c>
      <c r="F124" s="71">
        <v>10.962</v>
      </c>
      <c r="G124" s="66">
        <v>1.5544</v>
      </c>
      <c r="H124" s="54">
        <v>-1.5358000000000001</v>
      </c>
      <c r="I124" s="67">
        <v>0.46285999999999999</v>
      </c>
      <c r="J124" s="70">
        <v>263.57</v>
      </c>
      <c r="K124" s="67">
        <v>6.5259</v>
      </c>
      <c r="L124" s="70">
        <v>658</v>
      </c>
      <c r="M124" s="14">
        <v>0</v>
      </c>
      <c r="N124">
        <f>F124*(1-J124/L124)^(G124+H124*J124/L124+I124*J124*J124/L124/L124)</f>
        <v>6.5258533091040096</v>
      </c>
      <c r="O124" s="135">
        <f>ABS(K124-N124)</f>
        <v>4.6690895990408876E-5</v>
      </c>
    </row>
    <row r="125" spans="1:15" x14ac:dyDescent="0.15">
      <c r="A125" s="11">
        <v>124</v>
      </c>
      <c r="B125" s="12" t="s">
        <v>354</v>
      </c>
      <c r="C125" s="13" t="s">
        <v>355</v>
      </c>
      <c r="D125" s="13" t="s">
        <v>356</v>
      </c>
      <c r="E125" s="76">
        <v>282.54748000000001</v>
      </c>
      <c r="F125" s="90">
        <v>12.86</v>
      </c>
      <c r="G125" s="76">
        <v>0.50351000000000001</v>
      </c>
      <c r="H125" s="76">
        <v>0.32985999999999999</v>
      </c>
      <c r="I125" s="68">
        <v>-0.42183999999999999</v>
      </c>
      <c r="J125" s="70">
        <v>309.58</v>
      </c>
      <c r="K125" s="67">
        <v>9.5932999999999993</v>
      </c>
      <c r="L125" s="70">
        <v>768</v>
      </c>
      <c r="M125" s="14">
        <v>0</v>
      </c>
      <c r="N125">
        <f>F125*(1-J125/L125)^(G125+H125*J125/L125+I125*J125*J125/L125/L125)</f>
        <v>9.5933158540734436</v>
      </c>
      <c r="O125" s="135">
        <f>ABS(K125-N125)</f>
        <v>1.5854073444288019E-5</v>
      </c>
    </row>
    <row r="126" spans="1:15" x14ac:dyDescent="0.15">
      <c r="A126" s="11">
        <v>125</v>
      </c>
      <c r="B126" s="12" t="s">
        <v>357</v>
      </c>
      <c r="C126" s="15" t="s">
        <v>315</v>
      </c>
      <c r="D126" s="13" t="s">
        <v>358</v>
      </c>
      <c r="E126" s="71">
        <v>30.068999999999999</v>
      </c>
      <c r="F126" s="66">
        <v>2.1091000000000002</v>
      </c>
      <c r="G126" s="76">
        <v>0.60646</v>
      </c>
      <c r="H126" s="68">
        <v>-0.55491999999999997</v>
      </c>
      <c r="I126" s="76">
        <v>0.32799</v>
      </c>
      <c r="J126" s="100">
        <v>90.35</v>
      </c>
      <c r="K126" s="67">
        <v>1.7879</v>
      </c>
      <c r="L126" s="70">
        <v>305.32</v>
      </c>
      <c r="M126" s="14">
        <v>0</v>
      </c>
      <c r="N126">
        <f>F126*(1-J126/L126)^(G126+H126*J126/L126+I126*J126*J126/L126/L126)</f>
        <v>1.7878537076943883</v>
      </c>
      <c r="O126" s="135">
        <f>ABS(K126-N126)</f>
        <v>4.6292305611705942E-5</v>
      </c>
    </row>
    <row r="127" spans="1:15" x14ac:dyDescent="0.15">
      <c r="A127" s="11">
        <v>126</v>
      </c>
      <c r="B127" s="12" t="s">
        <v>359</v>
      </c>
      <c r="C127" s="15" t="s">
        <v>320</v>
      </c>
      <c r="D127" s="13" t="s">
        <v>360</v>
      </c>
      <c r="E127" s="67">
        <v>46.068440000000002</v>
      </c>
      <c r="F127" s="66">
        <v>6.5831</v>
      </c>
      <c r="G127" s="75">
        <v>1.1904999999999999</v>
      </c>
      <c r="H127" s="54">
        <v>-1.7665999999999999</v>
      </c>
      <c r="I127" s="75">
        <v>1.0012000000000001</v>
      </c>
      <c r="J127" s="70">
        <v>159.05000000000001</v>
      </c>
      <c r="K127" s="67">
        <v>5.0060000000000002</v>
      </c>
      <c r="L127" s="70">
        <v>514</v>
      </c>
      <c r="M127" s="14">
        <v>0</v>
      </c>
      <c r="N127">
        <f>F127*(1-J127/L127)^(G127+H127*J127/L127+I127*J127*J127/L127/L127)</f>
        <v>5.0059568568575603</v>
      </c>
      <c r="O127" s="135">
        <f>ABS(K127-N127)</f>
        <v>4.314314243991646E-5</v>
      </c>
    </row>
    <row r="128" spans="1:15" ht="24" x14ac:dyDescent="0.15">
      <c r="A128" s="11">
        <v>127</v>
      </c>
      <c r="B128" s="12" t="s">
        <v>361</v>
      </c>
      <c r="C128" s="15" t="s">
        <v>362</v>
      </c>
      <c r="D128" s="13" t="s">
        <v>363</v>
      </c>
      <c r="E128" s="67">
        <v>88.105119999999999</v>
      </c>
      <c r="F128" s="66">
        <v>4.8272000000000004</v>
      </c>
      <c r="G128" s="75">
        <v>0.23719999999999999</v>
      </c>
      <c r="H128" s="76">
        <v>0.32434000000000002</v>
      </c>
      <c r="I128" s="68">
        <v>-0.19428999999999999</v>
      </c>
      <c r="J128" s="70">
        <v>189.6</v>
      </c>
      <c r="K128" s="67">
        <v>4.1626000000000003</v>
      </c>
      <c r="L128" s="70">
        <v>523.29999999999995</v>
      </c>
      <c r="M128" s="14">
        <v>0</v>
      </c>
      <c r="N128">
        <f>F128*(1-J128/L128)^(G128+H128*J128/L128+I128*J128*J128/L128/L128)</f>
        <v>4.1626484857906112</v>
      </c>
      <c r="O128" s="135">
        <f>ABS(K128-N128)</f>
        <v>4.8485790610897084E-5</v>
      </c>
    </row>
    <row r="129" spans="1:15" ht="24" x14ac:dyDescent="0.15">
      <c r="A129" s="11">
        <v>128</v>
      </c>
      <c r="B129" s="12" t="s">
        <v>364</v>
      </c>
      <c r="C129" s="23" t="s">
        <v>305</v>
      </c>
      <c r="D129" s="13" t="s">
        <v>365</v>
      </c>
      <c r="E129" s="67">
        <v>45.083680000000001</v>
      </c>
      <c r="F129" s="71">
        <v>4.2750000000000004</v>
      </c>
      <c r="G129" s="75">
        <v>0.5857</v>
      </c>
      <c r="H129" s="70">
        <v>-0.33200000000000002</v>
      </c>
      <c r="I129" s="71">
        <v>0.16900000000000001</v>
      </c>
      <c r="J129" s="70">
        <v>192.15</v>
      </c>
      <c r="K129" s="67">
        <v>3.2955000000000001</v>
      </c>
      <c r="L129" s="70">
        <v>456.15</v>
      </c>
      <c r="M129" s="14">
        <v>0</v>
      </c>
      <c r="N129">
        <f>F129*(1-J129/L129)^(G129+H129*J129/L129+I129*J129*J129/L129/L129)</f>
        <v>3.2955155809209691</v>
      </c>
      <c r="O129" s="135">
        <f>ABS(K129-N129)</f>
        <v>1.5580920968982781E-5</v>
      </c>
    </row>
    <row r="130" spans="1:15" ht="24" x14ac:dyDescent="0.15">
      <c r="A130" s="11">
        <v>129</v>
      </c>
      <c r="B130" s="12" t="s">
        <v>366</v>
      </c>
      <c r="C130" s="15" t="s">
        <v>367</v>
      </c>
      <c r="D130" s="13" t="s">
        <v>368</v>
      </c>
      <c r="E130" s="85">
        <v>106.16500000000001</v>
      </c>
      <c r="F130" s="66">
        <v>7.4287999999999998</v>
      </c>
      <c r="G130" s="75">
        <v>1.6217999999999999</v>
      </c>
      <c r="H130" s="54">
        <v>-2.0278</v>
      </c>
      <c r="I130" s="71">
        <v>0.90600000000000003</v>
      </c>
      <c r="J130" s="70">
        <v>178.2</v>
      </c>
      <c r="K130" s="67">
        <v>5.0861999999999998</v>
      </c>
      <c r="L130" s="70">
        <v>617.15</v>
      </c>
      <c r="M130" s="14">
        <v>0</v>
      </c>
      <c r="N130">
        <f>F130*(1-J130/L130)^(G130+H130*J130/L130+I130*J130*J130/L130/L130)</f>
        <v>5.0862394032514109</v>
      </c>
      <c r="O130" s="135">
        <f>ABS(K130-N130)</f>
        <v>3.9403251411052054E-5</v>
      </c>
    </row>
    <row r="131" spans="1:15" ht="24" x14ac:dyDescent="0.15">
      <c r="A131" s="11">
        <v>130</v>
      </c>
      <c r="B131" s="12" t="s">
        <v>369</v>
      </c>
      <c r="C131" s="15" t="s">
        <v>370</v>
      </c>
      <c r="D131" s="13" t="s">
        <v>371</v>
      </c>
      <c r="E131" s="75">
        <v>150.17449999999999</v>
      </c>
      <c r="F131" s="66">
        <v>6.8244999999999996</v>
      </c>
      <c r="G131" s="85">
        <v>1.071</v>
      </c>
      <c r="H131" s="70">
        <v>-1.9430000000000001</v>
      </c>
      <c r="I131" s="66">
        <v>1.2787999999999999</v>
      </c>
      <c r="J131" s="70">
        <v>238.45</v>
      </c>
      <c r="K131" s="67">
        <v>5.4082999999999997</v>
      </c>
      <c r="L131" s="70">
        <v>698</v>
      </c>
      <c r="M131" s="14">
        <v>0</v>
      </c>
      <c r="N131">
        <f>F131*(1-J131/L131)^(G131+H131*J131/L131+I131*J131*J131/L131/L131)</f>
        <v>5.4082660085973133</v>
      </c>
      <c r="O131" s="135">
        <f>ABS(K131-N131)</f>
        <v>3.3991402686339711E-5</v>
      </c>
    </row>
    <row r="132" spans="1:15" ht="24" x14ac:dyDescent="0.15">
      <c r="A132" s="11">
        <v>131</v>
      </c>
      <c r="B132" s="12" t="s">
        <v>372</v>
      </c>
      <c r="C132" s="15" t="s">
        <v>373</v>
      </c>
      <c r="D132" s="13" t="s">
        <v>374</v>
      </c>
      <c r="E132" s="76">
        <v>116.15828</v>
      </c>
      <c r="F132" s="66">
        <v>8.7211999999999996</v>
      </c>
      <c r="G132" s="76">
        <v>0.79254999999999998</v>
      </c>
      <c r="H132" s="68">
        <v>-0.64881999999999995</v>
      </c>
      <c r="I132" s="67">
        <v>0.28369</v>
      </c>
      <c r="J132" s="70">
        <v>258.14999999999998</v>
      </c>
      <c r="K132" s="67">
        <v>6.5186999999999999</v>
      </c>
      <c r="L132" s="70">
        <v>655</v>
      </c>
      <c r="M132" s="14">
        <v>0</v>
      </c>
      <c r="N132">
        <f>F132*(1-J132/L132)^(G132+H132*J132/L132+I132*J132*J132/L132/L132)</f>
        <v>6.5187350824819932</v>
      </c>
      <c r="O132" s="135">
        <f>ABS(K132-N132)</f>
        <v>3.5082481993242709E-5</v>
      </c>
    </row>
    <row r="133" spans="1:15" x14ac:dyDescent="0.15">
      <c r="A133" s="11">
        <v>132</v>
      </c>
      <c r="B133" s="12" t="s">
        <v>375</v>
      </c>
      <c r="C133" s="24"/>
      <c r="D133" s="13" t="s">
        <v>376</v>
      </c>
      <c r="E133" s="76">
        <v>116.15828</v>
      </c>
      <c r="F133" s="66">
        <v>5.7624000000000004</v>
      </c>
      <c r="G133" s="76">
        <v>0.46881</v>
      </c>
      <c r="H133" s="68">
        <v>-0.14510999999999999</v>
      </c>
      <c r="I133" s="69">
        <v>6.1941999999999997E-2</v>
      </c>
      <c r="J133" s="70">
        <v>175.15</v>
      </c>
      <c r="K133" s="67">
        <v>4.9222999999999999</v>
      </c>
      <c r="L133" s="70">
        <v>571</v>
      </c>
      <c r="M133" s="14">
        <v>0</v>
      </c>
      <c r="N133">
        <f>F133*(1-J133/L133)^(G133+H133*J133/L133+I133*J133*J133/L133/L133)</f>
        <v>4.9222977911724985</v>
      </c>
      <c r="O133" s="135">
        <f>ABS(K133-N133)</f>
        <v>2.2088275013487646E-6</v>
      </c>
    </row>
    <row r="134" spans="1:15" x14ac:dyDescent="0.15">
      <c r="A134" s="11">
        <v>133</v>
      </c>
      <c r="B134" s="12" t="s">
        <v>377</v>
      </c>
      <c r="C134" s="13" t="s">
        <v>315</v>
      </c>
      <c r="D134" s="13" t="s">
        <v>378</v>
      </c>
      <c r="E134" s="76">
        <v>112.21263999999999</v>
      </c>
      <c r="F134" s="66">
        <v>6.0933000000000002</v>
      </c>
      <c r="G134" s="76">
        <v>0.96338999999999997</v>
      </c>
      <c r="H134" s="68">
        <v>-0.94933000000000001</v>
      </c>
      <c r="I134" s="67">
        <v>0.44930999999999999</v>
      </c>
      <c r="J134" s="70">
        <v>161.84</v>
      </c>
      <c r="K134" s="67">
        <v>4.8441999999999998</v>
      </c>
      <c r="L134" s="70">
        <v>609.15</v>
      </c>
      <c r="M134" s="14">
        <v>0</v>
      </c>
      <c r="N134">
        <f>F134*(1-J134/L134)^(G134+H134*J134/L134+I134*J134*J134/L134/L134)</f>
        <v>4.8441765553700931</v>
      </c>
      <c r="O134" s="135">
        <f>ABS(K134-N134)</f>
        <v>2.3444629906776981E-5</v>
      </c>
    </row>
    <row r="135" spans="1:15" ht="24" x14ac:dyDescent="0.15">
      <c r="A135" s="11">
        <v>134</v>
      </c>
      <c r="B135" s="12" t="s">
        <v>379</v>
      </c>
      <c r="C135" s="15" t="s">
        <v>380</v>
      </c>
      <c r="D135" s="13" t="s">
        <v>381</v>
      </c>
      <c r="E135" s="67">
        <v>98.186059999999998</v>
      </c>
      <c r="F135" s="66">
        <v>5.7996999999999996</v>
      </c>
      <c r="G135" s="66">
        <v>1.0161</v>
      </c>
      <c r="H135" s="68">
        <v>-0.92313000000000001</v>
      </c>
      <c r="I135" s="67">
        <v>0.33212000000000003</v>
      </c>
      <c r="J135" s="70">
        <v>134.71</v>
      </c>
      <c r="K135" s="67">
        <v>4.6528999999999998</v>
      </c>
      <c r="L135" s="70">
        <v>569.5</v>
      </c>
      <c r="M135" s="14">
        <v>0</v>
      </c>
      <c r="N135">
        <f>F135*(1-J135/L135)^(G135+H135*J135/L135+I135*J135*J135/L135/L135)</f>
        <v>4.6528676346709821</v>
      </c>
      <c r="O135" s="135">
        <f>ABS(K135-N135)</f>
        <v>3.2365329017736144E-5</v>
      </c>
    </row>
    <row r="136" spans="1:15" x14ac:dyDescent="0.15">
      <c r="A136" s="11">
        <v>135</v>
      </c>
      <c r="B136" s="12" t="s">
        <v>382</v>
      </c>
      <c r="C136" s="15" t="s">
        <v>315</v>
      </c>
      <c r="D136" s="13" t="s">
        <v>383</v>
      </c>
      <c r="E136" s="67">
        <v>28.053159999999998</v>
      </c>
      <c r="F136" s="66">
        <v>2.0638999999999998</v>
      </c>
      <c r="G136" s="76">
        <v>0.80152999999999996</v>
      </c>
      <c r="H136" s="54">
        <v>-0.81279999999999997</v>
      </c>
      <c r="I136" s="66">
        <v>0.41789999999999999</v>
      </c>
      <c r="J136" s="70">
        <v>104</v>
      </c>
      <c r="K136" s="67">
        <v>1.5966</v>
      </c>
      <c r="L136" s="70">
        <v>282.33999999999997</v>
      </c>
      <c r="M136" s="14">
        <v>0</v>
      </c>
      <c r="N136">
        <f>F136*(1-J136/L136)^(G136+H136*J136/L136+I136*J136*J136/L136/L136)</f>
        <v>1.5965685618560783</v>
      </c>
      <c r="O136" s="135">
        <f>ABS(K136-N136)</f>
        <v>3.1438143921702633E-5</v>
      </c>
    </row>
    <row r="137" spans="1:15" x14ac:dyDescent="0.15">
      <c r="A137" s="11">
        <v>136</v>
      </c>
      <c r="B137" s="12" t="s">
        <v>384</v>
      </c>
      <c r="C137" s="15" t="s">
        <v>385</v>
      </c>
      <c r="D137" s="13" t="s">
        <v>386</v>
      </c>
      <c r="E137" s="67">
        <v>60.098320000000001</v>
      </c>
      <c r="F137" s="66">
        <v>5.6090999999999998</v>
      </c>
      <c r="G137" s="84">
        <v>7.7010999999999996E-2</v>
      </c>
      <c r="H137" s="76">
        <v>0.66595000000000004</v>
      </c>
      <c r="I137" s="68">
        <v>-0.43436999999999998</v>
      </c>
      <c r="J137" s="70">
        <v>284.29000000000002</v>
      </c>
      <c r="K137" s="67">
        <v>4.6222000000000003</v>
      </c>
      <c r="L137" s="70">
        <v>593</v>
      </c>
      <c r="M137" s="14">
        <v>0</v>
      </c>
      <c r="N137">
        <f>F137*(1-J137/L137)^(G137+H137*J137/L137+I137*J137*J137/L137/L137)</f>
        <v>4.622223667628111</v>
      </c>
      <c r="O137" s="135">
        <f>ABS(K137-N137)</f>
        <v>2.3667628110679573E-5</v>
      </c>
    </row>
    <row r="138" spans="1:15" ht="24" x14ac:dyDescent="0.15">
      <c r="A138" s="11">
        <v>137</v>
      </c>
      <c r="B138" s="12" t="s">
        <v>387</v>
      </c>
      <c r="C138" s="23" t="s">
        <v>388</v>
      </c>
      <c r="D138" s="13" t="s">
        <v>389</v>
      </c>
      <c r="E138" s="67">
        <v>62.067839999999997</v>
      </c>
      <c r="F138" s="66">
        <v>8.9207000000000001</v>
      </c>
      <c r="G138" s="76">
        <v>0.83021</v>
      </c>
      <c r="H138" s="68">
        <v>-0.88126000000000004</v>
      </c>
      <c r="I138" s="67">
        <v>0.53254999999999997</v>
      </c>
      <c r="J138" s="70">
        <v>260.14999999999998</v>
      </c>
      <c r="K138" s="67">
        <v>6.8739999999999997</v>
      </c>
      <c r="L138" s="70">
        <v>720</v>
      </c>
      <c r="M138" s="14">
        <v>0</v>
      </c>
      <c r="N138">
        <f>F138*(1-J138/L138)^(G138+H138*J138/L138+I138*J138*J138/L138/L138)</f>
        <v>6.873954528689838</v>
      </c>
      <c r="O138" s="135">
        <f>ABS(K138-N138)</f>
        <v>4.5471310161637746E-5</v>
      </c>
    </row>
    <row r="139" spans="1:15" x14ac:dyDescent="0.15">
      <c r="A139" s="11">
        <v>138</v>
      </c>
      <c r="B139" s="12" t="s">
        <v>390</v>
      </c>
      <c r="C139" s="15" t="s">
        <v>349</v>
      </c>
      <c r="D139" s="13" t="s">
        <v>391</v>
      </c>
      <c r="E139" s="66">
        <v>43.067799999999998</v>
      </c>
      <c r="F139" s="66">
        <v>4.7462</v>
      </c>
      <c r="G139" s="76">
        <v>0.37326999999999999</v>
      </c>
      <c r="H139" s="69">
        <v>4.7488000000000002E-2</v>
      </c>
      <c r="I139" s="69">
        <v>4.5906000000000002E-2</v>
      </c>
      <c r="J139" s="70">
        <v>195.2</v>
      </c>
      <c r="K139" s="67">
        <v>3.9676</v>
      </c>
      <c r="L139" s="70">
        <v>537</v>
      </c>
      <c r="M139" s="14">
        <v>0</v>
      </c>
      <c r="N139">
        <f>F139*(1-J139/L139)^(G139+H139*J139/L139+I139*J139*J139/L139/L139)</f>
        <v>3.9676439957762999</v>
      </c>
      <c r="O139" s="135">
        <f>ABS(K139-N139)</f>
        <v>4.399577629987661E-5</v>
      </c>
    </row>
    <row r="140" spans="1:15" x14ac:dyDescent="0.15">
      <c r="A140" s="11">
        <v>139</v>
      </c>
      <c r="B140" s="12" t="s">
        <v>392</v>
      </c>
      <c r="C140" s="15" t="s">
        <v>320</v>
      </c>
      <c r="D140" s="13" t="s">
        <v>393</v>
      </c>
      <c r="E140" s="67">
        <v>44.05256</v>
      </c>
      <c r="F140" s="66">
        <v>4.4513999999999996</v>
      </c>
      <c r="G140" s="75">
        <v>1.1569</v>
      </c>
      <c r="H140" s="54">
        <v>-1.2336</v>
      </c>
      <c r="I140" s="67">
        <v>0.50875000000000004</v>
      </c>
      <c r="J140" s="70">
        <v>160.65</v>
      </c>
      <c r="K140" s="67">
        <v>3.1909000000000001</v>
      </c>
      <c r="L140" s="70">
        <v>469.15</v>
      </c>
      <c r="M140" s="14">
        <v>0</v>
      </c>
      <c r="N140">
        <f>F140*(1-J140/L140)^(G140+H140*J140/L140+I140*J140*J140/L140/L140)</f>
        <v>3.1909430730946564</v>
      </c>
      <c r="O140" s="135">
        <f>ABS(K140-N140)</f>
        <v>4.3073094656342903E-5</v>
      </c>
    </row>
    <row r="141" spans="1:15" ht="24" x14ac:dyDescent="0.15">
      <c r="A141" s="11">
        <v>140</v>
      </c>
      <c r="B141" s="12" t="s">
        <v>394</v>
      </c>
      <c r="C141" s="15" t="s">
        <v>395</v>
      </c>
      <c r="D141" s="13" t="s">
        <v>396</v>
      </c>
      <c r="E141" s="67">
        <v>74.078540000000004</v>
      </c>
      <c r="F141" s="66">
        <v>4.4150999999999998</v>
      </c>
      <c r="G141" s="76">
        <v>0.51536000000000004</v>
      </c>
      <c r="H141" s="68">
        <v>-0.39280999999999999</v>
      </c>
      <c r="I141" s="67">
        <v>0.28460999999999997</v>
      </c>
      <c r="J141" s="70">
        <v>193.55</v>
      </c>
      <c r="K141" s="67">
        <v>3.6326999999999998</v>
      </c>
      <c r="L141" s="70">
        <v>508.4</v>
      </c>
      <c r="M141" s="14">
        <v>0</v>
      </c>
      <c r="N141">
        <f>F141*(1-J141/L141)^(G141+H141*J141/L141+I141*J141*J141/L141/L141)</f>
        <v>3.6326990010892231</v>
      </c>
      <c r="O141" s="135">
        <f>ABS(K141-N141)</f>
        <v>9.9891077676161899E-7</v>
      </c>
    </row>
    <row r="142" spans="1:15" ht="21" x14ac:dyDescent="0.2">
      <c r="A142" s="11">
        <v>141</v>
      </c>
      <c r="B142" s="34" t="s">
        <v>397</v>
      </c>
      <c r="C142" s="35" t="s">
        <v>398</v>
      </c>
      <c r="D142" s="36" t="s">
        <v>399</v>
      </c>
      <c r="E142" s="118" t="s">
        <v>400</v>
      </c>
      <c r="F142" s="92">
        <v>11.08845</v>
      </c>
      <c r="G142" s="89">
        <v>0.70289999999999997</v>
      </c>
      <c r="H142" s="89">
        <v>-0.10528999999999999</v>
      </c>
      <c r="I142" s="89">
        <v>-0.17294999999999999</v>
      </c>
      <c r="J142" s="130">
        <v>155.15</v>
      </c>
      <c r="K142" s="89">
        <v>9.3084000000000007</v>
      </c>
      <c r="L142" s="134">
        <v>674.6</v>
      </c>
      <c r="M142" s="37" t="s">
        <v>401</v>
      </c>
      <c r="N142">
        <f>F142*(1-J142/L142)^(G142+H142*J142/L142+I142*J142*J142/L142/L142)</f>
        <v>9.3084361756147604</v>
      </c>
      <c r="O142" s="135">
        <f>ABS(K142-N142)</f>
        <v>3.6175614759770269E-5</v>
      </c>
    </row>
    <row r="143" spans="1:15" x14ac:dyDescent="0.2">
      <c r="A143" s="6">
        <v>142</v>
      </c>
      <c r="C143" s="113" t="s">
        <v>956</v>
      </c>
      <c r="D143" s="113" t="s">
        <v>958</v>
      </c>
      <c r="E143" s="115" t="s">
        <v>955</v>
      </c>
      <c r="F143" s="115">
        <v>6.6828000000000003</v>
      </c>
      <c r="G143" s="115">
        <v>0.66639999999999999</v>
      </c>
      <c r="H143" s="115">
        <v>-0.45450000000000002</v>
      </c>
      <c r="I143" s="115">
        <v>0.20227000000000001</v>
      </c>
      <c r="J143" s="115">
        <v>180</v>
      </c>
      <c r="K143" s="115">
        <v>5.4638999999999998</v>
      </c>
      <c r="L143" s="115">
        <v>583</v>
      </c>
      <c r="M143" s="113"/>
      <c r="N143">
        <f>F143*(1-J143/L143)^(G143+H143*J143/L143+I143*J143*J143/L143/L143)</f>
        <v>5.4639074796012457</v>
      </c>
      <c r="O143" s="135">
        <f>ABS(K143-N143)</f>
        <v>7.4796012459188432E-6</v>
      </c>
    </row>
    <row r="144" spans="1:15" ht="24" customHeight="1" x14ac:dyDescent="0.2">
      <c r="A144" s="11">
        <v>143</v>
      </c>
      <c r="B144" s="40" t="s">
        <v>402</v>
      </c>
      <c r="C144" s="41" t="s">
        <v>186</v>
      </c>
      <c r="D144" s="42" t="s">
        <v>957</v>
      </c>
      <c r="E144" s="117" t="s">
        <v>954</v>
      </c>
      <c r="F144" s="121">
        <v>4.2526999999999999</v>
      </c>
      <c r="G144" s="121">
        <v>0.42014000000000001</v>
      </c>
      <c r="H144" s="117">
        <v>-0.17341000000000001</v>
      </c>
      <c r="I144" s="128">
        <v>0.14204</v>
      </c>
      <c r="J144" s="117">
        <v>140</v>
      </c>
      <c r="K144" s="121">
        <v>3.7383999999999999</v>
      </c>
      <c r="L144" s="117">
        <v>489</v>
      </c>
      <c r="M144" s="43">
        <v>0</v>
      </c>
      <c r="N144">
        <f>F144*(1-J144/L144)^(G144+H144*J144/L144+I144*J144*J144/L144/L144)</f>
        <v>3.73842112218489</v>
      </c>
      <c r="O144" s="135">
        <f>ABS(K144-N144)</f>
        <v>2.1122184890032258E-5</v>
      </c>
    </row>
    <row r="145" spans="1:15" x14ac:dyDescent="0.2">
      <c r="A145" s="6">
        <v>144</v>
      </c>
      <c r="B145" s="44" t="s">
        <v>403</v>
      </c>
      <c r="C145" s="13" t="s">
        <v>404</v>
      </c>
      <c r="D145" s="13" t="s">
        <v>405</v>
      </c>
      <c r="E145" s="68">
        <v>100.15888</v>
      </c>
      <c r="F145" s="66">
        <v>5.6734999999999998</v>
      </c>
      <c r="G145" s="67">
        <v>0.85863999999999996</v>
      </c>
      <c r="H145" s="54">
        <v>-1.1249</v>
      </c>
      <c r="I145" s="76">
        <v>0.69713999999999998</v>
      </c>
      <c r="J145" s="70">
        <v>204.15</v>
      </c>
      <c r="K145" s="67">
        <v>4.4504000000000001</v>
      </c>
      <c r="L145" s="70">
        <v>567</v>
      </c>
      <c r="M145" s="14">
        <v>0</v>
      </c>
      <c r="N145">
        <f>F145*(1-J145/L145)^(G145+H145*J145/L145+I145*J145*J145/L145/L145)</f>
        <v>4.4503575935690485</v>
      </c>
      <c r="O145" s="135">
        <f>ABS(K145-N145)</f>
        <v>4.2406430951658081E-5</v>
      </c>
    </row>
    <row r="146" spans="1:15" x14ac:dyDescent="0.15">
      <c r="A146" s="11">
        <v>145</v>
      </c>
      <c r="B146" s="44" t="s">
        <v>406</v>
      </c>
      <c r="C146" s="45" t="s">
        <v>407</v>
      </c>
      <c r="D146" s="13" t="s">
        <v>408</v>
      </c>
      <c r="E146" s="67">
        <v>62.134039999999999</v>
      </c>
      <c r="F146" s="71">
        <v>4.2919999999999998</v>
      </c>
      <c r="G146" s="67">
        <v>0.93725999999999998</v>
      </c>
      <c r="H146" s="54">
        <v>-1.0592999999999999</v>
      </c>
      <c r="I146" s="76">
        <v>0.54635999999999996</v>
      </c>
      <c r="J146" s="70">
        <v>125.26</v>
      </c>
      <c r="K146" s="67">
        <v>3.5001000000000002</v>
      </c>
      <c r="L146" s="70">
        <v>499.15</v>
      </c>
      <c r="M146" s="14">
        <v>0</v>
      </c>
      <c r="N146">
        <f>F146*(1-J146/L146)^(G146+H146*J146/L146+I146*J146*J146/L146/L146)</f>
        <v>3.5001443483739489</v>
      </c>
      <c r="O146" s="135">
        <f>ABS(K146-N146)</f>
        <v>4.43483739487327E-5</v>
      </c>
    </row>
    <row r="147" spans="1:15" x14ac:dyDescent="0.2">
      <c r="A147" s="6">
        <v>146</v>
      </c>
      <c r="B147" s="44" t="s">
        <v>409</v>
      </c>
      <c r="C147" s="46" t="s">
        <v>410</v>
      </c>
      <c r="D147" s="13" t="s">
        <v>411</v>
      </c>
      <c r="E147" s="54">
        <v>102.1317</v>
      </c>
      <c r="F147" s="71">
        <v>5.0330000000000004</v>
      </c>
      <c r="G147" s="72">
        <v>-2.3028E-2</v>
      </c>
      <c r="H147" s="76">
        <v>0.84791000000000005</v>
      </c>
      <c r="I147" s="76">
        <v>-0.44198999999999999</v>
      </c>
      <c r="J147" s="70">
        <v>199.25</v>
      </c>
      <c r="K147" s="67">
        <v>4.5389999999999997</v>
      </c>
      <c r="L147" s="70">
        <v>546</v>
      </c>
      <c r="M147" s="14">
        <v>0</v>
      </c>
      <c r="N147">
        <f>F147*(1-J147/L147)^(G147+H147*J147/L147+I147*J147*J147/L147/L147)</f>
        <v>4.5390205017621579</v>
      </c>
      <c r="O147" s="135">
        <f>ABS(K147-N147)</f>
        <v>2.0501762158176007E-5</v>
      </c>
    </row>
    <row r="148" spans="1:15" x14ac:dyDescent="0.15">
      <c r="A148" s="11">
        <v>147</v>
      </c>
      <c r="B148" s="44" t="s">
        <v>412</v>
      </c>
      <c r="C148" s="23" t="s">
        <v>413</v>
      </c>
      <c r="D148" s="13" t="s">
        <v>414</v>
      </c>
      <c r="E148" s="67">
        <v>88.148179999999996</v>
      </c>
      <c r="F148" s="71">
        <v>5.4379999999999997</v>
      </c>
      <c r="G148" s="67">
        <v>0.60624</v>
      </c>
      <c r="H148" s="89"/>
      <c r="I148" s="89"/>
      <c r="J148" s="70">
        <v>145.65</v>
      </c>
      <c r="K148" s="67">
        <v>4.4139999999999997</v>
      </c>
      <c r="L148" s="70">
        <v>500.23</v>
      </c>
      <c r="M148" s="14">
        <v>0</v>
      </c>
      <c r="N148">
        <f>F148*(1-J148/L148)^(G148+H148*J148/L148+I148*J148*J148/L148/L148)</f>
        <v>4.4140098913060264</v>
      </c>
      <c r="O148" s="135">
        <f>ABS(K148-N148)</f>
        <v>9.8913060266880848E-6</v>
      </c>
    </row>
    <row r="149" spans="1:15" ht="24" x14ac:dyDescent="0.2">
      <c r="A149" s="6">
        <v>148</v>
      </c>
      <c r="B149" s="44" t="s">
        <v>415</v>
      </c>
      <c r="C149" s="13" t="s">
        <v>416</v>
      </c>
      <c r="D149" s="13" t="s">
        <v>417</v>
      </c>
      <c r="E149" s="70">
        <v>163.506</v>
      </c>
      <c r="F149" s="66">
        <v>5.0124000000000004</v>
      </c>
      <c r="G149" s="67">
        <v>0.48381000000000002</v>
      </c>
      <c r="H149" s="54">
        <v>-0.1946</v>
      </c>
      <c r="I149" s="76">
        <v>0.12282</v>
      </c>
      <c r="J149" s="70">
        <v>167.55</v>
      </c>
      <c r="K149" s="67">
        <v>4.2916999999999996</v>
      </c>
      <c r="L149" s="70">
        <v>559.95000000000005</v>
      </c>
      <c r="M149" s="14">
        <v>0</v>
      </c>
      <c r="N149">
        <f>F149*(1-J149/L149)^(G149+H149*J149/L149+I149*J149*J149/L149/L149)</f>
        <v>4.2916991274626834</v>
      </c>
      <c r="O149" s="135">
        <f>ABS(K149-N149)</f>
        <v>8.7253731617664698E-7</v>
      </c>
    </row>
    <row r="150" spans="1:15" ht="24" x14ac:dyDescent="0.15">
      <c r="A150" s="11">
        <v>149</v>
      </c>
      <c r="B150" s="44" t="s">
        <v>418</v>
      </c>
      <c r="C150" s="27" t="s">
        <v>419</v>
      </c>
      <c r="D150" s="13" t="s">
        <v>420</v>
      </c>
      <c r="E150" s="87">
        <v>37.996806399999997</v>
      </c>
      <c r="F150" s="67">
        <v>0.89107000000000003</v>
      </c>
      <c r="G150" s="67">
        <v>0.48887999999999998</v>
      </c>
      <c r="H150" s="68">
        <v>-0.44035000000000002</v>
      </c>
      <c r="I150" s="76">
        <v>0.31791999999999998</v>
      </c>
      <c r="J150" s="100">
        <v>53.48</v>
      </c>
      <c r="K150" s="67">
        <v>0.75083</v>
      </c>
      <c r="L150" s="70">
        <v>144.12</v>
      </c>
      <c r="M150" s="14">
        <v>0</v>
      </c>
      <c r="N150">
        <f>F150*(1-J150/L150)^(G150+H150*J150/L150+I150*J150*J150/L150/L150)</f>
        <v>0.75083190944839917</v>
      </c>
      <c r="O150" s="135">
        <f>ABS(K150-N150)</f>
        <v>1.9094483991732858E-6</v>
      </c>
    </row>
    <row r="151" spans="1:15" x14ac:dyDescent="0.2">
      <c r="A151" s="6">
        <v>150</v>
      </c>
      <c r="B151" s="44" t="s">
        <v>421</v>
      </c>
      <c r="C151" s="13" t="s">
        <v>422</v>
      </c>
      <c r="D151" s="13" t="s">
        <v>423</v>
      </c>
      <c r="E151" s="87">
        <v>96.102303199999994</v>
      </c>
      <c r="F151" s="66">
        <v>3.7517</v>
      </c>
      <c r="G151" s="68">
        <v>-0.33542</v>
      </c>
      <c r="H151" s="75">
        <v>1.0497000000000001</v>
      </c>
      <c r="I151" s="76">
        <v>-0.40021000000000001</v>
      </c>
      <c r="J151" s="70">
        <v>230.94</v>
      </c>
      <c r="K151" s="67">
        <v>3.6936</v>
      </c>
      <c r="L151" s="70">
        <v>560.09</v>
      </c>
      <c r="M151" s="14">
        <v>0</v>
      </c>
      <c r="N151">
        <f>F151*(1-J151/L151)^(G151+H151*J151/L151+I151*J151*J151/L151/L151)</f>
        <v>3.6936041162865316</v>
      </c>
      <c r="O151" s="135">
        <f>ABS(K151-N151)</f>
        <v>4.1162865316302089E-6</v>
      </c>
    </row>
    <row r="152" spans="1:15" x14ac:dyDescent="0.15">
      <c r="A152" s="11">
        <v>151</v>
      </c>
      <c r="B152" s="44" t="s">
        <v>424</v>
      </c>
      <c r="C152" s="23" t="s">
        <v>425</v>
      </c>
      <c r="D152" s="13" t="s">
        <v>426</v>
      </c>
      <c r="E152" s="66">
        <v>48.0595</v>
      </c>
      <c r="F152" s="66">
        <v>2.4748999999999999</v>
      </c>
      <c r="G152" s="67">
        <v>0.18492</v>
      </c>
      <c r="H152" s="68">
        <v>-0.21196999999999999</v>
      </c>
      <c r="I152" s="76">
        <v>0.36037999999999998</v>
      </c>
      <c r="J152" s="70">
        <v>129.94999999999999</v>
      </c>
      <c r="K152" s="67">
        <v>2.3174000000000001</v>
      </c>
      <c r="L152" s="70">
        <v>375.31</v>
      </c>
      <c r="M152" s="14">
        <v>0</v>
      </c>
      <c r="N152">
        <f>F152*(1-J152/L152)^(G152+H152*J152/L152+I152*J152*J152/L152/L152)</f>
        <v>2.3173756550033584</v>
      </c>
      <c r="O152" s="135">
        <f>ABS(K152-N152)</f>
        <v>2.4344996641723071E-5</v>
      </c>
    </row>
    <row r="153" spans="1:15" x14ac:dyDescent="0.2">
      <c r="A153" s="6">
        <v>152</v>
      </c>
      <c r="B153" s="47" t="s">
        <v>427</v>
      </c>
      <c r="C153" s="19" t="s">
        <v>428</v>
      </c>
      <c r="D153" s="19" t="s">
        <v>429</v>
      </c>
      <c r="E153" s="78">
        <v>34.032919999999997</v>
      </c>
      <c r="F153" s="82">
        <v>1.9301999999999999</v>
      </c>
      <c r="G153" s="83">
        <v>-0.2029</v>
      </c>
      <c r="H153" s="125">
        <v>0.65339000000000003</v>
      </c>
      <c r="I153" s="125">
        <v>-0.16703999999999999</v>
      </c>
      <c r="J153" s="81">
        <v>131.35</v>
      </c>
      <c r="K153" s="78">
        <v>1.8905000000000001</v>
      </c>
      <c r="L153" s="81">
        <v>317.42</v>
      </c>
      <c r="M153" s="20">
        <v>0</v>
      </c>
      <c r="N153">
        <f>F153*(1-J153/L153)^(G153+H153*J153/L153+I153*J153*J153/L153/L153)</f>
        <v>1.8905379450097237</v>
      </c>
      <c r="O153" s="135">
        <f>ABS(K153-N153)</f>
        <v>3.7945009723650003E-5</v>
      </c>
    </row>
    <row r="154" spans="1:15" ht="24" x14ac:dyDescent="0.15">
      <c r="A154" s="11">
        <v>153</v>
      </c>
      <c r="B154" s="44" t="s">
        <v>430</v>
      </c>
      <c r="C154" s="13" t="s">
        <v>431</v>
      </c>
      <c r="D154" s="13" t="s">
        <v>432</v>
      </c>
      <c r="E154" s="67">
        <v>30.025980000000001</v>
      </c>
      <c r="F154" s="66">
        <v>2.9575</v>
      </c>
      <c r="G154" s="69">
        <v>9.8295999999999994E-2</v>
      </c>
      <c r="H154" s="76">
        <v>0.28372999999999998</v>
      </c>
      <c r="I154" s="89"/>
      <c r="J154" s="70">
        <v>155.15</v>
      </c>
      <c r="K154" s="67">
        <v>2.6930999999999998</v>
      </c>
      <c r="L154" s="70">
        <v>420</v>
      </c>
      <c r="M154" s="14">
        <v>0</v>
      </c>
      <c r="N154">
        <f>F154*(1-J154/L154)^(G154+H154*J154/L154+I154*J154*J154/L154/L154)</f>
        <v>2.6931011998095156</v>
      </c>
      <c r="O154" s="135">
        <f>ABS(K154-N154)</f>
        <v>1.1998095157395028E-6</v>
      </c>
    </row>
    <row r="155" spans="1:15" x14ac:dyDescent="0.2">
      <c r="A155" s="6">
        <v>154</v>
      </c>
      <c r="B155" s="44" t="s">
        <v>433</v>
      </c>
      <c r="C155" s="13" t="s">
        <v>434</v>
      </c>
      <c r="D155" s="13" t="s">
        <v>435</v>
      </c>
      <c r="E155" s="67">
        <v>45.040619999999997</v>
      </c>
      <c r="F155" s="66">
        <v>5.8307000000000002</v>
      </c>
      <c r="G155" s="68">
        <v>-0.62844</v>
      </c>
      <c r="H155" s="75">
        <v>1.6751</v>
      </c>
      <c r="I155" s="76">
        <v>-0.77554000000000001</v>
      </c>
      <c r="J155" s="70">
        <v>275.7</v>
      </c>
      <c r="K155" s="67">
        <v>6.1722000000000001</v>
      </c>
      <c r="L155" s="70">
        <v>771</v>
      </c>
      <c r="M155" s="14">
        <v>0</v>
      </c>
      <c r="N155">
        <f>F155*(1-J155/L155)^(G155+H155*J155/L155+I155*J155*J155/L155/L155)</f>
        <v>6.1721749392479284</v>
      </c>
      <c r="O155" s="135">
        <f>ABS(K155-N155)</f>
        <v>2.5060752071759396E-5</v>
      </c>
    </row>
    <row r="156" spans="1:15" ht="24" x14ac:dyDescent="0.15">
      <c r="A156" s="11">
        <v>155</v>
      </c>
      <c r="B156" s="44" t="s">
        <v>436</v>
      </c>
      <c r="C156" s="13" t="s">
        <v>437</v>
      </c>
      <c r="D156" s="13" t="s">
        <v>438</v>
      </c>
      <c r="E156" s="66">
        <v>46.025700000000001</v>
      </c>
      <c r="F156" s="66">
        <v>2.3195000000000001</v>
      </c>
      <c r="G156" s="66">
        <v>1.9091</v>
      </c>
      <c r="H156" s="54">
        <v>-5.0003000000000002</v>
      </c>
      <c r="I156" s="75">
        <v>3.2641</v>
      </c>
      <c r="J156" s="70">
        <v>250</v>
      </c>
      <c r="K156" s="67">
        <v>1.8865000000000001</v>
      </c>
      <c r="L156" s="70">
        <v>588</v>
      </c>
      <c r="M156" s="14">
        <v>0</v>
      </c>
      <c r="N156">
        <f>F156*(1-J156/L156)^(G156+H156*J156/L156+I156*J156*J156/L156/L156)</f>
        <v>1.8865189676206258</v>
      </c>
      <c r="O156" s="135">
        <f>ABS(K156-N156)</f>
        <v>1.8967620625698345E-5</v>
      </c>
    </row>
    <row r="157" spans="1:15" x14ac:dyDescent="0.2">
      <c r="A157" s="6">
        <v>156</v>
      </c>
      <c r="B157" s="44" t="s">
        <v>439</v>
      </c>
      <c r="C157" s="13" t="s">
        <v>440</v>
      </c>
      <c r="D157" s="13" t="s">
        <v>441</v>
      </c>
      <c r="E157" s="67">
        <v>68.07396</v>
      </c>
      <c r="F157" s="66">
        <v>4.4387999999999996</v>
      </c>
      <c r="G157" s="67">
        <v>0.82913999999999999</v>
      </c>
      <c r="H157" s="68">
        <v>-0.72757000000000005</v>
      </c>
      <c r="I157" s="76">
        <v>0.33551999999999998</v>
      </c>
      <c r="J157" s="70">
        <v>196.29</v>
      </c>
      <c r="K157" s="67">
        <v>3.2795999999999998</v>
      </c>
      <c r="L157" s="70">
        <v>490.15</v>
      </c>
      <c r="M157" s="14">
        <v>0</v>
      </c>
      <c r="N157">
        <f>F157*(1-J157/L157)^(G157+H157*J157/L157+I157*J157*J157/L157/L157)</f>
        <v>3.2796184843947187</v>
      </c>
      <c r="O157" s="135">
        <f>ABS(K157-N157)</f>
        <v>1.8484394718853991E-5</v>
      </c>
    </row>
    <row r="158" spans="1:15" x14ac:dyDescent="0.15">
      <c r="A158" s="11">
        <v>157</v>
      </c>
      <c r="B158" s="44" t="s">
        <v>442</v>
      </c>
      <c r="C158" s="13" t="s">
        <v>443</v>
      </c>
      <c r="D158" s="13" t="s">
        <v>444</v>
      </c>
      <c r="E158" s="66">
        <v>4.0026000000000002</v>
      </c>
      <c r="F158" s="69">
        <v>1.2503999999999999E-2</v>
      </c>
      <c r="G158" s="66">
        <v>1.3038000000000001</v>
      </c>
      <c r="H158" s="54">
        <v>-2.6953999999999998</v>
      </c>
      <c r="I158" s="75">
        <v>1.7098</v>
      </c>
      <c r="J158" s="100">
        <v>2.2000000000000002</v>
      </c>
      <c r="K158" s="67">
        <v>9.6600000000000002E-3</v>
      </c>
      <c r="L158" s="71">
        <v>5.2</v>
      </c>
      <c r="M158" s="14">
        <v>0</v>
      </c>
      <c r="N158">
        <f>F158*(1-J158/L158)^(G158+H158*J158/L158+I158*J158*J158/L158/L158)</f>
        <v>9.6582400224857236E-3</v>
      </c>
      <c r="O158" s="135">
        <f>ABS(K158-N158)</f>
        <v>1.7599775142766033E-6</v>
      </c>
    </row>
    <row r="159" spans="1:15" x14ac:dyDescent="0.2">
      <c r="A159" s="6">
        <v>158</v>
      </c>
      <c r="B159" s="44" t="s">
        <v>445</v>
      </c>
      <c r="C159" s="13" t="s">
        <v>446</v>
      </c>
      <c r="D159" s="13" t="s">
        <v>447</v>
      </c>
      <c r="E159" s="68">
        <v>240.46773999999999</v>
      </c>
      <c r="F159" s="90">
        <v>15.97</v>
      </c>
      <c r="G159" s="71">
        <v>1.9770000000000001</v>
      </c>
      <c r="H159" s="54">
        <v>-2.2317999999999998</v>
      </c>
      <c r="I159" s="76">
        <v>0.78544000000000003</v>
      </c>
      <c r="J159" s="70">
        <v>295.13</v>
      </c>
      <c r="K159" s="67">
        <v>8.5973000000000006</v>
      </c>
      <c r="L159" s="70">
        <v>736</v>
      </c>
      <c r="M159" s="14">
        <v>0</v>
      </c>
      <c r="N159">
        <f>F159*(1-J159/L159)^(G159+H159*J159/L159+I159*J159*J159/L159/L159)</f>
        <v>8.5973252304918706</v>
      </c>
      <c r="O159" s="135">
        <f>ABS(K159-N159)</f>
        <v>2.523049186997639E-5</v>
      </c>
    </row>
    <row r="160" spans="1:15" ht="24" x14ac:dyDescent="0.15">
      <c r="A160" s="11">
        <v>159</v>
      </c>
      <c r="B160" s="44" t="s">
        <v>448</v>
      </c>
      <c r="C160" s="13" t="s">
        <v>449</v>
      </c>
      <c r="D160" s="13" t="s">
        <v>450</v>
      </c>
      <c r="E160" s="68">
        <v>114.18546000000001</v>
      </c>
      <c r="F160" s="66">
        <v>4.7134999999999998</v>
      </c>
      <c r="G160" s="68">
        <v>-0.27964</v>
      </c>
      <c r="H160" s="76">
        <v>0.89761000000000002</v>
      </c>
      <c r="I160" s="76">
        <v>-0.33522999999999997</v>
      </c>
      <c r="J160" s="70">
        <v>229.8</v>
      </c>
      <c r="K160" s="67">
        <v>4.6981999999999999</v>
      </c>
      <c r="L160" s="70">
        <v>620</v>
      </c>
      <c r="M160" s="14">
        <v>0</v>
      </c>
      <c r="N160">
        <f>F160*(1-J160/L160)^(G160+H160*J160/L160+I160*J160*J160/L160/L160)</f>
        <v>4.698242751139599</v>
      </c>
      <c r="O160" s="135">
        <f>ABS(K160-N160)</f>
        <v>4.2751139599062071E-5</v>
      </c>
    </row>
    <row r="161" spans="1:15" ht="24" x14ac:dyDescent="0.3">
      <c r="A161" s="6">
        <v>160</v>
      </c>
      <c r="B161" s="47" t="s">
        <v>451</v>
      </c>
      <c r="C161" s="28" t="s">
        <v>326</v>
      </c>
      <c r="D161" s="19" t="s">
        <v>452</v>
      </c>
      <c r="E161" s="79">
        <v>100.20193999999999</v>
      </c>
      <c r="F161" s="82">
        <v>5.2515999999999998</v>
      </c>
      <c r="G161" s="78">
        <v>0.51283000000000001</v>
      </c>
      <c r="H161" s="79">
        <v>-0.10982</v>
      </c>
      <c r="I161" s="125">
        <v>-1.018E-2</v>
      </c>
      <c r="J161" s="81">
        <v>182.57</v>
      </c>
      <c r="K161" s="78">
        <v>4.3181000000000003</v>
      </c>
      <c r="L161" s="81">
        <v>540.20000000000005</v>
      </c>
      <c r="M161" s="20">
        <v>0</v>
      </c>
      <c r="N161">
        <f>F161*(1-J161/L161)^(G161+H161*J161/L161+I161*J161*J161/L161/L161)</f>
        <v>4.3180696964011096</v>
      </c>
      <c r="O161" s="135">
        <f>ABS(K161-N161)</f>
        <v>3.0303598890668582E-5</v>
      </c>
    </row>
    <row r="162" spans="1:15" ht="24" x14ac:dyDescent="0.15">
      <c r="A162" s="11">
        <v>161</v>
      </c>
      <c r="B162" s="44" t="s">
        <v>453</v>
      </c>
      <c r="C162" s="27" t="s">
        <v>454</v>
      </c>
      <c r="D162" s="13" t="s">
        <v>455</v>
      </c>
      <c r="E162" s="70">
        <v>130.185</v>
      </c>
      <c r="F162" s="71">
        <v>12.916</v>
      </c>
      <c r="G162" s="66">
        <v>1.4923</v>
      </c>
      <c r="H162" s="54">
        <v>-1.3794999999999999</v>
      </c>
      <c r="I162" s="76">
        <v>0.39602999999999999</v>
      </c>
      <c r="J162" s="70">
        <v>265.83</v>
      </c>
      <c r="K162" s="67">
        <v>7.8003999999999998</v>
      </c>
      <c r="L162" s="70">
        <v>677.3</v>
      </c>
      <c r="M162" s="14">
        <v>0</v>
      </c>
      <c r="N162">
        <f>F162*(1-J162/L162)^(G162+H162*J162/L162+I162*J162*J162/L162/L162)</f>
        <v>7.8003706902173677</v>
      </c>
      <c r="O162" s="135">
        <f>ABS(K162-N162)</f>
        <v>2.9309782632047643E-5</v>
      </c>
    </row>
    <row r="163" spans="1:15" ht="24" x14ac:dyDescent="0.2">
      <c r="A163" s="6">
        <v>162</v>
      </c>
      <c r="B163" s="44" t="s">
        <v>456</v>
      </c>
      <c r="C163" s="27" t="s">
        <v>457</v>
      </c>
      <c r="D163" s="13" t="s">
        <v>458</v>
      </c>
      <c r="E163" s="68">
        <v>116.20134</v>
      </c>
      <c r="F163" s="66">
        <v>7.0236000000000001</v>
      </c>
      <c r="G163" s="54">
        <v>-1.3652</v>
      </c>
      <c r="H163" s="71">
        <v>3.9870000000000001</v>
      </c>
      <c r="I163" s="75">
        <v>-2.2545000000000002</v>
      </c>
      <c r="J163" s="70">
        <v>239.15</v>
      </c>
      <c r="K163" s="67">
        <v>7.6497999999999999</v>
      </c>
      <c r="L163" s="70">
        <v>632.29999999999995</v>
      </c>
      <c r="M163" s="14">
        <v>0</v>
      </c>
      <c r="N163">
        <f>F163*(1-J163/L163)^(G163+H163*J163/L163+I163*J163*J163/L163/L163)</f>
        <v>7.6498248756558453</v>
      </c>
      <c r="O163" s="135">
        <f>ABS(K163-N163)</f>
        <v>2.4875655845413291E-5</v>
      </c>
    </row>
    <row r="164" spans="1:15" ht="24" x14ac:dyDescent="0.15">
      <c r="A164" s="11">
        <v>163</v>
      </c>
      <c r="B164" s="44" t="s">
        <v>459</v>
      </c>
      <c r="C164" s="27" t="s">
        <v>460</v>
      </c>
      <c r="D164" s="13" t="s">
        <v>461</v>
      </c>
      <c r="E164" s="68">
        <v>116.20134</v>
      </c>
      <c r="F164" s="71">
        <v>11.119</v>
      </c>
      <c r="G164" s="66">
        <v>1.3264</v>
      </c>
      <c r="H164" s="54">
        <v>-1.1056999999999999</v>
      </c>
      <c r="I164" s="76">
        <v>0.36022999999999999</v>
      </c>
      <c r="J164" s="70">
        <v>220</v>
      </c>
      <c r="K164" s="67">
        <v>7.1821999999999999</v>
      </c>
      <c r="L164" s="70">
        <v>608.29999999999995</v>
      </c>
      <c r="M164" s="14">
        <v>0</v>
      </c>
      <c r="N164">
        <f>F164*(1-J164/L164)^(G164+H164*J164/L164+I164*J164*J164/L164/L164)</f>
        <v>7.1821880367100919</v>
      </c>
      <c r="O164" s="135">
        <f>ABS(K164-N164)</f>
        <v>1.1963289908045738E-5</v>
      </c>
    </row>
    <row r="165" spans="1:15" ht="24" x14ac:dyDescent="0.2">
      <c r="A165" s="6">
        <v>164</v>
      </c>
      <c r="B165" s="44" t="s">
        <v>462</v>
      </c>
      <c r="C165" s="27" t="s">
        <v>293</v>
      </c>
      <c r="D165" s="13" t="s">
        <v>463</v>
      </c>
      <c r="E165" s="68">
        <v>114.18546000000001</v>
      </c>
      <c r="F165" s="71">
        <v>6.0670000000000002</v>
      </c>
      <c r="G165" s="67">
        <v>0.18618999999999999</v>
      </c>
      <c r="H165" s="76">
        <v>0.47761999999999999</v>
      </c>
      <c r="I165" s="76">
        <v>-0.26967000000000002</v>
      </c>
      <c r="J165" s="70">
        <v>234.15</v>
      </c>
      <c r="K165" s="67">
        <v>5.1639999999999997</v>
      </c>
      <c r="L165" s="70">
        <v>606.6</v>
      </c>
      <c r="M165" s="14">
        <v>0</v>
      </c>
      <c r="N165">
        <f>F165*(1-J165/L165)^(G165+H165*J165/L165+I165*J165*J165/L165/L165)</f>
        <v>5.1640411826483863</v>
      </c>
      <c r="O165" s="135">
        <f>ABS(K165-N165)</f>
        <v>4.1182648386595133E-5</v>
      </c>
    </row>
    <row r="166" spans="1:15" ht="24" x14ac:dyDescent="0.15">
      <c r="A166" s="11">
        <v>165</v>
      </c>
      <c r="B166" s="44" t="s">
        <v>464</v>
      </c>
      <c r="C166" s="27" t="s">
        <v>293</v>
      </c>
      <c r="D166" s="13" t="s">
        <v>465</v>
      </c>
      <c r="E166" s="68">
        <v>114.18546000000001</v>
      </c>
      <c r="F166" s="66">
        <v>6.2857000000000003</v>
      </c>
      <c r="G166" s="66">
        <v>0.38990000000000002</v>
      </c>
      <c r="H166" s="76">
        <v>0.17741999999999999</v>
      </c>
      <c r="I166" s="76">
        <v>-0.19455</v>
      </c>
      <c r="J166" s="70">
        <v>238.15</v>
      </c>
      <c r="K166" s="67">
        <v>5.0850999999999997</v>
      </c>
      <c r="L166" s="70">
        <v>611.4</v>
      </c>
      <c r="M166" s="14">
        <v>0</v>
      </c>
      <c r="N166">
        <f>F166*(1-J166/L166)^(G166+H166*J166/L166+I166*J166*J166/L166/L166)</f>
        <v>5.0851396203365589</v>
      </c>
      <c r="O166" s="135">
        <f>ABS(K166-N166)</f>
        <v>3.9620336559131886E-5</v>
      </c>
    </row>
    <row r="167" spans="1:15" ht="24" x14ac:dyDescent="0.2">
      <c r="A167" s="6">
        <v>166</v>
      </c>
      <c r="B167" s="44" t="s">
        <v>466</v>
      </c>
      <c r="C167" s="27" t="s">
        <v>467</v>
      </c>
      <c r="D167" s="13" t="s">
        <v>468</v>
      </c>
      <c r="E167" s="67">
        <v>98.186059999999998</v>
      </c>
      <c r="F167" s="66">
        <v>4.9436999999999998</v>
      </c>
      <c r="G167" s="67">
        <v>0.35427999999999998</v>
      </c>
      <c r="H167" s="76">
        <v>0.22148999999999999</v>
      </c>
      <c r="I167" s="75">
        <v>-0.23530000000000001</v>
      </c>
      <c r="J167" s="70">
        <v>154.12</v>
      </c>
      <c r="K167" s="67">
        <v>4.3208000000000002</v>
      </c>
      <c r="L167" s="70">
        <v>537.4</v>
      </c>
      <c r="M167" s="14">
        <v>0</v>
      </c>
      <c r="N167">
        <f>F167*(1-J167/L167)^(G167+H167*J167/L167+I167*J167*J167/L167/L167)</f>
        <v>4.3208314715141816</v>
      </c>
      <c r="O167" s="135">
        <f>ABS(K167-N167)</f>
        <v>3.1471514181369287E-5</v>
      </c>
    </row>
    <row r="168" spans="1:15" ht="24" x14ac:dyDescent="0.15">
      <c r="A168" s="11">
        <v>167</v>
      </c>
      <c r="B168" s="44" t="s">
        <v>469</v>
      </c>
      <c r="C168" s="27" t="s">
        <v>470</v>
      </c>
      <c r="D168" s="13" t="s">
        <v>471</v>
      </c>
      <c r="E168" s="68">
        <v>132.26694000000001</v>
      </c>
      <c r="F168" s="66">
        <v>6.7011000000000003</v>
      </c>
      <c r="G168" s="67">
        <v>0.38694000000000001</v>
      </c>
      <c r="H168" s="76">
        <v>0.24973000000000001</v>
      </c>
      <c r="I168" s="76">
        <v>-0.26228000000000001</v>
      </c>
      <c r="J168" s="70">
        <v>229.92</v>
      </c>
      <c r="K168" s="67">
        <v>5.5133000000000001</v>
      </c>
      <c r="L168" s="70">
        <v>645</v>
      </c>
      <c r="M168" s="14">
        <v>0</v>
      </c>
      <c r="N168">
        <f>F168*(1-J168/L168)^(G168+H168*J168/L168+I168*J168*J168/L168/L168)</f>
        <v>5.5133279747929675</v>
      </c>
      <c r="O168" s="135">
        <f>ABS(K168-N168)</f>
        <v>2.7974792967455642E-5</v>
      </c>
    </row>
    <row r="169" spans="1:15" ht="24" x14ac:dyDescent="0.2">
      <c r="A169" s="6">
        <v>168</v>
      </c>
      <c r="B169" s="44" t="s">
        <v>472</v>
      </c>
      <c r="C169" s="13" t="s">
        <v>473</v>
      </c>
      <c r="D169" s="13" t="s">
        <v>474</v>
      </c>
      <c r="E169" s="67">
        <v>96.170180000000002</v>
      </c>
      <c r="F169" s="66">
        <v>4.8235000000000001</v>
      </c>
      <c r="G169" s="67">
        <v>0.35765000000000002</v>
      </c>
      <c r="H169" s="84">
        <v>-6.0379000000000002E-2</v>
      </c>
      <c r="I169" s="84">
        <v>4.5748999999999998E-2</v>
      </c>
      <c r="J169" s="70">
        <v>192.22</v>
      </c>
      <c r="K169" s="67">
        <v>4.1595000000000004</v>
      </c>
      <c r="L169" s="70">
        <v>547</v>
      </c>
      <c r="M169" s="14">
        <v>0</v>
      </c>
      <c r="N169">
        <f>F169*(1-J169/L169)^(G169+H169*J169/L169+I169*J169*J169/L169/L169)</f>
        <v>4.1595012847208626</v>
      </c>
      <c r="O169" s="135">
        <f>ABS(K169-N169)</f>
        <v>1.2847208621380446E-6</v>
      </c>
    </row>
    <row r="170" spans="1:15" ht="24" x14ac:dyDescent="0.15">
      <c r="A170" s="11">
        <v>169</v>
      </c>
      <c r="B170" s="44" t="s">
        <v>475</v>
      </c>
      <c r="C170" s="23" t="s">
        <v>476</v>
      </c>
      <c r="D170" s="13" t="s">
        <v>477</v>
      </c>
      <c r="E170" s="68">
        <v>226.44116</v>
      </c>
      <c r="F170" s="71">
        <v>14.978999999999999</v>
      </c>
      <c r="G170" s="90">
        <v>1.89</v>
      </c>
      <c r="H170" s="54">
        <v>-2.0762</v>
      </c>
      <c r="I170" s="76">
        <v>0.71723999999999999</v>
      </c>
      <c r="J170" s="70">
        <v>291.31</v>
      </c>
      <c r="K170" s="67">
        <v>8.1934000000000005</v>
      </c>
      <c r="L170" s="70">
        <v>723</v>
      </c>
      <c r="M170" s="14">
        <v>0</v>
      </c>
      <c r="N170">
        <f>F170*(1-J170/L170)^(G170+H170*J170/L170+I170*J170*J170/L170/L170)</f>
        <v>8.1934095011983317</v>
      </c>
      <c r="O170" s="135">
        <f>ABS(K170-N170)</f>
        <v>9.5011983312076609E-6</v>
      </c>
    </row>
    <row r="171" spans="1:15" x14ac:dyDescent="0.2">
      <c r="A171" s="6">
        <v>170</v>
      </c>
      <c r="B171" s="44" t="s">
        <v>478</v>
      </c>
      <c r="C171" s="13" t="s">
        <v>186</v>
      </c>
      <c r="D171" s="13" t="s">
        <v>479</v>
      </c>
      <c r="E171" s="68">
        <v>100.15888</v>
      </c>
      <c r="F171" s="66">
        <v>5.3802000000000003</v>
      </c>
      <c r="G171" s="67">
        <v>0.52771000000000001</v>
      </c>
      <c r="H171" s="54">
        <v>-0.47570000000000001</v>
      </c>
      <c r="I171" s="75">
        <v>0.32419999999999999</v>
      </c>
      <c r="J171" s="70">
        <v>214.93</v>
      </c>
      <c r="K171" s="67">
        <v>4.4993999999999996</v>
      </c>
      <c r="L171" s="70">
        <v>594</v>
      </c>
      <c r="M171" s="14">
        <v>0</v>
      </c>
      <c r="N171">
        <f>F171*(1-J171/L171)^(G171+H171*J171/L171+I171*J171*J171/L171/L171)</f>
        <v>4.4994116469356431</v>
      </c>
      <c r="O171" s="135">
        <f>ABS(K171-N171)</f>
        <v>1.1646935643483403E-5</v>
      </c>
    </row>
    <row r="172" spans="1:15" ht="24" x14ac:dyDescent="0.15">
      <c r="A172" s="11">
        <v>171</v>
      </c>
      <c r="B172" s="44" t="s">
        <v>480</v>
      </c>
      <c r="C172" s="29" t="s">
        <v>481</v>
      </c>
      <c r="D172" s="13" t="s">
        <v>482</v>
      </c>
      <c r="E172" s="67">
        <v>86.175359999999998</v>
      </c>
      <c r="F172" s="66">
        <v>4.3848000000000003</v>
      </c>
      <c r="G172" s="67">
        <v>0.34056999999999998</v>
      </c>
      <c r="H172" s="84">
        <v>6.3282000000000005E-2</v>
      </c>
      <c r="I172" s="72">
        <v>-1.7037E-2</v>
      </c>
      <c r="J172" s="70">
        <v>177.83</v>
      </c>
      <c r="K172" s="67">
        <v>3.7532000000000001</v>
      </c>
      <c r="L172" s="70">
        <v>507.6</v>
      </c>
      <c r="M172" s="14">
        <v>0</v>
      </c>
      <c r="N172">
        <f>F172*(1-J172/L172)^(G172+H172*J172/L172+I172*J172*J172/L172/L172)</f>
        <v>3.7531548304482252</v>
      </c>
      <c r="O172" s="135">
        <f>ABS(K172-N172)</f>
        <v>4.5169551774915107E-5</v>
      </c>
    </row>
    <row r="173" spans="1:15" ht="24" x14ac:dyDescent="0.2">
      <c r="A173" s="6">
        <v>172</v>
      </c>
      <c r="B173" s="44" t="s">
        <v>483</v>
      </c>
      <c r="C173" s="13" t="s">
        <v>484</v>
      </c>
      <c r="D173" s="13" t="s">
        <v>485</v>
      </c>
      <c r="E173" s="70">
        <v>116.158</v>
      </c>
      <c r="F173" s="66">
        <v>9.0746000000000002</v>
      </c>
      <c r="G173" s="66">
        <v>0.89259999999999995</v>
      </c>
      <c r="H173" s="68">
        <v>-0.75172000000000005</v>
      </c>
      <c r="I173" s="76">
        <v>0.34377999999999997</v>
      </c>
      <c r="J173" s="70">
        <v>269.25</v>
      </c>
      <c r="K173" s="67">
        <v>6.4782999999999999</v>
      </c>
      <c r="L173" s="70">
        <v>660.2</v>
      </c>
      <c r="M173" s="14">
        <v>0</v>
      </c>
      <c r="N173">
        <f>F173*(1-J173/L173)^(G173+H173*J173/L173+I173*J173*J173/L173/L173)</f>
        <v>6.478335711606249</v>
      </c>
      <c r="O173" s="135">
        <f>ABS(K173-N173)</f>
        <v>3.5711606249044792E-5</v>
      </c>
    </row>
    <row r="174" spans="1:15" x14ac:dyDescent="0.15">
      <c r="A174" s="11">
        <v>173</v>
      </c>
      <c r="B174" s="44" t="s">
        <v>486</v>
      </c>
      <c r="C174" s="23" t="s">
        <v>487</v>
      </c>
      <c r="D174" s="13" t="s">
        <v>488</v>
      </c>
      <c r="E174" s="68">
        <v>102.17476000000001</v>
      </c>
      <c r="F174" s="71">
        <v>7.0350000000000001</v>
      </c>
      <c r="G174" s="54">
        <v>-0.95750000000000002</v>
      </c>
      <c r="H174" s="75">
        <v>3.1431</v>
      </c>
      <c r="I174" s="75">
        <v>-1.8066</v>
      </c>
      <c r="J174" s="70">
        <v>228.55</v>
      </c>
      <c r="K174" s="67">
        <v>7.1509</v>
      </c>
      <c r="L174" s="70">
        <v>611.29999999999995</v>
      </c>
      <c r="M174" s="14">
        <v>0</v>
      </c>
      <c r="N174">
        <f>F174*(1-J174/L174)^(G174+H174*J174/L174+I174*J174*J174/L174/L174)</f>
        <v>7.1509121776787881</v>
      </c>
      <c r="O174" s="135">
        <f>ABS(K174-N174)</f>
        <v>1.217767878802789E-5</v>
      </c>
    </row>
    <row r="175" spans="1:15" x14ac:dyDescent="0.2">
      <c r="A175" s="6">
        <v>174</v>
      </c>
      <c r="B175" s="44" t="s">
        <v>489</v>
      </c>
      <c r="C175" s="23" t="s">
        <v>490</v>
      </c>
      <c r="D175" s="13" t="s">
        <v>491</v>
      </c>
      <c r="E175" s="70">
        <v>102.175</v>
      </c>
      <c r="F175" s="71">
        <v>9.5909999999999993</v>
      </c>
      <c r="G175" s="71">
        <v>1.236</v>
      </c>
      <c r="H175" s="70">
        <v>-1.359</v>
      </c>
      <c r="I175" s="71">
        <v>0.71699999999999997</v>
      </c>
      <c r="J175" s="70">
        <v>223</v>
      </c>
      <c r="K175" s="67">
        <v>6.4649999999999999</v>
      </c>
      <c r="L175" s="70">
        <v>585.29999999999995</v>
      </c>
      <c r="M175" s="14">
        <v>0</v>
      </c>
      <c r="N175">
        <f>F175*(1-J175/L175)^(G175+H175*J175/L175+I175*J175*J175/L175/L175)</f>
        <v>6.4650267295429513</v>
      </c>
      <c r="O175" s="135">
        <f>ABS(K175-N175)</f>
        <v>2.672954295146468E-5</v>
      </c>
    </row>
    <row r="176" spans="1:15" x14ac:dyDescent="0.15">
      <c r="A176" s="11">
        <v>175</v>
      </c>
      <c r="B176" s="44" t="s">
        <v>492</v>
      </c>
      <c r="C176" s="13" t="s">
        <v>493</v>
      </c>
      <c r="D176" s="13" t="s">
        <v>494</v>
      </c>
      <c r="E176" s="68">
        <v>100.15888</v>
      </c>
      <c r="F176" s="66">
        <v>5.5381999999999998</v>
      </c>
      <c r="G176" s="67">
        <v>0.19853999999999999</v>
      </c>
      <c r="H176" s="76">
        <v>0.47138999999999998</v>
      </c>
      <c r="I176" s="76">
        <v>-0.31556000000000001</v>
      </c>
      <c r="J176" s="70">
        <v>217.35</v>
      </c>
      <c r="K176" s="67">
        <v>4.7558999999999996</v>
      </c>
      <c r="L176" s="70">
        <v>587.61</v>
      </c>
      <c r="M176" s="14">
        <v>0</v>
      </c>
      <c r="N176">
        <f>F176*(1-J176/L176)^(G176+H176*J176/L176+I176*J176*J176/L176/L176)</f>
        <v>4.7558823332430249</v>
      </c>
      <c r="O176" s="135">
        <f>ABS(K176-N176)</f>
        <v>1.76667569746769E-5</v>
      </c>
    </row>
    <row r="177" spans="1:15" x14ac:dyDescent="0.2">
      <c r="A177" s="6">
        <v>176</v>
      </c>
      <c r="B177" s="44" t="s">
        <v>495</v>
      </c>
      <c r="C177" s="13" t="s">
        <v>493</v>
      </c>
      <c r="D177" s="13" t="s">
        <v>496</v>
      </c>
      <c r="E177" s="68">
        <v>100.15888</v>
      </c>
      <c r="F177" s="66">
        <v>5.8212999999999999</v>
      </c>
      <c r="G177" s="67">
        <v>0.44196000000000002</v>
      </c>
      <c r="H177" s="84">
        <v>9.0967999999999993E-2</v>
      </c>
      <c r="I177" s="76">
        <v>-0.15346000000000001</v>
      </c>
      <c r="J177" s="70">
        <v>217.5</v>
      </c>
      <c r="K177" s="67">
        <v>4.7077</v>
      </c>
      <c r="L177" s="70">
        <v>582.82000000000005</v>
      </c>
      <c r="M177" s="14">
        <v>0</v>
      </c>
      <c r="N177">
        <f>F177*(1-J177/L177)^(G177+H177*J177/L177+I177*J177*J177/L177/L177)</f>
        <v>4.7077388448853785</v>
      </c>
      <c r="O177" s="135">
        <f>ABS(K177-N177)</f>
        <v>3.8844885378530591E-5</v>
      </c>
    </row>
    <row r="178" spans="1:15" x14ac:dyDescent="0.15">
      <c r="A178" s="11">
        <v>177</v>
      </c>
      <c r="B178" s="44" t="s">
        <v>497</v>
      </c>
      <c r="C178" s="16" t="s">
        <v>498</v>
      </c>
      <c r="D178" s="13" t="s">
        <v>499</v>
      </c>
      <c r="E178" s="67">
        <v>84.159480000000002</v>
      </c>
      <c r="F178" s="69">
        <v>4.2499380000000002</v>
      </c>
      <c r="G178" s="67">
        <v>0.52336000000000005</v>
      </c>
      <c r="H178" s="68">
        <v>-0.57323000000000002</v>
      </c>
      <c r="I178" s="67">
        <v>0.45101000000000002</v>
      </c>
      <c r="J178" s="70">
        <v>133.38999999999999</v>
      </c>
      <c r="K178" s="67">
        <v>3.7544</v>
      </c>
      <c r="L178" s="70">
        <v>504</v>
      </c>
      <c r="M178" s="14">
        <v>0</v>
      </c>
      <c r="N178">
        <f>F178*(1-J178/L178)^(G178+H178*J178/L178+I178*J178*J178/L178/L178)</f>
        <v>3.7544366691724491</v>
      </c>
      <c r="O178" s="135">
        <f>ABS(K178-N178)</f>
        <v>3.6669172449155241E-5</v>
      </c>
    </row>
    <row r="179" spans="1:15" x14ac:dyDescent="0.2">
      <c r="A179" s="6">
        <v>178</v>
      </c>
      <c r="B179" s="44" t="s">
        <v>500</v>
      </c>
      <c r="C179" s="13" t="s">
        <v>501</v>
      </c>
      <c r="D179" s="13" t="s">
        <v>502</v>
      </c>
      <c r="E179" s="66">
        <v>82.143600000000006</v>
      </c>
      <c r="F179" s="69">
        <v>4.2820530000000003</v>
      </c>
      <c r="G179" s="87">
        <v>0.58625819999999995</v>
      </c>
      <c r="H179" s="88">
        <v>-0.97105540000000001</v>
      </c>
      <c r="I179" s="87">
        <v>0.85234370000000004</v>
      </c>
      <c r="J179" s="70">
        <v>170.05</v>
      </c>
      <c r="K179" s="67">
        <v>3.7330999999999999</v>
      </c>
      <c r="L179" s="70">
        <v>544</v>
      </c>
      <c r="M179" s="14">
        <v>0</v>
      </c>
      <c r="N179">
        <f>F179*(1-J179/L179)^(G179+H179*J179/L179+I179*J179*J179/L179/L179)</f>
        <v>3.7331258339269979</v>
      </c>
      <c r="O179" s="135">
        <f>ABS(K179-N179)</f>
        <v>2.5833926998064527E-5</v>
      </c>
    </row>
    <row r="180" spans="1:15" x14ac:dyDescent="0.15">
      <c r="A180" s="11">
        <v>179</v>
      </c>
      <c r="B180" s="44" t="s">
        <v>503</v>
      </c>
      <c r="C180" s="13" t="s">
        <v>504</v>
      </c>
      <c r="D180" s="13" t="s">
        <v>505</v>
      </c>
      <c r="E180" s="68">
        <v>118.24036</v>
      </c>
      <c r="F180" s="66">
        <v>5.9345999999999997</v>
      </c>
      <c r="G180" s="67">
        <v>0.41114000000000001</v>
      </c>
      <c r="H180" s="84">
        <v>4.3753E-2</v>
      </c>
      <c r="I180" s="72">
        <v>-8.1963999999999995E-2</v>
      </c>
      <c r="J180" s="70">
        <v>192.62</v>
      </c>
      <c r="K180" s="67">
        <v>5.0867000000000004</v>
      </c>
      <c r="L180" s="70">
        <v>623</v>
      </c>
      <c r="M180" s="14">
        <v>0</v>
      </c>
      <c r="N180">
        <f>F180*(1-J180/L180)^(G180+H180*J180/L180+I180*J180*J180/L180/L180)</f>
        <v>5.0866654422651472</v>
      </c>
      <c r="O180" s="135">
        <f>ABS(K180-N180)</f>
        <v>3.4557734853279953E-5</v>
      </c>
    </row>
    <row r="181" spans="1:15" x14ac:dyDescent="0.2">
      <c r="A181" s="6">
        <v>180</v>
      </c>
      <c r="B181" s="44" t="s">
        <v>506</v>
      </c>
      <c r="C181" s="23" t="s">
        <v>507</v>
      </c>
      <c r="D181" s="13" t="s">
        <v>508</v>
      </c>
      <c r="E181" s="66">
        <v>82.143600000000006</v>
      </c>
      <c r="F181" s="66">
        <v>6.8856000000000002</v>
      </c>
      <c r="G181" s="66">
        <v>1.9737</v>
      </c>
      <c r="H181" s="54">
        <v>-2.4885999999999999</v>
      </c>
      <c r="I181" s="67">
        <v>0.99472000000000005</v>
      </c>
      <c r="J181" s="70">
        <v>141.25</v>
      </c>
      <c r="K181" s="67">
        <v>4.4474999999999998</v>
      </c>
      <c r="L181" s="70">
        <v>516.20000000000005</v>
      </c>
      <c r="M181" s="14">
        <v>0</v>
      </c>
      <c r="N181">
        <f>F181*(1-J181/L181)^(G181+H181*J181/L181+I181*J181*J181/L181/L181)</f>
        <v>4.4474536270603942</v>
      </c>
      <c r="O181" s="135">
        <f>ABS(K181-N181)</f>
        <v>4.6372939605632268E-5</v>
      </c>
    </row>
    <row r="182" spans="1:15" x14ac:dyDescent="0.15">
      <c r="A182" s="11">
        <v>181</v>
      </c>
      <c r="B182" s="44" t="s">
        <v>509</v>
      </c>
      <c r="C182" s="23" t="s">
        <v>507</v>
      </c>
      <c r="D182" s="13" t="s">
        <v>510</v>
      </c>
      <c r="E182" s="66">
        <v>82.143600000000006</v>
      </c>
      <c r="F182" s="66">
        <v>6.0629</v>
      </c>
      <c r="G182" s="66">
        <v>1.1597</v>
      </c>
      <c r="H182" s="68">
        <v>-0.99685999999999997</v>
      </c>
      <c r="I182" s="67">
        <v>0.32546999999999998</v>
      </c>
      <c r="J182" s="70">
        <v>183.65</v>
      </c>
      <c r="K182" s="67">
        <v>4.2668999999999997</v>
      </c>
      <c r="L182" s="70">
        <v>549</v>
      </c>
      <c r="M182" s="14">
        <v>0</v>
      </c>
      <c r="N182">
        <f>F182*(1-J182/L182)^(G182+H182*J182/L182+I182*J182*J182/L182/L182)</f>
        <v>4.266862727141155</v>
      </c>
      <c r="O182" s="135">
        <f>ABS(K182-N182)</f>
        <v>3.7272858844694667E-5</v>
      </c>
    </row>
    <row r="183" spans="1:15" x14ac:dyDescent="0.2">
      <c r="A183" s="6">
        <v>182</v>
      </c>
      <c r="B183" s="44" t="s">
        <v>511</v>
      </c>
      <c r="C183" s="24"/>
      <c r="D183" s="13" t="s">
        <v>512</v>
      </c>
      <c r="E183" s="67">
        <v>32.045160000000003</v>
      </c>
      <c r="F183" s="66">
        <v>5.9794</v>
      </c>
      <c r="G183" s="66">
        <v>0.94240000000000002</v>
      </c>
      <c r="H183" s="70">
        <v>-1.3979999999999999</v>
      </c>
      <c r="I183" s="66">
        <v>0.88619999999999999</v>
      </c>
      <c r="J183" s="70">
        <v>274.69</v>
      </c>
      <c r="K183" s="67">
        <v>4.5237999999999996</v>
      </c>
      <c r="L183" s="70">
        <v>653.15</v>
      </c>
      <c r="M183" s="14">
        <v>0</v>
      </c>
      <c r="N183">
        <f>F183*(1-J183/L183)^(G183+H183*J183/L183+I183*J183*J183/L183/L183)</f>
        <v>4.5238387718237858</v>
      </c>
      <c r="O183" s="135">
        <f>ABS(K183-N183)</f>
        <v>3.8771823786198922E-5</v>
      </c>
    </row>
    <row r="184" spans="1:15" ht="24" x14ac:dyDescent="0.15">
      <c r="A184" s="11">
        <v>183</v>
      </c>
      <c r="B184" s="44" t="s">
        <v>513</v>
      </c>
      <c r="C184" s="27" t="s">
        <v>514</v>
      </c>
      <c r="D184" s="13" t="s">
        <v>515</v>
      </c>
      <c r="E184" s="67">
        <v>2.0158800000000001</v>
      </c>
      <c r="F184" s="67">
        <v>0.10127</v>
      </c>
      <c r="G184" s="71">
        <v>0.69799999999999995</v>
      </c>
      <c r="H184" s="70">
        <v>-1.8169999999999999</v>
      </c>
      <c r="I184" s="71">
        <v>1.4470000000000001</v>
      </c>
      <c r="J184" s="100">
        <v>13.95</v>
      </c>
      <c r="K184" s="133">
        <v>9.1310000000000002E-2</v>
      </c>
      <c r="L184" s="70">
        <v>33.19</v>
      </c>
      <c r="M184" s="14">
        <v>0</v>
      </c>
      <c r="N184">
        <f>F184*(1-J184/L184)^(G184+H184*J184/L184+I184*J184*J184/L184/L184)</f>
        <v>9.130738397507579E-2</v>
      </c>
      <c r="O184" s="135">
        <f>ABS(K184-N184)</f>
        <v>2.6160249242124234E-6</v>
      </c>
    </row>
    <row r="185" spans="1:15" x14ac:dyDescent="0.2">
      <c r="A185" s="6">
        <v>184</v>
      </c>
      <c r="B185" s="44" t="s">
        <v>516</v>
      </c>
      <c r="C185" s="13" t="s">
        <v>517</v>
      </c>
      <c r="D185" s="13" t="s">
        <v>518</v>
      </c>
      <c r="E185" s="67">
        <v>80.911940000000001</v>
      </c>
      <c r="F185" s="66">
        <v>1.5512999999999999</v>
      </c>
      <c r="G185" s="68">
        <v>-0.80615000000000003</v>
      </c>
      <c r="H185" s="75">
        <v>1.1788000000000001</v>
      </c>
      <c r="I185" s="72">
        <v>-7.0977999999999999E-2</v>
      </c>
      <c r="J185" s="70">
        <v>185.15</v>
      </c>
      <c r="K185" s="67">
        <v>1.8193999999999999</v>
      </c>
      <c r="L185" s="70">
        <v>363.15</v>
      </c>
      <c r="M185" s="14">
        <v>0</v>
      </c>
      <c r="N185">
        <f>F185*(1-J185/L185)^(G185+H185*J185/L185+I185*J185*J185/L185/L185)</f>
        <v>1.819431595402967</v>
      </c>
      <c r="O185" s="135">
        <f>ABS(K185-N185)</f>
        <v>3.1595402967043995E-5</v>
      </c>
    </row>
    <row r="186" spans="1:15" x14ac:dyDescent="0.15">
      <c r="A186" s="11">
        <v>185</v>
      </c>
      <c r="B186" s="44" t="s">
        <v>519</v>
      </c>
      <c r="C186" s="13" t="s">
        <v>520</v>
      </c>
      <c r="D186" s="13" t="s">
        <v>521</v>
      </c>
      <c r="E186" s="67">
        <v>36.460940000000001</v>
      </c>
      <c r="F186" s="66">
        <v>3.4872000000000001</v>
      </c>
      <c r="G186" s="66">
        <v>2.1553</v>
      </c>
      <c r="H186" s="54">
        <v>-2.9127999999999998</v>
      </c>
      <c r="I186" s="75">
        <v>1.2442</v>
      </c>
      <c r="J186" s="70">
        <v>158.97</v>
      </c>
      <c r="K186" s="67">
        <v>1.7472000000000001</v>
      </c>
      <c r="L186" s="70">
        <v>324.64999999999998</v>
      </c>
      <c r="M186" s="14">
        <v>0</v>
      </c>
      <c r="N186">
        <f>F186*(1-J186/L186)^(G186+H186*J186/L186+I186*J186*J186/L186/L186)</f>
        <v>1.7472225104947805</v>
      </c>
      <c r="O186" s="135">
        <f>ABS(K186-N186)</f>
        <v>2.2510494780414447E-5</v>
      </c>
    </row>
    <row r="187" spans="1:15" x14ac:dyDescent="0.2">
      <c r="A187" s="6">
        <v>186</v>
      </c>
      <c r="B187" s="44" t="s">
        <v>522</v>
      </c>
      <c r="C187" s="13" t="s">
        <v>523</v>
      </c>
      <c r="D187" s="13" t="s">
        <v>524</v>
      </c>
      <c r="E187" s="67">
        <v>27.02534</v>
      </c>
      <c r="F187" s="66">
        <v>3.3906999999999998</v>
      </c>
      <c r="G187" s="67">
        <v>0.43574000000000002</v>
      </c>
      <c r="H187" s="68">
        <v>-0.56984000000000001</v>
      </c>
      <c r="I187" s="76">
        <v>0.36016999999999999</v>
      </c>
      <c r="J187" s="70">
        <v>259.83</v>
      </c>
      <c r="K187" s="67">
        <v>2.7984</v>
      </c>
      <c r="L187" s="70">
        <v>456.65</v>
      </c>
      <c r="M187" s="14">
        <v>0</v>
      </c>
      <c r="N187">
        <f>F187*(1-J187/L187)^(G187+H187*J187/L187+I187*J187*J187/L187/L187)</f>
        <v>2.798410404712004</v>
      </c>
      <c r="O187" s="135">
        <f>ABS(K187-N187)</f>
        <v>1.0404712003975192E-5</v>
      </c>
    </row>
    <row r="188" spans="1:15" x14ac:dyDescent="0.15">
      <c r="A188" s="11">
        <v>187</v>
      </c>
      <c r="B188" s="44" t="s">
        <v>525</v>
      </c>
      <c r="C188" s="13" t="s">
        <v>526</v>
      </c>
      <c r="D188" s="13" t="s">
        <v>527</v>
      </c>
      <c r="E188" s="87">
        <v>20.0063432</v>
      </c>
      <c r="F188" s="71">
        <v>13.451000000000001</v>
      </c>
      <c r="G188" s="99">
        <v>13.36</v>
      </c>
      <c r="H188" s="101">
        <v>-23.382999999999999</v>
      </c>
      <c r="I188" s="70">
        <v>10.785</v>
      </c>
      <c r="J188" s="70">
        <v>277.56</v>
      </c>
      <c r="K188" s="67">
        <v>0.71043000000000001</v>
      </c>
      <c r="L188" s="70">
        <v>461.15</v>
      </c>
      <c r="M188" s="14">
        <v>0</v>
      </c>
      <c r="N188">
        <f>F188*(1-J188/L188)^(G188+H188*J188/L188+I188*J188*J188/L188/L188)</f>
        <v>0.71042805826647459</v>
      </c>
      <c r="O188" s="135">
        <f>ABS(K188-N188)</f>
        <v>1.9417335254123813E-6</v>
      </c>
    </row>
    <row r="189" spans="1:15" ht="24" x14ac:dyDescent="0.2">
      <c r="A189" s="6">
        <v>188</v>
      </c>
      <c r="B189" s="44" t="s">
        <v>528</v>
      </c>
      <c r="C189" s="13" t="s">
        <v>529</v>
      </c>
      <c r="D189" s="13" t="s">
        <v>530</v>
      </c>
      <c r="E189" s="67">
        <v>34.080880000000001</v>
      </c>
      <c r="F189" s="66">
        <v>2.6092</v>
      </c>
      <c r="G189" s="67">
        <v>0.47882999999999998</v>
      </c>
      <c r="H189" s="54">
        <v>-0.2233</v>
      </c>
      <c r="I189" s="76">
        <v>0.12903000000000001</v>
      </c>
      <c r="J189" s="70">
        <v>187.68</v>
      </c>
      <c r="K189" s="67">
        <v>1.9745999999999999</v>
      </c>
      <c r="L189" s="70">
        <v>373.53</v>
      </c>
      <c r="M189" s="14">
        <v>0</v>
      </c>
      <c r="N189">
        <f>F189*(1-J189/L189)^(G189+H189*J189/L189+I189*J189*J189/L189/L189)</f>
        <v>1.9746153234299495</v>
      </c>
      <c r="O189" s="135">
        <f>ABS(K189-N189)</f>
        <v>1.5323429949587464E-5</v>
      </c>
    </row>
    <row r="190" spans="1:15" ht="24" x14ac:dyDescent="0.15">
      <c r="A190" s="11">
        <v>189</v>
      </c>
      <c r="B190" s="44" t="s">
        <v>531</v>
      </c>
      <c r="C190" s="13" t="s">
        <v>532</v>
      </c>
      <c r="D190" s="13" t="s">
        <v>533</v>
      </c>
      <c r="E190" s="67">
        <v>88.105119999999999</v>
      </c>
      <c r="F190" s="66">
        <v>4.0385</v>
      </c>
      <c r="G190" s="67">
        <v>0.82698000000000005</v>
      </c>
      <c r="H190" s="70">
        <v>-2.0329999999999999</v>
      </c>
      <c r="I190" s="75">
        <v>1.4769000000000001</v>
      </c>
      <c r="J190" s="70">
        <v>227.15</v>
      </c>
      <c r="K190" s="67">
        <v>3.5533999999999999</v>
      </c>
      <c r="L190" s="70">
        <v>605</v>
      </c>
      <c r="M190" s="14">
        <v>0</v>
      </c>
      <c r="N190">
        <f>F190*(1-J190/L190)^(G190+H190*J190/L190+I190*J190*J190/L190/L190)</f>
        <v>3.5533608756782815</v>
      </c>
      <c r="O190" s="135">
        <f>ABS(K190-N190)</f>
        <v>3.9124321718375654E-5</v>
      </c>
    </row>
    <row r="191" spans="1:15" x14ac:dyDescent="0.2">
      <c r="A191" s="6">
        <v>190</v>
      </c>
      <c r="B191" s="44" t="s">
        <v>534</v>
      </c>
      <c r="C191" s="23" t="s">
        <v>535</v>
      </c>
      <c r="D191" s="13" t="s">
        <v>536</v>
      </c>
      <c r="E191" s="67">
        <v>59.110259999999997</v>
      </c>
      <c r="F191" s="66">
        <v>5.6917</v>
      </c>
      <c r="G191" s="66">
        <v>1.2441</v>
      </c>
      <c r="H191" s="54">
        <v>-1.0742</v>
      </c>
      <c r="I191" s="76">
        <v>0.32330999999999999</v>
      </c>
      <c r="J191" s="70">
        <v>177.95</v>
      </c>
      <c r="K191" s="67">
        <v>3.7435999999999998</v>
      </c>
      <c r="L191" s="70">
        <v>471.85</v>
      </c>
      <c r="M191" s="14">
        <v>0</v>
      </c>
      <c r="N191">
        <f>F191*(1-J191/L191)^(G191+H191*J191/L191+I191*J191*J191/L191/L191)</f>
        <v>3.7435932787045441</v>
      </c>
      <c r="O191" s="135">
        <f>ABS(K191-N191)</f>
        <v>6.7212954557582805E-6</v>
      </c>
    </row>
    <row r="192" spans="1:15" ht="21" thickBot="1" x14ac:dyDescent="0.2">
      <c r="A192" s="11">
        <v>191</v>
      </c>
      <c r="B192" s="48" t="s">
        <v>537</v>
      </c>
      <c r="C192" s="32" t="s">
        <v>538</v>
      </c>
      <c r="D192" s="32" t="s">
        <v>539</v>
      </c>
      <c r="E192" s="108">
        <v>104.06146</v>
      </c>
      <c r="F192" s="94">
        <v>7.7142999999999997</v>
      </c>
      <c r="G192" s="102">
        <v>-1.0139</v>
      </c>
      <c r="H192" s="103">
        <v>2.2898000000000001</v>
      </c>
      <c r="I192" s="104">
        <v>-0.91517000000000004</v>
      </c>
      <c r="J192" s="97">
        <v>409.15</v>
      </c>
      <c r="K192" s="98">
        <v>8.3130000000000006</v>
      </c>
      <c r="L192" s="97">
        <v>834</v>
      </c>
      <c r="M192" s="33">
        <v>0</v>
      </c>
      <c r="N192">
        <f>F192*(1-J192/L192)^(G192+H192*J192/L192+I192*J192*J192/L192/L192)</f>
        <v>8.3129812656960897</v>
      </c>
      <c r="O192" s="135">
        <f>ABS(K192-N192)</f>
        <v>1.8734303910861172E-5</v>
      </c>
    </row>
    <row r="193" spans="1:15" ht="24" x14ac:dyDescent="0.3">
      <c r="A193" s="6">
        <v>192</v>
      </c>
      <c r="B193" s="7" t="s">
        <v>540</v>
      </c>
      <c r="C193" s="9" t="s">
        <v>541</v>
      </c>
      <c r="D193" s="9" t="s">
        <v>542</v>
      </c>
      <c r="E193" s="61">
        <v>86.089240000000004</v>
      </c>
      <c r="F193" s="106">
        <v>176.78550000000001</v>
      </c>
      <c r="G193" s="105">
        <v>16.29674</v>
      </c>
      <c r="H193" s="106">
        <v>-28.805299999999999</v>
      </c>
      <c r="I193" s="65">
        <v>14.522</v>
      </c>
      <c r="J193" s="65">
        <v>288.14999999999998</v>
      </c>
      <c r="K193" s="61">
        <v>4.2847999999999997</v>
      </c>
      <c r="L193" s="65">
        <v>662</v>
      </c>
      <c r="M193" s="10">
        <v>0</v>
      </c>
      <c r="N193">
        <f>F193*(1-J193/L193)^(G193+H193*J193/L193+I193*J193*J193/L193/L193)</f>
        <v>4.2847948379956753</v>
      </c>
      <c r="O193" s="135">
        <f>ABS(K193-N193)</f>
        <v>5.1620043244327007E-6</v>
      </c>
    </row>
    <row r="194" spans="1:15" ht="24" x14ac:dyDescent="0.15">
      <c r="A194" s="11">
        <v>193</v>
      </c>
      <c r="B194" s="12" t="s">
        <v>543</v>
      </c>
      <c r="C194" s="27" t="s">
        <v>544</v>
      </c>
      <c r="D194" s="13" t="s">
        <v>545</v>
      </c>
      <c r="E194" s="66">
        <v>16.0425</v>
      </c>
      <c r="F194" s="66">
        <v>1.0194000000000001</v>
      </c>
      <c r="G194" s="76">
        <v>0.26086999999999999</v>
      </c>
      <c r="H194" s="68">
        <v>-0.14693999999999999</v>
      </c>
      <c r="I194" s="76">
        <v>0.22153999999999999</v>
      </c>
      <c r="J194" s="100">
        <v>90.69</v>
      </c>
      <c r="K194" s="67">
        <v>0.87234999999999996</v>
      </c>
      <c r="L194" s="70">
        <v>190.56399999999999</v>
      </c>
      <c r="M194" s="14">
        <v>0</v>
      </c>
      <c r="N194">
        <f>F194*(1-J194/L194)^(G194+H194*J194/L194+I194*J194*J194/L194/L194)</f>
        <v>0.87234900385914804</v>
      </c>
      <c r="O194" s="135">
        <f>ABS(K194-N194)</f>
        <v>9.9614085191657153E-7</v>
      </c>
    </row>
    <row r="195" spans="1:15" ht="24" x14ac:dyDescent="0.3">
      <c r="A195" s="6">
        <v>194</v>
      </c>
      <c r="B195" s="18" t="s">
        <v>546</v>
      </c>
      <c r="C195" s="28" t="s">
        <v>547</v>
      </c>
      <c r="D195" s="19" t="s">
        <v>548</v>
      </c>
      <c r="E195" s="78">
        <v>32.04186</v>
      </c>
      <c r="F195" s="82">
        <v>3.2614999999999998</v>
      </c>
      <c r="G195" s="83">
        <v>-1.0407</v>
      </c>
      <c r="H195" s="116">
        <v>1.8694999999999999</v>
      </c>
      <c r="I195" s="79">
        <v>-0.60801000000000005</v>
      </c>
      <c r="J195" s="81">
        <v>175.47</v>
      </c>
      <c r="K195" s="78">
        <v>3.9748000000000001</v>
      </c>
      <c r="L195" s="81">
        <v>512.5</v>
      </c>
      <c r="M195" s="20">
        <v>0</v>
      </c>
      <c r="N195">
        <f>F195*(1-J195/L195)^(G195+H195*J195/L195+I195*J195*J195/L195/L195)</f>
        <v>3.9747873955190216</v>
      </c>
      <c r="O195" s="135">
        <f>ABS(K195-N195)</f>
        <v>1.2604480978506416E-5</v>
      </c>
    </row>
    <row r="196" spans="1:15" x14ac:dyDescent="0.15">
      <c r="A196" s="11">
        <v>195</v>
      </c>
      <c r="B196" s="12" t="s">
        <v>549</v>
      </c>
      <c r="C196" s="13" t="s">
        <v>323</v>
      </c>
      <c r="D196" s="13" t="s">
        <v>550</v>
      </c>
      <c r="E196" s="67">
        <v>73.093779999999995</v>
      </c>
      <c r="F196" s="66">
        <v>6.8795000000000002</v>
      </c>
      <c r="G196" s="84">
        <v>1.2343E-2</v>
      </c>
      <c r="H196" s="67">
        <v>0.77544000000000002</v>
      </c>
      <c r="I196" s="54">
        <v>-0.43790000000000001</v>
      </c>
      <c r="J196" s="70">
        <v>301.14999999999998</v>
      </c>
      <c r="K196" s="67">
        <v>5.9707999999999997</v>
      </c>
      <c r="L196" s="70">
        <v>718</v>
      </c>
      <c r="M196" s="14">
        <v>0</v>
      </c>
      <c r="N196">
        <f>F196*(1-J196/L196)^(G196+H196*J196/L196+I196*J196*J196/L196/L196)</f>
        <v>5.9707590370369132</v>
      </c>
      <c r="O196" s="135">
        <f>ABS(K196-N196)</f>
        <v>4.0962963086421667E-5</v>
      </c>
    </row>
    <row r="197" spans="1:15" x14ac:dyDescent="0.15">
      <c r="A197" s="11">
        <v>196</v>
      </c>
      <c r="B197" s="12" t="s">
        <v>551</v>
      </c>
      <c r="C197" s="13" t="s">
        <v>552</v>
      </c>
      <c r="D197" s="13" t="s">
        <v>553</v>
      </c>
      <c r="E197" s="67">
        <v>74.078540000000004</v>
      </c>
      <c r="F197" s="71">
        <v>4.3289999999999997</v>
      </c>
      <c r="G197" s="76">
        <v>0.18770999999999999</v>
      </c>
      <c r="H197" s="67">
        <v>0.33528000000000002</v>
      </c>
      <c r="I197" s="68">
        <v>-0.17125000000000001</v>
      </c>
      <c r="J197" s="70">
        <v>175.15</v>
      </c>
      <c r="K197" s="67">
        <v>3.8389000000000002</v>
      </c>
      <c r="L197" s="70">
        <v>506.55</v>
      </c>
      <c r="M197" s="14">
        <v>0</v>
      </c>
      <c r="N197">
        <f>F197*(1-J197/L197)^(G197+H197*J197/L197+I197*J197*J197/L197/L197)</f>
        <v>3.83891669380515</v>
      </c>
      <c r="O197" s="135">
        <f>ABS(K197-N197)</f>
        <v>1.669380514979224E-5</v>
      </c>
    </row>
    <row r="198" spans="1:15" x14ac:dyDescent="0.15">
      <c r="A198" s="11">
        <v>197</v>
      </c>
      <c r="B198" s="12" t="s">
        <v>554</v>
      </c>
      <c r="C198" s="13" t="s">
        <v>555</v>
      </c>
      <c r="D198" s="13" t="s">
        <v>556</v>
      </c>
      <c r="E198" s="67">
        <v>40.063859999999998</v>
      </c>
      <c r="F198" s="66">
        <v>3.0066000000000002</v>
      </c>
      <c r="G198" s="76">
        <v>0.25873000000000002</v>
      </c>
      <c r="H198" s="69">
        <v>3.3434999999999999E-2</v>
      </c>
      <c r="I198" s="69">
        <v>8.7053000000000005E-2</v>
      </c>
      <c r="J198" s="70">
        <v>170.45</v>
      </c>
      <c r="K198" s="67">
        <v>2.5648</v>
      </c>
      <c r="L198" s="70">
        <v>402.4</v>
      </c>
      <c r="M198" s="14">
        <v>0</v>
      </c>
      <c r="N198">
        <f>F198*(1-J198/L198)^(G198+H198*J198/L198+I198*J198*J198/L198/L198)</f>
        <v>2.564751409102048</v>
      </c>
      <c r="O198" s="135">
        <f>ABS(K198-N198)</f>
        <v>4.8590897951950041E-5</v>
      </c>
    </row>
    <row r="199" spans="1:15" ht="24" x14ac:dyDescent="0.15">
      <c r="A199" s="11">
        <v>198</v>
      </c>
      <c r="B199" s="12" t="s">
        <v>557</v>
      </c>
      <c r="C199" s="27" t="s">
        <v>558</v>
      </c>
      <c r="D199" s="13" t="s">
        <v>559</v>
      </c>
      <c r="E199" s="67">
        <v>86.089240000000004</v>
      </c>
      <c r="F199" s="66">
        <v>6.2689000000000004</v>
      </c>
      <c r="G199" s="66">
        <v>1.6462000000000001</v>
      </c>
      <c r="H199" s="54">
        <v>-2.2795000000000001</v>
      </c>
      <c r="I199" s="66">
        <v>1.0974999999999999</v>
      </c>
      <c r="J199" s="70">
        <v>196.32</v>
      </c>
      <c r="K199" s="67">
        <v>4.0487000000000002</v>
      </c>
      <c r="L199" s="70">
        <v>536</v>
      </c>
      <c r="M199" s="14">
        <v>0</v>
      </c>
      <c r="N199">
        <f>F199*(1-J199/L199)^(G199+H199*J199/L199+I199*J199*J199/L199/L199)</f>
        <v>4.048674523277346</v>
      </c>
      <c r="O199" s="135">
        <f>ABS(K199-N199)</f>
        <v>2.5476722654182993E-5</v>
      </c>
    </row>
    <row r="200" spans="1:15" x14ac:dyDescent="0.15">
      <c r="A200" s="11">
        <v>199</v>
      </c>
      <c r="B200" s="12" t="s">
        <v>560</v>
      </c>
      <c r="C200" s="13" t="s">
        <v>561</v>
      </c>
      <c r="D200" s="13" t="s">
        <v>562</v>
      </c>
      <c r="E200" s="66">
        <v>31.057099999999998</v>
      </c>
      <c r="F200" s="66">
        <v>4.2834000000000003</v>
      </c>
      <c r="G200" s="76">
        <v>0.90615000000000001</v>
      </c>
      <c r="H200" s="68">
        <v>-0.93137999999999999</v>
      </c>
      <c r="I200" s="66">
        <v>0.47760000000000002</v>
      </c>
      <c r="J200" s="70">
        <v>179.69</v>
      </c>
      <c r="K200" s="67">
        <v>3.0954999999999999</v>
      </c>
      <c r="L200" s="70">
        <v>430.05</v>
      </c>
      <c r="M200" s="14">
        <v>0</v>
      </c>
      <c r="N200">
        <f>F200*(1-J200/L200)^(G200+H200*J200/L200+I200*J200*J200/L200/L200)</f>
        <v>3.0954907447013427</v>
      </c>
      <c r="O200" s="135">
        <f>ABS(K200-N200)</f>
        <v>9.2552986572513873E-6</v>
      </c>
    </row>
    <row r="201" spans="1:15" ht="24" x14ac:dyDescent="0.15">
      <c r="A201" s="11">
        <v>200</v>
      </c>
      <c r="B201" s="12" t="s">
        <v>563</v>
      </c>
      <c r="C201" s="13" t="s">
        <v>564</v>
      </c>
      <c r="D201" s="13" t="s">
        <v>565</v>
      </c>
      <c r="E201" s="76">
        <v>136.14792</v>
      </c>
      <c r="F201" s="66">
        <v>5.8474000000000004</v>
      </c>
      <c r="G201" s="54">
        <v>-0.60419999999999996</v>
      </c>
      <c r="H201" s="66">
        <v>2.1528</v>
      </c>
      <c r="I201" s="54">
        <v>-1.2870999999999999</v>
      </c>
      <c r="J201" s="70">
        <v>260.75</v>
      </c>
      <c r="K201" s="67">
        <v>5.7826000000000004</v>
      </c>
      <c r="L201" s="70">
        <v>693</v>
      </c>
      <c r="M201" s="14">
        <v>0</v>
      </c>
      <c r="N201">
        <f>F201*(1-J201/L201)^(G201+H201*J201/L201+I201*J201*J201/L201/L201)</f>
        <v>5.7826256907006099</v>
      </c>
      <c r="O201" s="135">
        <f>ABS(K201-N201)</f>
        <v>2.5690700609537487E-5</v>
      </c>
    </row>
    <row r="202" spans="1:15" x14ac:dyDescent="0.15">
      <c r="A202" s="11">
        <v>201</v>
      </c>
      <c r="B202" s="12" t="s">
        <v>566</v>
      </c>
      <c r="C202" s="13" t="s">
        <v>198</v>
      </c>
      <c r="D202" s="13" t="s">
        <v>567</v>
      </c>
      <c r="E202" s="67">
        <v>68.117019999999997</v>
      </c>
      <c r="F202" s="66">
        <v>4.2709000000000001</v>
      </c>
      <c r="G202" s="67">
        <v>0.70787999999999995</v>
      </c>
      <c r="H202" s="68">
        <v>-0.67298999999999998</v>
      </c>
      <c r="I202" s="76">
        <v>0.43008999999999997</v>
      </c>
      <c r="J202" s="70">
        <v>159.53</v>
      </c>
      <c r="K202" s="67">
        <v>3.4603000000000002</v>
      </c>
      <c r="L202" s="70">
        <v>490</v>
      </c>
      <c r="M202" s="14">
        <v>0</v>
      </c>
      <c r="N202">
        <f>F202*(1-J202/L202)^(G202+H202*J202/L202+I202*J202*J202/L202/L202)</f>
        <v>3.4602646007158633</v>
      </c>
      <c r="O202" s="135">
        <f>ABS(K202-N202)</f>
        <v>3.5399284136872211E-5</v>
      </c>
    </row>
    <row r="203" spans="1:15" x14ac:dyDescent="0.15">
      <c r="A203" s="11">
        <v>202</v>
      </c>
      <c r="B203" s="12" t="s">
        <v>568</v>
      </c>
      <c r="C203" s="13" t="s">
        <v>569</v>
      </c>
      <c r="D203" s="13" t="s">
        <v>570</v>
      </c>
      <c r="E203" s="67">
        <v>72.148780000000002</v>
      </c>
      <c r="F203" s="71">
        <v>4.2329999999999997</v>
      </c>
      <c r="G203" s="67">
        <v>0.95448</v>
      </c>
      <c r="H203" s="68">
        <v>-0.98289000000000004</v>
      </c>
      <c r="I203" s="76">
        <v>0.45718999999999999</v>
      </c>
      <c r="J203" s="70">
        <v>113.25</v>
      </c>
      <c r="K203" s="67">
        <v>3.4344999999999999</v>
      </c>
      <c r="L203" s="70">
        <v>460.4</v>
      </c>
      <c r="M203" s="14">
        <v>0</v>
      </c>
      <c r="N203">
        <f>F203*(1-J203/L203)^(G203+H203*J203/L203+I203*J203*J203/L203/L203)</f>
        <v>3.4345152397573053</v>
      </c>
      <c r="O203" s="135">
        <f>ABS(K203-N203)</f>
        <v>1.5239757305440804E-5</v>
      </c>
    </row>
    <row r="204" spans="1:15" ht="24" x14ac:dyDescent="0.15">
      <c r="A204" s="11">
        <v>203</v>
      </c>
      <c r="B204" s="12" t="s">
        <v>571</v>
      </c>
      <c r="C204" s="23" t="s">
        <v>572</v>
      </c>
      <c r="D204" s="13" t="s">
        <v>573</v>
      </c>
      <c r="E204" s="54">
        <v>102.1317</v>
      </c>
      <c r="F204" s="71">
        <v>8.2230000000000008</v>
      </c>
      <c r="G204" s="67">
        <v>0.80923</v>
      </c>
      <c r="H204" s="68">
        <v>-0.70838000000000001</v>
      </c>
      <c r="I204" s="76">
        <v>0.32496999999999998</v>
      </c>
      <c r="J204" s="70">
        <v>193</v>
      </c>
      <c r="K204" s="67">
        <v>6.5769000000000002</v>
      </c>
      <c r="L204" s="70">
        <v>643</v>
      </c>
      <c r="M204" s="14">
        <v>0</v>
      </c>
      <c r="N204">
        <f>F204*(1-J204/L204)^(G204+H204*J204/L204+I204*J204*J204/L204/L204)</f>
        <v>6.5768709117418434</v>
      </c>
      <c r="O204" s="135">
        <f>ABS(K204-N204)</f>
        <v>2.9088258156839686E-5</v>
      </c>
    </row>
    <row r="205" spans="1:15" x14ac:dyDescent="0.15">
      <c r="A205" s="11">
        <v>204</v>
      </c>
      <c r="B205" s="12" t="s">
        <v>574</v>
      </c>
      <c r="C205" s="23" t="s">
        <v>413</v>
      </c>
      <c r="D205" s="13" t="s">
        <v>575</v>
      </c>
      <c r="E205" s="66">
        <v>88.148200000000003</v>
      </c>
      <c r="F205" s="71">
        <v>10.164999999999999</v>
      </c>
      <c r="G205" s="66">
        <v>1.4421999999999999</v>
      </c>
      <c r="H205" s="54">
        <v>-1.6123000000000001</v>
      </c>
      <c r="I205" s="76">
        <v>0.75941000000000003</v>
      </c>
      <c r="J205" s="70">
        <v>155.94999999999999</v>
      </c>
      <c r="K205" s="67">
        <v>7.2751000000000001</v>
      </c>
      <c r="L205" s="70">
        <v>577.20000000000005</v>
      </c>
      <c r="M205" s="14">
        <v>0</v>
      </c>
      <c r="N205">
        <f>F205*(1-J205/L205)^(G205+H205*J205/L205+I205*J205*J205/L205/L205)</f>
        <v>7.2750768660790515</v>
      </c>
      <c r="O205" s="135">
        <f>ABS(K205-N205)</f>
        <v>2.3133920948659181E-5</v>
      </c>
    </row>
    <row r="206" spans="1:15" ht="24" x14ac:dyDescent="0.15">
      <c r="A206" s="11">
        <v>205</v>
      </c>
      <c r="B206" s="12" t="s">
        <v>576</v>
      </c>
      <c r="C206" s="13" t="s">
        <v>195</v>
      </c>
      <c r="D206" s="13" t="s">
        <v>577</v>
      </c>
      <c r="E206" s="66">
        <v>70.132900000000006</v>
      </c>
      <c r="F206" s="66">
        <v>4.5217000000000001</v>
      </c>
      <c r="G206" s="66">
        <v>1.0678000000000001</v>
      </c>
      <c r="H206" s="54">
        <v>-1.1735</v>
      </c>
      <c r="I206" s="76">
        <v>0.55525000000000002</v>
      </c>
      <c r="J206" s="70">
        <v>135.58000000000001</v>
      </c>
      <c r="K206" s="67">
        <v>3.4641999999999999</v>
      </c>
      <c r="L206" s="70">
        <v>465</v>
      </c>
      <c r="M206" s="14">
        <v>0</v>
      </c>
      <c r="N206">
        <f>F206*(1-J206/L206)^(G206+H206*J206/L206+I206*J206*J206/L206/L206)</f>
        <v>3.4642111713575963</v>
      </c>
      <c r="O206" s="135">
        <f>ABS(K206-N206)</f>
        <v>1.1171357596317932E-5</v>
      </c>
    </row>
    <row r="207" spans="1:15" ht="24" x14ac:dyDescent="0.15">
      <c r="A207" s="11">
        <v>206</v>
      </c>
      <c r="B207" s="12" t="s">
        <v>578</v>
      </c>
      <c r="C207" s="13" t="s">
        <v>195</v>
      </c>
      <c r="D207" s="13" t="s">
        <v>579</v>
      </c>
      <c r="E207" s="66">
        <v>70.132900000000006</v>
      </c>
      <c r="F207" s="71">
        <v>4.8970000000000002</v>
      </c>
      <c r="G207" s="66">
        <v>1.1838</v>
      </c>
      <c r="H207" s="54">
        <v>-1.2079</v>
      </c>
      <c r="I207" s="76">
        <v>0.43353000000000003</v>
      </c>
      <c r="J207" s="70">
        <v>139.38999999999999</v>
      </c>
      <c r="K207" s="67">
        <v>3.6139000000000001</v>
      </c>
      <c r="L207" s="70">
        <v>470</v>
      </c>
      <c r="M207" s="14">
        <v>0</v>
      </c>
      <c r="N207">
        <f>F207*(1-J207/L207)^(G207+H207*J207/L207+I207*J207*J207/L207/L207)</f>
        <v>3.6138696661655376</v>
      </c>
      <c r="O207" s="135">
        <f>ABS(K207-N207)</f>
        <v>3.0333834462492604E-5</v>
      </c>
    </row>
    <row r="208" spans="1:15" ht="24" x14ac:dyDescent="0.15">
      <c r="A208" s="11">
        <v>207</v>
      </c>
      <c r="B208" s="12" t="s">
        <v>580</v>
      </c>
      <c r="C208" s="23" t="s">
        <v>581</v>
      </c>
      <c r="D208" s="13" t="s">
        <v>582</v>
      </c>
      <c r="E208" s="67">
        <v>66.101140000000001</v>
      </c>
      <c r="F208" s="66">
        <v>4.5822000000000003</v>
      </c>
      <c r="G208" s="66">
        <v>1.3506</v>
      </c>
      <c r="H208" s="54">
        <v>-1.6049</v>
      </c>
      <c r="I208" s="76">
        <v>0.71575</v>
      </c>
      <c r="J208" s="70">
        <v>160.15</v>
      </c>
      <c r="K208" s="67">
        <v>3.2097000000000002</v>
      </c>
      <c r="L208" s="70">
        <v>492</v>
      </c>
      <c r="M208" s="14">
        <v>0</v>
      </c>
      <c r="N208">
        <f>F208*(1-J208/L208)^(G208+H208*J208/L208+I208*J208*J208/L208/L208)</f>
        <v>3.2096961320747832</v>
      </c>
      <c r="O208" s="135">
        <f>ABS(K208-N208)</f>
        <v>3.8679252170048528E-6</v>
      </c>
    </row>
    <row r="209" spans="1:15" x14ac:dyDescent="0.15">
      <c r="A209" s="11">
        <v>208</v>
      </c>
      <c r="B209" s="12" t="s">
        <v>583</v>
      </c>
      <c r="C209" s="23" t="s">
        <v>413</v>
      </c>
      <c r="D209" s="13" t="s">
        <v>584</v>
      </c>
      <c r="E209" s="67">
        <v>88.148179999999996</v>
      </c>
      <c r="F209" s="66">
        <v>4.4917999999999996</v>
      </c>
      <c r="G209" s="67">
        <v>0.32575999999999999</v>
      </c>
      <c r="H209" s="75">
        <v>0.1124</v>
      </c>
      <c r="I209" s="72">
        <v>-6.7377000000000006E-2</v>
      </c>
      <c r="J209" s="70">
        <v>157.47999999999999</v>
      </c>
      <c r="K209" s="67">
        <v>3.9447999999999999</v>
      </c>
      <c r="L209" s="70">
        <v>512.74</v>
      </c>
      <c r="M209" s="14">
        <v>0</v>
      </c>
      <c r="N209">
        <f>F209*(1-J209/L209)^(G209+H209*J209/L209+I209*J209*J209/L209/L209)</f>
        <v>3.9447725714284152</v>
      </c>
      <c r="O209" s="135">
        <f>ABS(K209-N209)</f>
        <v>2.7428571584664496E-5</v>
      </c>
    </row>
    <row r="210" spans="1:15" x14ac:dyDescent="0.15">
      <c r="A210" s="11">
        <v>209</v>
      </c>
      <c r="B210" s="12" t="s">
        <v>585</v>
      </c>
      <c r="C210" s="13" t="s">
        <v>586</v>
      </c>
      <c r="D210" s="13" t="s">
        <v>587</v>
      </c>
      <c r="E210" s="70">
        <v>104.214</v>
      </c>
      <c r="F210" s="66">
        <v>6.8872</v>
      </c>
      <c r="G210" s="66">
        <v>1.2703</v>
      </c>
      <c r="H210" s="54">
        <v>-1.2699</v>
      </c>
      <c r="I210" s="76">
        <v>0.44562000000000002</v>
      </c>
      <c r="J210" s="70">
        <v>175.3</v>
      </c>
      <c r="K210" s="67">
        <v>4.9649999999999999</v>
      </c>
      <c r="L210" s="70">
        <v>593</v>
      </c>
      <c r="M210" s="14">
        <v>0</v>
      </c>
      <c r="N210">
        <f>F210*(1-J210/L210)^(G210+H210*J210/L210+I210*J210*J210/L210/L210)</f>
        <v>4.9650244473195384</v>
      </c>
      <c r="O210" s="135">
        <f>ABS(K210-N210)</f>
        <v>2.4447319538545287E-5</v>
      </c>
    </row>
    <row r="211" spans="1:15" ht="24" x14ac:dyDescent="0.15">
      <c r="A211" s="11">
        <v>210</v>
      </c>
      <c r="B211" s="12" t="s">
        <v>588</v>
      </c>
      <c r="C211" s="13" t="s">
        <v>589</v>
      </c>
      <c r="D211" s="13" t="s">
        <v>590</v>
      </c>
      <c r="E211" s="67">
        <v>68.117019999999997</v>
      </c>
      <c r="F211" s="66">
        <v>3.1821000000000002</v>
      </c>
      <c r="G211" s="68">
        <v>-0.89978999999999998</v>
      </c>
      <c r="H211" s="75">
        <v>2.8578999999999999</v>
      </c>
      <c r="I211" s="54">
        <v>-1.7826</v>
      </c>
      <c r="J211" s="70">
        <v>183.45</v>
      </c>
      <c r="K211" s="67">
        <v>3.2593000000000001</v>
      </c>
      <c r="L211" s="70">
        <v>463.2</v>
      </c>
      <c r="M211" s="14">
        <v>0</v>
      </c>
      <c r="N211">
        <f>F211*(1-J211/L211)^(G211+H211*J211/L211+I211*J211*J211/L211/L211)</f>
        <v>3.2592896476326159</v>
      </c>
      <c r="O211" s="135">
        <f>ABS(K211-N211)</f>
        <v>1.0352367384225403E-5</v>
      </c>
    </row>
    <row r="212" spans="1:15" ht="24" x14ac:dyDescent="0.15">
      <c r="A212" s="11">
        <v>211</v>
      </c>
      <c r="B212" s="12" t="s">
        <v>591</v>
      </c>
      <c r="C212" s="23" t="s">
        <v>572</v>
      </c>
      <c r="D212" s="13" t="s">
        <v>592</v>
      </c>
      <c r="E212" s="54">
        <v>102.1317</v>
      </c>
      <c r="F212" s="66">
        <v>5.1299000000000001</v>
      </c>
      <c r="G212" s="76">
        <v>0.10033</v>
      </c>
      <c r="H212" s="76">
        <v>0.64085000000000003</v>
      </c>
      <c r="I212" s="68">
        <v>-0.38358999999999999</v>
      </c>
      <c r="J212" s="70">
        <v>187.35</v>
      </c>
      <c r="K212" s="67">
        <v>4.5837000000000003</v>
      </c>
      <c r="L212" s="70">
        <v>554.5</v>
      </c>
      <c r="M212" s="14">
        <v>0</v>
      </c>
      <c r="N212">
        <f>F212*(1-J212/L212)^(G212+H212*J212/L212+I212*J212*J212/L212/L212)</f>
        <v>4.5836802786613431</v>
      </c>
      <c r="O212" s="135">
        <f>ABS(K212-N212)</f>
        <v>1.9721338657241461E-5</v>
      </c>
    </row>
    <row r="213" spans="1:15" x14ac:dyDescent="0.15">
      <c r="A213" s="11">
        <v>212</v>
      </c>
      <c r="B213" s="12" t="s">
        <v>593</v>
      </c>
      <c r="C213" s="13" t="s">
        <v>594</v>
      </c>
      <c r="D213" s="13" t="s">
        <v>595</v>
      </c>
      <c r="E213" s="66">
        <v>80.588899999999995</v>
      </c>
      <c r="F213" s="66">
        <v>4.4695999999999998</v>
      </c>
      <c r="G213" s="75">
        <v>1.1838</v>
      </c>
      <c r="H213" s="68">
        <v>-0.87046999999999997</v>
      </c>
      <c r="I213" s="69">
        <v>5.6694000000000001E-2</v>
      </c>
      <c r="J213" s="70">
        <v>139.05000000000001</v>
      </c>
      <c r="K213" s="67">
        <v>3.1627999999999998</v>
      </c>
      <c r="L213" s="70">
        <v>442</v>
      </c>
      <c r="M213" s="14">
        <v>0</v>
      </c>
      <c r="N213">
        <f>F213*(1-J213/L213)^(G213+H213*J213/L213+I213*J213*J213/L213/L213)</f>
        <v>3.1627774248210447</v>
      </c>
      <c r="O213" s="135">
        <f>ABS(K213-N213)</f>
        <v>2.2575178955097641E-5</v>
      </c>
    </row>
    <row r="214" spans="1:15" ht="24" x14ac:dyDescent="0.15">
      <c r="A214" s="11">
        <v>213</v>
      </c>
      <c r="B214" s="12" t="s">
        <v>596</v>
      </c>
      <c r="C214" s="27" t="s">
        <v>467</v>
      </c>
      <c r="D214" s="13" t="s">
        <v>597</v>
      </c>
      <c r="E214" s="67">
        <v>98.186059999999998</v>
      </c>
      <c r="F214" s="66">
        <v>5.3788999999999998</v>
      </c>
      <c r="G214" s="76">
        <v>0.71218000000000004</v>
      </c>
      <c r="H214" s="68">
        <v>-0.28902</v>
      </c>
      <c r="I214" s="72">
        <v>-1.4989000000000001E-2</v>
      </c>
      <c r="J214" s="70">
        <v>146.58000000000001</v>
      </c>
      <c r="K214" s="67">
        <v>4.4543999999999997</v>
      </c>
      <c r="L214" s="70">
        <v>572.1</v>
      </c>
      <c r="M214" s="14">
        <v>0</v>
      </c>
      <c r="N214">
        <f>F214*(1-J214/L214)^(G214+H214*J214/L214+I214*J214*J214/L214/L214)</f>
        <v>4.4543794955672702</v>
      </c>
      <c r="O214" s="135">
        <f>ABS(K214-N214)</f>
        <v>2.0504432729495647E-5</v>
      </c>
    </row>
    <row r="215" spans="1:15" ht="24" x14ac:dyDescent="0.15">
      <c r="A215" s="11">
        <v>214</v>
      </c>
      <c r="B215" s="12" t="s">
        <v>598</v>
      </c>
      <c r="C215" s="27" t="s">
        <v>293</v>
      </c>
      <c r="D215" s="13" t="s">
        <v>599</v>
      </c>
      <c r="E215" s="76">
        <v>114.18546000000001</v>
      </c>
      <c r="F215" s="66">
        <v>7.7572999999999999</v>
      </c>
      <c r="G215" s="76">
        <v>0.56959000000000004</v>
      </c>
      <c r="H215" s="66">
        <v>0.72209999999999996</v>
      </c>
      <c r="I215" s="68">
        <v>-0.86277999999999999</v>
      </c>
      <c r="J215" s="70">
        <v>299.14999999999998</v>
      </c>
      <c r="K215" s="67">
        <v>5.1342999999999996</v>
      </c>
      <c r="L215" s="70">
        <v>686</v>
      </c>
      <c r="M215" s="14">
        <v>0</v>
      </c>
      <c r="N215">
        <f>F215*(1-J215/L215)^(G215+H215*J215/L215+I215*J215*J215/L215/L215)</f>
        <v>5.1343486039574397</v>
      </c>
      <c r="O215" s="135">
        <f>ABS(K215-N215)</f>
        <v>4.8603957440107592E-5</v>
      </c>
    </row>
    <row r="216" spans="1:15" ht="24" x14ac:dyDescent="0.15">
      <c r="A216" s="11">
        <v>215</v>
      </c>
      <c r="B216" s="12" t="s">
        <v>600</v>
      </c>
      <c r="C216" s="27" t="s">
        <v>293</v>
      </c>
      <c r="D216" s="13" t="s">
        <v>601</v>
      </c>
      <c r="E216" s="76">
        <v>114.18546000000001</v>
      </c>
      <c r="F216" s="66">
        <v>9.4404000000000003</v>
      </c>
      <c r="G216" s="66">
        <v>0.87219999999999998</v>
      </c>
      <c r="H216" s="68">
        <v>-0.33173000000000002</v>
      </c>
      <c r="I216" s="68">
        <v>-0.10938000000000001</v>
      </c>
      <c r="J216" s="70">
        <v>280.14999999999998</v>
      </c>
      <c r="K216" s="67">
        <v>6.1698000000000004</v>
      </c>
      <c r="L216" s="70">
        <v>614</v>
      </c>
      <c r="M216" s="14">
        <v>0</v>
      </c>
      <c r="N216">
        <f>F216*(1-J216/L216)^(G216+H216*J216/L216+I216*J216*J216/L216/L216)</f>
        <v>6.1697718300730502</v>
      </c>
      <c r="O216" s="135">
        <f>ABS(K216-N216)</f>
        <v>2.8169926950205593E-5</v>
      </c>
    </row>
    <row r="217" spans="1:15" ht="24" x14ac:dyDescent="0.15">
      <c r="A217" s="11">
        <v>216</v>
      </c>
      <c r="B217" s="12" t="s">
        <v>602</v>
      </c>
      <c r="C217" s="27" t="s">
        <v>293</v>
      </c>
      <c r="D217" s="13" t="s">
        <v>603</v>
      </c>
      <c r="E217" s="76">
        <v>114.18546000000001</v>
      </c>
      <c r="F217" s="66">
        <v>9.4625000000000004</v>
      </c>
      <c r="G217" s="76">
        <v>0.88768000000000002</v>
      </c>
      <c r="H217" s="68">
        <v>-0.39167000000000002</v>
      </c>
      <c r="I217" s="72">
        <v>-5.7898999999999999E-2</v>
      </c>
      <c r="J217" s="70">
        <v>269.14999999999998</v>
      </c>
      <c r="K217" s="67">
        <v>6.3144</v>
      </c>
      <c r="L217" s="70">
        <v>617</v>
      </c>
      <c r="M217" s="14">
        <v>0</v>
      </c>
      <c r="N217">
        <f>F217*(1-J217/L217)^(G217+H217*J217/L217+I217*J217*J217/L217/L217)</f>
        <v>6.3144489496550307</v>
      </c>
      <c r="O217" s="135">
        <f>ABS(K217-N217)</f>
        <v>4.8949655030661177E-5</v>
      </c>
    </row>
    <row r="218" spans="1:15" x14ac:dyDescent="0.15">
      <c r="A218" s="11">
        <v>217</v>
      </c>
      <c r="B218" s="12" t="s">
        <v>604</v>
      </c>
      <c r="C218" s="13" t="s">
        <v>183</v>
      </c>
      <c r="D218" s="13" t="s">
        <v>605</v>
      </c>
      <c r="E218" s="76">
        <v>84.159480000000002</v>
      </c>
      <c r="F218" s="66">
        <v>5.1136999999999997</v>
      </c>
      <c r="G218" s="76">
        <v>0.98236999999999997</v>
      </c>
      <c r="H218" s="68">
        <v>-0.90552999999999995</v>
      </c>
      <c r="I218" s="76">
        <v>0.34877999999999998</v>
      </c>
      <c r="J218" s="70">
        <v>130.72999999999999</v>
      </c>
      <c r="K218" s="67">
        <v>4.1040000000000001</v>
      </c>
      <c r="L218" s="70">
        <v>532.70000000000005</v>
      </c>
      <c r="M218" s="14">
        <v>0</v>
      </c>
      <c r="N218">
        <f>F218*(1-J218/L218)^(G218+H218*J218/L218+I218*J218*J218/L218/L218)</f>
        <v>4.104017688518744</v>
      </c>
      <c r="O218" s="135">
        <f>ABS(K218-N218)</f>
        <v>1.7688518743952386E-5</v>
      </c>
    </row>
    <row r="219" spans="1:15" x14ac:dyDescent="0.15">
      <c r="A219" s="11">
        <v>218</v>
      </c>
      <c r="B219" s="12" t="s">
        <v>606</v>
      </c>
      <c r="C219" s="13" t="s">
        <v>501</v>
      </c>
      <c r="D219" s="13" t="s">
        <v>607</v>
      </c>
      <c r="E219" s="75">
        <v>82.143600000000006</v>
      </c>
      <c r="F219" s="66">
        <v>4.2603</v>
      </c>
      <c r="G219" s="76">
        <v>0.34248000000000001</v>
      </c>
      <c r="H219" s="72">
        <v>-8.8074E-2</v>
      </c>
      <c r="I219" s="76">
        <v>0.13072</v>
      </c>
      <c r="J219" s="70">
        <v>146.62</v>
      </c>
      <c r="K219" s="67">
        <v>3.8412999999999999</v>
      </c>
      <c r="L219" s="70">
        <v>542</v>
      </c>
      <c r="M219" s="14">
        <v>0</v>
      </c>
      <c r="N219">
        <f>F219*(1-J219/L219)^(G219+H219*J219/L219+I219*J219*J219/L219/L219)</f>
        <v>3.8413071119627435</v>
      </c>
      <c r="O219" s="135">
        <f>ABS(K219-N219)</f>
        <v>7.1119627436111443E-6</v>
      </c>
    </row>
    <row r="220" spans="1:15" x14ac:dyDescent="0.15">
      <c r="A220" s="11">
        <v>219</v>
      </c>
      <c r="B220" s="12" t="s">
        <v>608</v>
      </c>
      <c r="C220" s="23" t="s">
        <v>609</v>
      </c>
      <c r="D220" s="13" t="s">
        <v>610</v>
      </c>
      <c r="E220" s="75">
        <v>82.143600000000006</v>
      </c>
      <c r="F220" s="66">
        <v>4.2081</v>
      </c>
      <c r="G220" s="76">
        <v>0.43514999999999998</v>
      </c>
      <c r="H220" s="68">
        <v>-0.24962999999999999</v>
      </c>
      <c r="I220" s="76">
        <v>0.20810999999999999</v>
      </c>
      <c r="J220" s="70">
        <v>168.54</v>
      </c>
      <c r="K220" s="67">
        <v>3.6385000000000001</v>
      </c>
      <c r="L220" s="70">
        <v>526</v>
      </c>
      <c r="M220" s="14">
        <v>0</v>
      </c>
      <c r="N220">
        <f>F220*(1-J220/L220)^(G220+H220*J220/L220+I220*J220*J220/L220/L220)</f>
        <v>3.6384799674012211</v>
      </c>
      <c r="O220" s="135">
        <f>ABS(K220-N220)</f>
        <v>2.0032598778918498E-5</v>
      </c>
    </row>
    <row r="221" spans="1:15" ht="24" x14ac:dyDescent="0.15">
      <c r="A221" s="11">
        <v>220</v>
      </c>
      <c r="B221" s="12" t="s">
        <v>611</v>
      </c>
      <c r="C221" s="13" t="s">
        <v>612</v>
      </c>
      <c r="D221" s="13" t="s">
        <v>613</v>
      </c>
      <c r="E221" s="76">
        <v>115.03395999999999</v>
      </c>
      <c r="F221" s="66">
        <v>4.8242000000000003</v>
      </c>
      <c r="G221" s="66">
        <v>1.3455999999999999</v>
      </c>
      <c r="H221" s="54">
        <v>-1.5783</v>
      </c>
      <c r="I221" s="76">
        <v>0.61746000000000001</v>
      </c>
      <c r="J221" s="70">
        <v>182.55</v>
      </c>
      <c r="K221" s="67">
        <v>3.2418999999999998</v>
      </c>
      <c r="L221" s="70">
        <v>483</v>
      </c>
      <c r="M221" s="14">
        <v>0</v>
      </c>
      <c r="N221">
        <f>F221*(1-J221/L221)^(G221+H221*J221/L221+I221*J221*J221/L221/L221)</f>
        <v>3.2418920518782253</v>
      </c>
      <c r="O221" s="135">
        <f>ABS(K221-N221)</f>
        <v>7.9481217745147603E-6</v>
      </c>
    </row>
    <row r="222" spans="1:15" x14ac:dyDescent="0.15">
      <c r="A222" s="11">
        <v>221</v>
      </c>
      <c r="B222" s="12" t="s">
        <v>614</v>
      </c>
      <c r="C222" s="13" t="s">
        <v>18</v>
      </c>
      <c r="D222" s="13" t="s">
        <v>615</v>
      </c>
      <c r="E222" s="67">
        <v>60.095019999999998</v>
      </c>
      <c r="F222" s="66">
        <v>3.7591999999999999</v>
      </c>
      <c r="G222" s="76">
        <v>0.64544000000000001</v>
      </c>
      <c r="H222" s="68">
        <v>-0.46383999999999997</v>
      </c>
      <c r="I222" s="76">
        <v>0.21809000000000001</v>
      </c>
      <c r="J222" s="70">
        <v>160</v>
      </c>
      <c r="K222" s="67">
        <v>2.9876</v>
      </c>
      <c r="L222" s="70">
        <v>437.8</v>
      </c>
      <c r="M222" s="14">
        <v>0</v>
      </c>
      <c r="N222">
        <f>F222*(1-J222/L222)^(G222+H222*J222/L222+I222*J222*J222/L222/L222)</f>
        <v>2.9876219263598269</v>
      </c>
      <c r="O222" s="135">
        <f>ABS(K222-N222)</f>
        <v>2.1926359826895947E-5</v>
      </c>
    </row>
    <row r="223" spans="1:15" x14ac:dyDescent="0.15">
      <c r="A223" s="11">
        <v>222</v>
      </c>
      <c r="B223" s="12" t="s">
        <v>616</v>
      </c>
      <c r="C223" s="46" t="s">
        <v>617</v>
      </c>
      <c r="D223" s="13" t="s">
        <v>618</v>
      </c>
      <c r="E223" s="67">
        <v>72.105720000000005</v>
      </c>
      <c r="F223" s="66">
        <v>5.2256</v>
      </c>
      <c r="G223" s="75">
        <v>0.94269999999999998</v>
      </c>
      <c r="H223" s="54">
        <v>-1.0868</v>
      </c>
      <c r="I223" s="76">
        <v>0.55491000000000001</v>
      </c>
      <c r="J223" s="70">
        <v>186.48</v>
      </c>
      <c r="K223" s="67">
        <v>3.9878</v>
      </c>
      <c r="L223" s="70">
        <v>535.5</v>
      </c>
      <c r="M223" s="14">
        <v>0</v>
      </c>
      <c r="N223">
        <f>F223*(1-J223/L223)^(G223+H223*J223/L223+I223*J223*J223/L223/L223)</f>
        <v>3.9877583907204324</v>
      </c>
      <c r="O223" s="135">
        <f>ABS(K223-N223)</f>
        <v>4.1609279567644819E-5</v>
      </c>
    </row>
    <row r="224" spans="1:15" x14ac:dyDescent="0.15">
      <c r="A224" s="11">
        <v>223</v>
      </c>
      <c r="B224" s="12" t="s">
        <v>619</v>
      </c>
      <c r="C224" s="13" t="s">
        <v>3</v>
      </c>
      <c r="D224" s="13" t="s">
        <v>620</v>
      </c>
      <c r="E224" s="66">
        <v>76.160600000000002</v>
      </c>
      <c r="F224" s="66">
        <v>4.9455</v>
      </c>
      <c r="G224" s="76">
        <v>0.78234999999999999</v>
      </c>
      <c r="H224" s="68">
        <v>-0.56637000000000004</v>
      </c>
      <c r="I224" s="76">
        <v>0.22051999999999999</v>
      </c>
      <c r="J224" s="70">
        <v>167.23</v>
      </c>
      <c r="K224" s="67">
        <v>3.9064999999999999</v>
      </c>
      <c r="L224" s="70">
        <v>533</v>
      </c>
      <c r="M224" s="14">
        <v>0</v>
      </c>
      <c r="N224">
        <f>F224*(1-J224/L224)^(G224+H224*J224/L224+I224*J224*J224/L224/L224)</f>
        <v>3.906507494470989</v>
      </c>
      <c r="O224" s="135">
        <f>ABS(K224-N224)</f>
        <v>7.4944709891333616E-6</v>
      </c>
    </row>
    <row r="225" spans="1:15" ht="24" x14ac:dyDescent="0.15">
      <c r="A225" s="11">
        <v>224</v>
      </c>
      <c r="B225" s="12" t="s">
        <v>621</v>
      </c>
      <c r="C225" s="13" t="s">
        <v>12</v>
      </c>
      <c r="D225" s="13" t="s">
        <v>622</v>
      </c>
      <c r="E225" s="67">
        <v>60.051960000000001</v>
      </c>
      <c r="F225" s="66">
        <v>4.7690999999999999</v>
      </c>
      <c r="G225" s="76">
        <v>0.98928000000000005</v>
      </c>
      <c r="H225" s="68">
        <v>-0.98573999999999995</v>
      </c>
      <c r="I225" s="76">
        <v>0.42695</v>
      </c>
      <c r="J225" s="70">
        <v>174.15</v>
      </c>
      <c r="K225" s="67">
        <v>3.5124</v>
      </c>
      <c r="L225" s="70">
        <v>487.2</v>
      </c>
      <c r="M225" s="14">
        <v>0</v>
      </c>
      <c r="N225">
        <f>F225*(1-J225/L225)^(G225+H225*J225/L225+I225*J225*J225/L225/L225)</f>
        <v>3.5124316595766039</v>
      </c>
      <c r="O225" s="135">
        <f>ABS(K225-N225)</f>
        <v>3.1659576603892958E-5</v>
      </c>
    </row>
    <row r="226" spans="1:15" x14ac:dyDescent="0.15">
      <c r="A226" s="11">
        <v>225</v>
      </c>
      <c r="B226" s="12" t="s">
        <v>623</v>
      </c>
      <c r="C226" s="23" t="s">
        <v>624</v>
      </c>
      <c r="D226" s="13" t="s">
        <v>625</v>
      </c>
      <c r="E226" s="67">
        <v>88.148179999999996</v>
      </c>
      <c r="F226" s="71">
        <v>4.266</v>
      </c>
      <c r="G226" s="76">
        <v>0.37791000000000002</v>
      </c>
      <c r="H226" s="87">
        <v>3.7827E-3</v>
      </c>
      <c r="I226" s="72">
        <v>-1.928E-3</v>
      </c>
      <c r="J226" s="70">
        <v>188</v>
      </c>
      <c r="K226" s="67">
        <v>3.5627</v>
      </c>
      <c r="L226" s="70">
        <v>497</v>
      </c>
      <c r="M226" s="14">
        <v>0</v>
      </c>
      <c r="N226">
        <f>F226*(1-J226/L226)^(G226+H226*J226/L226+I226*J226*J226/L226/L226)</f>
        <v>3.5627276653112876</v>
      </c>
      <c r="O226" s="135">
        <f>ABS(K226-N226)</f>
        <v>2.7665311287616845E-5</v>
      </c>
    </row>
    <row r="227" spans="1:15" x14ac:dyDescent="0.15">
      <c r="A227" s="11">
        <v>226</v>
      </c>
      <c r="B227" s="12" t="s">
        <v>626</v>
      </c>
      <c r="C227" s="13" t="s">
        <v>186</v>
      </c>
      <c r="D227" s="13" t="s">
        <v>627</v>
      </c>
      <c r="E227" s="76">
        <v>100.15888</v>
      </c>
      <c r="F227" s="66">
        <v>8.1494999999999997</v>
      </c>
      <c r="G227" s="66">
        <v>1.8479000000000001</v>
      </c>
      <c r="H227" s="54">
        <v>-2.1328</v>
      </c>
      <c r="I227" s="76">
        <v>0.76627999999999996</v>
      </c>
      <c r="J227" s="70">
        <v>189.15</v>
      </c>
      <c r="K227" s="67">
        <v>4.9893999999999998</v>
      </c>
      <c r="L227" s="70">
        <v>574.6</v>
      </c>
      <c r="M227" s="14">
        <v>0</v>
      </c>
      <c r="N227">
        <f>F227*(1-J227/L227)^(G227+H227*J227/L227+I227*J227*J227/L227/L227)</f>
        <v>4.9894356626285363</v>
      </c>
      <c r="O227" s="135">
        <f>ABS(K227-N227)</f>
        <v>3.5662628536492491E-5</v>
      </c>
    </row>
    <row r="228" spans="1:15" x14ac:dyDescent="0.15">
      <c r="A228" s="11">
        <v>227</v>
      </c>
      <c r="B228" s="12" t="s">
        <v>628</v>
      </c>
      <c r="C228" s="13" t="s">
        <v>629</v>
      </c>
      <c r="D228" s="13" t="s">
        <v>630</v>
      </c>
      <c r="E228" s="67">
        <v>57.051319999999997</v>
      </c>
      <c r="F228" s="66">
        <v>3.2574999999999998</v>
      </c>
      <c r="G228" s="68">
        <v>-0.58542000000000005</v>
      </c>
      <c r="H228" s="75">
        <v>1.4307000000000001</v>
      </c>
      <c r="I228" s="68">
        <v>-0.54832999999999998</v>
      </c>
      <c r="J228" s="70">
        <v>256.14999999999998</v>
      </c>
      <c r="K228" s="67">
        <v>3.2225999999999999</v>
      </c>
      <c r="L228" s="70">
        <v>488</v>
      </c>
      <c r="M228" s="14">
        <v>0</v>
      </c>
      <c r="N228">
        <f>F228*(1-J228/L228)^(G228+H228*J228/L228+I228*J228*J228/L228/L228)</f>
        <v>3.2225929652182503</v>
      </c>
      <c r="O228" s="135">
        <f>ABS(K228-N228)</f>
        <v>7.0347817495708398E-6</v>
      </c>
    </row>
    <row r="229" spans="1:15" ht="24" x14ac:dyDescent="0.15">
      <c r="A229" s="11">
        <v>228</v>
      </c>
      <c r="B229" s="12" t="s">
        <v>631</v>
      </c>
      <c r="C229" s="13" t="s">
        <v>273</v>
      </c>
      <c r="D229" s="13" t="s">
        <v>632</v>
      </c>
      <c r="E229" s="66">
        <v>74.121600000000001</v>
      </c>
      <c r="F229" s="66">
        <v>3.8148</v>
      </c>
      <c r="G229" s="76">
        <v>0.38958999999999999</v>
      </c>
      <c r="H229" s="68">
        <v>-0.15805</v>
      </c>
      <c r="I229" s="76">
        <v>0.15228</v>
      </c>
      <c r="J229" s="70">
        <v>127.93</v>
      </c>
      <c r="K229" s="67">
        <v>3.3997000000000002</v>
      </c>
      <c r="L229" s="70">
        <v>464.48</v>
      </c>
      <c r="M229" s="14">
        <v>0</v>
      </c>
      <c r="N229">
        <f>F229*(1-J229/L229)^(G229+H229*J229/L229+I229*J229*J229/L229/L229)</f>
        <v>3.3996624214955014</v>
      </c>
      <c r="O229" s="135">
        <f>ABS(K229-N229)</f>
        <v>3.7578504498814169E-5</v>
      </c>
    </row>
    <row r="230" spans="1:15" ht="24" x14ac:dyDescent="0.15">
      <c r="A230" s="11">
        <v>229</v>
      </c>
      <c r="B230" s="12" t="s">
        <v>633</v>
      </c>
      <c r="C230" s="13" t="s">
        <v>634</v>
      </c>
      <c r="D230" s="13" t="s">
        <v>635</v>
      </c>
      <c r="E230" s="66">
        <v>86.132300000000001</v>
      </c>
      <c r="F230" s="66">
        <v>2.7566999999999999</v>
      </c>
      <c r="G230" s="54">
        <v>-1.6297999999999999</v>
      </c>
      <c r="H230" s="75">
        <v>3.0001000000000002</v>
      </c>
      <c r="I230" s="54">
        <v>-1.1865000000000001</v>
      </c>
      <c r="J230" s="70">
        <v>180.15</v>
      </c>
      <c r="K230" s="67">
        <v>3.7464</v>
      </c>
      <c r="L230" s="70">
        <v>553.4</v>
      </c>
      <c r="M230" s="14">
        <v>0</v>
      </c>
      <c r="N230">
        <f>F230*(1-J230/L230)^(G230+H230*J230/L230+I230*J230*J230/L230/L230)</f>
        <v>3.7463874465260121</v>
      </c>
      <c r="O230" s="135">
        <f>ABS(K230-N230)</f>
        <v>1.2553473987875208E-5</v>
      </c>
    </row>
    <row r="231" spans="1:15" ht="24" x14ac:dyDescent="0.15">
      <c r="A231" s="11">
        <v>230</v>
      </c>
      <c r="B231" s="12" t="s">
        <v>636</v>
      </c>
      <c r="C231" s="13" t="s">
        <v>637</v>
      </c>
      <c r="D231" s="13" t="s">
        <v>638</v>
      </c>
      <c r="E231" s="66">
        <v>90.187200000000004</v>
      </c>
      <c r="F231" s="66">
        <v>4.0063000000000004</v>
      </c>
      <c r="G231" s="68">
        <v>-0.17488999999999999</v>
      </c>
      <c r="H231" s="76">
        <v>0.94886000000000004</v>
      </c>
      <c r="I231" s="68">
        <v>-0.44746000000000002</v>
      </c>
      <c r="J231" s="70">
        <v>171.64</v>
      </c>
      <c r="K231" s="67">
        <v>3.8940999999999999</v>
      </c>
      <c r="L231" s="70">
        <v>553.1</v>
      </c>
      <c r="M231" s="14">
        <v>0</v>
      </c>
      <c r="N231">
        <f>F231*(1-J231/L231)^(G231+H231*J231/L231+I231*J231*J231/L231/L231)</f>
        <v>3.8940740123443462</v>
      </c>
      <c r="O231" s="135">
        <f>ABS(K231-N231)</f>
        <v>2.5987655653647579E-5</v>
      </c>
    </row>
    <row r="232" spans="1:15" x14ac:dyDescent="0.15">
      <c r="A232" s="11">
        <v>231</v>
      </c>
      <c r="B232" s="12" t="s">
        <v>639</v>
      </c>
      <c r="C232" s="13" t="s">
        <v>640</v>
      </c>
      <c r="D232" s="13" t="s">
        <v>641</v>
      </c>
      <c r="E232" s="67">
        <v>48.107460000000003</v>
      </c>
      <c r="F232" s="66">
        <v>3.0851000000000002</v>
      </c>
      <c r="G232" s="68">
        <v>-0.29985000000000001</v>
      </c>
      <c r="H232" s="75">
        <v>1.4733000000000001</v>
      </c>
      <c r="I232" s="68">
        <v>-0.89559</v>
      </c>
      <c r="J232" s="70">
        <v>150.18</v>
      </c>
      <c r="K232" s="67">
        <v>2.9921000000000002</v>
      </c>
      <c r="L232" s="70">
        <v>469.95</v>
      </c>
      <c r="M232" s="14">
        <v>0</v>
      </c>
      <c r="N232">
        <f>F232*(1-J232/L232)^(G232+H232*J232/L232+I232*J232*J232/L232/L232)</f>
        <v>2.9920897777004014</v>
      </c>
      <c r="O232" s="135">
        <f>ABS(K232-N232)</f>
        <v>1.0222299598794393E-5</v>
      </c>
    </row>
    <row r="233" spans="1:15" ht="24" x14ac:dyDescent="0.15">
      <c r="A233" s="11">
        <v>232</v>
      </c>
      <c r="B233" s="12" t="s">
        <v>642</v>
      </c>
      <c r="C233" s="13" t="s">
        <v>643</v>
      </c>
      <c r="D233" s="13" t="s">
        <v>644</v>
      </c>
      <c r="E233" s="76">
        <v>100.11582</v>
      </c>
      <c r="F233" s="66">
        <v>5.6612999999999998</v>
      </c>
      <c r="G233" s="66">
        <v>0.31319999999999998</v>
      </c>
      <c r="H233" s="76">
        <v>0.57076000000000005</v>
      </c>
      <c r="I233" s="68">
        <v>-0.46309</v>
      </c>
      <c r="J233" s="70">
        <v>224.95</v>
      </c>
      <c r="K233" s="67">
        <v>4.4688999999999997</v>
      </c>
      <c r="L233" s="70">
        <v>566</v>
      </c>
      <c r="M233" s="14">
        <v>0</v>
      </c>
      <c r="N233">
        <f>F233*(1-J233/L233)^(G233+H233*J233/L233+I233*J233*J233/L233/L233)</f>
        <v>4.4688972232978408</v>
      </c>
      <c r="O233" s="135">
        <f>ABS(K233-N233)</f>
        <v>2.7767021588687157E-6</v>
      </c>
    </row>
    <row r="234" spans="1:15" ht="24" x14ac:dyDescent="0.15">
      <c r="A234" s="11">
        <v>233</v>
      </c>
      <c r="B234" s="12" t="s">
        <v>645</v>
      </c>
      <c r="C234" s="13" t="s">
        <v>646</v>
      </c>
      <c r="D234" s="13" t="s">
        <v>647</v>
      </c>
      <c r="E234" s="76">
        <v>158.23802000000001</v>
      </c>
      <c r="F234" s="90">
        <v>10.53</v>
      </c>
      <c r="G234" s="66">
        <v>0.74539999999999995</v>
      </c>
      <c r="H234" s="68">
        <v>-0.39296999999999999</v>
      </c>
      <c r="I234" s="84">
        <v>4.7213999999999999E-2</v>
      </c>
      <c r="J234" s="70">
        <v>240</v>
      </c>
      <c r="K234" s="67">
        <v>8.1105999999999998</v>
      </c>
      <c r="L234" s="70">
        <v>694</v>
      </c>
      <c r="M234" s="14">
        <v>0</v>
      </c>
      <c r="N234">
        <f>F234*(1-J234/L234)^(G234+H234*J234/L234+I234*J234*J234/L234/L234)</f>
        <v>8.1106223453086148</v>
      </c>
      <c r="O234" s="135">
        <f>ABS(K234-N234)</f>
        <v>2.2345308615001613E-5</v>
      </c>
    </row>
    <row r="235" spans="1:15" x14ac:dyDescent="0.15">
      <c r="A235" s="11">
        <v>234</v>
      </c>
      <c r="B235" s="12" t="s">
        <v>648</v>
      </c>
      <c r="C235" s="23" t="s">
        <v>649</v>
      </c>
      <c r="D235" s="13" t="s">
        <v>650</v>
      </c>
      <c r="E235" s="67">
        <v>86.175359999999998</v>
      </c>
      <c r="F235" s="66">
        <v>5.0350999999999999</v>
      </c>
      <c r="G235" s="66">
        <v>1.1424000000000001</v>
      </c>
      <c r="H235" s="54">
        <v>-1.3269</v>
      </c>
      <c r="I235" s="76">
        <v>0.62480999999999998</v>
      </c>
      <c r="J235" s="70">
        <v>119.55</v>
      </c>
      <c r="K235" s="67">
        <v>3.9759000000000002</v>
      </c>
      <c r="L235" s="70">
        <v>497.7</v>
      </c>
      <c r="M235" s="14">
        <v>0</v>
      </c>
      <c r="N235">
        <f>F235*(1-J235/L235)^(G235+H235*J235/L235+I235*J235*J235/L235/L235)</f>
        <v>3.9759430327792042</v>
      </c>
      <c r="O235" s="135">
        <f>ABS(K235-N235)</f>
        <v>4.3032779204033034E-5</v>
      </c>
    </row>
    <row r="236" spans="1:15" x14ac:dyDescent="0.15">
      <c r="A236" s="11">
        <v>235</v>
      </c>
      <c r="B236" s="12" t="s">
        <v>651</v>
      </c>
      <c r="C236" s="23" t="s">
        <v>490</v>
      </c>
      <c r="D236" s="13" t="s">
        <v>652</v>
      </c>
      <c r="E236" s="76">
        <v>102.17476000000001</v>
      </c>
      <c r="F236" s="66">
        <v>5.0003000000000002</v>
      </c>
      <c r="G236" s="76">
        <v>0.42203000000000002</v>
      </c>
      <c r="H236" s="68">
        <v>-0.14687</v>
      </c>
      <c r="I236" s="76">
        <v>0.11507000000000001</v>
      </c>
      <c r="J236" s="70">
        <v>176</v>
      </c>
      <c r="K236" s="67">
        <v>4.3025000000000002</v>
      </c>
      <c r="L236" s="70">
        <v>546.49</v>
      </c>
      <c r="M236" s="14">
        <v>0</v>
      </c>
      <c r="N236">
        <f>F236*(1-J236/L236)^(G236+H236*J236/L236+I236*J236*J236/L236/L236)</f>
        <v>4.3025391961520096</v>
      </c>
      <c r="O236" s="135">
        <f>ABS(K236-N236)</f>
        <v>3.9196152009424168E-5</v>
      </c>
    </row>
    <row r="237" spans="1:15" x14ac:dyDescent="0.2">
      <c r="A237" s="11">
        <v>236</v>
      </c>
      <c r="B237" s="47" t="s">
        <v>653</v>
      </c>
      <c r="C237" s="19" t="s">
        <v>654</v>
      </c>
      <c r="D237" s="19" t="s">
        <v>655</v>
      </c>
      <c r="E237" s="114" t="s">
        <v>656</v>
      </c>
      <c r="F237" s="120">
        <v>3.9653999999999998</v>
      </c>
      <c r="G237" s="123">
        <v>1.274</v>
      </c>
      <c r="H237" s="124">
        <v>-1.4255</v>
      </c>
      <c r="I237" s="127">
        <v>0.60707999999999995</v>
      </c>
      <c r="J237" s="89">
        <v>113.54</v>
      </c>
      <c r="K237" s="118">
        <v>2.9329999999999998</v>
      </c>
      <c r="L237" s="89">
        <v>407.8</v>
      </c>
      <c r="M237" s="24"/>
      <c r="N237">
        <f>F237*(1-J237/L237)^(G237+H237*J237/L237+I237*J237*J237/L237/L237)</f>
        <v>2.9330347730641719</v>
      </c>
      <c r="O237" s="135">
        <f>ABS(K237-N237)</f>
        <v>3.4773064172100021E-5</v>
      </c>
    </row>
    <row r="238" spans="1:15" x14ac:dyDescent="0.2">
      <c r="A238" s="6">
        <v>237</v>
      </c>
      <c r="B238" s="47" t="s">
        <v>657</v>
      </c>
      <c r="C238" s="24"/>
      <c r="D238" s="19" t="s">
        <v>658</v>
      </c>
      <c r="E238" s="82">
        <v>74.121600000000001</v>
      </c>
      <c r="F238" s="82">
        <v>2.2707999999999999</v>
      </c>
      <c r="G238" s="83">
        <v>-3.8182999999999998</v>
      </c>
      <c r="H238" s="82">
        <v>6.7137000000000002</v>
      </c>
      <c r="I238" s="83">
        <v>-2.7246999999999999</v>
      </c>
      <c r="J238" s="81">
        <v>298.97000000000003</v>
      </c>
      <c r="K238" s="78">
        <v>4.6542000000000003</v>
      </c>
      <c r="L238" s="81">
        <v>506.2</v>
      </c>
      <c r="M238" s="20">
        <v>0</v>
      </c>
      <c r="N238">
        <f>F238*(1-J238/L238)^(G238+H238*J238/L238+I238*J238*J238/L238/L238)</f>
        <v>4.6541843081167595</v>
      </c>
      <c r="O238" s="135">
        <f>ABS(K238-N238)</f>
        <v>1.5691883240798177E-5</v>
      </c>
    </row>
    <row r="239" spans="1:15" ht="24" x14ac:dyDescent="0.15">
      <c r="A239" s="11">
        <v>238</v>
      </c>
      <c r="B239" s="44" t="s">
        <v>659</v>
      </c>
      <c r="C239" s="27" t="s">
        <v>660</v>
      </c>
      <c r="D239" s="13" t="s">
        <v>661</v>
      </c>
      <c r="E239" s="67">
        <v>56.106319999999997</v>
      </c>
      <c r="F239" s="66">
        <v>4.3171999999999997</v>
      </c>
      <c r="G239" s="66">
        <v>1.5334000000000001</v>
      </c>
      <c r="H239" s="107">
        <v>-1.9</v>
      </c>
      <c r="I239" s="76">
        <v>0.83816000000000002</v>
      </c>
      <c r="J239" s="70">
        <v>132.81</v>
      </c>
      <c r="K239" s="67">
        <v>2.9291999999999998</v>
      </c>
      <c r="L239" s="70">
        <v>417.9</v>
      </c>
      <c r="M239" s="14">
        <v>0</v>
      </c>
      <c r="N239">
        <f>F239*(1-J239/L239)^(G239+H239*J239/L239+I239*J239*J239/L239/L239)</f>
        <v>2.9291985729738146</v>
      </c>
      <c r="O239" s="135">
        <f>ABS(K239-N239)</f>
        <v>1.4270261852189492E-6</v>
      </c>
    </row>
    <row r="240" spans="1:15" ht="24" x14ac:dyDescent="0.2">
      <c r="A240" s="6">
        <v>239</v>
      </c>
      <c r="B240" s="44" t="s">
        <v>662</v>
      </c>
      <c r="C240" s="15" t="s">
        <v>663</v>
      </c>
      <c r="D240" s="13" t="s">
        <v>664</v>
      </c>
      <c r="E240" s="67">
        <v>88.105119999999999</v>
      </c>
      <c r="F240" s="66">
        <v>4.9562999999999997</v>
      </c>
      <c r="G240" s="67">
        <v>0.22567999999999999</v>
      </c>
      <c r="H240" s="76">
        <v>0.45949000000000001</v>
      </c>
      <c r="I240" s="68">
        <v>-0.31541000000000002</v>
      </c>
      <c r="J240" s="70">
        <v>185.65</v>
      </c>
      <c r="K240" s="67">
        <v>4.2668999999999997</v>
      </c>
      <c r="L240" s="70">
        <v>530.6</v>
      </c>
      <c r="M240" s="14">
        <v>0</v>
      </c>
      <c r="N240">
        <f>F240*(1-J240/L240)^(G240+H240*J240/L240+I240*J240*J240/L240/L240)</f>
        <v>4.2668585769607725</v>
      </c>
      <c r="O240" s="135">
        <f>ABS(K240-N240)</f>
        <v>4.1423039227161951E-5</v>
      </c>
    </row>
    <row r="241" spans="1:15" ht="24" x14ac:dyDescent="0.15">
      <c r="A241" s="11">
        <v>240</v>
      </c>
      <c r="B241" s="44" t="s">
        <v>665</v>
      </c>
      <c r="C241" s="15" t="s">
        <v>666</v>
      </c>
      <c r="D241" s="13" t="s">
        <v>667</v>
      </c>
      <c r="E241" s="66">
        <v>74.121600000000001</v>
      </c>
      <c r="F241" s="66">
        <v>4.2363999999999997</v>
      </c>
      <c r="G241" s="67">
        <v>0.25324999999999998</v>
      </c>
      <c r="H241" s="76">
        <v>0.58113999999999999</v>
      </c>
      <c r="I241" s="54">
        <v>-0.47570000000000001</v>
      </c>
      <c r="J241" s="70">
        <v>133.97</v>
      </c>
      <c r="K241" s="67">
        <v>3.7378</v>
      </c>
      <c r="L241" s="70">
        <v>476.25</v>
      </c>
      <c r="M241" s="14">
        <v>0</v>
      </c>
      <c r="N241">
        <f>F241*(1-J241/L241)^(G241+H241*J241/L241+I241*J241*J241/L241/L241)</f>
        <v>3.737800789427713</v>
      </c>
      <c r="O241" s="135">
        <f>ABS(K241-N241)</f>
        <v>7.894277129771865E-7</v>
      </c>
    </row>
    <row r="242" spans="1:15" ht="24" x14ac:dyDescent="0.2">
      <c r="A242" s="6">
        <v>241</v>
      </c>
      <c r="B242" s="44" t="s">
        <v>668</v>
      </c>
      <c r="C242" s="23" t="s">
        <v>669</v>
      </c>
      <c r="D242" s="13" t="s">
        <v>670</v>
      </c>
      <c r="E242" s="66">
        <v>90.187200000000004</v>
      </c>
      <c r="F242" s="66">
        <v>5.7015000000000002</v>
      </c>
      <c r="G242" s="66">
        <v>1.0015000000000001</v>
      </c>
      <c r="H242" s="68">
        <v>-0.95589000000000002</v>
      </c>
      <c r="I242" s="67">
        <v>0.38421</v>
      </c>
      <c r="J242" s="70">
        <v>160.16999999999999</v>
      </c>
      <c r="K242" s="67">
        <v>4.4234</v>
      </c>
      <c r="L242" s="70">
        <v>565</v>
      </c>
      <c r="M242" s="14">
        <v>0</v>
      </c>
      <c r="N242">
        <f>F242*(1-J242/L242)^(G242+H242*J242/L242+I242*J242*J242/L242/L242)</f>
        <v>4.4234143013539144</v>
      </c>
      <c r="O242" s="135">
        <f>ABS(K242-N242)</f>
        <v>1.4301353914447645E-5</v>
      </c>
    </row>
    <row r="243" spans="1:15" ht="24" x14ac:dyDescent="0.15">
      <c r="A243" s="11">
        <v>242</v>
      </c>
      <c r="B243" s="44" t="s">
        <v>671</v>
      </c>
      <c r="C243" s="15" t="s">
        <v>672</v>
      </c>
      <c r="D243" s="13" t="s">
        <v>673</v>
      </c>
      <c r="E243" s="67">
        <v>46.143839999999997</v>
      </c>
      <c r="F243" s="66">
        <v>2.0613000000000001</v>
      </c>
      <c r="G243" s="67">
        <v>0.33884999999999998</v>
      </c>
      <c r="H243" s="68">
        <v>-0.63278999999999996</v>
      </c>
      <c r="I243" s="66">
        <v>0.64539999999999997</v>
      </c>
      <c r="J243" s="70">
        <v>116.34</v>
      </c>
      <c r="K243" s="67">
        <v>1.9024000000000001</v>
      </c>
      <c r="L243" s="70">
        <v>352.5</v>
      </c>
      <c r="M243" s="14">
        <v>0</v>
      </c>
      <c r="N243">
        <f>F243*(1-J243/L243)^(G243+H243*J243/L243+I243*J243*J243/L243/L243)</f>
        <v>1.9023817366368407</v>
      </c>
      <c r="O243" s="135">
        <f>ABS(K243-N243)</f>
        <v>1.8263363159354284E-5</v>
      </c>
    </row>
    <row r="244" spans="1:15" x14ac:dyDescent="0.2">
      <c r="A244" s="6">
        <v>243</v>
      </c>
      <c r="B244" s="44" t="s">
        <v>674</v>
      </c>
      <c r="C244" s="15" t="s">
        <v>675</v>
      </c>
      <c r="D244" s="13" t="s">
        <v>676</v>
      </c>
      <c r="E244" s="54">
        <v>118.17570000000001</v>
      </c>
      <c r="F244" s="66">
        <v>5.3292999999999999</v>
      </c>
      <c r="G244" s="67">
        <v>0.15143999999999999</v>
      </c>
      <c r="H244" s="76">
        <v>0.15411</v>
      </c>
      <c r="I244" s="69">
        <v>6.6538E-2</v>
      </c>
      <c r="J244" s="70">
        <v>249.95</v>
      </c>
      <c r="K244" s="67">
        <v>4.7934000000000001</v>
      </c>
      <c r="L244" s="70">
        <v>654</v>
      </c>
      <c r="M244" s="14">
        <v>0</v>
      </c>
      <c r="N244">
        <f>F244*(1-J244/L244)^(G244+H244*J244/L244+I244*J244*J244/L244/L244)</f>
        <v>4.7934335516813329</v>
      </c>
      <c r="O244" s="135">
        <f>ABS(K244-N244)</f>
        <v>3.3551681332788519E-5</v>
      </c>
    </row>
    <row r="245" spans="1:15" x14ac:dyDescent="0.15">
      <c r="A245" s="11">
        <v>244</v>
      </c>
      <c r="B245" s="44" t="s">
        <v>677</v>
      </c>
      <c r="C245" s="15" t="s">
        <v>678</v>
      </c>
      <c r="D245" s="13" t="s">
        <v>679</v>
      </c>
      <c r="E245" s="66">
        <v>88.148200000000003</v>
      </c>
      <c r="F245" s="66">
        <v>4.0052000000000003</v>
      </c>
      <c r="G245" s="67">
        <v>0.19309000000000001</v>
      </c>
      <c r="H245" s="76">
        <v>0.20658000000000001</v>
      </c>
      <c r="I245" s="72">
        <v>-1.0244E-2</v>
      </c>
      <c r="J245" s="70">
        <v>164.55</v>
      </c>
      <c r="K245" s="67">
        <v>3.6072000000000002</v>
      </c>
      <c r="L245" s="70">
        <v>497.1</v>
      </c>
      <c r="M245" s="14">
        <v>0</v>
      </c>
      <c r="N245">
        <f>F245*(1-J245/L245)^(G245+H245*J245/L245+I245*J245*J245/L245/L245)</f>
        <v>3.6072031227270238</v>
      </c>
      <c r="O245" s="135">
        <f>ABS(K245-N245)</f>
        <v>3.1227270236300342E-6</v>
      </c>
    </row>
    <row r="246" spans="1:15" ht="24" x14ac:dyDescent="0.2">
      <c r="A246" s="6">
        <v>245</v>
      </c>
      <c r="B246" s="44" t="s">
        <v>680</v>
      </c>
      <c r="C246" s="23" t="s">
        <v>681</v>
      </c>
      <c r="D246" s="13" t="s">
        <v>682</v>
      </c>
      <c r="E246" s="67">
        <v>58.079140000000002</v>
      </c>
      <c r="F246" s="66">
        <v>3.2566000000000002</v>
      </c>
      <c r="G246" s="67">
        <v>0.10042</v>
      </c>
      <c r="H246" s="76">
        <v>0.26926</v>
      </c>
      <c r="I246" s="88">
        <v>-3.2519999999999999E-4</v>
      </c>
      <c r="J246" s="70">
        <v>151.15</v>
      </c>
      <c r="K246" s="67">
        <v>2.9998</v>
      </c>
      <c r="L246" s="70">
        <v>437</v>
      </c>
      <c r="M246" s="14">
        <v>0</v>
      </c>
      <c r="N246">
        <f>F246*(1-J246/L246)^(G246+H246*J246/L246+I246*J246*J246/L246/L246)</f>
        <v>2.9997951752256578</v>
      </c>
      <c r="O246" s="135">
        <f>ABS(K246-N246)</f>
        <v>4.824774342271354E-6</v>
      </c>
    </row>
    <row r="247" spans="1:15" x14ac:dyDescent="0.15">
      <c r="A247" s="11">
        <v>246</v>
      </c>
      <c r="B247" s="44" t="s">
        <v>683</v>
      </c>
      <c r="C247" s="27" t="s">
        <v>684</v>
      </c>
      <c r="D247" s="13" t="s">
        <v>685</v>
      </c>
      <c r="E247" s="68">
        <v>128.17052000000001</v>
      </c>
      <c r="F247" s="71">
        <v>5.093</v>
      </c>
      <c r="G247" s="68">
        <v>-0.44584000000000001</v>
      </c>
      <c r="H247" s="75">
        <v>1.0347999999999999</v>
      </c>
      <c r="I247" s="68">
        <v>-0.19528000000000001</v>
      </c>
      <c r="J247" s="70">
        <v>353.43</v>
      </c>
      <c r="K247" s="67">
        <v>5.0952999999999999</v>
      </c>
      <c r="L247" s="70">
        <v>748.4</v>
      </c>
      <c r="M247" s="14">
        <v>0</v>
      </c>
      <c r="N247">
        <f>F247*(1-J247/L247)^(G247+H247*J247/L247+I247*J247*J247/L247/L247)</f>
        <v>5.095309078664628</v>
      </c>
      <c r="O247" s="135">
        <f>ABS(K247-N247)</f>
        <v>9.0786646280704986E-6</v>
      </c>
    </row>
    <row r="248" spans="1:15" x14ac:dyDescent="0.2">
      <c r="A248" s="6">
        <v>247</v>
      </c>
      <c r="B248" s="44" t="s">
        <v>686</v>
      </c>
      <c r="C248" s="49" t="s">
        <v>687</v>
      </c>
      <c r="D248" s="13" t="s">
        <v>688</v>
      </c>
      <c r="E248" s="66">
        <v>20.1797</v>
      </c>
      <c r="F248" s="67">
        <v>0.19062999999999999</v>
      </c>
      <c r="G248" s="72">
        <v>-4.8267999999999998E-2</v>
      </c>
      <c r="H248" s="76">
        <v>0.11183</v>
      </c>
      <c r="I248" s="76">
        <v>0.25512000000000001</v>
      </c>
      <c r="J248" s="71">
        <v>24.56</v>
      </c>
      <c r="K248" s="67">
        <v>0.17706</v>
      </c>
      <c r="L248" s="70">
        <v>44.4</v>
      </c>
      <c r="M248" s="14">
        <v>0</v>
      </c>
      <c r="N248">
        <f>F248*(1-J248/L248)^(G248+H248*J248/L248+I248*J248*J248/L248/L248)</f>
        <v>0.17706286113002193</v>
      </c>
      <c r="O248" s="135">
        <f>ABS(K248-N248)</f>
        <v>2.861130021930558E-6</v>
      </c>
    </row>
    <row r="249" spans="1:15" x14ac:dyDescent="0.15">
      <c r="A249" s="11">
        <v>248</v>
      </c>
      <c r="B249" s="44" t="s">
        <v>689</v>
      </c>
      <c r="C249" s="15" t="s">
        <v>690</v>
      </c>
      <c r="D249" s="13" t="s">
        <v>691</v>
      </c>
      <c r="E249" s="66">
        <v>75.066599999999994</v>
      </c>
      <c r="F249" s="66">
        <v>3.8820999999999999</v>
      </c>
      <c r="G249" s="54">
        <v>-1.2495000000000001</v>
      </c>
      <c r="H249" s="66">
        <v>3.2284999999999999</v>
      </c>
      <c r="I249" s="54">
        <v>-1.8283</v>
      </c>
      <c r="J249" s="70">
        <v>183.63</v>
      </c>
      <c r="K249" s="67">
        <v>4.5444000000000004</v>
      </c>
      <c r="L249" s="70">
        <v>593</v>
      </c>
      <c r="M249" s="14">
        <v>0</v>
      </c>
      <c r="N249">
        <f>F249*(1-J249/L249)^(G249+H249*J249/L249+I249*J249*J249/L249/L249)</f>
        <v>4.5444062490157409</v>
      </c>
      <c r="O249" s="135">
        <f>ABS(K249-N249)</f>
        <v>6.249015740422692E-6</v>
      </c>
    </row>
    <row r="250" spans="1:15" ht="24" x14ac:dyDescent="0.2">
      <c r="A250" s="6">
        <v>249</v>
      </c>
      <c r="B250" s="44" t="s">
        <v>692</v>
      </c>
      <c r="C250" s="27" t="s">
        <v>693</v>
      </c>
      <c r="D250" s="13" t="s">
        <v>694</v>
      </c>
      <c r="E250" s="66">
        <v>28.013400000000001</v>
      </c>
      <c r="F250" s="67">
        <v>0.74904999999999999</v>
      </c>
      <c r="G250" s="67">
        <v>0.40405999999999997</v>
      </c>
      <c r="H250" s="70">
        <v>-0.317</v>
      </c>
      <c r="I250" s="76">
        <v>0.27343000000000001</v>
      </c>
      <c r="J250" s="71">
        <v>63.15</v>
      </c>
      <c r="K250" s="67">
        <v>0.60243000000000002</v>
      </c>
      <c r="L250" s="70">
        <v>126.2</v>
      </c>
      <c r="M250" s="14">
        <v>0</v>
      </c>
      <c r="N250">
        <f>F250*(1-J250/L250)^(G250+H250*J250/L250+I250*J250*J250/L250/L250)</f>
        <v>0.6024338166632035</v>
      </c>
      <c r="O250" s="135">
        <f>ABS(K250-N250)</f>
        <v>3.8166632034819514E-6</v>
      </c>
    </row>
    <row r="251" spans="1:15" x14ac:dyDescent="0.15">
      <c r="A251" s="11">
        <v>250</v>
      </c>
      <c r="B251" s="44" t="s">
        <v>695</v>
      </c>
      <c r="C251" s="23" t="s">
        <v>696</v>
      </c>
      <c r="D251" s="13" t="s">
        <v>697</v>
      </c>
      <c r="E251" s="67">
        <v>71.001909999999995</v>
      </c>
      <c r="F251" s="66">
        <v>1.8858999999999999</v>
      </c>
      <c r="G251" s="66">
        <v>1.0916999999999999</v>
      </c>
      <c r="H251" s="54">
        <v>-1.4142999999999999</v>
      </c>
      <c r="I251" s="76">
        <v>0.76165000000000005</v>
      </c>
      <c r="J251" s="71">
        <v>66.459999999999994</v>
      </c>
      <c r="K251" s="67">
        <v>1.4672000000000001</v>
      </c>
      <c r="L251" s="70">
        <v>234</v>
      </c>
      <c r="M251" s="14">
        <v>0</v>
      </c>
      <c r="N251">
        <f>F251*(1-J251/L251)^(G251+H251*J251/L251+I251*J251*J251/L251/L251)</f>
        <v>1.4671844934425329</v>
      </c>
      <c r="O251" s="135">
        <f>ABS(K251-N251)</f>
        <v>1.5506557467181992E-5</v>
      </c>
    </row>
    <row r="252" spans="1:15" x14ac:dyDescent="0.2">
      <c r="A252" s="6">
        <v>251</v>
      </c>
      <c r="B252" s="44" t="s">
        <v>698</v>
      </c>
      <c r="C252" s="15" t="s">
        <v>699</v>
      </c>
      <c r="D252" s="13" t="s">
        <v>700</v>
      </c>
      <c r="E252" s="67">
        <v>61.040019999999998</v>
      </c>
      <c r="F252" s="66">
        <v>4.7493999999999996</v>
      </c>
      <c r="G252" s="66">
        <v>0.1535</v>
      </c>
      <c r="H252" s="67">
        <v>0.49623</v>
      </c>
      <c r="I252" s="68">
        <v>-0.38463999999999998</v>
      </c>
      <c r="J252" s="70">
        <v>244.6</v>
      </c>
      <c r="K252" s="67">
        <v>4.0564</v>
      </c>
      <c r="L252" s="70">
        <v>588.15</v>
      </c>
      <c r="M252" s="14">
        <v>0</v>
      </c>
      <c r="N252">
        <f>F252*(1-J252/L252)^(G252+H252*J252/L252+I252*J252*J252/L252/L252)</f>
        <v>4.0564200872863516</v>
      </c>
      <c r="O252" s="135">
        <f>ABS(K252-N252)</f>
        <v>2.0087286351611056E-5</v>
      </c>
    </row>
    <row r="253" spans="1:15" ht="24" x14ac:dyDescent="0.15">
      <c r="A253" s="11">
        <v>252</v>
      </c>
      <c r="B253" s="44" t="s">
        <v>701</v>
      </c>
      <c r="C253" s="15" t="s">
        <v>702</v>
      </c>
      <c r="D253" s="13" t="s">
        <v>703</v>
      </c>
      <c r="E253" s="66">
        <v>44.012799999999999</v>
      </c>
      <c r="F253" s="66">
        <v>2.2724000000000002</v>
      </c>
      <c r="G253" s="67">
        <v>0.22278000000000001</v>
      </c>
      <c r="H253" s="67">
        <v>0.29352</v>
      </c>
      <c r="I253" s="68">
        <v>-0.13492999999999999</v>
      </c>
      <c r="J253" s="70">
        <v>182.3</v>
      </c>
      <c r="K253" s="67">
        <v>1.6666000000000001</v>
      </c>
      <c r="L253" s="70">
        <v>309.57</v>
      </c>
      <c r="M253" s="14">
        <v>0</v>
      </c>
      <c r="N253">
        <f>F253*(1-J253/L253)^(G253+H253*J253/L253+I253*J253*J253/L253/L253)</f>
        <v>1.666564582492482</v>
      </c>
      <c r="O253" s="135">
        <f>ABS(K253-N253)</f>
        <v>3.5417507518120672E-5</v>
      </c>
    </row>
    <row r="254" spans="1:15" x14ac:dyDescent="0.2">
      <c r="A254" s="6">
        <v>253</v>
      </c>
      <c r="B254" s="44" t="s">
        <v>704</v>
      </c>
      <c r="C254" s="15" t="s">
        <v>705</v>
      </c>
      <c r="D254" s="13" t="s">
        <v>706</v>
      </c>
      <c r="E254" s="66">
        <v>30.0061</v>
      </c>
      <c r="F254" s="67">
        <v>0.94286999999999999</v>
      </c>
      <c r="G254" s="54">
        <v>-2.0627</v>
      </c>
      <c r="H254" s="66">
        <v>3.2658999999999998</v>
      </c>
      <c r="I254" s="54">
        <v>-1.0185999999999999</v>
      </c>
      <c r="J254" s="70">
        <v>109.5</v>
      </c>
      <c r="K254" s="67">
        <v>1.4420999999999999</v>
      </c>
      <c r="L254" s="70">
        <v>180.15</v>
      </c>
      <c r="M254" s="14">
        <v>0</v>
      </c>
      <c r="N254">
        <f>F254*(1-J254/L254)^(G254+H254*J254/L254+I254*J254*J254/L254/L254)</f>
        <v>1.4420550078490046</v>
      </c>
      <c r="O254" s="135">
        <f>ABS(K254-N254)</f>
        <v>4.4992150995293301E-5</v>
      </c>
    </row>
    <row r="255" spans="1:15" x14ac:dyDescent="0.15">
      <c r="A255" s="11">
        <v>254</v>
      </c>
      <c r="B255" s="44" t="s">
        <v>707</v>
      </c>
      <c r="C255" s="13" t="s">
        <v>708</v>
      </c>
      <c r="D255" s="13" t="s">
        <v>709</v>
      </c>
      <c r="E255" s="54">
        <v>268.52089999999998</v>
      </c>
      <c r="F255" s="71">
        <v>17.161000000000001</v>
      </c>
      <c r="G255" s="66">
        <v>1.7444</v>
      </c>
      <c r="H255" s="54">
        <v>-1.6657</v>
      </c>
      <c r="I255" s="76">
        <v>0.43242000000000003</v>
      </c>
      <c r="J255" s="70">
        <v>305.04000000000002</v>
      </c>
      <c r="K255" s="67">
        <v>9.5215999999999994</v>
      </c>
      <c r="L255" s="70">
        <v>758</v>
      </c>
      <c r="M255" s="14">
        <v>0</v>
      </c>
      <c r="N255">
        <f>F255*(1-J255/L255)^(G255+H255*J255/L255+I255*J255*J255/L255/L255)</f>
        <v>9.5215963402351811</v>
      </c>
      <c r="O255" s="135">
        <f>ABS(K255-N255)</f>
        <v>3.6597648183089859E-6</v>
      </c>
    </row>
    <row r="256" spans="1:15" x14ac:dyDescent="0.2">
      <c r="A256" s="6">
        <v>255</v>
      </c>
      <c r="B256" s="44" t="s">
        <v>710</v>
      </c>
      <c r="C256" s="15" t="s">
        <v>711</v>
      </c>
      <c r="D256" s="13" t="s">
        <v>712</v>
      </c>
      <c r="E256" s="68">
        <v>142.23862</v>
      </c>
      <c r="F256" s="66">
        <v>4.5172999999999996</v>
      </c>
      <c r="G256" s="54">
        <v>-1.1627000000000001</v>
      </c>
      <c r="H256" s="66">
        <v>2.3227000000000002</v>
      </c>
      <c r="I256" s="68">
        <v>-0.89715999999999996</v>
      </c>
      <c r="J256" s="70">
        <v>267.3</v>
      </c>
      <c r="K256" s="67">
        <v>5.4706000000000001</v>
      </c>
      <c r="L256" s="70">
        <v>658.5</v>
      </c>
      <c r="M256" s="14">
        <v>0</v>
      </c>
      <c r="N256">
        <f>F256*(1-J256/L256)^(G256+H256*J256/L256+I256*J256*J256/L256/L256)</f>
        <v>5.4705995414438151</v>
      </c>
      <c r="O256" s="135">
        <f>ABS(K256-N256)</f>
        <v>4.5855618502343987E-7</v>
      </c>
    </row>
    <row r="257" spans="1:15" x14ac:dyDescent="0.15">
      <c r="A257" s="11">
        <v>256</v>
      </c>
      <c r="B257" s="44" t="s">
        <v>713</v>
      </c>
      <c r="C257" s="15" t="s">
        <v>714</v>
      </c>
      <c r="D257" s="13" t="s">
        <v>715</v>
      </c>
      <c r="E257" s="54">
        <v>128.2551</v>
      </c>
      <c r="F257" s="71">
        <v>7.8879999999999999</v>
      </c>
      <c r="G257" s="66">
        <v>1.3126</v>
      </c>
      <c r="H257" s="54">
        <v>-1.3571</v>
      </c>
      <c r="I257" s="66">
        <v>0.50339999999999996</v>
      </c>
      <c r="J257" s="70">
        <v>219.66</v>
      </c>
      <c r="K257" s="67">
        <v>5.2571000000000003</v>
      </c>
      <c r="L257" s="70">
        <v>594.6</v>
      </c>
      <c r="M257" s="14">
        <v>0</v>
      </c>
      <c r="N257">
        <f>F257*(1-J257/L257)^(G257+H257*J257/L257+I257*J257*J257/L257/L257)</f>
        <v>5.2570774135895029</v>
      </c>
      <c r="O257" s="135">
        <f>ABS(K257-N257)</f>
        <v>2.2586410497460463E-5</v>
      </c>
    </row>
    <row r="258" spans="1:15" x14ac:dyDescent="0.2">
      <c r="A258" s="6">
        <v>257</v>
      </c>
      <c r="B258" s="44" t="s">
        <v>716</v>
      </c>
      <c r="C258" s="24"/>
      <c r="D258" s="13" t="s">
        <v>717</v>
      </c>
      <c r="E258" s="70">
        <v>158.238</v>
      </c>
      <c r="F258" s="71">
        <v>12.125999999999999</v>
      </c>
      <c r="G258" s="67">
        <v>0.82704</v>
      </c>
      <c r="H258" s="68">
        <v>-0.42448999999999998</v>
      </c>
      <c r="I258" s="76">
        <v>8.6360000000000006E-2</v>
      </c>
      <c r="J258" s="70">
        <v>285.55</v>
      </c>
      <c r="K258" s="67">
        <v>8.5923999999999996</v>
      </c>
      <c r="L258" s="70">
        <v>710.7</v>
      </c>
      <c r="M258" s="14">
        <v>0</v>
      </c>
      <c r="N258">
        <f>F258*(1-J258/L258)^(G258+H258*J258/L258+I258*J258*J258/L258/L258)</f>
        <v>8.5924252238818415</v>
      </c>
      <c r="O258" s="135">
        <f>ABS(K258-N258)</f>
        <v>2.5223881841895945E-5</v>
      </c>
    </row>
    <row r="259" spans="1:15" x14ac:dyDescent="0.15">
      <c r="A259" s="11">
        <v>258</v>
      </c>
      <c r="B259" s="44" t="s">
        <v>718</v>
      </c>
      <c r="C259" s="15" t="s">
        <v>719</v>
      </c>
      <c r="D259" s="13" t="s">
        <v>720</v>
      </c>
      <c r="E259" s="54">
        <v>144.25450000000001</v>
      </c>
      <c r="F259" s="66">
        <v>7.5429000000000004</v>
      </c>
      <c r="G259" s="54">
        <v>-1.5966</v>
      </c>
      <c r="H259" s="66">
        <v>4.6489000000000003</v>
      </c>
      <c r="I259" s="54">
        <v>-2.7229000000000001</v>
      </c>
      <c r="J259" s="70">
        <v>268.14999999999998</v>
      </c>
      <c r="K259" s="67">
        <v>8.2410999999999994</v>
      </c>
      <c r="L259" s="70">
        <v>670.9</v>
      </c>
      <c r="M259" s="14">
        <v>0</v>
      </c>
      <c r="N259">
        <f>F259*(1-J259/L259)^(G259+H259*J259/L259+I259*J259*J259/L259/L259)</f>
        <v>8.2410935175484585</v>
      </c>
      <c r="O259" s="135">
        <f>ABS(K259-N259)</f>
        <v>6.4824515408901107E-6</v>
      </c>
    </row>
    <row r="260" spans="1:15" x14ac:dyDescent="0.2">
      <c r="A260" s="6">
        <v>259</v>
      </c>
      <c r="B260" s="44" t="s">
        <v>721</v>
      </c>
      <c r="C260" s="13" t="s">
        <v>719</v>
      </c>
      <c r="D260" s="13" t="s">
        <v>722</v>
      </c>
      <c r="E260" s="70">
        <v>144.255</v>
      </c>
      <c r="F260" s="71">
        <v>14.250999999999999</v>
      </c>
      <c r="G260" s="71">
        <v>1.4179999999999999</v>
      </c>
      <c r="H260" s="68">
        <v>-0.53849000000000002</v>
      </c>
      <c r="I260" s="68">
        <v>-0.33162000000000003</v>
      </c>
      <c r="J260" s="70">
        <v>238.15</v>
      </c>
      <c r="K260" s="67">
        <v>8.3285999999999998</v>
      </c>
      <c r="L260" s="70">
        <v>649.5</v>
      </c>
      <c r="M260" s="14">
        <v>0</v>
      </c>
      <c r="N260">
        <f>F260*(1-J260/L260)^(G260+H260*J260/L260+I260*J260*J260/L260/L260)</f>
        <v>8.3285824407306013</v>
      </c>
      <c r="O260" s="135">
        <f>ABS(K260-N260)</f>
        <v>1.755926939850383E-5</v>
      </c>
    </row>
    <row r="261" spans="1:15" ht="24" x14ac:dyDescent="0.15">
      <c r="A261" s="11">
        <v>260</v>
      </c>
      <c r="B261" s="44" t="s">
        <v>723</v>
      </c>
      <c r="C261" s="15" t="s">
        <v>724</v>
      </c>
      <c r="D261" s="13" t="s">
        <v>725</v>
      </c>
      <c r="E261" s="68">
        <v>126.23922</v>
      </c>
      <c r="F261" s="66">
        <v>5.9054000000000002</v>
      </c>
      <c r="G261" s="67">
        <v>0.61038999999999999</v>
      </c>
      <c r="H261" s="68">
        <v>-0.54532999999999998</v>
      </c>
      <c r="I261" s="76">
        <v>0.30682999999999999</v>
      </c>
      <c r="J261" s="70">
        <v>191.91</v>
      </c>
      <c r="K261" s="67">
        <v>4.9218000000000002</v>
      </c>
      <c r="L261" s="70">
        <v>593.1</v>
      </c>
      <c r="M261" s="14">
        <v>0</v>
      </c>
      <c r="N261">
        <f>F261*(1-J261/L261)^(G261+H261*J261/L261+I261*J261*J261/L261/L261)</f>
        <v>4.9217823403292931</v>
      </c>
      <c r="O261" s="135">
        <f>ABS(K261-N261)</f>
        <v>1.7659670707104169E-5</v>
      </c>
    </row>
    <row r="262" spans="1:15" x14ac:dyDescent="0.2">
      <c r="A262" s="6">
        <v>261</v>
      </c>
      <c r="B262" s="44" t="s">
        <v>726</v>
      </c>
      <c r="C262" s="15" t="s">
        <v>727</v>
      </c>
      <c r="D262" s="13" t="s">
        <v>728</v>
      </c>
      <c r="E262" s="54">
        <v>160.3201</v>
      </c>
      <c r="F262" s="66">
        <v>6.6715999999999998</v>
      </c>
      <c r="G262" s="68">
        <v>-0.70869000000000004</v>
      </c>
      <c r="H262" s="71">
        <v>2.6360000000000001</v>
      </c>
      <c r="I262" s="54">
        <v>-1.6685000000000001</v>
      </c>
      <c r="J262" s="70">
        <v>253.05</v>
      </c>
      <c r="K262" s="133">
        <v>6.5475000000000003</v>
      </c>
      <c r="L262" s="70">
        <v>681</v>
      </c>
      <c r="M262" s="14">
        <v>0</v>
      </c>
      <c r="N262">
        <f>F262*(1-J262/L262)^(G262+H262*J262/L262+I262*J262*J262/L262/L262)</f>
        <v>6.5474619396343448</v>
      </c>
      <c r="O262" s="135">
        <f>ABS(K262-N262)</f>
        <v>3.8060365655567807E-5</v>
      </c>
    </row>
    <row r="263" spans="1:15" x14ac:dyDescent="0.15">
      <c r="A263" s="11">
        <v>262</v>
      </c>
      <c r="B263" s="44" t="s">
        <v>729</v>
      </c>
      <c r="C263" s="15" t="s">
        <v>730</v>
      </c>
      <c r="D263" s="13" t="s">
        <v>731</v>
      </c>
      <c r="E263" s="68">
        <v>124.22333999999999</v>
      </c>
      <c r="F263" s="66">
        <v>8.7405000000000008</v>
      </c>
      <c r="G263" s="66">
        <v>1.5599000000000001</v>
      </c>
      <c r="H263" s="54">
        <v>-1.7204999999999999</v>
      </c>
      <c r="I263" s="76">
        <v>0.64324999999999999</v>
      </c>
      <c r="J263" s="70">
        <v>223.15</v>
      </c>
      <c r="K263" s="67">
        <v>5.46</v>
      </c>
      <c r="L263" s="70">
        <v>598.04999999999995</v>
      </c>
      <c r="M263" s="14">
        <v>0</v>
      </c>
      <c r="N263">
        <f>F263*(1-J263/L263)^(G263+H263*J263/L263+I263*J263*J263/L263/L263)</f>
        <v>5.4600363742497251</v>
      </c>
      <c r="O263" s="135">
        <f>ABS(K263-N263)</f>
        <v>3.6374249725135144E-5</v>
      </c>
    </row>
    <row r="264" spans="1:15" ht="24" x14ac:dyDescent="0.2">
      <c r="A264" s="6">
        <v>263</v>
      </c>
      <c r="B264" s="44" t="s">
        <v>732</v>
      </c>
      <c r="C264" s="15" t="s">
        <v>733</v>
      </c>
      <c r="D264" s="13" t="s">
        <v>734</v>
      </c>
      <c r="E264" s="68">
        <v>254.49431999999999</v>
      </c>
      <c r="F264" s="71">
        <v>17.263999999999999</v>
      </c>
      <c r="G264" s="71">
        <v>2.1669999999999998</v>
      </c>
      <c r="H264" s="54">
        <v>-2.6261999999999999</v>
      </c>
      <c r="I264" s="66">
        <v>1.0161</v>
      </c>
      <c r="J264" s="70">
        <v>301.31</v>
      </c>
      <c r="K264" s="67">
        <v>8.9458000000000002</v>
      </c>
      <c r="L264" s="70">
        <v>747</v>
      </c>
      <c r="M264" s="14">
        <v>0</v>
      </c>
      <c r="N264">
        <f>F264*(1-J264/L264)^(G264+H264*J264/L264+I264*J264*J264/L264/L264)</f>
        <v>8.9458150017965927</v>
      </c>
      <c r="O264" s="135">
        <f>ABS(K264-N264)</f>
        <v>1.5001796592528649E-5</v>
      </c>
    </row>
    <row r="265" spans="1:15" x14ac:dyDescent="0.15">
      <c r="A265" s="11">
        <v>264</v>
      </c>
      <c r="B265" s="44" t="s">
        <v>735</v>
      </c>
      <c r="C265" s="15" t="s">
        <v>67</v>
      </c>
      <c r="D265" s="13" t="s">
        <v>736</v>
      </c>
      <c r="E265" s="70">
        <v>128.21199999999999</v>
      </c>
      <c r="F265" s="66">
        <v>5.7746000000000004</v>
      </c>
      <c r="G265" s="67">
        <v>0.16524</v>
      </c>
      <c r="H265" s="69">
        <v>9.5967999999999998E-2</v>
      </c>
      <c r="I265" s="67">
        <v>0.10145999999999999</v>
      </c>
      <c r="J265" s="70">
        <v>251.65</v>
      </c>
      <c r="K265" s="67">
        <v>5.1755000000000004</v>
      </c>
      <c r="L265" s="70">
        <v>638.9</v>
      </c>
      <c r="M265" s="14">
        <v>0</v>
      </c>
      <c r="N265">
        <f>F265*(1-J265/L265)^(G265+H265*J265/L265+I265*J265*J265/L265/L265)</f>
        <v>5.1754717778088022</v>
      </c>
      <c r="O265" s="135">
        <f>ABS(K265-N265)</f>
        <v>2.8222191198246094E-5</v>
      </c>
    </row>
    <row r="266" spans="1:15" x14ac:dyDescent="0.2">
      <c r="A266" s="6">
        <v>265</v>
      </c>
      <c r="B266" s="44" t="s">
        <v>737</v>
      </c>
      <c r="C266" s="15" t="s">
        <v>738</v>
      </c>
      <c r="D266" s="13" t="s">
        <v>739</v>
      </c>
      <c r="E266" s="68">
        <v>114.22852</v>
      </c>
      <c r="F266" s="66">
        <v>6.7138</v>
      </c>
      <c r="G266" s="66">
        <v>1.0769</v>
      </c>
      <c r="H266" s="54">
        <v>-1.0124</v>
      </c>
      <c r="I266" s="67">
        <v>0.37075000000000002</v>
      </c>
      <c r="J266" s="70">
        <v>216.38</v>
      </c>
      <c r="K266" s="67">
        <v>4.6985999999999999</v>
      </c>
      <c r="L266" s="70">
        <v>568.70000000000005</v>
      </c>
      <c r="M266" s="14">
        <v>0</v>
      </c>
      <c r="N266">
        <f>F266*(1-J266/L266)^(G266+H266*J266/L266+I266*J266*J266/L266/L266)</f>
        <v>4.6986300160294938</v>
      </c>
      <c r="O266" s="135">
        <f>ABS(K266-N266)</f>
        <v>3.0016029493928897E-5</v>
      </c>
    </row>
    <row r="267" spans="1:15" ht="24" x14ac:dyDescent="0.15">
      <c r="A267" s="11">
        <v>266</v>
      </c>
      <c r="B267" s="44" t="s">
        <v>740</v>
      </c>
      <c r="C267" s="23" t="s">
        <v>741</v>
      </c>
      <c r="D267" s="13" t="s">
        <v>742</v>
      </c>
      <c r="E267" s="70">
        <v>144.21100000000001</v>
      </c>
      <c r="F267" s="71">
        <v>12.625999999999999</v>
      </c>
      <c r="G267" s="66">
        <v>1.1753</v>
      </c>
      <c r="H267" s="70">
        <v>-0.83499999999999996</v>
      </c>
      <c r="I267" s="66">
        <v>0.1489</v>
      </c>
      <c r="J267" s="70">
        <v>289.64999999999998</v>
      </c>
      <c r="K267" s="67">
        <v>7.9668000000000001</v>
      </c>
      <c r="L267" s="70">
        <v>694.26</v>
      </c>
      <c r="M267" s="14">
        <v>0</v>
      </c>
      <c r="N267">
        <f>F267*(1-J267/L267)^(G267+H267*J267/L267+I267*J267*J267/L267/L267)</f>
        <v>7.9668159070699769</v>
      </c>
      <c r="O267" s="135">
        <f>ABS(K267-N267)</f>
        <v>1.5907069976783816E-5</v>
      </c>
    </row>
    <row r="268" spans="1:15" ht="24" x14ac:dyDescent="0.2">
      <c r="A268" s="6">
        <v>267</v>
      </c>
      <c r="B268" s="44" t="s">
        <v>743</v>
      </c>
      <c r="C268" s="23" t="s">
        <v>744</v>
      </c>
      <c r="D268" s="13" t="s">
        <v>745</v>
      </c>
      <c r="E268" s="68">
        <v>130.22792000000001</v>
      </c>
      <c r="F268" s="66">
        <v>7.2468000000000004</v>
      </c>
      <c r="G268" s="54">
        <v>-1.2464</v>
      </c>
      <c r="H268" s="66">
        <v>3.6797</v>
      </c>
      <c r="I268" s="54">
        <v>-2.0665</v>
      </c>
      <c r="J268" s="70">
        <v>257.64999999999998</v>
      </c>
      <c r="K268" s="67">
        <v>7.6792999999999996</v>
      </c>
      <c r="L268" s="70">
        <v>652.29999999999995</v>
      </c>
      <c r="M268" s="14">
        <v>0</v>
      </c>
      <c r="N268">
        <f>F268*(1-J268/L268)^(G268+H268*J268/L268+I268*J268*J268/L268/L268)</f>
        <v>7.6793464679485188</v>
      </c>
      <c r="O268" s="135">
        <f>ABS(K268-N268)</f>
        <v>4.6467948519257618E-5</v>
      </c>
    </row>
    <row r="269" spans="1:15" ht="24" x14ac:dyDescent="0.15">
      <c r="A269" s="11">
        <v>268</v>
      </c>
      <c r="B269" s="44" t="s">
        <v>746</v>
      </c>
      <c r="C269" s="23" t="s">
        <v>240</v>
      </c>
      <c r="D269" s="13" t="s">
        <v>747</v>
      </c>
      <c r="E269" s="70">
        <v>130.22800000000001</v>
      </c>
      <c r="F269" s="71">
        <v>12.581</v>
      </c>
      <c r="G269" s="66">
        <v>1.3269</v>
      </c>
      <c r="H269" s="68">
        <v>-0.69133999999999995</v>
      </c>
      <c r="I269" s="68">
        <v>-8.0269999999999994E-2</v>
      </c>
      <c r="J269" s="70">
        <v>241.55</v>
      </c>
      <c r="K269" s="67">
        <v>7.5705999999999998</v>
      </c>
      <c r="L269" s="70">
        <v>629.79999999999995</v>
      </c>
      <c r="M269" s="14">
        <v>0</v>
      </c>
      <c r="N269">
        <f>F269*(1-J269/L269)^(G269+H269*J269/L269+I269*J269*J269/L269/L269)</f>
        <v>7.5706310883966292</v>
      </c>
      <c r="O269" s="135">
        <f>ABS(K269-N269)</f>
        <v>3.1088396629463944E-5</v>
      </c>
    </row>
    <row r="270" spans="1:15" x14ac:dyDescent="0.2">
      <c r="A270" s="6">
        <v>269</v>
      </c>
      <c r="B270" s="44" t="s">
        <v>748</v>
      </c>
      <c r="C270" s="24"/>
      <c r="D270" s="13" t="s">
        <v>749</v>
      </c>
      <c r="E270" s="68">
        <v>128.21204</v>
      </c>
      <c r="F270" s="71">
        <v>11.048</v>
      </c>
      <c r="G270" s="66">
        <v>2.5722</v>
      </c>
      <c r="H270" s="54">
        <v>-3.7155</v>
      </c>
      <c r="I270" s="75">
        <v>1.7306999999999999</v>
      </c>
      <c r="J270" s="70">
        <v>252.85</v>
      </c>
      <c r="K270" s="67">
        <v>5.5092999999999996</v>
      </c>
      <c r="L270" s="70">
        <v>632.70000000000005</v>
      </c>
      <c r="M270" s="14">
        <v>0</v>
      </c>
      <c r="N270">
        <f>F270*(1-J270/L270)^(G270+H270*J270/L270+I270*J270*J270/L270/L270)</f>
        <v>5.5092697899002507</v>
      </c>
      <c r="O270" s="135">
        <f>ABS(K270-N270)</f>
        <v>3.0210099748906316E-5</v>
      </c>
    </row>
    <row r="271" spans="1:15" x14ac:dyDescent="0.15">
      <c r="A271" s="11">
        <v>270</v>
      </c>
      <c r="B271" s="44" t="s">
        <v>750</v>
      </c>
      <c r="C271" s="24"/>
      <c r="D271" s="13" t="s">
        <v>751</v>
      </c>
      <c r="E271" s="68">
        <v>128.21204</v>
      </c>
      <c r="F271" s="66">
        <v>6.6142000000000003</v>
      </c>
      <c r="G271" s="67">
        <v>0.58562000000000003</v>
      </c>
      <c r="H271" s="68">
        <v>-0.40511999999999998</v>
      </c>
      <c r="I271" s="76">
        <v>0.22144</v>
      </c>
      <c r="J271" s="70">
        <v>255.55</v>
      </c>
      <c r="K271" s="67">
        <v>5.2076000000000002</v>
      </c>
      <c r="L271" s="70">
        <v>627.70000000000005</v>
      </c>
      <c r="M271" s="14">
        <v>0</v>
      </c>
      <c r="N271">
        <f>F271*(1-J271/L271)^(G271+H271*J271/L271+I271*J271*J271/L271/L271)</f>
        <v>5.2075583464246549</v>
      </c>
      <c r="O271" s="135">
        <f>ABS(K271-N271)</f>
        <v>4.1653575345357297E-5</v>
      </c>
    </row>
    <row r="272" spans="1:15" x14ac:dyDescent="0.2">
      <c r="A272" s="6">
        <v>271</v>
      </c>
      <c r="B272" s="44" t="s">
        <v>752</v>
      </c>
      <c r="C272" s="15" t="s">
        <v>753</v>
      </c>
      <c r="D272" s="13" t="s">
        <v>754</v>
      </c>
      <c r="E272" s="68">
        <v>112.21263999999999</v>
      </c>
      <c r="F272" s="66">
        <v>5.4859</v>
      </c>
      <c r="G272" s="67">
        <v>0.26207000000000003</v>
      </c>
      <c r="H272" s="76">
        <v>0.50641999999999998</v>
      </c>
      <c r="I272" s="68">
        <v>-0.43873000000000001</v>
      </c>
      <c r="J272" s="70">
        <v>171.45</v>
      </c>
      <c r="K272" s="67">
        <v>4.7927</v>
      </c>
      <c r="L272" s="70">
        <v>566.9</v>
      </c>
      <c r="M272" s="14">
        <v>0</v>
      </c>
      <c r="N272">
        <f>F272*(1-J272/L272)^(G272+H272*J272/L272+I272*J272*J272/L272/L272)</f>
        <v>4.7926610659217683</v>
      </c>
      <c r="O272" s="135">
        <f>ABS(K272-N272)</f>
        <v>3.8934078231633862E-5</v>
      </c>
    </row>
    <row r="273" spans="1:15" ht="24" x14ac:dyDescent="0.15">
      <c r="A273" s="11">
        <v>272</v>
      </c>
      <c r="B273" s="44" t="s">
        <v>755</v>
      </c>
      <c r="C273" s="23" t="s">
        <v>756</v>
      </c>
      <c r="D273" s="13" t="s">
        <v>757</v>
      </c>
      <c r="E273" s="68">
        <v>146.29352</v>
      </c>
      <c r="F273" s="66">
        <v>7.3617999999999997</v>
      </c>
      <c r="G273" s="67">
        <v>0.63204000000000005</v>
      </c>
      <c r="H273" s="68">
        <v>-0.29459000000000002</v>
      </c>
      <c r="I273" s="69">
        <v>6.3444E-2</v>
      </c>
      <c r="J273" s="70">
        <v>223.95</v>
      </c>
      <c r="K273" s="67">
        <v>5.9024999999999999</v>
      </c>
      <c r="L273" s="70">
        <v>667.3</v>
      </c>
      <c r="M273" s="14">
        <v>0</v>
      </c>
      <c r="N273">
        <f>F273*(1-J273/L273)^(G273+H273*J273/L273+I273*J273*J273/L273/L273)</f>
        <v>5.9025147993827893</v>
      </c>
      <c r="O273" s="135">
        <f>ABS(K273-N273)</f>
        <v>1.4799382789476567E-5</v>
      </c>
    </row>
    <row r="274" spans="1:15" ht="24" x14ac:dyDescent="0.2">
      <c r="A274" s="6">
        <v>273</v>
      </c>
      <c r="B274" s="44" t="s">
        <v>758</v>
      </c>
      <c r="C274" s="27" t="s">
        <v>759</v>
      </c>
      <c r="D274" s="13" t="s">
        <v>760</v>
      </c>
      <c r="E274" s="68">
        <v>110.19676</v>
      </c>
      <c r="F274" s="71">
        <v>5.367</v>
      </c>
      <c r="G274" s="67">
        <v>0.31607000000000002</v>
      </c>
      <c r="H274" s="69">
        <v>7.3612999999999998E-2</v>
      </c>
      <c r="I274" s="72">
        <v>-4.0895000000000001E-2</v>
      </c>
      <c r="J274" s="70">
        <v>193.55</v>
      </c>
      <c r="K274" s="67">
        <v>4.6738</v>
      </c>
      <c r="L274" s="70">
        <v>574</v>
      </c>
      <c r="M274" s="14">
        <v>0</v>
      </c>
      <c r="N274">
        <f>F274*(1-J274/L274)^(G274+H274*J274/L274+I274*J274*J274/L274/L274)</f>
        <v>4.6738410197776901</v>
      </c>
      <c r="O274" s="135">
        <f>ABS(K274-N274)</f>
        <v>4.1019777690110004E-5</v>
      </c>
    </row>
    <row r="275" spans="1:15" ht="24" x14ac:dyDescent="0.15">
      <c r="A275" s="11">
        <v>274</v>
      </c>
      <c r="B275" s="44" t="s">
        <v>761</v>
      </c>
      <c r="C275" s="23" t="s">
        <v>762</v>
      </c>
      <c r="D275" s="13" t="s">
        <v>763</v>
      </c>
      <c r="E275" s="67">
        <v>90.034880000000001</v>
      </c>
      <c r="F275" s="66">
        <v>7.7236000000000002</v>
      </c>
      <c r="G275" s="68">
        <v>-0.55913999999999997</v>
      </c>
      <c r="H275" s="75">
        <v>1.8363</v>
      </c>
      <c r="I275" s="68">
        <v>-0.85806000000000004</v>
      </c>
      <c r="J275" s="70">
        <v>462.65</v>
      </c>
      <c r="K275" s="67">
        <v>6.5631000000000004</v>
      </c>
      <c r="L275" s="70">
        <v>828</v>
      </c>
      <c r="M275" s="14">
        <v>0</v>
      </c>
      <c r="N275">
        <f>F275*(1-J275/L275)^(G275+H275*J275/L275+I275*J275*J275/L275/L275)</f>
        <v>6.5630725908708696</v>
      </c>
      <c r="O275" s="135">
        <f>ABS(K275-N275)</f>
        <v>2.7409129130795407E-5</v>
      </c>
    </row>
    <row r="276" spans="1:15" ht="24" x14ac:dyDescent="0.3">
      <c r="A276" s="6">
        <v>275</v>
      </c>
      <c r="B276" s="47" t="s">
        <v>764</v>
      </c>
      <c r="C276" s="21" t="s">
        <v>765</v>
      </c>
      <c r="D276" s="19" t="s">
        <v>766</v>
      </c>
      <c r="E276" s="82">
        <v>31.998799999999999</v>
      </c>
      <c r="F276" s="82">
        <v>0.90080000000000005</v>
      </c>
      <c r="G276" s="82">
        <v>0.45419999999999999</v>
      </c>
      <c r="H276" s="83">
        <v>-0.40960000000000002</v>
      </c>
      <c r="I276" s="82">
        <v>0.31830000000000003</v>
      </c>
      <c r="J276" s="93">
        <v>54.36</v>
      </c>
      <c r="K276" s="132">
        <v>0.77419000000000004</v>
      </c>
      <c r="L276" s="81">
        <v>154.58000000000001</v>
      </c>
      <c r="M276" s="20">
        <v>0</v>
      </c>
      <c r="N276">
        <f>F276*(1-J276/L276)^(G276+H276*J276/L276+I276*J276*J276/L276/L276)</f>
        <v>0.77419204623403293</v>
      </c>
      <c r="O276" s="135">
        <f>ABS(K276-N276)</f>
        <v>2.046234032881955E-6</v>
      </c>
    </row>
    <row r="277" spans="1:15" ht="24" x14ac:dyDescent="0.15">
      <c r="A277" s="11">
        <v>276</v>
      </c>
      <c r="B277" s="44" t="s">
        <v>767</v>
      </c>
      <c r="C277" s="15" t="s">
        <v>768</v>
      </c>
      <c r="D277" s="13" t="s">
        <v>769</v>
      </c>
      <c r="E277" s="66">
        <v>47.998199999999997</v>
      </c>
      <c r="F277" s="66">
        <v>1.7289000000000001</v>
      </c>
      <c r="G277" s="67">
        <v>0.12106</v>
      </c>
      <c r="H277" s="84">
        <v>8.8716000000000003E-2</v>
      </c>
      <c r="I277" s="76">
        <v>0.10749</v>
      </c>
      <c r="J277" s="71">
        <v>80.150000000000006</v>
      </c>
      <c r="K277" s="67">
        <v>1.6313</v>
      </c>
      <c r="L277" s="70">
        <v>261</v>
      </c>
      <c r="M277" s="14">
        <v>0</v>
      </c>
      <c r="N277">
        <f>F277*(1-J277/L277)^(G277+H277*J277/L277+I277*J277*J277/L277/L277)</f>
        <v>1.6312737745825023</v>
      </c>
      <c r="O277" s="135">
        <f>ABS(K277-N277)</f>
        <v>2.6225417497638404E-5</v>
      </c>
    </row>
    <row r="278" spans="1:15" ht="24" x14ac:dyDescent="0.2">
      <c r="A278" s="6">
        <v>277</v>
      </c>
      <c r="B278" s="44" t="s">
        <v>770</v>
      </c>
      <c r="C278" s="13" t="s">
        <v>771</v>
      </c>
      <c r="D278" s="13" t="s">
        <v>772</v>
      </c>
      <c r="E278" s="68">
        <v>212.41458</v>
      </c>
      <c r="F278" s="71">
        <v>10.052</v>
      </c>
      <c r="G278" s="67">
        <v>0.37778</v>
      </c>
      <c r="H278" s="76">
        <v>0.50709000000000004</v>
      </c>
      <c r="I278" s="68">
        <v>-0.46599000000000002</v>
      </c>
      <c r="J278" s="70">
        <v>283.07</v>
      </c>
      <c r="K278" s="67">
        <v>7.7634999999999996</v>
      </c>
      <c r="L278" s="70">
        <v>708</v>
      </c>
      <c r="M278" s="14">
        <v>0</v>
      </c>
      <c r="N278">
        <f>F278*(1-J278/L278)^(G278+H278*J278/L278+I278*J278*J278/L278/L278)</f>
        <v>7.7634891884220325</v>
      </c>
      <c r="O278" s="135">
        <f>ABS(K278-N278)</f>
        <v>1.0811577967118069E-5</v>
      </c>
    </row>
    <row r="279" spans="1:15" ht="24" x14ac:dyDescent="0.15">
      <c r="A279" s="11">
        <v>278</v>
      </c>
      <c r="B279" s="44" t="s">
        <v>773</v>
      </c>
      <c r="C279" s="15" t="s">
        <v>774</v>
      </c>
      <c r="D279" s="13" t="s">
        <v>775</v>
      </c>
      <c r="E279" s="66">
        <v>86.132300000000001</v>
      </c>
      <c r="F279" s="66">
        <v>5.2373000000000003</v>
      </c>
      <c r="G279" s="66">
        <v>1.0132000000000001</v>
      </c>
      <c r="H279" s="54">
        <v>-1.6348</v>
      </c>
      <c r="I279" s="75">
        <v>1.0472999999999999</v>
      </c>
      <c r="J279" s="70">
        <v>191.59</v>
      </c>
      <c r="K279" s="67">
        <v>4.1215000000000002</v>
      </c>
      <c r="L279" s="70">
        <v>566.1</v>
      </c>
      <c r="M279" s="14">
        <v>0</v>
      </c>
      <c r="N279">
        <f>F279*(1-J279/L279)^(G279+H279*J279/L279+I279*J279*J279/L279/L279)</f>
        <v>4.1215434444841366</v>
      </c>
      <c r="O279" s="135">
        <f>ABS(K279-N279)</f>
        <v>4.3444484136401229E-5</v>
      </c>
    </row>
    <row r="280" spans="1:15" x14ac:dyDescent="0.2">
      <c r="A280" s="6">
        <v>279</v>
      </c>
      <c r="B280" s="44" t="s">
        <v>776</v>
      </c>
      <c r="C280" s="15" t="s">
        <v>569</v>
      </c>
      <c r="D280" s="13" t="s">
        <v>777</v>
      </c>
      <c r="E280" s="67">
        <v>72.148780000000002</v>
      </c>
      <c r="F280" s="66">
        <v>4.5087000000000002</v>
      </c>
      <c r="G280" s="67">
        <v>0.95886000000000005</v>
      </c>
      <c r="H280" s="68">
        <v>-0.92383999999999999</v>
      </c>
      <c r="I280" s="76">
        <v>0.39393</v>
      </c>
      <c r="J280" s="70">
        <v>143.41999999999999</v>
      </c>
      <c r="K280" s="67">
        <v>3.4765999999999999</v>
      </c>
      <c r="L280" s="70">
        <v>469.7</v>
      </c>
      <c r="M280" s="14">
        <v>0</v>
      </c>
      <c r="N280">
        <f>F280*(1-J280/L280)^(G280+H280*J280/L280+I280*J280*J280/L280/L280)</f>
        <v>3.4765965222480846</v>
      </c>
      <c r="O280" s="135">
        <f>ABS(K280-N280)</f>
        <v>3.4777519153372793E-6</v>
      </c>
    </row>
    <row r="281" spans="1:15" ht="24" x14ac:dyDescent="0.15">
      <c r="A281" s="11">
        <v>280</v>
      </c>
      <c r="B281" s="44" t="s">
        <v>778</v>
      </c>
      <c r="C281" s="15" t="s">
        <v>779</v>
      </c>
      <c r="D281" s="13" t="s">
        <v>780</v>
      </c>
      <c r="E281" s="70">
        <v>102.13200000000001</v>
      </c>
      <c r="F281" s="66">
        <v>7.3197000000000001</v>
      </c>
      <c r="G281" s="66">
        <v>1.2093</v>
      </c>
      <c r="H281" s="54">
        <v>-1.9114</v>
      </c>
      <c r="I281" s="66">
        <v>1.1591</v>
      </c>
      <c r="J281" s="70">
        <v>239.15</v>
      </c>
      <c r="K281" s="67">
        <v>5.3813000000000004</v>
      </c>
      <c r="L281" s="70">
        <v>639.16</v>
      </c>
      <c r="M281" s="14">
        <v>0</v>
      </c>
      <c r="N281">
        <f>F281*(1-J281/L281)^(G281+H281*J281/L281+I281*J281*J281/L281/L281)</f>
        <v>5.3813490762565648</v>
      </c>
      <c r="O281" s="135">
        <f>ABS(K281-N281)</f>
        <v>4.9076256564362097E-5</v>
      </c>
    </row>
    <row r="282" spans="1:15" x14ac:dyDescent="0.2">
      <c r="A282" s="6">
        <v>281</v>
      </c>
      <c r="B282" s="44" t="s">
        <v>781</v>
      </c>
      <c r="C282" s="15" t="s">
        <v>782</v>
      </c>
      <c r="D282" s="13" t="s">
        <v>783</v>
      </c>
      <c r="E282" s="66">
        <v>88.148200000000003</v>
      </c>
      <c r="F282" s="90">
        <v>7.39</v>
      </c>
      <c r="G282" s="54">
        <v>-0.1464</v>
      </c>
      <c r="H282" s="66">
        <v>1.4751000000000001</v>
      </c>
      <c r="I282" s="54">
        <v>-0.92079999999999995</v>
      </c>
      <c r="J282" s="70">
        <v>195.56</v>
      </c>
      <c r="K282" s="67">
        <v>6.7004999999999999</v>
      </c>
      <c r="L282" s="70">
        <v>588.1</v>
      </c>
      <c r="M282" s="14">
        <v>0</v>
      </c>
      <c r="N282">
        <f>F282*(1-J282/L282)^(G282+H282*J282/L282+I282*J282*J282/L282/L282)</f>
        <v>6.7004712253863588</v>
      </c>
      <c r="O282" s="135">
        <f>ABS(K282-N282)</f>
        <v>2.8774613641147084E-5</v>
      </c>
    </row>
    <row r="283" spans="1:15" x14ac:dyDescent="0.15">
      <c r="A283" s="11">
        <v>282</v>
      </c>
      <c r="B283" s="44" t="s">
        <v>784</v>
      </c>
      <c r="C283" s="15" t="s">
        <v>678</v>
      </c>
      <c r="D283" s="13" t="s">
        <v>785</v>
      </c>
      <c r="E283" s="66">
        <v>88.148200000000003</v>
      </c>
      <c r="F283" s="66">
        <v>8.8703000000000003</v>
      </c>
      <c r="G283" s="67">
        <v>0.90566000000000002</v>
      </c>
      <c r="H283" s="68">
        <v>-0.67627000000000004</v>
      </c>
      <c r="I283" s="66">
        <v>0.34849999999999998</v>
      </c>
      <c r="J283" s="70">
        <v>200</v>
      </c>
      <c r="K283" s="67">
        <v>6.4897</v>
      </c>
      <c r="L283" s="70">
        <v>561</v>
      </c>
      <c r="M283" s="14">
        <v>0</v>
      </c>
      <c r="N283">
        <f>F283*(1-J283/L283)^(G283+H283*J283/L283+I283*J283*J283/L283/L283)</f>
        <v>6.4896801634033832</v>
      </c>
      <c r="O283" s="135">
        <f>ABS(K283-N283)</f>
        <v>1.9836596616862323E-5</v>
      </c>
    </row>
    <row r="284" spans="1:15" ht="24" x14ac:dyDescent="0.2">
      <c r="A284" s="6">
        <v>283</v>
      </c>
      <c r="B284" s="44" t="s">
        <v>786</v>
      </c>
      <c r="C284" s="15" t="s">
        <v>787</v>
      </c>
      <c r="D284" s="13" t="s">
        <v>788</v>
      </c>
      <c r="E284" s="66">
        <v>86.132300000000001</v>
      </c>
      <c r="F284" s="66">
        <v>5.3818000000000001</v>
      </c>
      <c r="G284" s="67">
        <v>0.35110999999999998</v>
      </c>
      <c r="H284" s="76">
        <v>0.40264</v>
      </c>
      <c r="I284" s="68">
        <v>-0.42576999999999998</v>
      </c>
      <c r="J284" s="70">
        <v>196.29</v>
      </c>
      <c r="K284" s="67">
        <v>4.4532999999999996</v>
      </c>
      <c r="L284" s="70">
        <v>561.08000000000004</v>
      </c>
      <c r="M284" s="14">
        <v>0</v>
      </c>
      <c r="N284">
        <f>F284*(1-J284/L284)^(G284+H284*J284/L284+I284*J284*J284/L284/L284)</f>
        <v>4.453296074050682</v>
      </c>
      <c r="O284" s="135">
        <f>ABS(K284-N284)</f>
        <v>3.9259493176402316E-6</v>
      </c>
    </row>
    <row r="285" spans="1:15" ht="24" x14ac:dyDescent="0.15">
      <c r="A285" s="11">
        <v>284</v>
      </c>
      <c r="B285" s="44" t="s">
        <v>789</v>
      </c>
      <c r="C285" s="15" t="s">
        <v>774</v>
      </c>
      <c r="D285" s="13" t="s">
        <v>790</v>
      </c>
      <c r="E285" s="66">
        <v>86.132300000000001</v>
      </c>
      <c r="F285" s="71">
        <v>4.4509999999999996</v>
      </c>
      <c r="G285" s="54">
        <v>-0.54830000000000001</v>
      </c>
      <c r="H285" s="66">
        <v>2.1051000000000002</v>
      </c>
      <c r="I285" s="54">
        <v>-1.3486</v>
      </c>
      <c r="J285" s="70">
        <v>234.18</v>
      </c>
      <c r="K285" s="67">
        <v>4.2271999999999998</v>
      </c>
      <c r="L285" s="70">
        <v>560.95000000000005</v>
      </c>
      <c r="M285" s="14">
        <v>0</v>
      </c>
      <c r="N285">
        <f>F285*(1-J285/L285)^(G285+H285*J285/L285+I285*J285*J285/L285/L285)</f>
        <v>4.2271724534850845</v>
      </c>
      <c r="O285" s="135">
        <f>ABS(K285-N285)</f>
        <v>2.7546514915322007E-5</v>
      </c>
    </row>
    <row r="286" spans="1:15" ht="24" x14ac:dyDescent="0.2">
      <c r="A286" s="6">
        <v>285</v>
      </c>
      <c r="B286" s="44" t="s">
        <v>791</v>
      </c>
      <c r="C286" s="15" t="s">
        <v>367</v>
      </c>
      <c r="D286" s="13" t="s">
        <v>792</v>
      </c>
      <c r="E286" s="66">
        <v>70.132900000000006</v>
      </c>
      <c r="F286" s="66">
        <v>3.5026999999999999</v>
      </c>
      <c r="G286" s="66">
        <v>0.34810000000000002</v>
      </c>
      <c r="H286" s="68">
        <v>-0.19672000000000001</v>
      </c>
      <c r="I286" s="76">
        <v>0.22394</v>
      </c>
      <c r="J286" s="70">
        <v>108.01600000000001</v>
      </c>
      <c r="K286" s="67">
        <v>3.2231999999999998</v>
      </c>
      <c r="L286" s="70">
        <v>464.8</v>
      </c>
      <c r="M286" s="14">
        <v>0</v>
      </c>
      <c r="N286">
        <f>F286*(1-J286/L286)^(G286+H286*J286/L286+I286*J286*J286/L286/L286)</f>
        <v>3.2231593188245555</v>
      </c>
      <c r="O286" s="135">
        <f>ABS(K286-N286)</f>
        <v>4.0681175444312601E-5</v>
      </c>
    </row>
    <row r="287" spans="1:15" ht="21" thickBot="1" x14ac:dyDescent="0.2">
      <c r="A287" s="11">
        <v>286</v>
      </c>
      <c r="B287" s="48" t="s">
        <v>793</v>
      </c>
      <c r="C287" s="50" t="s">
        <v>586</v>
      </c>
      <c r="D287" s="32" t="s">
        <v>794</v>
      </c>
      <c r="E287" s="108">
        <v>104.21378</v>
      </c>
      <c r="F287" s="94">
        <v>5.0572999999999997</v>
      </c>
      <c r="G287" s="98">
        <v>0.45827000000000001</v>
      </c>
      <c r="H287" s="108">
        <v>-0.22567999999999999</v>
      </c>
      <c r="I287" s="104">
        <v>0.16392999999999999</v>
      </c>
      <c r="J287" s="97">
        <v>160.75</v>
      </c>
      <c r="K287" s="98">
        <v>4.4343000000000004</v>
      </c>
      <c r="L287" s="97">
        <v>584.29999999999995</v>
      </c>
      <c r="M287" s="33">
        <v>0</v>
      </c>
      <c r="N287">
        <f>F287*(1-J287/L287)^(G287+H287*J287/L287+I287*J287*J287/L287/L287)</f>
        <v>4.4343095617696644</v>
      </c>
      <c r="O287" s="135">
        <f>ABS(K287-N287)</f>
        <v>9.5617696640459826E-6</v>
      </c>
    </row>
    <row r="288" spans="1:15" x14ac:dyDescent="0.2">
      <c r="A288" s="6">
        <v>287</v>
      </c>
      <c r="B288" s="7" t="s">
        <v>795</v>
      </c>
      <c r="C288" s="9" t="s">
        <v>586</v>
      </c>
      <c r="D288" s="9" t="s">
        <v>796</v>
      </c>
      <c r="E288" s="105">
        <v>104.21378</v>
      </c>
      <c r="F288" s="62">
        <v>5.4924999999999997</v>
      </c>
      <c r="G288" s="61">
        <v>0.38607999999999998</v>
      </c>
      <c r="H288" s="61">
        <v>0.12415</v>
      </c>
      <c r="I288" s="105">
        <v>-0.13245000000000001</v>
      </c>
      <c r="J288" s="65">
        <v>197.45</v>
      </c>
      <c r="K288" s="61">
        <v>4.6554000000000002</v>
      </c>
      <c r="L288" s="65">
        <v>598</v>
      </c>
      <c r="M288" s="10">
        <v>0</v>
      </c>
      <c r="N288">
        <f>F288*(1-J288/L288)^(G288+H288*J288/L288+I288*J288*J288/L288/L288)</f>
        <v>4.6553643776369382</v>
      </c>
      <c r="O288" s="135">
        <f>ABS(K288-N288)</f>
        <v>3.5622363061982298E-5</v>
      </c>
    </row>
    <row r="289" spans="1:15" x14ac:dyDescent="0.15">
      <c r="A289" s="11">
        <v>288</v>
      </c>
      <c r="B289" s="12" t="s">
        <v>797</v>
      </c>
      <c r="C289" s="13" t="s">
        <v>798</v>
      </c>
      <c r="D289" s="13" t="s">
        <v>799</v>
      </c>
      <c r="E289" s="67">
        <v>68.117019999999997</v>
      </c>
      <c r="F289" s="66">
        <v>5.1345999999999998</v>
      </c>
      <c r="G289" s="66">
        <v>1.3829</v>
      </c>
      <c r="H289" s="54">
        <v>-1.6264000000000001</v>
      </c>
      <c r="I289" s="67">
        <v>0.67069000000000001</v>
      </c>
      <c r="J289" s="70">
        <v>167.45</v>
      </c>
      <c r="K289" s="67">
        <v>3.4969000000000001</v>
      </c>
      <c r="L289" s="70">
        <v>481.2</v>
      </c>
      <c r="M289" s="14">
        <v>0</v>
      </c>
      <c r="N289">
        <f>F289*(1-J289/L289)^(G289+H289*J289/L289+I289*J289*J289/L289/L289)</f>
        <v>3.4968880907932207</v>
      </c>
      <c r="O289" s="135">
        <f>ABS(K289-N289)</f>
        <v>1.1909206779403547E-5</v>
      </c>
    </row>
    <row r="290" spans="1:15" x14ac:dyDescent="0.15">
      <c r="A290" s="11">
        <v>289</v>
      </c>
      <c r="B290" s="12" t="s">
        <v>800</v>
      </c>
      <c r="C290" s="15" t="s">
        <v>315</v>
      </c>
      <c r="D290" s="13" t="s">
        <v>801</v>
      </c>
      <c r="E290" s="67">
        <v>68.117019999999997</v>
      </c>
      <c r="F290" s="66">
        <v>5.4839000000000002</v>
      </c>
      <c r="G290" s="67">
        <v>0.98943000000000003</v>
      </c>
      <c r="H290" s="68">
        <v>-0.46159</v>
      </c>
      <c r="I290" s="72">
        <v>-6.4297999999999994E-2</v>
      </c>
      <c r="J290" s="70">
        <v>163.83000000000001</v>
      </c>
      <c r="K290" s="67">
        <v>3.9916999999999998</v>
      </c>
      <c r="L290" s="70">
        <v>519</v>
      </c>
      <c r="M290" s="14">
        <v>0</v>
      </c>
      <c r="N290">
        <f>F290*(1-J290/L290)^(G290+H290*J290/L290+I290*J290*J290/L290/L290)</f>
        <v>3.9916978159433469</v>
      </c>
      <c r="O290" s="135">
        <f>ABS(K290-N290)</f>
        <v>2.1840566528652516E-6</v>
      </c>
    </row>
    <row r="291" spans="1:15" ht="24" x14ac:dyDescent="0.15">
      <c r="A291" s="11">
        <v>290</v>
      </c>
      <c r="B291" s="12" t="s">
        <v>802</v>
      </c>
      <c r="C291" s="13" t="s">
        <v>803</v>
      </c>
      <c r="D291" s="13" t="s">
        <v>804</v>
      </c>
      <c r="E291" s="54">
        <v>178.22919999999999</v>
      </c>
      <c r="F291" s="71">
        <v>10.336</v>
      </c>
      <c r="G291" s="66">
        <v>1.0678000000000001</v>
      </c>
      <c r="H291" s="54">
        <v>-1.0692999999999999</v>
      </c>
      <c r="I291" s="67">
        <v>0.39121</v>
      </c>
      <c r="J291" s="70">
        <v>372.38</v>
      </c>
      <c r="K291" s="67">
        <v>7.0594000000000001</v>
      </c>
      <c r="L291" s="70">
        <v>869</v>
      </c>
      <c r="M291" s="14">
        <v>0</v>
      </c>
      <c r="N291">
        <f>F291*(1-J291/L291)^(G291+H291*J291/L291+I291*J291*J291/L291/L291)</f>
        <v>7.0594256152482631</v>
      </c>
      <c r="O291" s="135">
        <f>ABS(K291-N291)</f>
        <v>2.561524826294459E-5</v>
      </c>
    </row>
    <row r="292" spans="1:15" x14ac:dyDescent="0.15">
      <c r="A292" s="11">
        <v>291</v>
      </c>
      <c r="B292" s="12" t="s">
        <v>805</v>
      </c>
      <c r="C292" s="27" t="s">
        <v>806</v>
      </c>
      <c r="D292" s="13" t="s">
        <v>807</v>
      </c>
      <c r="E292" s="67">
        <v>94.111239999999995</v>
      </c>
      <c r="F292" s="71">
        <v>6.2830000000000004</v>
      </c>
      <c r="G292" s="68">
        <v>-0.64878000000000002</v>
      </c>
      <c r="H292" s="66">
        <v>2.4218999999999999</v>
      </c>
      <c r="I292" s="54">
        <v>-1.4972000000000001</v>
      </c>
      <c r="J292" s="70">
        <v>314.06</v>
      </c>
      <c r="K292" s="67">
        <v>5.7735000000000003</v>
      </c>
      <c r="L292" s="70">
        <v>694.25</v>
      </c>
      <c r="M292" s="14">
        <v>0</v>
      </c>
      <c r="N292">
        <f>F292*(1-J292/L292)^(G292+H292*J292/L292+I292*J292*J292/L292/L292)</f>
        <v>5.7735327536763483</v>
      </c>
      <c r="O292" s="135">
        <f>ABS(K292-N292)</f>
        <v>3.2753676348029614E-5</v>
      </c>
    </row>
    <row r="293" spans="1:15" x14ac:dyDescent="0.15">
      <c r="A293" s="11">
        <v>292</v>
      </c>
      <c r="B293" s="12" t="s">
        <v>808</v>
      </c>
      <c r="C293" s="13" t="s">
        <v>809</v>
      </c>
      <c r="D293" s="13" t="s">
        <v>810</v>
      </c>
      <c r="E293" s="54">
        <v>119.1207</v>
      </c>
      <c r="F293" s="66">
        <v>7.3079000000000001</v>
      </c>
      <c r="G293" s="66">
        <v>1.3522000000000001</v>
      </c>
      <c r="H293" s="54">
        <v>-1.6409</v>
      </c>
      <c r="I293" s="67">
        <v>0.66839000000000004</v>
      </c>
      <c r="J293" s="70">
        <v>243.15</v>
      </c>
      <c r="K293" s="67">
        <v>4.9558</v>
      </c>
      <c r="L293" s="70">
        <v>653</v>
      </c>
      <c r="M293" s="14">
        <v>0</v>
      </c>
      <c r="N293">
        <f>F293*(1-J293/L293)^(G293+H293*J293/L293+I293*J293*J293/L293/L293)</f>
        <v>4.9557627668781432</v>
      </c>
      <c r="O293" s="135">
        <f>ABS(K293-N293)</f>
        <v>3.72331218567723E-5</v>
      </c>
    </row>
    <row r="294" spans="1:15" ht="24" x14ac:dyDescent="0.15">
      <c r="A294" s="11">
        <v>293</v>
      </c>
      <c r="B294" s="12" t="s">
        <v>811</v>
      </c>
      <c r="C294" s="13" t="s">
        <v>812</v>
      </c>
      <c r="D294" s="13" t="s">
        <v>813</v>
      </c>
      <c r="E294" s="68">
        <v>148.11555999999999</v>
      </c>
      <c r="F294" s="71">
        <v>18.460999999999999</v>
      </c>
      <c r="G294" s="66">
        <v>3.6122999999999998</v>
      </c>
      <c r="H294" s="54">
        <v>-5.1111000000000004</v>
      </c>
      <c r="I294" s="66">
        <v>1.9668000000000001</v>
      </c>
      <c r="J294" s="70">
        <v>404.15</v>
      </c>
      <c r="K294" s="67">
        <v>6.2496999999999998</v>
      </c>
      <c r="L294" s="70">
        <v>791</v>
      </c>
      <c r="M294" s="14">
        <v>0</v>
      </c>
      <c r="N294">
        <f>F294*(1-J294/L294)^(G294+H294*J294/L294+I294*J294*J294/L294/L294)</f>
        <v>6.2497427054274883</v>
      </c>
      <c r="O294" s="135">
        <f>ABS(K294-N294)</f>
        <v>4.2705427488520797E-5</v>
      </c>
    </row>
    <row r="295" spans="1:15" x14ac:dyDescent="0.15">
      <c r="A295" s="11">
        <v>294</v>
      </c>
      <c r="B295" s="12" t="s">
        <v>814</v>
      </c>
      <c r="C295" s="15" t="s">
        <v>315</v>
      </c>
      <c r="D295" s="13" t="s">
        <v>815</v>
      </c>
      <c r="E295" s="67">
        <v>40.063859999999998</v>
      </c>
      <c r="F295" s="66">
        <v>2.8092000000000001</v>
      </c>
      <c r="G295" s="67">
        <v>0.30397999999999997</v>
      </c>
      <c r="H295" s="69">
        <v>1.7572000000000001E-2</v>
      </c>
      <c r="I295" s="67">
        <v>0.10231999999999999</v>
      </c>
      <c r="J295" s="70">
        <v>136.87</v>
      </c>
      <c r="K295" s="67">
        <v>2.4481000000000002</v>
      </c>
      <c r="L295" s="70">
        <v>394</v>
      </c>
      <c r="M295" s="14">
        <v>0</v>
      </c>
      <c r="N295">
        <f>F295*(1-J295/L295)^(G295+H295*J295/L295+I295*J295*J295/L295/L295)</f>
        <v>2.4480597183697177</v>
      </c>
      <c r="O295" s="135">
        <f>ABS(K295-N295)</f>
        <v>4.0281630282468228E-5</v>
      </c>
    </row>
    <row r="296" spans="1:15" x14ac:dyDescent="0.15">
      <c r="A296" s="11">
        <v>295</v>
      </c>
      <c r="B296" s="12" t="s">
        <v>816</v>
      </c>
      <c r="C296" s="15" t="s">
        <v>315</v>
      </c>
      <c r="D296" s="13" t="s">
        <v>817</v>
      </c>
      <c r="E296" s="67">
        <v>44.095619999999997</v>
      </c>
      <c r="F296" s="66">
        <v>2.9209000000000001</v>
      </c>
      <c r="G296" s="67">
        <v>0.78237000000000001</v>
      </c>
      <c r="H296" s="68">
        <v>-0.77319000000000004</v>
      </c>
      <c r="I296" s="67">
        <v>0.39245999999999998</v>
      </c>
      <c r="J296" s="100">
        <v>85.47</v>
      </c>
      <c r="K296" s="67">
        <v>2.4786999999999999</v>
      </c>
      <c r="L296" s="70">
        <v>369.83</v>
      </c>
      <c r="M296" s="14">
        <v>0</v>
      </c>
      <c r="N296">
        <f>F296*(1-J296/L296)^(G296+H296*J296/L296+I296*J296*J296/L296/L296)</f>
        <v>2.4787001410562399</v>
      </c>
      <c r="O296" s="135">
        <f>ABS(K296-N296)</f>
        <v>1.4105624002169748E-7</v>
      </c>
    </row>
    <row r="297" spans="1:15" x14ac:dyDescent="0.15">
      <c r="A297" s="11">
        <v>296</v>
      </c>
      <c r="B297" s="12" t="s">
        <v>818</v>
      </c>
      <c r="C297" s="15" t="s">
        <v>320</v>
      </c>
      <c r="D297" s="13" t="s">
        <v>819</v>
      </c>
      <c r="E297" s="67">
        <v>60.095019999999998</v>
      </c>
      <c r="F297" s="66">
        <v>6.8987999999999996</v>
      </c>
      <c r="G297" s="66">
        <v>0.64580000000000004</v>
      </c>
      <c r="H297" s="54">
        <v>-0.53839999999999999</v>
      </c>
      <c r="I297" s="66">
        <v>0.33169999999999999</v>
      </c>
      <c r="J297" s="70">
        <v>146.94999999999999</v>
      </c>
      <c r="K297" s="67">
        <v>5.8356000000000003</v>
      </c>
      <c r="L297" s="70">
        <v>536.79999999999995</v>
      </c>
      <c r="M297" s="14">
        <v>0</v>
      </c>
      <c r="N297">
        <f>F297*(1-J297/L297)^(G297+H297*J297/L297+I297*J297*J297/L297/L297)</f>
        <v>5.8355738774635135</v>
      </c>
      <c r="O297" s="135">
        <f>ABS(K297-N297)</f>
        <v>2.6122536486816728E-5</v>
      </c>
    </row>
    <row r="298" spans="1:15" x14ac:dyDescent="0.15">
      <c r="A298" s="11">
        <v>297</v>
      </c>
      <c r="B298" s="12" t="s">
        <v>820</v>
      </c>
      <c r="C298" s="15" t="s">
        <v>320</v>
      </c>
      <c r="D298" s="13" t="s">
        <v>821</v>
      </c>
      <c r="E298" s="71">
        <v>60.094999999999999</v>
      </c>
      <c r="F298" s="71">
        <v>8.5020000000000007</v>
      </c>
      <c r="G298" s="71">
        <v>1.474</v>
      </c>
      <c r="H298" s="70">
        <v>-1.8779999999999999</v>
      </c>
      <c r="I298" s="71">
        <v>0.93300000000000005</v>
      </c>
      <c r="J298" s="70">
        <v>185.25800000000001</v>
      </c>
      <c r="K298" s="67">
        <v>5.6195000000000004</v>
      </c>
      <c r="L298" s="70">
        <v>508.3</v>
      </c>
      <c r="M298" s="14">
        <v>0</v>
      </c>
      <c r="N298">
        <f>F298*(1-J298/L298)^(G298+H298*J298/L298+I298*J298*J298/L298/L298)</f>
        <v>5.6194610986619971</v>
      </c>
      <c r="O298" s="135">
        <f>ABS(K298-N298)</f>
        <v>3.8901338003327623E-5</v>
      </c>
    </row>
    <row r="299" spans="1:15" x14ac:dyDescent="0.15">
      <c r="A299" s="11">
        <v>298</v>
      </c>
      <c r="B299" s="12" t="s">
        <v>822</v>
      </c>
      <c r="C299" s="15" t="s">
        <v>823</v>
      </c>
      <c r="D299" s="13" t="s">
        <v>824</v>
      </c>
      <c r="E299" s="68">
        <v>122.20746</v>
      </c>
      <c r="F299" s="66">
        <v>5.9067999999999996</v>
      </c>
      <c r="G299" s="67">
        <v>0.44605</v>
      </c>
      <c r="H299" s="68">
        <v>-0.18074999999999999</v>
      </c>
      <c r="I299" s="67">
        <v>0.13425999999999999</v>
      </c>
      <c r="J299" s="70">
        <v>199</v>
      </c>
      <c r="K299" s="67">
        <v>5.0785</v>
      </c>
      <c r="L299" s="70">
        <v>636</v>
      </c>
      <c r="M299" s="14">
        <v>0</v>
      </c>
      <c r="N299">
        <f>F299*(1-J299/L299)^(G299+H299*J299/L299+I299*J299*J299/L299/L299)</f>
        <v>5.0784586044724609</v>
      </c>
      <c r="O299" s="135">
        <f>ABS(K299-N299)</f>
        <v>4.1395527539123123E-5</v>
      </c>
    </row>
    <row r="300" spans="1:15" x14ac:dyDescent="0.15">
      <c r="A300" s="11">
        <v>299</v>
      </c>
      <c r="B300" s="12" t="s">
        <v>825</v>
      </c>
      <c r="C300" s="15" t="s">
        <v>320</v>
      </c>
      <c r="D300" s="13" t="s">
        <v>826</v>
      </c>
      <c r="E300" s="67">
        <v>58.079140000000002</v>
      </c>
      <c r="F300" s="66">
        <v>3.3611</v>
      </c>
      <c r="G300" s="68">
        <v>-0.27575</v>
      </c>
      <c r="H300" s="67">
        <v>0.66466999999999998</v>
      </c>
      <c r="I300" s="89"/>
      <c r="J300" s="70">
        <v>165</v>
      </c>
      <c r="K300" s="67">
        <v>3.4394</v>
      </c>
      <c r="L300" s="70">
        <v>503.6</v>
      </c>
      <c r="M300" s="14">
        <v>0</v>
      </c>
      <c r="N300">
        <f>F300*(1-J300/L300)^(G300+H300*J300/L300+I300*J300*J300/L300/L300)</f>
        <v>3.4393515906131746</v>
      </c>
      <c r="O300" s="135">
        <f>ABS(K300-N300)</f>
        <v>4.8409386825376544E-5</v>
      </c>
    </row>
    <row r="301" spans="1:15" x14ac:dyDescent="0.15">
      <c r="A301" s="11">
        <v>300</v>
      </c>
      <c r="B301" s="12" t="s">
        <v>827</v>
      </c>
      <c r="C301" s="13" t="s">
        <v>828</v>
      </c>
      <c r="D301" s="13" t="s">
        <v>829</v>
      </c>
      <c r="E301" s="66">
        <v>74.078500000000005</v>
      </c>
      <c r="F301" s="109">
        <v>4</v>
      </c>
      <c r="G301" s="66">
        <v>1.3935999999999999</v>
      </c>
      <c r="H301" s="54">
        <v>-2.9464999999999999</v>
      </c>
      <c r="I301" s="71">
        <v>1.794</v>
      </c>
      <c r="J301" s="70">
        <v>252.45</v>
      </c>
      <c r="K301" s="67">
        <v>3.0922000000000001</v>
      </c>
      <c r="L301" s="70">
        <v>600.80999999999995</v>
      </c>
      <c r="M301" s="14">
        <v>0</v>
      </c>
      <c r="N301">
        <f>F301*(1-J301/L301)^(G301+H301*J301/L301+I301*J301*J301/L301/L301)</f>
        <v>3.0922160447496054</v>
      </c>
      <c r="O301" s="135">
        <f>ABS(K301-N301)</f>
        <v>1.6044749605370612E-5</v>
      </c>
    </row>
    <row r="302" spans="1:15" x14ac:dyDescent="0.15">
      <c r="A302" s="11">
        <v>301</v>
      </c>
      <c r="B302" s="12" t="s">
        <v>830</v>
      </c>
      <c r="C302" s="15" t="s">
        <v>349</v>
      </c>
      <c r="D302" s="13" t="s">
        <v>831</v>
      </c>
      <c r="E302" s="66">
        <v>55.078499999999998</v>
      </c>
      <c r="F302" s="66">
        <v>4.6242000000000001</v>
      </c>
      <c r="G302" s="67">
        <v>0.12028999999999999</v>
      </c>
      <c r="H302" s="67">
        <v>0.62187000000000003</v>
      </c>
      <c r="I302" s="68">
        <v>-0.48326999999999998</v>
      </c>
      <c r="J302" s="70">
        <v>180.37</v>
      </c>
      <c r="K302" s="67">
        <v>4.1642999999999999</v>
      </c>
      <c r="L302" s="70">
        <v>561.29999999999995</v>
      </c>
      <c r="M302" s="14">
        <v>0</v>
      </c>
      <c r="N302">
        <f>F302*(1-J302/L302)^(G302+H302*J302/L302+I302*J302*J302/L302/L302)</f>
        <v>4.1643288057189904</v>
      </c>
      <c r="O302" s="135">
        <f>ABS(K302-N302)</f>
        <v>2.8805718990554396E-5</v>
      </c>
    </row>
    <row r="303" spans="1:15" ht="24" x14ac:dyDescent="0.15">
      <c r="A303" s="11">
        <v>302</v>
      </c>
      <c r="B303" s="12" t="s">
        <v>832</v>
      </c>
      <c r="C303" s="23" t="s">
        <v>833</v>
      </c>
      <c r="D303" s="13" t="s">
        <v>834</v>
      </c>
      <c r="E303" s="54">
        <v>102.1317</v>
      </c>
      <c r="F303" s="66">
        <v>6.4744999999999999</v>
      </c>
      <c r="G303" s="67">
        <v>0.93113000000000001</v>
      </c>
      <c r="H303" s="68">
        <v>-0.65971000000000002</v>
      </c>
      <c r="I303" s="67">
        <v>0.17587</v>
      </c>
      <c r="J303" s="70">
        <v>178.15</v>
      </c>
      <c r="K303" s="67">
        <v>4.8533999999999997</v>
      </c>
      <c r="L303" s="70">
        <v>549.73</v>
      </c>
      <c r="M303" s="14">
        <v>0</v>
      </c>
      <c r="N303">
        <f>F303*(1-J303/L303)^(G303+H303*J303/L303+I303*J303*J303/L303/L303)</f>
        <v>4.8534132637852672</v>
      </c>
      <c r="O303" s="135">
        <f>ABS(K303-N303)</f>
        <v>1.3263785267447759E-5</v>
      </c>
    </row>
    <row r="304" spans="1:15" x14ac:dyDescent="0.15">
      <c r="A304" s="11">
        <v>303</v>
      </c>
      <c r="B304" s="12" t="s">
        <v>835</v>
      </c>
      <c r="C304" s="24"/>
      <c r="D304" s="13" t="s">
        <v>836</v>
      </c>
      <c r="E304" s="67">
        <v>59.110259999999997</v>
      </c>
      <c r="F304" s="66">
        <v>3.4054000000000002</v>
      </c>
      <c r="G304" s="68">
        <v>-0.29885</v>
      </c>
      <c r="H304" s="67">
        <v>0.72172999999999998</v>
      </c>
      <c r="I304" s="72">
        <v>-8.0172999999999994E-2</v>
      </c>
      <c r="J304" s="70">
        <v>188.36</v>
      </c>
      <c r="K304" s="67">
        <v>3.4657</v>
      </c>
      <c r="L304" s="70">
        <v>496.95</v>
      </c>
      <c r="M304" s="14">
        <v>0</v>
      </c>
      <c r="N304">
        <f>F304*(1-J304/L304)^(G304+H304*J304/L304+I304*J304*J304/L304/L304)</f>
        <v>3.465653187458055</v>
      </c>
      <c r="O304" s="135">
        <f>ABS(K304-N304)</f>
        <v>4.6812541945051578E-5</v>
      </c>
    </row>
    <row r="305" spans="1:15" x14ac:dyDescent="0.15">
      <c r="A305" s="11">
        <v>304</v>
      </c>
      <c r="B305" s="12" t="s">
        <v>837</v>
      </c>
      <c r="C305" s="15" t="s">
        <v>838</v>
      </c>
      <c r="D305" s="13" t="s">
        <v>839</v>
      </c>
      <c r="E305" s="68">
        <v>120.19158</v>
      </c>
      <c r="F305" s="66">
        <v>7.2986000000000004</v>
      </c>
      <c r="G305" s="66">
        <v>1.2427999999999999</v>
      </c>
      <c r="H305" s="70">
        <v>-1.361</v>
      </c>
      <c r="I305" s="67">
        <v>0.56435000000000002</v>
      </c>
      <c r="J305" s="70">
        <v>173.55</v>
      </c>
      <c r="K305" s="67">
        <v>5.4604999999999997</v>
      </c>
      <c r="L305" s="70">
        <v>638.35</v>
      </c>
      <c r="M305" s="14">
        <v>0</v>
      </c>
      <c r="N305">
        <f>F305*(1-J305/L305)^(G305+H305*J305/L305+I305*J305*J305/L305/L305)</f>
        <v>5.4604545267861502</v>
      </c>
      <c r="O305" s="135">
        <f>ABS(K305-N305)</f>
        <v>4.5473213849511751E-5</v>
      </c>
    </row>
    <row r="306" spans="1:15" x14ac:dyDescent="0.15">
      <c r="A306" s="11">
        <v>305</v>
      </c>
      <c r="B306" s="12" t="s">
        <v>840</v>
      </c>
      <c r="C306" s="27" t="s">
        <v>302</v>
      </c>
      <c r="D306" s="13" t="s">
        <v>841</v>
      </c>
      <c r="E306" s="67">
        <v>42.079740000000001</v>
      </c>
      <c r="F306" s="66">
        <v>2.5215999999999998</v>
      </c>
      <c r="G306" s="67">
        <v>0.33721000000000001</v>
      </c>
      <c r="H306" s="68">
        <v>-0.18398999999999999</v>
      </c>
      <c r="I306" s="67">
        <v>0.22377</v>
      </c>
      <c r="J306" s="100">
        <v>87.89</v>
      </c>
      <c r="K306" s="67">
        <v>2.3176999999999999</v>
      </c>
      <c r="L306" s="70">
        <v>364.85</v>
      </c>
      <c r="M306" s="14">
        <v>0</v>
      </c>
      <c r="N306">
        <f>F306*(1-J306/L306)^(G306+H306*J306/L306+I306*J306*J306/L306/L306)</f>
        <v>2.3177361100657867</v>
      </c>
      <c r="O306" s="135">
        <f>ABS(K306-N306)</f>
        <v>3.6110065786854051E-5</v>
      </c>
    </row>
    <row r="307" spans="1:15" x14ac:dyDescent="0.15">
      <c r="A307" s="11">
        <v>306</v>
      </c>
      <c r="B307" s="12" t="s">
        <v>842</v>
      </c>
      <c r="C307" s="15" t="s">
        <v>843</v>
      </c>
      <c r="D307" s="13" t="s">
        <v>844</v>
      </c>
      <c r="E307" s="67">
        <v>88.105119999999999</v>
      </c>
      <c r="F307" s="66">
        <v>5.7630999999999997</v>
      </c>
      <c r="G307" s="67">
        <v>0.70121999999999995</v>
      </c>
      <c r="H307" s="68">
        <v>-0.15754000000000001</v>
      </c>
      <c r="I307" s="68">
        <v>-0.11477</v>
      </c>
      <c r="J307" s="70">
        <v>180.25</v>
      </c>
      <c r="K307" s="67">
        <v>4.4466999999999999</v>
      </c>
      <c r="L307" s="70">
        <v>538</v>
      </c>
      <c r="M307" s="14">
        <v>0</v>
      </c>
      <c r="N307">
        <f>F307*(1-J307/L307)^(G307+H307*J307/L307+I307*J307*J307/L307/L307)</f>
        <v>4.4466615885022653</v>
      </c>
      <c r="O307" s="135">
        <f>ABS(K307-N307)</f>
        <v>3.8411497734536226E-5</v>
      </c>
    </row>
    <row r="308" spans="1:15" x14ac:dyDescent="0.15">
      <c r="A308" s="11">
        <v>307</v>
      </c>
      <c r="B308" s="12" t="s">
        <v>845</v>
      </c>
      <c r="C308" s="15" t="s">
        <v>3</v>
      </c>
      <c r="D308" s="13" t="s">
        <v>846</v>
      </c>
      <c r="E308" s="67">
        <v>76.160619999999994</v>
      </c>
      <c r="F308" s="66">
        <v>4.2077</v>
      </c>
      <c r="G308" s="67">
        <v>0.33822999999999998</v>
      </c>
      <c r="H308" s="66">
        <v>0.25030000000000002</v>
      </c>
      <c r="I308" s="68">
        <v>-0.21085000000000001</v>
      </c>
      <c r="J308" s="70">
        <v>142.61000000000001</v>
      </c>
      <c r="K308" s="67">
        <v>3.7086000000000001</v>
      </c>
      <c r="L308" s="70">
        <v>517</v>
      </c>
      <c r="M308" s="14">
        <v>0</v>
      </c>
      <c r="N308">
        <f>F308*(1-J308/L308)^(G308+H308*J308/L308+I308*J308*J308/L308/L308)</f>
        <v>3.7085789327417471</v>
      </c>
      <c r="O308" s="135">
        <f>ABS(K308-N308)</f>
        <v>2.1067258253015808E-5</v>
      </c>
    </row>
    <row r="309" spans="1:15" x14ac:dyDescent="0.15">
      <c r="A309" s="11">
        <v>308</v>
      </c>
      <c r="B309" s="12" t="s">
        <v>847</v>
      </c>
      <c r="C309" s="15" t="s">
        <v>3</v>
      </c>
      <c r="D309" s="13" t="s">
        <v>848</v>
      </c>
      <c r="E309" s="67">
        <v>76.160619999999994</v>
      </c>
      <c r="F309" s="66">
        <v>4.4542000000000002</v>
      </c>
      <c r="G309" s="67">
        <v>0.31385000000000002</v>
      </c>
      <c r="H309" s="67">
        <v>0.30517</v>
      </c>
      <c r="I309" s="68">
        <v>-0.24568000000000001</v>
      </c>
      <c r="J309" s="70">
        <v>159.94999999999999</v>
      </c>
      <c r="K309" s="67">
        <v>3.8896000000000002</v>
      </c>
      <c r="L309" s="70">
        <v>536.6</v>
      </c>
      <c r="M309" s="14">
        <v>0</v>
      </c>
      <c r="N309">
        <f>F309*(1-J309/L309)^(G309+H309*J309/L309+I309*J309*J309/L309/L309)</f>
        <v>3.8895547740301066</v>
      </c>
      <c r="O309" s="135">
        <f>ABS(K309-N309)</f>
        <v>4.5225969893536444E-5</v>
      </c>
    </row>
    <row r="310" spans="1:15" x14ac:dyDescent="0.15">
      <c r="A310" s="11">
        <v>309</v>
      </c>
      <c r="B310" s="12" t="s">
        <v>849</v>
      </c>
      <c r="C310" s="13" t="s">
        <v>850</v>
      </c>
      <c r="D310" s="13" t="s">
        <v>851</v>
      </c>
      <c r="E310" s="67">
        <v>76.09442</v>
      </c>
      <c r="F310" s="69">
        <v>7.0978120000000002</v>
      </c>
      <c r="G310" s="88">
        <v>-0.53482269999999998</v>
      </c>
      <c r="H310" s="69">
        <v>1.7701119999999999</v>
      </c>
      <c r="I310" s="88">
        <v>-0.99041659999999998</v>
      </c>
      <c r="J310" s="70">
        <v>213.15</v>
      </c>
      <c r="K310" s="67">
        <v>7.2378</v>
      </c>
      <c r="L310" s="70">
        <v>626</v>
      </c>
      <c r="M310" s="14">
        <v>0</v>
      </c>
      <c r="N310">
        <f>F310*(1-J310/L310)^(G310+H310*J310/L310+I310*J310*J310/L310/L310)</f>
        <v>7.2378455230712486</v>
      </c>
      <c r="O310" s="135">
        <f>ABS(K310-N310)</f>
        <v>4.5523071248609881E-5</v>
      </c>
    </row>
    <row r="311" spans="1:15" x14ac:dyDescent="0.15">
      <c r="A311" s="11">
        <v>310</v>
      </c>
      <c r="B311" s="12" t="s">
        <v>852</v>
      </c>
      <c r="C311" s="15" t="s">
        <v>853</v>
      </c>
      <c r="D311" s="13" t="s">
        <v>854</v>
      </c>
      <c r="E311" s="68">
        <v>108.09475999999999</v>
      </c>
      <c r="F311" s="66">
        <v>6.2374000000000001</v>
      </c>
      <c r="G311" s="67">
        <v>0.73316000000000003</v>
      </c>
      <c r="H311" s="54">
        <v>-1.3874</v>
      </c>
      <c r="I311" s="66">
        <v>1.0390999999999999</v>
      </c>
      <c r="J311" s="70">
        <v>388.85</v>
      </c>
      <c r="K311" s="67">
        <v>4.9264999999999999</v>
      </c>
      <c r="L311" s="70">
        <v>683</v>
      </c>
      <c r="M311" s="14">
        <v>0</v>
      </c>
      <c r="N311">
        <f>F311*(1-J311/L311)^(G311+H311*J311/L311+I311*J311*J311/L311/L311)</f>
        <v>4.9264585683211557</v>
      </c>
      <c r="O311" s="135">
        <f>ABS(K311-N311)</f>
        <v>4.143167884418375E-5</v>
      </c>
    </row>
    <row r="312" spans="1:15" ht="24" x14ac:dyDescent="0.15">
      <c r="A312" s="11">
        <v>311</v>
      </c>
      <c r="B312" s="12" t="s">
        <v>855</v>
      </c>
      <c r="C312" s="13" t="s">
        <v>856</v>
      </c>
      <c r="D312" s="13" t="s">
        <v>857</v>
      </c>
      <c r="E312" s="68">
        <v>104.07911</v>
      </c>
      <c r="F312" s="66">
        <v>2.3637000000000001</v>
      </c>
      <c r="G312" s="67">
        <v>0.32996999999999999</v>
      </c>
      <c r="H312" s="69">
        <v>5.5931000000000002E-2</v>
      </c>
      <c r="I312" s="72">
        <v>-1.1041E-2</v>
      </c>
      <c r="J312" s="70">
        <v>186.35</v>
      </c>
      <c r="K312" s="67">
        <v>1.4872000000000001</v>
      </c>
      <c r="L312" s="70">
        <v>259</v>
      </c>
      <c r="M312" s="14">
        <v>0</v>
      </c>
      <c r="N312">
        <f>F312*(1-J312/L312)^(G312+H312*J312/L312+I312*J312*J312/L312/L312)</f>
        <v>1.4871914090306633</v>
      </c>
      <c r="O312" s="135">
        <f>ABS(K312-N312)</f>
        <v>8.5909693368080298E-6</v>
      </c>
    </row>
    <row r="313" spans="1:15" x14ac:dyDescent="0.15">
      <c r="A313" s="11">
        <v>312</v>
      </c>
      <c r="B313" s="12" t="s">
        <v>858</v>
      </c>
      <c r="C313" s="15" t="s">
        <v>315</v>
      </c>
      <c r="D313" s="13" t="s">
        <v>859</v>
      </c>
      <c r="E313" s="68">
        <v>104.14912</v>
      </c>
      <c r="F313" s="66">
        <v>8.6409000000000002</v>
      </c>
      <c r="G313" s="66">
        <v>1.8893</v>
      </c>
      <c r="H313" s="54">
        <v>-2.1943000000000001</v>
      </c>
      <c r="I313" s="67">
        <v>0.81388000000000005</v>
      </c>
      <c r="J313" s="70">
        <v>242.54</v>
      </c>
      <c r="K313" s="67">
        <v>4.9245999999999999</v>
      </c>
      <c r="L313" s="70">
        <v>636</v>
      </c>
      <c r="M313" s="14">
        <v>0</v>
      </c>
      <c r="N313">
        <f>F313*(1-J313/L313)^(G313+H313*J313/L313+I313*J313*J313/L313/L313)</f>
        <v>4.9245694712702877</v>
      </c>
      <c r="O313" s="135">
        <f>ABS(K313-N313)</f>
        <v>3.0528729712209213E-5</v>
      </c>
    </row>
    <row r="314" spans="1:15" x14ac:dyDescent="0.15">
      <c r="A314" s="11">
        <v>313</v>
      </c>
      <c r="B314" s="12" t="s">
        <v>860</v>
      </c>
      <c r="C314" s="15" t="s">
        <v>861</v>
      </c>
      <c r="D314" s="13" t="s">
        <v>862</v>
      </c>
      <c r="E314" s="68">
        <v>118.08804000000001</v>
      </c>
      <c r="F314" s="71">
        <v>11.446999999999999</v>
      </c>
      <c r="G314" s="68">
        <v>-4.4179999999999997E-2</v>
      </c>
      <c r="H314" s="66">
        <v>1.1282000000000001</v>
      </c>
      <c r="I314" s="68">
        <v>-0.67562</v>
      </c>
      <c r="J314" s="70">
        <v>460.85</v>
      </c>
      <c r="K314" s="67">
        <v>8.5061</v>
      </c>
      <c r="L314" s="70">
        <v>838</v>
      </c>
      <c r="M314" s="14">
        <v>0</v>
      </c>
      <c r="N314">
        <f>F314*(1-J314/L314)^(G314+H314*J314/L314+I314*J314*J314/L314/L314)</f>
        <v>8.5061246730843205</v>
      </c>
      <c r="O314" s="135">
        <f>ABS(K314-N314)</f>
        <v>2.4673084320525618E-5</v>
      </c>
    </row>
    <row r="315" spans="1:15" ht="24" x14ac:dyDescent="0.15">
      <c r="A315" s="11">
        <v>314</v>
      </c>
      <c r="B315" s="12" t="s">
        <v>863</v>
      </c>
      <c r="C315" s="15" t="s">
        <v>864</v>
      </c>
      <c r="D315" s="13" t="s">
        <v>865</v>
      </c>
      <c r="E315" s="66">
        <v>64.063800000000001</v>
      </c>
      <c r="F315" s="71">
        <v>2.8460000000000001</v>
      </c>
      <c r="G315" s="68">
        <v>-0.24904999999999999</v>
      </c>
      <c r="H315" s="67">
        <v>0.62158000000000002</v>
      </c>
      <c r="I315" s="72">
        <v>-2.0421000000000002E-2</v>
      </c>
      <c r="J315" s="70">
        <v>197.67</v>
      </c>
      <c r="K315" s="67">
        <v>2.7907999999999999</v>
      </c>
      <c r="L315" s="70">
        <v>430.75</v>
      </c>
      <c r="M315" s="14">
        <v>0</v>
      </c>
      <c r="N315">
        <f>F315*(1-J315/L315)^(G315+H315*J315/L315+I315*J315*J315/L315/L315)</f>
        <v>2.7908013602613235</v>
      </c>
      <c r="O315" s="135">
        <f>ABS(K315-N315)</f>
        <v>1.3602613235796923E-6</v>
      </c>
    </row>
    <row r="316" spans="1:15" ht="24" x14ac:dyDescent="0.15">
      <c r="A316" s="11">
        <v>315</v>
      </c>
      <c r="B316" s="12" t="s">
        <v>866</v>
      </c>
      <c r="C316" s="23" t="s">
        <v>867</v>
      </c>
      <c r="D316" s="13" t="s">
        <v>868</v>
      </c>
      <c r="E316" s="88">
        <v>146.05541919999999</v>
      </c>
      <c r="F316" s="66">
        <v>1.3661000000000001</v>
      </c>
      <c r="G316" s="54">
        <v>-1.1465000000000001</v>
      </c>
      <c r="H316" s="66">
        <v>1.5442</v>
      </c>
      <c r="I316" s="68">
        <v>-0.15765999999999999</v>
      </c>
      <c r="J316" s="70">
        <v>223.15</v>
      </c>
      <c r="K316" s="67">
        <v>1.6220000000000001</v>
      </c>
      <c r="L316" s="70">
        <v>318.69</v>
      </c>
      <c r="M316" s="14">
        <v>0</v>
      </c>
      <c r="N316">
        <f>F316*(1-J316/L316)^(G316+H316*J316/L316+I316*J316*J316/L316/L316)</f>
        <v>1.6220136139681087</v>
      </c>
      <c r="O316" s="135">
        <f>ABS(K316-N316)</f>
        <v>1.3613968108616703E-5</v>
      </c>
    </row>
    <row r="317" spans="1:15" ht="24" x14ac:dyDescent="0.3">
      <c r="A317" s="6">
        <v>316</v>
      </c>
      <c r="B317" s="18" t="s">
        <v>869</v>
      </c>
      <c r="C317" s="19" t="s">
        <v>870</v>
      </c>
      <c r="D317" s="19" t="s">
        <v>871</v>
      </c>
      <c r="E317" s="82">
        <v>80.063199999999995</v>
      </c>
      <c r="F317" s="82">
        <v>0.85089999999999999</v>
      </c>
      <c r="G317" s="83">
        <v>-7.1060999999999996</v>
      </c>
      <c r="H317" s="81">
        <v>11.558</v>
      </c>
      <c r="I317" s="81">
        <v>-4.4829999999999997</v>
      </c>
      <c r="J317" s="81">
        <v>289.95</v>
      </c>
      <c r="K317" s="78">
        <v>4.4146000000000001</v>
      </c>
      <c r="L317" s="81">
        <v>490.85</v>
      </c>
      <c r="M317" s="20">
        <v>0</v>
      </c>
      <c r="N317">
        <f>F317*(1-J317/L317)^(G317+H317*J317/L317+I317*J317*J317/L317/L317)</f>
        <v>4.4145991214631408</v>
      </c>
      <c r="O317" s="135">
        <f>ABS(K317-N317)</f>
        <v>8.7853685926120306E-7</v>
      </c>
    </row>
    <row r="318" spans="1:15" x14ac:dyDescent="0.15">
      <c r="A318" s="11">
        <v>317</v>
      </c>
      <c r="B318" s="12" t="s">
        <v>872</v>
      </c>
      <c r="C318" s="15" t="s">
        <v>873</v>
      </c>
      <c r="D318" s="13" t="s">
        <v>874</v>
      </c>
      <c r="E318" s="68">
        <v>166.13084000000001</v>
      </c>
      <c r="F318" s="71">
        <v>11.928000000000001</v>
      </c>
      <c r="G318" s="72">
        <v>-6.3031000000000004E-2</v>
      </c>
      <c r="H318" s="76">
        <v>0.89651000000000003</v>
      </c>
      <c r="I318" s="54">
        <v>-0.51519999999999999</v>
      </c>
      <c r="J318" s="70">
        <v>700.15</v>
      </c>
      <c r="K318" s="67">
        <v>7.1688999999999998</v>
      </c>
      <c r="L318" s="70">
        <v>883.6</v>
      </c>
      <c r="M318" s="14">
        <v>0</v>
      </c>
      <c r="N318">
        <f>F318*(1-J318/L318)^(G318+H318*J318/L318+I318*J318*J318/L318/L318)</f>
        <v>7.1688546365309067</v>
      </c>
      <c r="O318" s="135">
        <f>ABS(K318-N318)</f>
        <v>4.5363469093118169E-5</v>
      </c>
    </row>
    <row r="319" spans="1:15" ht="24" x14ac:dyDescent="0.15">
      <c r="A319" s="11">
        <v>318</v>
      </c>
      <c r="B319" s="12" t="s">
        <v>875</v>
      </c>
      <c r="C319" s="23" t="s">
        <v>876</v>
      </c>
      <c r="D319" s="13" t="s">
        <v>877</v>
      </c>
      <c r="E319" s="68">
        <v>230.30376000000001</v>
      </c>
      <c r="F319" s="66">
        <v>13.070499999999999</v>
      </c>
      <c r="G319" s="69">
        <v>1.329955</v>
      </c>
      <c r="H319" s="72">
        <v>-1.300762</v>
      </c>
      <c r="I319" s="87">
        <v>0.50441829999999999</v>
      </c>
      <c r="J319" s="70">
        <v>329.35</v>
      </c>
      <c r="K319" s="67">
        <v>8.4286999999999992</v>
      </c>
      <c r="L319" s="70">
        <v>857</v>
      </c>
      <c r="M319" s="14">
        <v>0</v>
      </c>
      <c r="N319">
        <f>F319*(1-J319/L319)^(G319+H319*J319/L319+I319*J319*J319/L319/L319)</f>
        <v>8.4286834534728108</v>
      </c>
      <c r="O319" s="135">
        <f>ABS(K319-N319)</f>
        <v>1.6546527188410209E-5</v>
      </c>
    </row>
    <row r="320" spans="1:15" ht="24" x14ac:dyDescent="0.15">
      <c r="A320" s="11">
        <v>319</v>
      </c>
      <c r="B320" s="12" t="s">
        <v>878</v>
      </c>
      <c r="C320" s="23" t="s">
        <v>879</v>
      </c>
      <c r="D320" s="13" t="s">
        <v>880</v>
      </c>
      <c r="E320" s="70">
        <v>198.38800000000001</v>
      </c>
      <c r="F320" s="71">
        <v>12.007</v>
      </c>
      <c r="G320" s="71">
        <v>1.4450000000000001</v>
      </c>
      <c r="H320" s="54">
        <v>-1.3846000000000001</v>
      </c>
      <c r="I320" s="67">
        <v>0.42836000000000002</v>
      </c>
      <c r="J320" s="70">
        <v>279.01</v>
      </c>
      <c r="K320" s="67">
        <v>7.3335999999999997</v>
      </c>
      <c r="L320" s="70">
        <v>693</v>
      </c>
      <c r="M320" s="14">
        <v>0</v>
      </c>
      <c r="N320">
        <f>F320*(1-J320/L320)^(G320+H320*J320/L320+I320*J320*J320/L320/L320)</f>
        <v>7.3335919423364606</v>
      </c>
      <c r="O320" s="135">
        <f>ABS(K320-N320)</f>
        <v>8.0576635390627871E-6</v>
      </c>
    </row>
    <row r="321" spans="1:15" x14ac:dyDescent="0.15">
      <c r="A321" s="11">
        <v>320</v>
      </c>
      <c r="B321" s="12" t="s">
        <v>881</v>
      </c>
      <c r="C321" s="15" t="s">
        <v>320</v>
      </c>
      <c r="D321" s="13" t="s">
        <v>882</v>
      </c>
      <c r="E321" s="67">
        <v>72.105720000000005</v>
      </c>
      <c r="F321" s="66">
        <v>4.0907</v>
      </c>
      <c r="G321" s="67">
        <v>0.12318</v>
      </c>
      <c r="H321" s="67">
        <v>0.46122999999999997</v>
      </c>
      <c r="I321" s="68">
        <v>-0.23807</v>
      </c>
      <c r="J321" s="70">
        <v>164.65</v>
      </c>
      <c r="K321" s="67">
        <v>3.7465999999999999</v>
      </c>
      <c r="L321" s="70">
        <v>540.15</v>
      </c>
      <c r="M321" s="14">
        <v>0</v>
      </c>
      <c r="N321">
        <f>F321*(1-J321/L321)^(G321+H321*J321/L321+I321*J321*J321/L321/L321)</f>
        <v>3.7466196149485906</v>
      </c>
      <c r="O321" s="135">
        <f>ABS(K321-N321)</f>
        <v>1.9614948590707115E-5</v>
      </c>
    </row>
    <row r="322" spans="1:15" ht="24" x14ac:dyDescent="0.15">
      <c r="A322" s="11">
        <v>321</v>
      </c>
      <c r="B322" s="12" t="s">
        <v>883</v>
      </c>
      <c r="C322" s="23" t="s">
        <v>884</v>
      </c>
      <c r="D322" s="13" t="s">
        <v>885</v>
      </c>
      <c r="E322" s="68">
        <v>132.20228</v>
      </c>
      <c r="F322" s="90">
        <v>10.07</v>
      </c>
      <c r="G322" s="71">
        <v>1.994</v>
      </c>
      <c r="H322" s="54">
        <v>-2.5051999999999999</v>
      </c>
      <c r="I322" s="66">
        <v>1.0592999999999999</v>
      </c>
      <c r="J322" s="70">
        <v>237.38</v>
      </c>
      <c r="K322" s="67">
        <v>6.0270000000000001</v>
      </c>
      <c r="L322" s="70">
        <v>720</v>
      </c>
      <c r="M322" s="14">
        <v>0</v>
      </c>
      <c r="N322">
        <f>F322*(1-J322/L322)^(G322+H322*J322/L322+I322*J322*J322/L322/L322)</f>
        <v>6.027036790915778</v>
      </c>
      <c r="O322" s="135">
        <f>ABS(K322-N322)</f>
        <v>3.6790915777906719E-5</v>
      </c>
    </row>
    <row r="323" spans="1:15" ht="24" x14ac:dyDescent="0.15">
      <c r="A323" s="11">
        <v>322</v>
      </c>
      <c r="B323" s="12" t="s">
        <v>886</v>
      </c>
      <c r="C323" s="13" t="s">
        <v>887</v>
      </c>
      <c r="D323" s="13" t="s">
        <v>888</v>
      </c>
      <c r="E323" s="67">
        <v>88.171319999999994</v>
      </c>
      <c r="F323" s="66">
        <v>5.2918000000000003</v>
      </c>
      <c r="G323" s="67">
        <v>0.57615000000000005</v>
      </c>
      <c r="H323" s="68">
        <v>-0.32235999999999998</v>
      </c>
      <c r="I323" s="67">
        <v>0.15218000000000001</v>
      </c>
      <c r="J323" s="70">
        <v>176.99</v>
      </c>
      <c r="K323" s="67">
        <v>4.4932999999999996</v>
      </c>
      <c r="L323" s="70">
        <v>631.95000000000005</v>
      </c>
      <c r="M323" s="14">
        <v>0</v>
      </c>
      <c r="N323">
        <f>F323*(1-J323/L323)^(G323+H323*J323/L323+I323*J323*J323/L323/L323)</f>
        <v>4.4932658751954255</v>
      </c>
      <c r="O323" s="135">
        <f>ABS(K323-N323)</f>
        <v>3.4124804574098277E-5</v>
      </c>
    </row>
    <row r="324" spans="1:15" x14ac:dyDescent="0.15">
      <c r="A324" s="11">
        <v>323</v>
      </c>
      <c r="B324" s="12" t="s">
        <v>889</v>
      </c>
      <c r="C324" s="24"/>
      <c r="D324" s="13" t="s">
        <v>890</v>
      </c>
      <c r="E324" s="68">
        <v>114.22852</v>
      </c>
      <c r="F324" s="66">
        <v>3.8115999999999999</v>
      </c>
      <c r="G324" s="68">
        <v>-0.60048000000000001</v>
      </c>
      <c r="H324" s="66">
        <v>1.6500999999999999</v>
      </c>
      <c r="I324" s="68">
        <v>-0.73051999999999995</v>
      </c>
      <c r="J324" s="70">
        <v>373.96</v>
      </c>
      <c r="K324" s="67">
        <v>3.1779999999999999</v>
      </c>
      <c r="L324" s="70">
        <v>568</v>
      </c>
      <c r="M324" s="14">
        <v>0</v>
      </c>
      <c r="N324">
        <f>F324*(1-J324/L324)^(G324+H324*J324/L324+I324*J324*J324/L324/L324)</f>
        <v>3.1780108770234556</v>
      </c>
      <c r="O324" s="135">
        <f>ABS(K324-N324)</f>
        <v>1.0877023455702073E-5</v>
      </c>
    </row>
    <row r="325" spans="1:15" x14ac:dyDescent="0.15">
      <c r="A325" s="11">
        <v>324</v>
      </c>
      <c r="B325" s="12" t="s">
        <v>891</v>
      </c>
      <c r="C325" s="13" t="s">
        <v>892</v>
      </c>
      <c r="D325" s="13" t="s">
        <v>893</v>
      </c>
      <c r="E325" s="67">
        <v>84.139560000000003</v>
      </c>
      <c r="F325" s="66">
        <v>5.2472000000000003</v>
      </c>
      <c r="G325" s="67">
        <v>0.78829000000000005</v>
      </c>
      <c r="H325" s="68">
        <v>-0.47503000000000001</v>
      </c>
      <c r="I325" s="69">
        <v>9.8333000000000004E-2</v>
      </c>
      <c r="J325" s="70">
        <v>234.94</v>
      </c>
      <c r="K325" s="67">
        <v>3.8170999999999999</v>
      </c>
      <c r="L325" s="70">
        <v>579.35</v>
      </c>
      <c r="M325" s="14">
        <v>0</v>
      </c>
      <c r="N325">
        <f>F325*(1-J325/L325)^(G325+H325*J325/L325+I325*J325*J325/L325/L325)</f>
        <v>3.8171357723813211</v>
      </c>
      <c r="O325" s="135">
        <f>ABS(K325-N325)</f>
        <v>3.5772381321130808E-5</v>
      </c>
    </row>
    <row r="326" spans="1:15" ht="24" x14ac:dyDescent="0.15">
      <c r="A326" s="11">
        <v>325</v>
      </c>
      <c r="B326" s="12" t="s">
        <v>894</v>
      </c>
      <c r="C326" s="27" t="s">
        <v>895</v>
      </c>
      <c r="D326" s="13" t="s">
        <v>896</v>
      </c>
      <c r="E326" s="67">
        <v>92.138419999999996</v>
      </c>
      <c r="F326" s="66">
        <v>5.4642999999999997</v>
      </c>
      <c r="G326" s="67">
        <v>0.76763999999999999</v>
      </c>
      <c r="H326" s="68">
        <v>-0.62056</v>
      </c>
      <c r="I326" s="67">
        <v>0.25935000000000002</v>
      </c>
      <c r="J326" s="70">
        <v>178.18</v>
      </c>
      <c r="K326" s="67">
        <v>4.4005999999999998</v>
      </c>
      <c r="L326" s="70">
        <v>591.75</v>
      </c>
      <c r="M326" s="14">
        <v>0</v>
      </c>
      <c r="N326">
        <f>F326*(1-J326/L326)^(G326+H326*J326/L326+I326*J326*J326/L326/L326)</f>
        <v>4.4006019505717342</v>
      </c>
      <c r="O326" s="135">
        <f>ABS(K326-N326)</f>
        <v>1.9505717343548667E-6</v>
      </c>
    </row>
    <row r="327" spans="1:15" ht="24" x14ac:dyDescent="0.15">
      <c r="A327" s="11">
        <v>326</v>
      </c>
      <c r="B327" s="12" t="s">
        <v>897</v>
      </c>
      <c r="C327" s="27" t="s">
        <v>898</v>
      </c>
      <c r="D327" s="13" t="s">
        <v>899</v>
      </c>
      <c r="E327" s="68">
        <v>133.40422000000001</v>
      </c>
      <c r="F327" s="66">
        <v>4.1283000000000003</v>
      </c>
      <c r="G327" s="68">
        <v>-0.34795999999999999</v>
      </c>
      <c r="H327" s="66">
        <v>1.0118</v>
      </c>
      <c r="I327" s="68">
        <v>-0.32712000000000002</v>
      </c>
      <c r="J327" s="70">
        <v>236.5</v>
      </c>
      <c r="K327" s="67">
        <v>4.1303000000000001</v>
      </c>
      <c r="L327" s="70">
        <v>602</v>
      </c>
      <c r="M327" s="14">
        <v>0</v>
      </c>
      <c r="N327">
        <f>F327*(1-J327/L327)^(G327+H327*J327/L327+I327*J327*J327/L327/L327)</f>
        <v>4.1302652310795454</v>
      </c>
      <c r="O327" s="135">
        <f>ABS(K327-N327)</f>
        <v>3.476892045473079E-5</v>
      </c>
    </row>
    <row r="328" spans="1:15" x14ac:dyDescent="0.15">
      <c r="A328" s="11">
        <v>327</v>
      </c>
      <c r="B328" s="12" t="s">
        <v>900</v>
      </c>
      <c r="C328" s="13" t="s">
        <v>901</v>
      </c>
      <c r="D328" s="13" t="s">
        <v>902</v>
      </c>
      <c r="E328" s="68">
        <v>184.36142000000001</v>
      </c>
      <c r="F328" s="90">
        <v>11.72</v>
      </c>
      <c r="G328" s="66">
        <v>1.6004</v>
      </c>
      <c r="H328" s="54">
        <v>-1.6689000000000001</v>
      </c>
      <c r="I328" s="67">
        <v>0.56396000000000002</v>
      </c>
      <c r="J328" s="70">
        <v>267.76</v>
      </c>
      <c r="K328" s="67">
        <v>6.9747000000000003</v>
      </c>
      <c r="L328" s="70">
        <v>675</v>
      </c>
      <c r="M328" s="14">
        <v>0</v>
      </c>
      <c r="N328">
        <f>F328*(1-J328/L328)^(G328+H328*J328/L328+I328*J328*J328/L328/L328)</f>
        <v>6.9746513115134254</v>
      </c>
      <c r="O328" s="135">
        <f>ABS(K328-N328)</f>
        <v>4.8688486574910428E-5</v>
      </c>
    </row>
    <row r="329" spans="1:15" x14ac:dyDescent="0.15">
      <c r="A329" s="11">
        <v>328</v>
      </c>
      <c r="B329" s="12" t="s">
        <v>903</v>
      </c>
      <c r="C329" s="27" t="s">
        <v>904</v>
      </c>
      <c r="D329" s="13" t="s">
        <v>905</v>
      </c>
      <c r="E329" s="99">
        <v>101.19</v>
      </c>
      <c r="F329" s="66">
        <v>4.6139000000000001</v>
      </c>
      <c r="G329" s="67">
        <v>0.41881000000000002</v>
      </c>
      <c r="H329" s="68">
        <v>-0.23744000000000001</v>
      </c>
      <c r="I329" s="67">
        <v>0.20257</v>
      </c>
      <c r="J329" s="70">
        <v>158.44999999999999</v>
      </c>
      <c r="K329" s="67">
        <v>4.0571000000000002</v>
      </c>
      <c r="L329" s="70">
        <v>535.15</v>
      </c>
      <c r="M329" s="14">
        <v>0</v>
      </c>
      <c r="N329">
        <f>F329*(1-J329/L329)^(G329+H329*J329/L329+I329*J329*J329/L329/L329)</f>
        <v>4.057139611098032</v>
      </c>
      <c r="O329" s="135">
        <f>ABS(K329-N329)</f>
        <v>3.9611098031855363E-5</v>
      </c>
    </row>
    <row r="330" spans="1:15" x14ac:dyDescent="0.15">
      <c r="A330" s="11">
        <v>329</v>
      </c>
      <c r="B330" s="12" t="s">
        <v>906</v>
      </c>
      <c r="C330" s="13" t="s">
        <v>907</v>
      </c>
      <c r="D330" s="13" t="s">
        <v>908</v>
      </c>
      <c r="E330" s="67">
        <v>59.110259999999997</v>
      </c>
      <c r="F330" s="66">
        <v>5.1055999999999999</v>
      </c>
      <c r="G330" s="66">
        <v>1.6568000000000001</v>
      </c>
      <c r="H330" s="54">
        <v>-1.6244000000000001</v>
      </c>
      <c r="I330" s="67">
        <v>0.41985</v>
      </c>
      <c r="J330" s="70">
        <v>156.08000000000001</v>
      </c>
      <c r="K330" s="67">
        <v>3.0874000000000001</v>
      </c>
      <c r="L330" s="70">
        <v>433.25</v>
      </c>
      <c r="M330" s="14">
        <v>0</v>
      </c>
      <c r="N330">
        <f>F330*(1-J330/L330)^(G330+H330*J330/L330+I330*J330*J330/L330/L330)</f>
        <v>3.0874033945774109</v>
      </c>
      <c r="O330" s="135">
        <f>ABS(K330-N330)</f>
        <v>3.3945774107202453E-6</v>
      </c>
    </row>
    <row r="331" spans="1:15" x14ac:dyDescent="0.15">
      <c r="A331" s="11">
        <v>330</v>
      </c>
      <c r="B331" s="12" t="s">
        <v>909</v>
      </c>
      <c r="C331" s="13" t="s">
        <v>838</v>
      </c>
      <c r="D331" s="13" t="s">
        <v>910</v>
      </c>
      <c r="E331" s="68">
        <v>120.19158</v>
      </c>
      <c r="F331" s="66">
        <v>7.0137999999999998</v>
      </c>
      <c r="G331" s="66">
        <v>1.0377000000000001</v>
      </c>
      <c r="H331" s="54">
        <v>-1.1840999999999999</v>
      </c>
      <c r="I331" s="67">
        <v>0.56211</v>
      </c>
      <c r="J331" s="70">
        <v>247.79</v>
      </c>
      <c r="K331" s="67">
        <v>5.1203000000000003</v>
      </c>
      <c r="L331" s="70">
        <v>664.5</v>
      </c>
      <c r="M331" s="14">
        <v>0</v>
      </c>
      <c r="N331">
        <f>F331*(1-J331/L331)^(G331+H331*J331/L331+I331*J331*J331/L331/L331)</f>
        <v>5.1203059694198139</v>
      </c>
      <c r="O331" s="135">
        <f>ABS(K331-N331)</f>
        <v>5.969419813567356E-6</v>
      </c>
    </row>
    <row r="332" spans="1:15" x14ac:dyDescent="0.15">
      <c r="A332" s="11">
        <v>331</v>
      </c>
      <c r="B332" s="12" t="s">
        <v>911</v>
      </c>
      <c r="C332" s="13" t="s">
        <v>174</v>
      </c>
      <c r="D332" s="13" t="s">
        <v>912</v>
      </c>
      <c r="E332" s="68">
        <v>120.19158</v>
      </c>
      <c r="F332" s="66">
        <v>7.8955000000000002</v>
      </c>
      <c r="G332" s="71">
        <v>1.5129999999999999</v>
      </c>
      <c r="H332" s="54">
        <v>-1.9060999999999999</v>
      </c>
      <c r="I332" s="67">
        <v>0.85016000000000003</v>
      </c>
      <c r="J332" s="70">
        <v>229.33</v>
      </c>
      <c r="K332" s="67">
        <v>5.2282999999999999</v>
      </c>
      <c r="L332" s="70">
        <v>649.1</v>
      </c>
      <c r="M332" s="14">
        <v>0</v>
      </c>
      <c r="N332">
        <f>F332*(1-J332/L332)^(G332+H332*J332/L332+I332*J332*J332/L332/L332)</f>
        <v>5.2283055377740348</v>
      </c>
      <c r="O332" s="135">
        <f>ABS(K332-N332)</f>
        <v>5.5377740348916404E-6</v>
      </c>
    </row>
    <row r="333" spans="1:15" x14ac:dyDescent="0.15">
      <c r="A333" s="11">
        <v>332</v>
      </c>
      <c r="B333" s="12" t="s">
        <v>913</v>
      </c>
      <c r="C333" s="13" t="s">
        <v>914</v>
      </c>
      <c r="D333" s="13" t="s">
        <v>915</v>
      </c>
      <c r="E333" s="68">
        <v>114.22852</v>
      </c>
      <c r="F333" s="71">
        <v>5.9349999999999996</v>
      </c>
      <c r="G333" s="66">
        <v>1.1967000000000001</v>
      </c>
      <c r="H333" s="54">
        <v>-1.2685999999999999</v>
      </c>
      <c r="I333" s="67">
        <v>0.51651999999999998</v>
      </c>
      <c r="J333" s="70">
        <v>165.78</v>
      </c>
      <c r="K333" s="67">
        <v>4.3444000000000003</v>
      </c>
      <c r="L333" s="70">
        <v>543.79999999999995</v>
      </c>
      <c r="M333" s="14">
        <v>0</v>
      </c>
      <c r="N333">
        <f>F333*(1-J333/L333)^(G333+H333*J333/L333+I333*J333*J333/L333/L333)</f>
        <v>4.3443731831385808</v>
      </c>
      <c r="O333" s="135">
        <f>ABS(K333-N333)</f>
        <v>2.6816861419476368E-5</v>
      </c>
    </row>
    <row r="334" spans="1:15" x14ac:dyDescent="0.15">
      <c r="A334" s="11">
        <v>333</v>
      </c>
      <c r="B334" s="12" t="s">
        <v>916</v>
      </c>
      <c r="C334" s="27" t="s">
        <v>917</v>
      </c>
      <c r="D334" s="13" t="s">
        <v>918</v>
      </c>
      <c r="E334" s="68">
        <v>114.22852</v>
      </c>
      <c r="F334" s="66">
        <v>6.0777999999999999</v>
      </c>
      <c r="G334" s="71">
        <v>1.2070000000000001</v>
      </c>
      <c r="H334" s="54">
        <v>-1.3449</v>
      </c>
      <c r="I334" s="90">
        <v>0.57999999999999996</v>
      </c>
      <c r="J334" s="70">
        <v>172.22</v>
      </c>
      <c r="K334" s="67">
        <v>4.4779999999999998</v>
      </c>
      <c r="L334" s="70">
        <v>573.5</v>
      </c>
      <c r="M334" s="14">
        <v>0</v>
      </c>
      <c r="N334">
        <f>F334*(1-J334/L334)^(G334+H334*J334/L334+I334*J334*J334/L334/L334)</f>
        <v>4.4779636333288888</v>
      </c>
      <c r="O334" s="135">
        <f>ABS(K334-N334)</f>
        <v>3.6366671110954485E-5</v>
      </c>
    </row>
    <row r="335" spans="1:15" x14ac:dyDescent="0.15">
      <c r="A335" s="11">
        <v>334</v>
      </c>
      <c r="B335" s="12" t="s">
        <v>919</v>
      </c>
      <c r="C335" s="13" t="s">
        <v>920</v>
      </c>
      <c r="D335" s="13" t="s">
        <v>921</v>
      </c>
      <c r="E335" s="68">
        <v>213.10452000000001</v>
      </c>
      <c r="F335" s="71">
        <v>10.688000000000001</v>
      </c>
      <c r="G335" s="67">
        <v>0.38045000000000001</v>
      </c>
      <c r="H335" s="110">
        <v>-7.4016999999999996E-4</v>
      </c>
      <c r="I335" s="87">
        <v>3.2220000000000003E-4</v>
      </c>
      <c r="J335" s="70">
        <v>398.4</v>
      </c>
      <c r="K335" s="67">
        <v>8.3904999999999994</v>
      </c>
      <c r="L335" s="70">
        <v>846</v>
      </c>
      <c r="M335" s="14">
        <v>0</v>
      </c>
      <c r="N335">
        <f>F335*(1-J335/L335)^(G335+H335*J335/L335+I335*J335*J335/L335/L335)</f>
        <v>8.3904670410286784</v>
      </c>
      <c r="O335" s="135">
        <f>ABS(K335-N335)</f>
        <v>3.2958971321050967E-5</v>
      </c>
    </row>
    <row r="336" spans="1:15" x14ac:dyDescent="0.15">
      <c r="A336" s="11">
        <v>335</v>
      </c>
      <c r="B336" s="12" t="s">
        <v>922</v>
      </c>
      <c r="C336" s="27" t="s">
        <v>923</v>
      </c>
      <c r="D336" s="13" t="s">
        <v>924</v>
      </c>
      <c r="E336" s="54">
        <v>227.1311</v>
      </c>
      <c r="F336" s="66">
        <v>1.9497</v>
      </c>
      <c r="G336" s="54">
        <v>-8.4859000000000009</v>
      </c>
      <c r="H336" s="70">
        <v>17.864999999999998</v>
      </c>
      <c r="I336" s="70">
        <v>-10.196</v>
      </c>
      <c r="J336" s="70">
        <v>354</v>
      </c>
      <c r="K336" s="67">
        <v>8.8485999999999994</v>
      </c>
      <c r="L336" s="70">
        <v>828</v>
      </c>
      <c r="M336" s="14">
        <v>0</v>
      </c>
      <c r="N336">
        <f>F336*(1-J336/L336)^(G336+H336*J336/L336+I336*J336*J336/L336/L336)</f>
        <v>8.8485836279154082</v>
      </c>
      <c r="O336" s="135">
        <f>ABS(K336-N336)</f>
        <v>1.6372084591154135E-5</v>
      </c>
    </row>
    <row r="337" spans="1:15" x14ac:dyDescent="0.15">
      <c r="A337" s="11">
        <v>336</v>
      </c>
      <c r="B337" s="12" t="s">
        <v>925</v>
      </c>
      <c r="C337" s="13" t="s">
        <v>926</v>
      </c>
      <c r="D337" s="13" t="s">
        <v>927</v>
      </c>
      <c r="E337" s="68">
        <v>156.30825999999999</v>
      </c>
      <c r="F337" s="71">
        <v>10.135999999999999</v>
      </c>
      <c r="G337" s="66">
        <v>1.5084</v>
      </c>
      <c r="H337" s="70">
        <v>-1.4730000000000001</v>
      </c>
      <c r="I337" s="67">
        <v>0.44520999999999999</v>
      </c>
      <c r="J337" s="70">
        <v>247.57</v>
      </c>
      <c r="K337" s="67">
        <v>6.1951999999999998</v>
      </c>
      <c r="L337" s="70">
        <v>639</v>
      </c>
      <c r="M337" s="14">
        <v>0</v>
      </c>
      <c r="N337">
        <f>F337*(1-J337/L337)^(G337+H337*J337/L337+I337*J337*J337/L337/L337)</f>
        <v>6.1951785562304442</v>
      </c>
      <c r="O337" s="135">
        <f>ABS(K337-N337)</f>
        <v>2.1443769555595793E-5</v>
      </c>
    </row>
    <row r="338" spans="1:15" ht="24" x14ac:dyDescent="0.15">
      <c r="A338" s="11">
        <v>337</v>
      </c>
      <c r="B338" s="12" t="s">
        <v>928</v>
      </c>
      <c r="C338" s="13" t="s">
        <v>929</v>
      </c>
      <c r="D338" s="13" t="s">
        <v>930</v>
      </c>
      <c r="E338" s="68">
        <v>172.30766</v>
      </c>
      <c r="F338" s="66">
        <v>8.7273999999999994</v>
      </c>
      <c r="G338" s="54">
        <v>-1.5833999999999999</v>
      </c>
      <c r="H338" s="66">
        <v>5.0913000000000004</v>
      </c>
      <c r="I338" s="54">
        <v>-3.2170999999999998</v>
      </c>
      <c r="J338" s="70">
        <v>288.45</v>
      </c>
      <c r="K338" s="67">
        <v>8.9007000000000005</v>
      </c>
      <c r="L338" s="70">
        <v>703.9</v>
      </c>
      <c r="M338" s="14">
        <v>0</v>
      </c>
      <c r="N338">
        <f>F338*(1-J338/L338)^(G338+H338*J338/L338+I338*J338*J338/L338/L338)</f>
        <v>8.9006542316742649</v>
      </c>
      <c r="O338" s="135">
        <f>ABS(K338-N338)</f>
        <v>4.576832573555123E-5</v>
      </c>
    </row>
    <row r="339" spans="1:15" ht="24" x14ac:dyDescent="0.3">
      <c r="A339" s="6">
        <v>338</v>
      </c>
      <c r="B339" s="18" t="s">
        <v>931</v>
      </c>
      <c r="C339" s="19" t="s">
        <v>932</v>
      </c>
      <c r="D339" s="19" t="s">
        <v>933</v>
      </c>
      <c r="E339" s="78">
        <v>86.089240000000004</v>
      </c>
      <c r="F339" s="82">
        <v>4.6642999999999999</v>
      </c>
      <c r="G339" s="78">
        <v>0.50912999999999997</v>
      </c>
      <c r="H339" s="79">
        <v>-0.55117000000000005</v>
      </c>
      <c r="I339" s="78">
        <v>0.45396999999999998</v>
      </c>
      <c r="J339" s="81">
        <v>180.35</v>
      </c>
      <c r="K339" s="78">
        <v>3.9788000000000001</v>
      </c>
      <c r="L339" s="81">
        <v>519.13</v>
      </c>
      <c r="M339" s="20">
        <v>0</v>
      </c>
      <c r="N339">
        <f>F339*(1-J339/L339)^(G339+H339*J339/L339+I339*J339*J339/L339/L339)</f>
        <v>3.9787957611183828</v>
      </c>
      <c r="O339" s="135">
        <f>ABS(K339-N339)</f>
        <v>4.2388816172689303E-6</v>
      </c>
    </row>
    <row r="340" spans="1:15" x14ac:dyDescent="0.15">
      <c r="A340" s="11">
        <v>339</v>
      </c>
      <c r="B340" s="12" t="s">
        <v>934</v>
      </c>
      <c r="C340" s="13" t="s">
        <v>935</v>
      </c>
      <c r="D340" s="13" t="s">
        <v>936</v>
      </c>
      <c r="E340" s="67">
        <v>52.074559999999998</v>
      </c>
      <c r="F340" s="71">
        <v>3.649</v>
      </c>
      <c r="G340" s="111">
        <v>0.4</v>
      </c>
      <c r="H340" s="71">
        <v>4.2999999999999997E-2</v>
      </c>
      <c r="I340" s="89"/>
      <c r="J340" s="70">
        <v>173.15</v>
      </c>
      <c r="K340" s="67">
        <v>2.9876</v>
      </c>
      <c r="L340" s="70">
        <v>454</v>
      </c>
      <c r="M340" s="14">
        <v>0</v>
      </c>
      <c r="N340">
        <f>F340*(1-J340/L340)^(G340+H340*J340/L340+I340*J340*J340/L340/L340)</f>
        <v>2.9875874543571928</v>
      </c>
      <c r="O340" s="135">
        <f>ABS(K340-N340)</f>
        <v>1.254564280728232E-5</v>
      </c>
    </row>
    <row r="341" spans="1:15" x14ac:dyDescent="0.15">
      <c r="A341" s="11">
        <v>340</v>
      </c>
      <c r="B341" s="12" t="s">
        <v>937</v>
      </c>
      <c r="C341" s="13" t="s">
        <v>938</v>
      </c>
      <c r="D341" s="13" t="s">
        <v>939</v>
      </c>
      <c r="E341" s="67">
        <v>62.498220000000003</v>
      </c>
      <c r="F341" s="66">
        <v>4.2629000000000001</v>
      </c>
      <c r="G341" s="66">
        <v>1.0111000000000001</v>
      </c>
      <c r="H341" s="68">
        <v>-0.48757</v>
      </c>
      <c r="I341" s="72">
        <v>-4.5787000000000001E-2</v>
      </c>
      <c r="J341" s="70">
        <v>119.36</v>
      </c>
      <c r="K341" s="67">
        <v>3.2145000000000001</v>
      </c>
      <c r="L341" s="70">
        <v>432</v>
      </c>
      <c r="M341" s="14">
        <v>0</v>
      </c>
      <c r="N341">
        <f>F341*(1-J341/L341)^(G341+H341*J341/L341+I341*J341*J341/L341/L341)</f>
        <v>3.2145267781921785</v>
      </c>
      <c r="O341" s="135">
        <f>ABS(K341-N341)</f>
        <v>2.6778192178333882E-5</v>
      </c>
    </row>
    <row r="342" spans="1:15" ht="24" x14ac:dyDescent="0.15">
      <c r="A342" s="11">
        <v>341</v>
      </c>
      <c r="B342" s="12" t="s">
        <v>940</v>
      </c>
      <c r="C342" s="13" t="s">
        <v>941</v>
      </c>
      <c r="D342" s="13" t="s">
        <v>942</v>
      </c>
      <c r="E342" s="68">
        <v>161.48972000000001</v>
      </c>
      <c r="F342" s="66">
        <v>4.3817000000000004</v>
      </c>
      <c r="G342" s="67">
        <v>0.26434000000000002</v>
      </c>
      <c r="H342" s="69">
        <v>3.4521999999999997E-2</v>
      </c>
      <c r="I342" s="69">
        <v>7.1549000000000001E-2</v>
      </c>
      <c r="J342" s="70">
        <v>178.35</v>
      </c>
      <c r="K342" s="67">
        <v>3.9142999999999999</v>
      </c>
      <c r="L342" s="70">
        <v>543.15</v>
      </c>
      <c r="M342" s="14">
        <v>0</v>
      </c>
      <c r="N342">
        <f>F342*(1-J342/L342)^(G342+H342*J342/L342+I342*J342*J342/L342/L342)</f>
        <v>3.9143025785912062</v>
      </c>
      <c r="O342" s="135">
        <f>ABS(K342-N342)</f>
        <v>2.5785912063369665E-6</v>
      </c>
    </row>
    <row r="343" spans="1:15" ht="24" x14ac:dyDescent="0.15">
      <c r="A343" s="11">
        <v>342</v>
      </c>
      <c r="B343" s="12" t="s">
        <v>943</v>
      </c>
      <c r="C343" s="27" t="s">
        <v>944</v>
      </c>
      <c r="D343" s="13" t="s">
        <v>945</v>
      </c>
      <c r="E343" s="67">
        <v>18.015280000000001</v>
      </c>
      <c r="F343" s="90">
        <v>5.66</v>
      </c>
      <c r="G343" s="69">
        <v>0.61204099999999995</v>
      </c>
      <c r="H343" s="72">
        <v>-0.62569699999999995</v>
      </c>
      <c r="I343" s="69">
        <v>0.39880399999999999</v>
      </c>
      <c r="J343" s="70">
        <v>273.16000000000003</v>
      </c>
      <c r="K343" s="67">
        <v>4.4981</v>
      </c>
      <c r="L343" s="70">
        <v>647.096</v>
      </c>
      <c r="M343" s="14">
        <v>0</v>
      </c>
      <c r="N343">
        <f>F343*(1-J343/L343)^(G343+H343*J343/L343+I343*J343*J343/L343/L343)</f>
        <v>4.4980836886661058</v>
      </c>
      <c r="O343" s="135">
        <f>ABS(K343-N343)</f>
        <v>1.6311333894236668E-5</v>
      </c>
    </row>
    <row r="344" spans="1:15" x14ac:dyDescent="0.15">
      <c r="A344" s="11">
        <v>343</v>
      </c>
      <c r="B344" s="12" t="s">
        <v>946</v>
      </c>
      <c r="C344" s="13" t="s">
        <v>947</v>
      </c>
      <c r="D344" s="13" t="s">
        <v>948</v>
      </c>
      <c r="E344" s="70">
        <v>106.16500000000001</v>
      </c>
      <c r="F344" s="71">
        <v>6.4930000000000003</v>
      </c>
      <c r="G344" s="66">
        <v>1.0652999999999999</v>
      </c>
      <c r="H344" s="54">
        <v>-1.1205000000000001</v>
      </c>
      <c r="I344" s="67">
        <v>0.48226000000000002</v>
      </c>
      <c r="J344" s="70">
        <v>225.3</v>
      </c>
      <c r="K344" s="67">
        <v>4.6802999999999999</v>
      </c>
      <c r="L344" s="70">
        <v>617</v>
      </c>
      <c r="M344" s="14">
        <v>0</v>
      </c>
      <c r="N344">
        <f>F344*(1-J344/L344)^(G344+H344*J344/L344+I344*J344*J344/L344/L344)</f>
        <v>4.6803485464952193</v>
      </c>
      <c r="O344" s="135">
        <f>ABS(K344-N344)</f>
        <v>4.8546495219348174E-5</v>
      </c>
    </row>
    <row r="345" spans="1:15" x14ac:dyDescent="0.15">
      <c r="A345" s="11">
        <v>344</v>
      </c>
      <c r="B345" s="12" t="s">
        <v>949</v>
      </c>
      <c r="C345" s="13" t="s">
        <v>950</v>
      </c>
      <c r="D345" s="13" t="s">
        <v>951</v>
      </c>
      <c r="E345" s="70">
        <v>106.16500000000001</v>
      </c>
      <c r="F345" s="66">
        <v>6.5392999999999999</v>
      </c>
      <c r="G345" s="67">
        <v>0.98812999999999995</v>
      </c>
      <c r="H345" s="68">
        <v>-0.91617000000000004</v>
      </c>
      <c r="I345" s="67">
        <v>0.35022999999999999</v>
      </c>
      <c r="J345" s="70">
        <v>247.98</v>
      </c>
      <c r="K345" s="67">
        <v>4.6502999999999997</v>
      </c>
      <c r="L345" s="70">
        <v>630.29999999999995</v>
      </c>
      <c r="M345" s="14">
        <v>0</v>
      </c>
      <c r="N345">
        <f>F345*(1-J345/L345)^(G345+H345*J345/L345+I345*J345*J345/L345/L345)</f>
        <v>4.6502771229084834</v>
      </c>
      <c r="O345" s="135">
        <f>ABS(K345-N345)</f>
        <v>2.2877091516271264E-5</v>
      </c>
    </row>
    <row r="346" spans="1:15" ht="21" thickBot="1" x14ac:dyDescent="0.2">
      <c r="A346" s="11">
        <v>345</v>
      </c>
      <c r="B346" s="30" t="s">
        <v>952</v>
      </c>
      <c r="C346" s="32" t="s">
        <v>947</v>
      </c>
      <c r="D346" s="32" t="s">
        <v>953</v>
      </c>
      <c r="E346" s="97">
        <v>106.16500000000001</v>
      </c>
      <c r="F346" s="94">
        <v>6.6475</v>
      </c>
      <c r="G346" s="94">
        <v>1.1738999999999999</v>
      </c>
      <c r="H346" s="102">
        <v>-1.2811999999999999</v>
      </c>
      <c r="I346" s="98">
        <v>0.54229000000000005</v>
      </c>
      <c r="J346" s="97">
        <v>286.41000000000003</v>
      </c>
      <c r="K346" s="98">
        <v>4.3034999999999997</v>
      </c>
      <c r="L346" s="97">
        <v>616.20000000000005</v>
      </c>
      <c r="M346" s="33">
        <v>0</v>
      </c>
      <c r="N346">
        <f>F346*(1-J346/L346)^(G346+H346*J346/L346+I346*J346*J346/L346/L346)</f>
        <v>4.3035463546086001</v>
      </c>
      <c r="O346" s="135">
        <f>ABS(K346-N346)</f>
        <v>4.6354608600474023E-5</v>
      </c>
    </row>
  </sheetData>
  <autoFilter ref="A1:O355" xr:uid="{00000000-0001-0000-0000-000000000000}">
    <sortState xmlns:xlrd2="http://schemas.microsoft.com/office/spreadsheetml/2017/richdata2" ref="A2:O355">
      <sortCondition ref="A1:A3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Pascal Denis</cp:lastModifiedBy>
  <dcterms:modified xsi:type="dcterms:W3CDTF">2021-10-29T11:49:43Z</dcterms:modified>
</cp:coreProperties>
</file>