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Liberty\First appointments\"/>
    </mc:Choice>
  </mc:AlternateContent>
  <xr:revisionPtr revIDLastSave="0" documentId="13_ncr:1_{163BB153-ABD4-40E5-AF33-70AE4BC007D0}" xr6:coauthVersionLast="47" xr6:coauthVersionMax="47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JANUARY" sheetId="12" r:id="rId1"/>
    <sheet name="FEBRUARY" sheetId="11" r:id="rId2"/>
    <sheet name="MARCH" sheetId="10" r:id="rId3"/>
    <sheet name="APRIL" sheetId="9" r:id="rId4"/>
    <sheet name="MAY" sheetId="8" r:id="rId5"/>
    <sheet name="JUNE" sheetId="7" r:id="rId6"/>
    <sheet name="JULY" sheetId="6" r:id="rId7"/>
    <sheet name="AUGUST" sheetId="5" r:id="rId8"/>
    <sheet name="SEPTEMBER" sheetId="4" r:id="rId9"/>
    <sheet name="OCTOBER" sheetId="3" r:id="rId10"/>
    <sheet name="NOVEMBER" sheetId="2" r:id="rId11"/>
    <sheet name="DECEMBER" sheetId="1" r:id="rId12"/>
    <sheet name="ANNUAL SUMMAY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3" l="1"/>
  <c r="B13" i="13" a="1"/>
  <c r="B13" i="13" s="1"/>
  <c r="B12" i="13" a="1"/>
  <c r="B12" i="13" s="1"/>
  <c r="B11" i="13" a="1"/>
  <c r="B11" i="13" s="1"/>
  <c r="B10" i="13" a="1"/>
  <c r="B10" i="13" s="1"/>
  <c r="B9" i="13" a="1"/>
  <c r="B9" i="13" s="1"/>
  <c r="B8" i="13" a="1"/>
  <c r="B8" i="13" s="1"/>
  <c r="B7" i="13" a="1"/>
  <c r="B7" i="13" s="1"/>
  <c r="B6" i="13" a="1"/>
  <c r="B6" i="13" s="1"/>
  <c r="B5" i="13" a="1"/>
  <c r="B5" i="13" s="1"/>
  <c r="B4" i="13" a="1"/>
  <c r="B4" i="13" s="1"/>
  <c r="B15" i="13" a="1"/>
  <c r="B15" i="13" s="1"/>
  <c r="B14" i="13" a="1"/>
  <c r="B14" i="13" s="1"/>
  <c r="E14" i="12"/>
  <c r="D20" i="1"/>
  <c r="D30" i="2"/>
  <c r="D20" i="3"/>
  <c r="D20" i="5"/>
  <c r="D20" i="4"/>
  <c r="D20" i="6"/>
  <c r="D20" i="7"/>
  <c r="D20" i="8"/>
  <c r="D20" i="9"/>
  <c r="D20" i="10"/>
  <c r="D20" i="11" l="1"/>
  <c r="D20" i="12"/>
  <c r="C20" i="12"/>
  <c r="K6" i="12"/>
  <c r="H17" i="1"/>
  <c r="C5" i="1"/>
  <c r="K14" i="12"/>
  <c r="K8" i="12"/>
  <c r="D16" i="13" l="1"/>
  <c r="J16" i="13"/>
  <c r="C16" i="13"/>
  <c r="G16" i="13"/>
  <c r="F16" i="13" l="1"/>
  <c r="I16" i="13" s="1"/>
  <c r="E69" i="12" l="1"/>
  <c r="D69" i="12"/>
  <c r="C69" i="12"/>
  <c r="E68" i="12"/>
  <c r="E67" i="12"/>
  <c r="E66" i="12"/>
  <c r="J65" i="12"/>
  <c r="I65" i="12"/>
  <c r="H65" i="12"/>
  <c r="J64" i="12"/>
  <c r="J63" i="12"/>
  <c r="J62" i="12"/>
  <c r="D62" i="12"/>
  <c r="C62" i="12"/>
  <c r="J61" i="12"/>
  <c r="E61" i="12"/>
  <c r="E62" i="12" s="1"/>
  <c r="J60" i="12"/>
  <c r="E60" i="12"/>
  <c r="J59" i="12"/>
  <c r="E59" i="12"/>
  <c r="J58" i="12"/>
  <c r="E58" i="12"/>
  <c r="J57" i="12"/>
  <c r="E57" i="12"/>
  <c r="J56" i="12"/>
  <c r="E56" i="12"/>
  <c r="J51" i="12"/>
  <c r="I51" i="12"/>
  <c r="H51" i="12"/>
  <c r="J50" i="12"/>
  <c r="J49" i="12"/>
  <c r="J48" i="12"/>
  <c r="D48" i="12"/>
  <c r="K9" i="12" s="1"/>
  <c r="E16" i="13" s="1"/>
  <c r="H16" i="13" s="1"/>
  <c r="C48" i="12"/>
  <c r="J47" i="12"/>
  <c r="E47" i="12"/>
  <c r="J46" i="12"/>
  <c r="E46" i="12"/>
  <c r="J45" i="12"/>
  <c r="E45" i="12"/>
  <c r="E48" i="12" s="1"/>
  <c r="J40" i="12"/>
  <c r="I40" i="12"/>
  <c r="K11" i="12" s="1"/>
  <c r="H40" i="12"/>
  <c r="J39" i="12"/>
  <c r="J38" i="12"/>
  <c r="E38" i="12"/>
  <c r="D38" i="12"/>
  <c r="C38" i="12"/>
  <c r="J37" i="12"/>
  <c r="E37" i="12"/>
  <c r="J36" i="12"/>
  <c r="E36" i="12"/>
  <c r="J35" i="12"/>
  <c r="E35" i="12"/>
  <c r="J34" i="12"/>
  <c r="E34" i="12"/>
  <c r="D30" i="12"/>
  <c r="K7" i="12" s="1"/>
  <c r="C30" i="12"/>
  <c r="C5" i="12" s="1"/>
  <c r="H17" i="12" s="1"/>
  <c r="J29" i="12"/>
  <c r="I29" i="12"/>
  <c r="H29" i="12"/>
  <c r="E29" i="12"/>
  <c r="J28" i="12"/>
  <c r="E28" i="12"/>
  <c r="J27" i="12"/>
  <c r="E27" i="12"/>
  <c r="J26" i="12"/>
  <c r="E26" i="12"/>
  <c r="J25" i="12"/>
  <c r="E25" i="12"/>
  <c r="J24" i="12"/>
  <c r="E24" i="12"/>
  <c r="E19" i="12"/>
  <c r="E18" i="12"/>
  <c r="E17" i="12"/>
  <c r="E16" i="12"/>
  <c r="E20" i="12" s="1"/>
  <c r="E15" i="12"/>
  <c r="H14" i="12"/>
  <c r="K13" i="12"/>
  <c r="E13" i="12"/>
  <c r="K12" i="12"/>
  <c r="J12" i="12"/>
  <c r="E12" i="12"/>
  <c r="J11" i="12"/>
  <c r="E11" i="12"/>
  <c r="K10" i="12"/>
  <c r="J10" i="12"/>
  <c r="E10" i="12"/>
  <c r="J9" i="12"/>
  <c r="J8" i="12"/>
  <c r="H8" i="12"/>
  <c r="J7" i="12"/>
  <c r="J6" i="12"/>
  <c r="E69" i="11"/>
  <c r="D69" i="11"/>
  <c r="C69" i="11"/>
  <c r="E68" i="11"/>
  <c r="E67" i="11"/>
  <c r="E66" i="11"/>
  <c r="J65" i="11"/>
  <c r="I65" i="11"/>
  <c r="H65" i="11"/>
  <c r="J64" i="11"/>
  <c r="J63" i="11"/>
  <c r="J62" i="11"/>
  <c r="E62" i="11"/>
  <c r="D62" i="11"/>
  <c r="C62" i="11"/>
  <c r="J61" i="11"/>
  <c r="E61" i="11"/>
  <c r="J60" i="11"/>
  <c r="E60" i="11"/>
  <c r="J59" i="11"/>
  <c r="E59" i="11"/>
  <c r="J58" i="11"/>
  <c r="E58" i="11"/>
  <c r="J57" i="11"/>
  <c r="E57" i="11"/>
  <c r="J56" i="11"/>
  <c r="E56" i="11"/>
  <c r="J51" i="11"/>
  <c r="I51" i="11"/>
  <c r="H51" i="11"/>
  <c r="J50" i="11"/>
  <c r="J49" i="11"/>
  <c r="J48" i="11"/>
  <c r="E48" i="11"/>
  <c r="D48" i="11"/>
  <c r="K9" i="11" s="1"/>
  <c r="C48" i="11"/>
  <c r="J47" i="11"/>
  <c r="E47" i="11"/>
  <c r="J46" i="11"/>
  <c r="E46" i="11"/>
  <c r="J45" i="11"/>
  <c r="E45" i="11"/>
  <c r="J40" i="11"/>
  <c r="I40" i="11"/>
  <c r="K11" i="11" s="1"/>
  <c r="H40" i="11"/>
  <c r="J39" i="11"/>
  <c r="J38" i="11"/>
  <c r="E38" i="11"/>
  <c r="D38" i="11"/>
  <c r="C38" i="11"/>
  <c r="J37" i="11"/>
  <c r="E37" i="11"/>
  <c r="J36" i="11"/>
  <c r="E36" i="11"/>
  <c r="J35" i="11"/>
  <c r="E35" i="11"/>
  <c r="J34" i="11"/>
  <c r="E34" i="11"/>
  <c r="E30" i="11"/>
  <c r="D30" i="11"/>
  <c r="K7" i="11" s="1"/>
  <c r="C30" i="11"/>
  <c r="J29" i="11"/>
  <c r="I29" i="11"/>
  <c r="H29" i="11"/>
  <c r="E29" i="11"/>
  <c r="J28" i="11"/>
  <c r="E28" i="11"/>
  <c r="J27" i="11"/>
  <c r="E27" i="11"/>
  <c r="J26" i="11"/>
  <c r="E26" i="11"/>
  <c r="J25" i="11"/>
  <c r="E25" i="11"/>
  <c r="J24" i="11"/>
  <c r="E24" i="11"/>
  <c r="E20" i="11"/>
  <c r="C20" i="11"/>
  <c r="E19" i="11"/>
  <c r="E18" i="11"/>
  <c r="E17" i="11"/>
  <c r="E16" i="11"/>
  <c r="E15" i="11"/>
  <c r="K14" i="11"/>
  <c r="H14" i="11"/>
  <c r="E14" i="11"/>
  <c r="K13" i="11"/>
  <c r="E13" i="11"/>
  <c r="K12" i="11"/>
  <c r="J12" i="11"/>
  <c r="E12" i="11"/>
  <c r="J11" i="11"/>
  <c r="E11" i="11"/>
  <c r="K10" i="11"/>
  <c r="J10" i="11"/>
  <c r="E10" i="11"/>
  <c r="J9" i="11"/>
  <c r="K8" i="11"/>
  <c r="J8" i="11"/>
  <c r="H8" i="11"/>
  <c r="H17" i="11" s="1"/>
  <c r="J7" i="11"/>
  <c r="K6" i="11"/>
  <c r="J6" i="11"/>
  <c r="E5" i="11"/>
  <c r="D5" i="11"/>
  <c r="C5" i="11"/>
  <c r="E69" i="10"/>
  <c r="D69" i="10"/>
  <c r="C69" i="10"/>
  <c r="E68" i="10"/>
  <c r="E67" i="10"/>
  <c r="E66" i="10"/>
  <c r="J65" i="10"/>
  <c r="I65" i="10"/>
  <c r="H65" i="10"/>
  <c r="J64" i="10"/>
  <c r="J63" i="10"/>
  <c r="J62" i="10"/>
  <c r="E62" i="10"/>
  <c r="D62" i="10"/>
  <c r="C62" i="10"/>
  <c r="J61" i="10"/>
  <c r="E61" i="10"/>
  <c r="J60" i="10"/>
  <c r="E60" i="10"/>
  <c r="J59" i="10"/>
  <c r="E59" i="10"/>
  <c r="J58" i="10"/>
  <c r="E58" i="10"/>
  <c r="J57" i="10"/>
  <c r="E57" i="10"/>
  <c r="J56" i="10"/>
  <c r="E56" i="10"/>
  <c r="J51" i="10"/>
  <c r="I51" i="10"/>
  <c r="H51" i="10"/>
  <c r="J50" i="10"/>
  <c r="J49" i="10"/>
  <c r="J48" i="10"/>
  <c r="E48" i="10"/>
  <c r="D48" i="10"/>
  <c r="K9" i="10" s="1"/>
  <c r="C48" i="10"/>
  <c r="J47" i="10"/>
  <c r="E47" i="10"/>
  <c r="J46" i="10"/>
  <c r="E46" i="10"/>
  <c r="J45" i="10"/>
  <c r="E45" i="10"/>
  <c r="J40" i="10"/>
  <c r="I40" i="10"/>
  <c r="K11" i="10" s="1"/>
  <c r="H40" i="10"/>
  <c r="J39" i="10"/>
  <c r="J38" i="10"/>
  <c r="E38" i="10"/>
  <c r="D38" i="10"/>
  <c r="C38" i="10"/>
  <c r="J37" i="10"/>
  <c r="E37" i="10"/>
  <c r="J36" i="10"/>
  <c r="E36" i="10"/>
  <c r="J35" i="10"/>
  <c r="E35" i="10"/>
  <c r="J34" i="10"/>
  <c r="E34" i="10"/>
  <c r="E30" i="10"/>
  <c r="D30" i="10"/>
  <c r="K7" i="10" s="1"/>
  <c r="C30" i="10"/>
  <c r="J29" i="10"/>
  <c r="I29" i="10"/>
  <c r="H29" i="10"/>
  <c r="E29" i="10"/>
  <c r="J28" i="10"/>
  <c r="E28" i="10"/>
  <c r="J27" i="10"/>
  <c r="E27" i="10"/>
  <c r="J26" i="10"/>
  <c r="E26" i="10"/>
  <c r="J25" i="10"/>
  <c r="E25" i="10"/>
  <c r="J24" i="10"/>
  <c r="E24" i="10"/>
  <c r="C20" i="10"/>
  <c r="E19" i="10"/>
  <c r="E18" i="10"/>
  <c r="H17" i="10"/>
  <c r="E17" i="10"/>
  <c r="E20" i="10" s="1"/>
  <c r="E16" i="10"/>
  <c r="E15" i="10"/>
  <c r="K14" i="10"/>
  <c r="H14" i="10"/>
  <c r="E14" i="10"/>
  <c r="K13" i="10"/>
  <c r="E13" i="10"/>
  <c r="K12" i="10"/>
  <c r="J12" i="10"/>
  <c r="E12" i="10"/>
  <c r="J11" i="10"/>
  <c r="E11" i="10"/>
  <c r="K10" i="10"/>
  <c r="J10" i="10"/>
  <c r="E10" i="10"/>
  <c r="J9" i="10"/>
  <c r="K8" i="10"/>
  <c r="J8" i="10"/>
  <c r="H8" i="10"/>
  <c r="J7" i="10"/>
  <c r="K6" i="10"/>
  <c r="J6" i="10"/>
  <c r="E5" i="10"/>
  <c r="D5" i="10"/>
  <c r="C5" i="10"/>
  <c r="E69" i="9"/>
  <c r="D69" i="9"/>
  <c r="C69" i="9"/>
  <c r="E68" i="9"/>
  <c r="E67" i="9"/>
  <c r="E66" i="9"/>
  <c r="J65" i="9"/>
  <c r="I65" i="9"/>
  <c r="H65" i="9"/>
  <c r="J64" i="9"/>
  <c r="J63" i="9"/>
  <c r="J62" i="9"/>
  <c r="E62" i="9"/>
  <c r="D62" i="9"/>
  <c r="C62" i="9"/>
  <c r="J61" i="9"/>
  <c r="E61" i="9"/>
  <c r="J60" i="9"/>
  <c r="E60" i="9"/>
  <c r="J59" i="9"/>
  <c r="E59" i="9"/>
  <c r="J58" i="9"/>
  <c r="E58" i="9"/>
  <c r="J57" i="9"/>
  <c r="E57" i="9"/>
  <c r="J56" i="9"/>
  <c r="E56" i="9"/>
  <c r="J51" i="9"/>
  <c r="I51" i="9"/>
  <c r="H51" i="9"/>
  <c r="J50" i="9"/>
  <c r="J49" i="9"/>
  <c r="J48" i="9"/>
  <c r="E48" i="9"/>
  <c r="D48" i="9"/>
  <c r="K9" i="9" s="1"/>
  <c r="C48" i="9"/>
  <c r="J47" i="9"/>
  <c r="E47" i="9"/>
  <c r="J46" i="9"/>
  <c r="E46" i="9"/>
  <c r="J45" i="9"/>
  <c r="E45" i="9"/>
  <c r="J40" i="9"/>
  <c r="I40" i="9"/>
  <c r="K11" i="9" s="1"/>
  <c r="H40" i="9"/>
  <c r="J39" i="9"/>
  <c r="J38" i="9"/>
  <c r="E38" i="9"/>
  <c r="D38" i="9"/>
  <c r="C38" i="9"/>
  <c r="J37" i="9"/>
  <c r="E37" i="9"/>
  <c r="J36" i="9"/>
  <c r="E36" i="9"/>
  <c r="J35" i="9"/>
  <c r="E35" i="9"/>
  <c r="J34" i="9"/>
  <c r="E34" i="9"/>
  <c r="E30" i="9"/>
  <c r="D30" i="9"/>
  <c r="K7" i="9" s="1"/>
  <c r="C30" i="9"/>
  <c r="J29" i="9"/>
  <c r="I29" i="9"/>
  <c r="H29" i="9"/>
  <c r="E29" i="9"/>
  <c r="J28" i="9"/>
  <c r="E28" i="9"/>
  <c r="J27" i="9"/>
  <c r="E27" i="9"/>
  <c r="J26" i="9"/>
  <c r="E26" i="9"/>
  <c r="J25" i="9"/>
  <c r="E25" i="9"/>
  <c r="J24" i="9"/>
  <c r="E24" i="9"/>
  <c r="E20" i="9"/>
  <c r="C20" i="9"/>
  <c r="E19" i="9"/>
  <c r="E18" i="9"/>
  <c r="E17" i="9"/>
  <c r="E16" i="9"/>
  <c r="E15" i="9"/>
  <c r="K14" i="9"/>
  <c r="H14" i="9"/>
  <c r="E14" i="9"/>
  <c r="K13" i="9"/>
  <c r="E13" i="9"/>
  <c r="K12" i="9"/>
  <c r="J12" i="9"/>
  <c r="E12" i="9"/>
  <c r="J11" i="9"/>
  <c r="E11" i="9"/>
  <c r="K10" i="9"/>
  <c r="J10" i="9"/>
  <c r="E10" i="9"/>
  <c r="J9" i="9"/>
  <c r="K8" i="9"/>
  <c r="J8" i="9"/>
  <c r="H8" i="9"/>
  <c r="H17" i="9" s="1"/>
  <c r="J7" i="9"/>
  <c r="K6" i="9"/>
  <c r="J6" i="9"/>
  <c r="E5" i="9"/>
  <c r="D5" i="9"/>
  <c r="C5" i="9"/>
  <c r="E69" i="8"/>
  <c r="D69" i="8"/>
  <c r="C69" i="8"/>
  <c r="E68" i="8"/>
  <c r="E67" i="8"/>
  <c r="E66" i="8"/>
  <c r="J65" i="8"/>
  <c r="I65" i="8"/>
  <c r="H65" i="8"/>
  <c r="J64" i="8"/>
  <c r="J63" i="8"/>
  <c r="J62" i="8"/>
  <c r="E62" i="8"/>
  <c r="D62" i="8"/>
  <c r="C62" i="8"/>
  <c r="J61" i="8"/>
  <c r="E61" i="8"/>
  <c r="J60" i="8"/>
  <c r="E60" i="8"/>
  <c r="J59" i="8"/>
  <c r="E59" i="8"/>
  <c r="J58" i="8"/>
  <c r="E58" i="8"/>
  <c r="J57" i="8"/>
  <c r="E57" i="8"/>
  <c r="J56" i="8"/>
  <c r="E56" i="8"/>
  <c r="J51" i="8"/>
  <c r="I51" i="8"/>
  <c r="H51" i="8"/>
  <c r="J50" i="8"/>
  <c r="J49" i="8"/>
  <c r="J48" i="8"/>
  <c r="E48" i="8"/>
  <c r="D48" i="8"/>
  <c r="K9" i="8" s="1"/>
  <c r="C48" i="8"/>
  <c r="J47" i="8"/>
  <c r="E47" i="8"/>
  <c r="J46" i="8"/>
  <c r="E46" i="8"/>
  <c r="J45" i="8"/>
  <c r="E45" i="8"/>
  <c r="J40" i="8"/>
  <c r="I40" i="8"/>
  <c r="K11" i="8" s="1"/>
  <c r="H40" i="8"/>
  <c r="J39" i="8"/>
  <c r="J38" i="8"/>
  <c r="E38" i="8"/>
  <c r="D38" i="8"/>
  <c r="C38" i="8"/>
  <c r="J37" i="8"/>
  <c r="E37" i="8"/>
  <c r="J36" i="8"/>
  <c r="E36" i="8"/>
  <c r="J35" i="8"/>
  <c r="E35" i="8"/>
  <c r="J34" i="8"/>
  <c r="E34" i="8"/>
  <c r="E30" i="8"/>
  <c r="D30" i="8"/>
  <c r="K7" i="8" s="1"/>
  <c r="C30" i="8"/>
  <c r="J29" i="8"/>
  <c r="I29" i="8"/>
  <c r="H29" i="8"/>
  <c r="E29" i="8"/>
  <c r="J28" i="8"/>
  <c r="E28" i="8"/>
  <c r="J27" i="8"/>
  <c r="E27" i="8"/>
  <c r="J26" i="8"/>
  <c r="E26" i="8"/>
  <c r="J25" i="8"/>
  <c r="E25" i="8"/>
  <c r="J24" i="8"/>
  <c r="E24" i="8"/>
  <c r="E20" i="8"/>
  <c r="C20" i="8"/>
  <c r="E19" i="8"/>
  <c r="E18" i="8"/>
  <c r="H17" i="8"/>
  <c r="E17" i="8"/>
  <c r="E16" i="8"/>
  <c r="E15" i="8"/>
  <c r="K14" i="8"/>
  <c r="H14" i="8"/>
  <c r="E14" i="8"/>
  <c r="K13" i="8"/>
  <c r="E13" i="8"/>
  <c r="K12" i="8"/>
  <c r="J12" i="8"/>
  <c r="E12" i="8"/>
  <c r="J11" i="8"/>
  <c r="E11" i="8"/>
  <c r="K10" i="8"/>
  <c r="J10" i="8"/>
  <c r="E10" i="8"/>
  <c r="J9" i="8"/>
  <c r="K8" i="8"/>
  <c r="J8" i="8"/>
  <c r="H8" i="8"/>
  <c r="J7" i="8"/>
  <c r="K6" i="8"/>
  <c r="J6" i="8"/>
  <c r="E5" i="8"/>
  <c r="D5" i="8"/>
  <c r="C5" i="8"/>
  <c r="E69" i="7"/>
  <c r="D69" i="7"/>
  <c r="C69" i="7"/>
  <c r="E68" i="7"/>
  <c r="E67" i="7"/>
  <c r="E66" i="7"/>
  <c r="J65" i="7"/>
  <c r="I65" i="7"/>
  <c r="H65" i="7"/>
  <c r="J64" i="7"/>
  <c r="J63" i="7"/>
  <c r="J62" i="7"/>
  <c r="E62" i="7"/>
  <c r="D62" i="7"/>
  <c r="C62" i="7"/>
  <c r="J61" i="7"/>
  <c r="E61" i="7"/>
  <c r="J60" i="7"/>
  <c r="E60" i="7"/>
  <c r="J59" i="7"/>
  <c r="E59" i="7"/>
  <c r="J58" i="7"/>
  <c r="E58" i="7"/>
  <c r="J57" i="7"/>
  <c r="E57" i="7"/>
  <c r="J56" i="7"/>
  <c r="E56" i="7"/>
  <c r="J51" i="7"/>
  <c r="I51" i="7"/>
  <c r="H51" i="7"/>
  <c r="J50" i="7"/>
  <c r="J49" i="7"/>
  <c r="J48" i="7"/>
  <c r="E48" i="7"/>
  <c r="D48" i="7"/>
  <c r="K9" i="7" s="1"/>
  <c r="C48" i="7"/>
  <c r="J47" i="7"/>
  <c r="E47" i="7"/>
  <c r="J46" i="7"/>
  <c r="E46" i="7"/>
  <c r="J45" i="7"/>
  <c r="E45" i="7"/>
  <c r="J40" i="7"/>
  <c r="I40" i="7"/>
  <c r="K11" i="7" s="1"/>
  <c r="H40" i="7"/>
  <c r="J39" i="7"/>
  <c r="J38" i="7"/>
  <c r="E38" i="7"/>
  <c r="D38" i="7"/>
  <c r="C38" i="7"/>
  <c r="J37" i="7"/>
  <c r="E37" i="7"/>
  <c r="J36" i="7"/>
  <c r="E36" i="7"/>
  <c r="J35" i="7"/>
  <c r="E35" i="7"/>
  <c r="J34" i="7"/>
  <c r="E34" i="7"/>
  <c r="E30" i="7"/>
  <c r="D30" i="7"/>
  <c r="K7" i="7" s="1"/>
  <c r="C30" i="7"/>
  <c r="J29" i="7"/>
  <c r="I29" i="7"/>
  <c r="H29" i="7"/>
  <c r="E29" i="7"/>
  <c r="J28" i="7"/>
  <c r="E28" i="7"/>
  <c r="J27" i="7"/>
  <c r="E27" i="7"/>
  <c r="J26" i="7"/>
  <c r="E26" i="7"/>
  <c r="J25" i="7"/>
  <c r="E25" i="7"/>
  <c r="J24" i="7"/>
  <c r="E24" i="7"/>
  <c r="E20" i="7"/>
  <c r="C20" i="7"/>
  <c r="E19" i="7"/>
  <c r="E18" i="7"/>
  <c r="E17" i="7"/>
  <c r="E16" i="7"/>
  <c r="E15" i="7"/>
  <c r="K14" i="7"/>
  <c r="H14" i="7"/>
  <c r="E14" i="7"/>
  <c r="K13" i="7"/>
  <c r="E13" i="7"/>
  <c r="K12" i="7"/>
  <c r="J12" i="7"/>
  <c r="E12" i="7"/>
  <c r="J11" i="7"/>
  <c r="E11" i="7"/>
  <c r="K10" i="7"/>
  <c r="J10" i="7"/>
  <c r="E10" i="7"/>
  <c r="J9" i="7"/>
  <c r="K8" i="7"/>
  <c r="J8" i="7"/>
  <c r="H8" i="7"/>
  <c r="H17" i="7" s="1"/>
  <c r="J7" i="7"/>
  <c r="K6" i="7"/>
  <c r="J6" i="7"/>
  <c r="E5" i="7"/>
  <c r="D5" i="7"/>
  <c r="C5" i="7"/>
  <c r="E69" i="6"/>
  <c r="D69" i="6"/>
  <c r="C69" i="6"/>
  <c r="E68" i="6"/>
  <c r="E67" i="6"/>
  <c r="E66" i="6"/>
  <c r="J65" i="6"/>
  <c r="I65" i="6"/>
  <c r="H65" i="6"/>
  <c r="J64" i="6"/>
  <c r="J63" i="6"/>
  <c r="J62" i="6"/>
  <c r="E62" i="6"/>
  <c r="D62" i="6"/>
  <c r="C62" i="6"/>
  <c r="J61" i="6"/>
  <c r="E61" i="6"/>
  <c r="J60" i="6"/>
  <c r="E60" i="6"/>
  <c r="J59" i="6"/>
  <c r="E59" i="6"/>
  <c r="J58" i="6"/>
  <c r="E58" i="6"/>
  <c r="J57" i="6"/>
  <c r="E57" i="6"/>
  <c r="J56" i="6"/>
  <c r="E56" i="6"/>
  <c r="J51" i="6"/>
  <c r="I51" i="6"/>
  <c r="H51" i="6"/>
  <c r="J50" i="6"/>
  <c r="J49" i="6"/>
  <c r="J48" i="6"/>
  <c r="E48" i="6"/>
  <c r="D48" i="6"/>
  <c r="K9" i="6" s="1"/>
  <c r="C48" i="6"/>
  <c r="J47" i="6"/>
  <c r="E47" i="6"/>
  <c r="J46" i="6"/>
  <c r="E46" i="6"/>
  <c r="J45" i="6"/>
  <c r="E45" i="6"/>
  <c r="J40" i="6"/>
  <c r="I40" i="6"/>
  <c r="K11" i="6" s="1"/>
  <c r="H40" i="6"/>
  <c r="J39" i="6"/>
  <c r="J38" i="6"/>
  <c r="E38" i="6"/>
  <c r="D38" i="6"/>
  <c r="C38" i="6"/>
  <c r="J37" i="6"/>
  <c r="E37" i="6"/>
  <c r="J36" i="6"/>
  <c r="E36" i="6"/>
  <c r="J35" i="6"/>
  <c r="E35" i="6"/>
  <c r="J34" i="6"/>
  <c r="E34" i="6"/>
  <c r="E30" i="6"/>
  <c r="D30" i="6"/>
  <c r="K7" i="6" s="1"/>
  <c r="C30" i="6"/>
  <c r="J29" i="6"/>
  <c r="I29" i="6"/>
  <c r="H29" i="6"/>
  <c r="E29" i="6"/>
  <c r="J28" i="6"/>
  <c r="E28" i="6"/>
  <c r="J27" i="6"/>
  <c r="E27" i="6"/>
  <c r="J26" i="6"/>
  <c r="E26" i="6"/>
  <c r="J25" i="6"/>
  <c r="E25" i="6"/>
  <c r="J24" i="6"/>
  <c r="E24" i="6"/>
  <c r="E20" i="6"/>
  <c r="C20" i="6"/>
  <c r="E19" i="6"/>
  <c r="E18" i="6"/>
  <c r="E17" i="6"/>
  <c r="E16" i="6"/>
  <c r="E15" i="6"/>
  <c r="K14" i="6"/>
  <c r="H14" i="6"/>
  <c r="E14" i="6"/>
  <c r="K13" i="6"/>
  <c r="E13" i="6"/>
  <c r="K12" i="6"/>
  <c r="J12" i="6"/>
  <c r="E12" i="6"/>
  <c r="J11" i="6"/>
  <c r="E11" i="6"/>
  <c r="K10" i="6"/>
  <c r="J10" i="6"/>
  <c r="E10" i="6"/>
  <c r="J9" i="6"/>
  <c r="K8" i="6"/>
  <c r="J8" i="6"/>
  <c r="H8" i="6"/>
  <c r="H17" i="6" s="1"/>
  <c r="J7" i="6"/>
  <c r="K6" i="6"/>
  <c r="J6" i="6"/>
  <c r="E5" i="6"/>
  <c r="D5" i="6"/>
  <c r="C5" i="6"/>
  <c r="E69" i="5"/>
  <c r="D69" i="5"/>
  <c r="C69" i="5"/>
  <c r="E68" i="5"/>
  <c r="E67" i="5"/>
  <c r="E66" i="5"/>
  <c r="J65" i="5"/>
  <c r="I65" i="5"/>
  <c r="H65" i="5"/>
  <c r="J64" i="5"/>
  <c r="J63" i="5"/>
  <c r="J62" i="5"/>
  <c r="E62" i="5"/>
  <c r="D62" i="5"/>
  <c r="C62" i="5"/>
  <c r="J61" i="5"/>
  <c r="E61" i="5"/>
  <c r="J60" i="5"/>
  <c r="E60" i="5"/>
  <c r="J59" i="5"/>
  <c r="E59" i="5"/>
  <c r="J58" i="5"/>
  <c r="E58" i="5"/>
  <c r="J57" i="5"/>
  <c r="E57" i="5"/>
  <c r="J56" i="5"/>
  <c r="E56" i="5"/>
  <c r="J51" i="5"/>
  <c r="I51" i="5"/>
  <c r="H51" i="5"/>
  <c r="J50" i="5"/>
  <c r="J49" i="5"/>
  <c r="J48" i="5"/>
  <c r="E48" i="5"/>
  <c r="D48" i="5"/>
  <c r="K9" i="5" s="1"/>
  <c r="C48" i="5"/>
  <c r="J47" i="5"/>
  <c r="E47" i="5"/>
  <c r="J46" i="5"/>
  <c r="E46" i="5"/>
  <c r="J45" i="5"/>
  <c r="E45" i="5"/>
  <c r="J40" i="5"/>
  <c r="I40" i="5"/>
  <c r="K11" i="5" s="1"/>
  <c r="H40" i="5"/>
  <c r="J39" i="5"/>
  <c r="J38" i="5"/>
  <c r="E38" i="5"/>
  <c r="D38" i="5"/>
  <c r="C38" i="5"/>
  <c r="J37" i="5"/>
  <c r="E37" i="5"/>
  <c r="J36" i="5"/>
  <c r="E36" i="5"/>
  <c r="J35" i="5"/>
  <c r="E35" i="5"/>
  <c r="J34" i="5"/>
  <c r="E34" i="5"/>
  <c r="E30" i="5"/>
  <c r="D30" i="5"/>
  <c r="K7" i="5" s="1"/>
  <c r="C30" i="5"/>
  <c r="J29" i="5"/>
  <c r="I29" i="5"/>
  <c r="H29" i="5"/>
  <c r="E29" i="5"/>
  <c r="J28" i="5"/>
  <c r="E28" i="5"/>
  <c r="J27" i="5"/>
  <c r="E27" i="5"/>
  <c r="J26" i="5"/>
  <c r="E26" i="5"/>
  <c r="J25" i="5"/>
  <c r="E25" i="5"/>
  <c r="J24" i="5"/>
  <c r="E24" i="5"/>
  <c r="E20" i="5"/>
  <c r="C20" i="5"/>
  <c r="E19" i="5"/>
  <c r="E18" i="5"/>
  <c r="H17" i="5"/>
  <c r="E17" i="5"/>
  <c r="E16" i="5"/>
  <c r="E15" i="5"/>
  <c r="K14" i="5"/>
  <c r="H14" i="5"/>
  <c r="E14" i="5"/>
  <c r="K13" i="5"/>
  <c r="E13" i="5"/>
  <c r="K12" i="5"/>
  <c r="J12" i="5"/>
  <c r="E12" i="5"/>
  <c r="J11" i="5"/>
  <c r="E11" i="5"/>
  <c r="K10" i="5"/>
  <c r="J10" i="5"/>
  <c r="E10" i="5"/>
  <c r="J9" i="5"/>
  <c r="K8" i="5"/>
  <c r="J8" i="5"/>
  <c r="H8" i="5"/>
  <c r="J7" i="5"/>
  <c r="K6" i="5"/>
  <c r="J6" i="5"/>
  <c r="E5" i="5"/>
  <c r="D5" i="5"/>
  <c r="C5" i="5"/>
  <c r="E69" i="4"/>
  <c r="D69" i="4"/>
  <c r="C69" i="4"/>
  <c r="E68" i="4"/>
  <c r="E67" i="4"/>
  <c r="E66" i="4"/>
  <c r="J65" i="4"/>
  <c r="I65" i="4"/>
  <c r="H65" i="4"/>
  <c r="K14" i="4" s="1"/>
  <c r="J64" i="4"/>
  <c r="J63" i="4"/>
  <c r="J62" i="4"/>
  <c r="E62" i="4"/>
  <c r="D62" i="4"/>
  <c r="C62" i="4"/>
  <c r="J61" i="4"/>
  <c r="E61" i="4"/>
  <c r="J60" i="4"/>
  <c r="E60" i="4"/>
  <c r="J59" i="4"/>
  <c r="E59" i="4"/>
  <c r="J58" i="4"/>
  <c r="E58" i="4"/>
  <c r="J57" i="4"/>
  <c r="E57" i="4"/>
  <c r="J56" i="4"/>
  <c r="E56" i="4"/>
  <c r="J51" i="4"/>
  <c r="I51" i="4"/>
  <c r="K12" i="4" s="1"/>
  <c r="H51" i="4"/>
  <c r="J50" i="4"/>
  <c r="J49" i="4"/>
  <c r="J48" i="4"/>
  <c r="E48" i="4"/>
  <c r="D48" i="4"/>
  <c r="C48" i="4"/>
  <c r="J47" i="4"/>
  <c r="E47" i="4"/>
  <c r="J46" i="4"/>
  <c r="E46" i="4"/>
  <c r="J45" i="4"/>
  <c r="E45" i="4"/>
  <c r="J40" i="4"/>
  <c r="I40" i="4"/>
  <c r="K11" i="4" s="1"/>
  <c r="H40" i="4"/>
  <c r="J39" i="4"/>
  <c r="J38" i="4"/>
  <c r="E38" i="4"/>
  <c r="D38" i="4"/>
  <c r="K8" i="4" s="1"/>
  <c r="C38" i="4"/>
  <c r="J37" i="4"/>
  <c r="E37" i="4"/>
  <c r="J36" i="4"/>
  <c r="E36" i="4"/>
  <c r="J35" i="4"/>
  <c r="E35" i="4"/>
  <c r="J34" i="4"/>
  <c r="E34" i="4"/>
  <c r="E30" i="4"/>
  <c r="D30" i="4"/>
  <c r="C30" i="4"/>
  <c r="J29" i="4"/>
  <c r="I29" i="4"/>
  <c r="H29" i="4"/>
  <c r="E29" i="4"/>
  <c r="J28" i="4"/>
  <c r="E28" i="4"/>
  <c r="J27" i="4"/>
  <c r="E27" i="4"/>
  <c r="J26" i="4"/>
  <c r="E26" i="4"/>
  <c r="J25" i="4"/>
  <c r="E25" i="4"/>
  <c r="J24" i="4"/>
  <c r="E24" i="4"/>
  <c r="E20" i="4"/>
  <c r="C20" i="4"/>
  <c r="E19" i="4"/>
  <c r="E18" i="4"/>
  <c r="H17" i="4"/>
  <c r="E17" i="4"/>
  <c r="E16" i="4"/>
  <c r="E15" i="4"/>
  <c r="H14" i="4"/>
  <c r="E14" i="4"/>
  <c r="K13" i="4"/>
  <c r="E13" i="4"/>
  <c r="J12" i="4"/>
  <c r="E12" i="4"/>
  <c r="J11" i="4"/>
  <c r="E11" i="4"/>
  <c r="K10" i="4"/>
  <c r="J10" i="4"/>
  <c r="E10" i="4"/>
  <c r="K9" i="4"/>
  <c r="J9" i="4"/>
  <c r="J8" i="4"/>
  <c r="H8" i="4"/>
  <c r="K7" i="4"/>
  <c r="J7" i="4"/>
  <c r="K6" i="4"/>
  <c r="J6" i="4"/>
  <c r="E5" i="4"/>
  <c r="D5" i="4"/>
  <c r="C5" i="4"/>
  <c r="E69" i="3"/>
  <c r="D69" i="3"/>
  <c r="C69" i="3"/>
  <c r="E68" i="3"/>
  <c r="E67" i="3"/>
  <c r="E66" i="3"/>
  <c r="J65" i="3"/>
  <c r="I65" i="3"/>
  <c r="H65" i="3"/>
  <c r="J64" i="3"/>
  <c r="J63" i="3"/>
  <c r="J62" i="3"/>
  <c r="E62" i="3"/>
  <c r="D62" i="3"/>
  <c r="C62" i="3"/>
  <c r="J61" i="3"/>
  <c r="E61" i="3"/>
  <c r="J60" i="3"/>
  <c r="E60" i="3"/>
  <c r="J59" i="3"/>
  <c r="E59" i="3"/>
  <c r="J58" i="3"/>
  <c r="E58" i="3"/>
  <c r="J57" i="3"/>
  <c r="E57" i="3"/>
  <c r="J56" i="3"/>
  <c r="E56" i="3"/>
  <c r="J51" i="3"/>
  <c r="I51" i="3"/>
  <c r="H51" i="3"/>
  <c r="J50" i="3"/>
  <c r="J49" i="3"/>
  <c r="J48" i="3"/>
  <c r="E48" i="3"/>
  <c r="D48" i="3"/>
  <c r="K9" i="3" s="1"/>
  <c r="C48" i="3"/>
  <c r="J47" i="3"/>
  <c r="E47" i="3"/>
  <c r="J46" i="3"/>
  <c r="E46" i="3"/>
  <c r="J45" i="3"/>
  <c r="E45" i="3"/>
  <c r="J40" i="3"/>
  <c r="I40" i="3"/>
  <c r="K11" i="3" s="1"/>
  <c r="H40" i="3"/>
  <c r="J39" i="3"/>
  <c r="J38" i="3"/>
  <c r="E38" i="3"/>
  <c r="D38" i="3"/>
  <c r="C38" i="3"/>
  <c r="J37" i="3"/>
  <c r="E37" i="3"/>
  <c r="J36" i="3"/>
  <c r="E36" i="3"/>
  <c r="J35" i="3"/>
  <c r="E35" i="3"/>
  <c r="J34" i="3"/>
  <c r="E34" i="3"/>
  <c r="E30" i="3"/>
  <c r="D30" i="3"/>
  <c r="K7" i="3" s="1"/>
  <c r="C30" i="3"/>
  <c r="J29" i="3"/>
  <c r="I29" i="3"/>
  <c r="H29" i="3"/>
  <c r="E29" i="3"/>
  <c r="J28" i="3"/>
  <c r="E28" i="3"/>
  <c r="J27" i="3"/>
  <c r="E27" i="3"/>
  <c r="J26" i="3"/>
  <c r="E26" i="3"/>
  <c r="J25" i="3"/>
  <c r="E25" i="3"/>
  <c r="J24" i="3"/>
  <c r="E24" i="3"/>
  <c r="E20" i="3"/>
  <c r="C20" i="3"/>
  <c r="E19" i="3"/>
  <c r="E18" i="3"/>
  <c r="E17" i="3"/>
  <c r="E16" i="3"/>
  <c r="E15" i="3"/>
  <c r="K14" i="3"/>
  <c r="H14" i="3"/>
  <c r="E14" i="3"/>
  <c r="K13" i="3"/>
  <c r="E13" i="3"/>
  <c r="K12" i="3"/>
  <c r="J12" i="3"/>
  <c r="E12" i="3"/>
  <c r="J11" i="3"/>
  <c r="E11" i="3"/>
  <c r="K10" i="3"/>
  <c r="J10" i="3"/>
  <c r="E10" i="3"/>
  <c r="J9" i="3"/>
  <c r="K8" i="3"/>
  <c r="J8" i="3"/>
  <c r="H8" i="3"/>
  <c r="H17" i="3" s="1"/>
  <c r="J7" i="3"/>
  <c r="K6" i="3"/>
  <c r="J6" i="3"/>
  <c r="E5" i="3"/>
  <c r="D5" i="3"/>
  <c r="C5" i="3"/>
  <c r="E69" i="2"/>
  <c r="D69" i="2"/>
  <c r="C69" i="2"/>
  <c r="E68" i="2"/>
  <c r="E67" i="2"/>
  <c r="E66" i="2"/>
  <c r="J65" i="2"/>
  <c r="I65" i="2"/>
  <c r="H65" i="2"/>
  <c r="J64" i="2"/>
  <c r="J63" i="2"/>
  <c r="J62" i="2"/>
  <c r="E62" i="2"/>
  <c r="D62" i="2"/>
  <c r="C62" i="2"/>
  <c r="J61" i="2"/>
  <c r="E61" i="2"/>
  <c r="J60" i="2"/>
  <c r="E60" i="2"/>
  <c r="J59" i="2"/>
  <c r="E59" i="2"/>
  <c r="J58" i="2"/>
  <c r="E58" i="2"/>
  <c r="J57" i="2"/>
  <c r="E57" i="2"/>
  <c r="J56" i="2"/>
  <c r="E56" i="2"/>
  <c r="J51" i="2"/>
  <c r="I51" i="2"/>
  <c r="H51" i="2"/>
  <c r="J50" i="2"/>
  <c r="J49" i="2"/>
  <c r="J48" i="2"/>
  <c r="E48" i="2"/>
  <c r="D48" i="2"/>
  <c r="C48" i="2"/>
  <c r="J47" i="2"/>
  <c r="E47" i="2"/>
  <c r="J46" i="2"/>
  <c r="E46" i="2"/>
  <c r="J45" i="2"/>
  <c r="E45" i="2"/>
  <c r="J40" i="2"/>
  <c r="I40" i="2"/>
  <c r="K11" i="2" s="1"/>
  <c r="H40" i="2"/>
  <c r="J39" i="2"/>
  <c r="J38" i="2"/>
  <c r="E38" i="2"/>
  <c r="D38" i="2"/>
  <c r="K8" i="2" s="1"/>
  <c r="C38" i="2"/>
  <c r="J37" i="2"/>
  <c r="E37" i="2"/>
  <c r="J36" i="2"/>
  <c r="E36" i="2"/>
  <c r="J35" i="2"/>
  <c r="E35" i="2"/>
  <c r="J34" i="2"/>
  <c r="E34" i="2"/>
  <c r="E30" i="2"/>
  <c r="K7" i="2"/>
  <c r="C30" i="2"/>
  <c r="J29" i="2"/>
  <c r="I29" i="2"/>
  <c r="H29" i="2"/>
  <c r="E29" i="2"/>
  <c r="J28" i="2"/>
  <c r="E28" i="2"/>
  <c r="J27" i="2"/>
  <c r="E27" i="2"/>
  <c r="J26" i="2"/>
  <c r="E26" i="2"/>
  <c r="J25" i="2"/>
  <c r="E25" i="2"/>
  <c r="J24" i="2"/>
  <c r="E24" i="2"/>
  <c r="E20" i="2"/>
  <c r="C20" i="2"/>
  <c r="E19" i="2"/>
  <c r="E18" i="2"/>
  <c r="E17" i="2"/>
  <c r="E16" i="2"/>
  <c r="E15" i="2"/>
  <c r="K14" i="2"/>
  <c r="H14" i="2"/>
  <c r="E14" i="2"/>
  <c r="K13" i="2"/>
  <c r="E13" i="2"/>
  <c r="K12" i="2"/>
  <c r="J12" i="2"/>
  <c r="E12" i="2"/>
  <c r="J11" i="2"/>
  <c r="E11" i="2"/>
  <c r="K10" i="2"/>
  <c r="J10" i="2"/>
  <c r="E10" i="2"/>
  <c r="K9" i="2"/>
  <c r="J9" i="2"/>
  <c r="J8" i="2"/>
  <c r="H8" i="2"/>
  <c r="H17" i="2" s="1"/>
  <c r="J7" i="2"/>
  <c r="K6" i="2"/>
  <c r="J6" i="2"/>
  <c r="E5" i="2"/>
  <c r="D5" i="2"/>
  <c r="C5" i="2"/>
  <c r="H18" i="2" l="1"/>
  <c r="H18" i="3"/>
  <c r="H18" i="4"/>
  <c r="H19" i="4" s="1"/>
  <c r="H18" i="5"/>
  <c r="K15" i="5" s="1"/>
  <c r="H18" i="6"/>
  <c r="H18" i="7"/>
  <c r="H18" i="8"/>
  <c r="H18" i="9"/>
  <c r="H18" i="10"/>
  <c r="K15" i="10" s="1"/>
  <c r="H18" i="11"/>
  <c r="D5" i="12"/>
  <c r="H18" i="12" s="1"/>
  <c r="K15" i="12" s="1"/>
  <c r="K16" i="13" s="1"/>
  <c r="E30" i="12"/>
  <c r="E5" i="12" s="1"/>
  <c r="K15" i="11"/>
  <c r="H19" i="11"/>
  <c r="K15" i="9"/>
  <c r="H19" i="9"/>
  <c r="K15" i="8"/>
  <c r="H19" i="8"/>
  <c r="K15" i="7"/>
  <c r="H19" i="7"/>
  <c r="K15" i="6"/>
  <c r="H19" i="6"/>
  <c r="H19" i="5"/>
  <c r="K15" i="4"/>
  <c r="K15" i="3"/>
  <c r="H19" i="3"/>
  <c r="K15" i="2"/>
  <c r="H19" i="2"/>
  <c r="D5" i="1"/>
  <c r="H18" i="1" s="1"/>
  <c r="K13" i="1"/>
  <c r="K14" i="1"/>
  <c r="H19" i="10" l="1"/>
  <c r="H19" i="12"/>
  <c r="J60" i="1"/>
  <c r="J61" i="1"/>
  <c r="J62" i="1"/>
  <c r="J63" i="1"/>
  <c r="J35" i="1"/>
  <c r="D69" i="1"/>
  <c r="C69" i="1"/>
  <c r="E68" i="1"/>
  <c r="E67" i="1"/>
  <c r="E66" i="1"/>
  <c r="D62" i="1"/>
  <c r="K10" i="1" s="1"/>
  <c r="C62" i="1"/>
  <c r="I65" i="1"/>
  <c r="H65" i="1"/>
  <c r="E61" i="1"/>
  <c r="J64" i="1"/>
  <c r="E60" i="1"/>
  <c r="J59" i="1"/>
  <c r="E59" i="1"/>
  <c r="J58" i="1"/>
  <c r="E58" i="1"/>
  <c r="J57" i="1"/>
  <c r="E57" i="1"/>
  <c r="J56" i="1"/>
  <c r="E56" i="1"/>
  <c r="I51" i="1"/>
  <c r="K12" i="1" s="1"/>
  <c r="H51" i="1"/>
  <c r="J50" i="1"/>
  <c r="J49" i="1"/>
  <c r="J48" i="1"/>
  <c r="D48" i="1"/>
  <c r="K9" i="1" s="1"/>
  <c r="C48" i="1"/>
  <c r="J47" i="1"/>
  <c r="E47" i="1"/>
  <c r="J46" i="1"/>
  <c r="E46" i="1"/>
  <c r="J45" i="1"/>
  <c r="E45" i="1"/>
  <c r="I40" i="1"/>
  <c r="K11" i="1" s="1"/>
  <c r="H40" i="1"/>
  <c r="J39" i="1"/>
  <c r="J38" i="1"/>
  <c r="D38" i="1"/>
  <c r="K8" i="1" s="1"/>
  <c r="C38" i="1"/>
  <c r="J37" i="1"/>
  <c r="E37" i="1"/>
  <c r="J36" i="1"/>
  <c r="E36" i="1"/>
  <c r="E35" i="1"/>
  <c r="J34" i="1"/>
  <c r="E34" i="1"/>
  <c r="D30" i="1"/>
  <c r="K7" i="1" s="1"/>
  <c r="I29" i="1"/>
  <c r="H29" i="1"/>
  <c r="E29" i="1"/>
  <c r="J28" i="1"/>
  <c r="E28" i="1"/>
  <c r="J27" i="1"/>
  <c r="J26" i="1"/>
  <c r="E26" i="1"/>
  <c r="J25" i="1"/>
  <c r="E25" i="1"/>
  <c r="J24" i="1"/>
  <c r="E24" i="1"/>
  <c r="E19" i="1"/>
  <c r="E18" i="1"/>
  <c r="E17" i="1"/>
  <c r="E16" i="1"/>
  <c r="C20" i="1"/>
  <c r="E15" i="1"/>
  <c r="H14" i="1"/>
  <c r="E14" i="1"/>
  <c r="E13" i="1"/>
  <c r="J12" i="1"/>
  <c r="E12" i="1"/>
  <c r="J11" i="1"/>
  <c r="E11" i="1"/>
  <c r="J10" i="1"/>
  <c r="E10" i="1"/>
  <c r="J9" i="1"/>
  <c r="J8" i="1"/>
  <c r="H8" i="1"/>
  <c r="J7" i="1"/>
  <c r="J6" i="1"/>
  <c r="J65" i="1" l="1"/>
  <c r="E5" i="1" s="1"/>
  <c r="J29" i="1"/>
  <c r="E69" i="1"/>
  <c r="J51" i="1"/>
  <c r="E62" i="1"/>
  <c r="E48" i="1"/>
  <c r="J40" i="1"/>
  <c r="E38" i="1"/>
  <c r="E20" i="1"/>
  <c r="K15" i="1" l="1"/>
  <c r="K6" i="1"/>
  <c r="C30" i="1" l="1"/>
  <c r="H19" i="1" s="1"/>
  <c r="E27" i="1"/>
  <c r="E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<sst xmlns="http://schemas.openxmlformats.org/spreadsheetml/2006/main" count="1742" uniqueCount="111">
  <si>
    <t xml:space="preserve">Summary </t>
  </si>
  <si>
    <t>Total
Projected Cost</t>
  </si>
  <si>
    <t>Total
Actual Cost</t>
  </si>
  <si>
    <t>Total
Difference</t>
  </si>
  <si>
    <t>Projected Monthly Income Source</t>
  </si>
  <si>
    <t>Summary</t>
  </si>
  <si>
    <t>Category</t>
  </si>
  <si>
    <t>Costs</t>
  </si>
  <si>
    <t>Housing</t>
  </si>
  <si>
    <t>Total monthly income</t>
  </si>
  <si>
    <t>Projected
Cost</t>
  </si>
  <si>
    <t>Actual
Cost</t>
  </si>
  <si>
    <t>Difference</t>
  </si>
  <si>
    <t>Rent</t>
  </si>
  <si>
    <t>Actual Monthly Income Source</t>
  </si>
  <si>
    <t>Phone Contracts</t>
  </si>
  <si>
    <t>Electricity Bills</t>
  </si>
  <si>
    <t>Gas Bills</t>
  </si>
  <si>
    <t>Gifts</t>
  </si>
  <si>
    <t>Water Bills</t>
  </si>
  <si>
    <t>Pets</t>
  </si>
  <si>
    <t>Internet</t>
  </si>
  <si>
    <t>Balance</t>
  </si>
  <si>
    <t>Domestic Worker</t>
  </si>
  <si>
    <t>Maintenance or repairs</t>
  </si>
  <si>
    <t>Projected balance</t>
  </si>
  <si>
    <t>Supplies</t>
  </si>
  <si>
    <t>Actual balance</t>
  </si>
  <si>
    <t>Other</t>
  </si>
  <si>
    <t>Total</t>
  </si>
  <si>
    <t>Transportation</t>
  </si>
  <si>
    <t>Loans</t>
  </si>
  <si>
    <t>Column1</t>
  </si>
  <si>
    <t>House</t>
  </si>
  <si>
    <t>Insurance</t>
  </si>
  <si>
    <t>Fuel</t>
  </si>
  <si>
    <t>Maintenance</t>
  </si>
  <si>
    <t>Entertainment</t>
  </si>
  <si>
    <t>Home</t>
  </si>
  <si>
    <t>Life</t>
  </si>
  <si>
    <t>Food</t>
  </si>
  <si>
    <t>Personal Care</t>
  </si>
  <si>
    <t>Groceries</t>
  </si>
  <si>
    <t>Medication</t>
  </si>
  <si>
    <t>Dining out</t>
  </si>
  <si>
    <t>Toiletries</t>
  </si>
  <si>
    <t>Clothing</t>
  </si>
  <si>
    <t>Gym</t>
  </si>
  <si>
    <t>Savings/Investments</t>
  </si>
  <si>
    <t>Investments</t>
  </si>
  <si>
    <t>Retirement Anuity</t>
  </si>
  <si>
    <t>Vacations</t>
  </si>
  <si>
    <t>Grooming</t>
  </si>
  <si>
    <t>Gifts and Donations</t>
  </si>
  <si>
    <t>Birthdays</t>
  </si>
  <si>
    <t>Tithes</t>
  </si>
  <si>
    <t>Commission/Side Hustles</t>
  </si>
  <si>
    <t>Income - Person 1</t>
  </si>
  <si>
    <t>Income - Person 2</t>
  </si>
  <si>
    <t>Car 1 Repayment</t>
  </si>
  <si>
    <t>Car 2 Repayment</t>
  </si>
  <si>
    <t>Credit card - Person 1</t>
  </si>
  <si>
    <t>Credit card - Person 2</t>
  </si>
  <si>
    <t>Study</t>
  </si>
  <si>
    <t>Pets &amp; Kids</t>
  </si>
  <si>
    <t>Pets - Medical</t>
  </si>
  <si>
    <t>Emergency</t>
  </si>
  <si>
    <t>General Savings</t>
  </si>
  <si>
    <t>Memberships: Netflix, Disney, DSTV, Prime, Spotify, etc.</t>
  </si>
  <si>
    <t>Outings: Movies, Concerts, Sporting Events, etc.</t>
  </si>
  <si>
    <t>Pets - Other</t>
  </si>
  <si>
    <t>Pets - Toys &amp; Snacks</t>
  </si>
  <si>
    <t>Pets - Grooming</t>
  </si>
  <si>
    <t>Kids - School Fees</t>
  </si>
  <si>
    <t>Kids - School Supplies</t>
  </si>
  <si>
    <t>Kids - Extracurriclar Activities</t>
  </si>
  <si>
    <t>Kids - Other</t>
  </si>
  <si>
    <t>Pets - Food</t>
  </si>
  <si>
    <t>Health (Medical Aid &amp; Gap Cover)</t>
  </si>
  <si>
    <t>Car Insurance</t>
  </si>
  <si>
    <t>Getaways: Weddings/Family Visits/Other Events</t>
  </si>
  <si>
    <t>Hobbies: Golf, Pottery, etc.</t>
  </si>
  <si>
    <t>Spa &amp; Spoils</t>
  </si>
  <si>
    <t>December Budget</t>
  </si>
  <si>
    <t>January Budget</t>
  </si>
  <si>
    <t>February Budget</t>
  </si>
  <si>
    <t>March Budget</t>
  </si>
  <si>
    <t>April Budget</t>
  </si>
  <si>
    <t>May Budget</t>
  </si>
  <si>
    <t>June Budget</t>
  </si>
  <si>
    <t>July Budget</t>
  </si>
  <si>
    <t>August Budget</t>
  </si>
  <si>
    <t>September Budget</t>
  </si>
  <si>
    <t>October Budget</t>
  </si>
  <si>
    <t>November Budget</t>
  </si>
  <si>
    <t>Month</t>
  </si>
  <si>
    <t>Expenditure</t>
  </si>
  <si>
    <t>Savings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</si>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</sst>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-1C09]* #,##0.00_-;\-[$R-1C09]* #,##0.00_-;_-[$R-1C09]* &quot;-&quot;??_-;_-@"/>
    <numFmt numFmtId="165" formatCode="&quot;$&quot;#,##0_);[Red]\(&quot;$&quot;#,##0\)"/>
  </numFmts>
  <fonts count="37" x14ac:knownFonts="1">
    <font>
      <sz val="11"/>
      <color rgb="FF000000"/>
      <name val="Calibri"/>
      <scheme val="minor"/>
    </font>
    <font>
      <sz val="11"/>
      <color theme="1"/>
      <name val="Calibri"/>
    </font>
    <font>
      <b/>
      <sz val="40"/>
      <color rgb="FF548135"/>
      <name val="Calibri"/>
    </font>
    <font>
      <b/>
      <sz val="40"/>
      <color theme="9"/>
      <name val="Calibri"/>
    </font>
    <font>
      <sz val="11"/>
      <name val="Calibri"/>
    </font>
    <font>
      <b/>
      <sz val="12"/>
      <color theme="1"/>
      <name val="Calibri"/>
    </font>
    <font>
      <sz val="12"/>
      <color rgb="FF595959"/>
      <name val="Calibri"/>
    </font>
    <font>
      <b/>
      <sz val="14"/>
      <color theme="0"/>
      <name val="Calibri"/>
    </font>
    <font>
      <b/>
      <sz val="14"/>
      <color theme="1"/>
      <name val="Calibri"/>
    </font>
    <font>
      <sz val="8"/>
      <color theme="1"/>
      <name val="Calibri"/>
    </font>
    <font>
      <b/>
      <sz val="20"/>
      <color rgb="FF548135"/>
      <name val="Calibri"/>
    </font>
    <font>
      <b/>
      <sz val="12"/>
      <color theme="9"/>
      <name val="Calibri"/>
    </font>
    <font>
      <sz val="14"/>
      <color theme="1"/>
      <name val="Calibri"/>
    </font>
    <font>
      <sz val="12"/>
      <color theme="1"/>
      <name val="Calibri"/>
    </font>
    <font>
      <sz val="11"/>
      <color rgb="FF000000"/>
      <name val="Calibri"/>
    </font>
    <font>
      <b/>
      <sz val="12"/>
      <color rgb="FF595959"/>
      <name val="Calibri"/>
    </font>
    <font>
      <b/>
      <sz val="14"/>
      <color rgb="FF595959"/>
      <name val="Calibri"/>
    </font>
    <font>
      <sz val="10"/>
      <color theme="1"/>
      <name val="Calibri"/>
    </font>
    <font>
      <sz val="12"/>
      <color rgb="FF548135"/>
      <name val="Calibri"/>
    </font>
    <font>
      <sz val="12"/>
      <color theme="0"/>
      <name val="Calibri"/>
    </font>
    <font>
      <b/>
      <sz val="12"/>
      <color theme="0"/>
      <name val="Calibri"/>
    </font>
    <font>
      <b/>
      <sz val="14"/>
      <color theme="9"/>
      <name val="Calibri"/>
    </font>
    <font>
      <sz val="20"/>
      <color rgb="FF548135"/>
      <name val="Calibri"/>
    </font>
    <font>
      <sz val="10"/>
      <color theme="9"/>
      <name val="Calibri"/>
    </font>
    <font>
      <b/>
      <sz val="14"/>
      <color theme="5"/>
      <name val="Calibri"/>
    </font>
    <font>
      <b/>
      <sz val="12"/>
      <color rgb="FF548135"/>
      <name val="Calibri"/>
    </font>
    <font>
      <sz val="14"/>
      <color theme="0"/>
      <name val="Calibri"/>
    </font>
    <font>
      <b/>
      <sz val="16"/>
      <color theme="5"/>
      <name val="Calibri"/>
    </font>
    <font>
      <b/>
      <sz val="10"/>
      <color theme="9"/>
      <name val="Calibri"/>
    </font>
    <font>
      <sz val="22"/>
      <color theme="0"/>
      <name val="Calibri"/>
    </font>
    <font>
      <b/>
      <sz val="11"/>
      <color theme="1"/>
      <name val="Calibri"/>
    </font>
    <font>
      <b/>
      <sz val="20"/>
      <color rgb="FF26684D"/>
      <name val="Calibri"/>
      <family val="2"/>
    </font>
    <font>
      <sz val="12"/>
      <color rgb="FF26684D"/>
      <name val="Calibri"/>
      <family val="2"/>
    </font>
    <font>
      <sz val="11"/>
      <color rgb="FF26684D"/>
      <name val="Calibri"/>
      <family val="2"/>
    </font>
    <font>
      <sz val="20"/>
      <color rgb="FF26684D"/>
      <name val="Calibri"/>
      <family val="2"/>
    </font>
    <font>
      <b/>
      <sz val="40"/>
      <color rgb="FF26684D"/>
      <name val="Calibri"/>
      <family val="2"/>
    </font>
    <font>
      <sz val="11"/>
      <color rgb="FF26684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26684D"/>
        <bgColor theme="9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548135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000000"/>
      </top>
      <bottom style="thin">
        <color rgb="FF548135"/>
      </bottom>
      <diagonal/>
    </border>
    <border>
      <left/>
      <right/>
      <top style="thin">
        <color rgb="FF000000"/>
      </top>
      <bottom style="thin">
        <color rgb="FF548135"/>
      </bottom>
      <diagonal/>
    </border>
    <border>
      <left/>
      <right style="thin">
        <color rgb="FF000000"/>
      </right>
      <top style="thin">
        <color rgb="FF000000"/>
      </top>
      <bottom style="thin">
        <color rgb="FF548135"/>
      </bottom>
      <diagonal/>
    </border>
    <border>
      <left style="thin">
        <color rgb="FF000000"/>
      </left>
      <right/>
      <top style="thin">
        <color rgb="FF000000"/>
      </top>
      <bottom style="thin">
        <color theme="9"/>
      </bottom>
      <diagonal/>
    </border>
    <border>
      <left/>
      <right/>
      <top style="thin">
        <color rgb="FF000000"/>
      </top>
      <bottom style="thin">
        <color theme="9"/>
      </bottom>
      <diagonal/>
    </border>
    <border>
      <left/>
      <right style="thin">
        <color rgb="FF000000"/>
      </right>
      <top style="thin">
        <color rgb="FF000000"/>
      </top>
      <bottom style="thin">
        <color theme="9"/>
      </bottom>
      <diagonal/>
    </border>
    <border>
      <left style="thin">
        <color rgb="FF000000"/>
      </left>
      <right/>
      <top/>
      <bottom style="thin">
        <color rgb="FFD8D8D8"/>
      </bottom>
      <diagonal/>
    </border>
    <border>
      <left/>
      <right style="thin">
        <color rgb="FF000000"/>
      </right>
      <top/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9"/>
      </bottom>
      <diagonal/>
    </border>
    <border>
      <left/>
      <right/>
      <top style="thin">
        <color rgb="FF000000"/>
      </top>
      <bottom style="thin">
        <color theme="9"/>
      </bottom>
      <diagonal/>
    </border>
    <border>
      <left/>
      <right style="thin">
        <color rgb="FF000000"/>
      </right>
      <top style="thin">
        <color rgb="FF000000"/>
      </top>
      <bottom style="thin">
        <color theme="9"/>
      </bottom>
      <diagonal/>
    </border>
    <border>
      <left style="thin">
        <color rgb="FF000000"/>
      </left>
      <right/>
      <top style="thin">
        <color rgb="FF000000"/>
      </top>
      <bottom style="thin">
        <color rgb="FF548135"/>
      </bottom>
      <diagonal/>
    </border>
    <border>
      <left/>
      <right/>
      <top style="thin">
        <color rgb="FF000000"/>
      </top>
      <bottom style="thin">
        <color rgb="FF548135"/>
      </bottom>
      <diagonal/>
    </border>
    <border>
      <left/>
      <right style="thin">
        <color rgb="FF000000"/>
      </right>
      <top style="thin">
        <color rgb="FF000000"/>
      </top>
      <bottom style="thin">
        <color rgb="FF548135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000000"/>
      </right>
      <top/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000000"/>
      </right>
      <top style="thin">
        <color rgb="FFD8D8D8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double">
        <color rgb="FF000000"/>
      </bottom>
      <diagonal/>
    </border>
  </borders>
  <cellStyleXfs count="1">
    <xf numFmtId="0" fontId="0" fillId="0" borderId="0"/>
  </cellStyleXfs>
  <cellXfs count="136"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4" xfId="0" applyNumberFormat="1" applyFont="1" applyFill="1" applyBorder="1" applyAlignment="1">
      <alignment horizontal="left" vertical="center" wrapText="1"/>
    </xf>
    <xf numFmtId="164" fontId="6" fillId="2" borderId="4" xfId="0" applyNumberFormat="1" applyFont="1" applyFill="1" applyBorder="1" applyAlignment="1">
      <alignment vertical="center" wrapText="1"/>
    </xf>
    <xf numFmtId="164" fontId="8" fillId="4" borderId="4" xfId="0" applyNumberFormat="1" applyFont="1" applyFill="1" applyBorder="1" applyAlignment="1">
      <alignment horizontal="center" vertical="center" wrapText="1"/>
    </xf>
    <xf numFmtId="164" fontId="8" fillId="5" borderId="4" xfId="0" applyNumberFormat="1" applyFont="1" applyFill="1" applyBorder="1" applyAlignment="1">
      <alignment horizontal="center" vertical="center" wrapText="1"/>
    </xf>
    <xf numFmtId="164" fontId="8" fillId="6" borderId="4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Alignment="1">
      <alignment vertical="center" wrapText="1"/>
    </xf>
    <xf numFmtId="164" fontId="12" fillId="4" borderId="4" xfId="0" applyNumberFormat="1" applyFont="1" applyFill="1" applyBorder="1" applyAlignment="1">
      <alignment horizontal="center" vertical="center"/>
    </xf>
    <xf numFmtId="164" fontId="12" fillId="5" borderId="4" xfId="0" applyNumberFormat="1" applyFont="1" applyFill="1" applyBorder="1" applyAlignment="1">
      <alignment horizontal="center" vertical="center"/>
    </xf>
    <xf numFmtId="164" fontId="12" fillId="6" borderId="4" xfId="0" applyNumberFormat="1" applyFont="1" applyFill="1" applyBorder="1" applyAlignment="1">
      <alignment horizontal="center" vertical="center"/>
    </xf>
    <xf numFmtId="164" fontId="13" fillId="6" borderId="4" xfId="0" applyNumberFormat="1" applyFont="1" applyFill="1" applyBorder="1" applyAlignment="1">
      <alignment horizontal="left" vertical="center"/>
    </xf>
    <xf numFmtId="164" fontId="13" fillId="6" borderId="4" xfId="0" applyNumberFormat="1" applyFont="1" applyFill="1" applyBorder="1" applyAlignment="1">
      <alignment horizontal="center" vertical="center"/>
    </xf>
    <xf numFmtId="0" fontId="14" fillId="0" borderId="0" xfId="0" applyFont="1"/>
    <xf numFmtId="164" fontId="15" fillId="2" borderId="4" xfId="0" applyNumberFormat="1" applyFont="1" applyFill="1" applyBorder="1" applyAlignment="1">
      <alignment vertical="center"/>
    </xf>
    <xf numFmtId="164" fontId="16" fillId="2" borderId="4" xfId="0" applyNumberFormat="1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>
      <alignment horizontal="left" vertical="center"/>
    </xf>
    <xf numFmtId="164" fontId="13" fillId="5" borderId="4" xfId="0" applyNumberFormat="1" applyFont="1" applyFill="1" applyBorder="1" applyAlignment="1">
      <alignment horizontal="center" vertical="center"/>
    </xf>
    <xf numFmtId="164" fontId="17" fillId="0" borderId="0" xfId="0" applyNumberFormat="1" applyFont="1" applyAlignment="1">
      <alignment vertical="center" wrapText="1"/>
    </xf>
    <xf numFmtId="164" fontId="13" fillId="4" borderId="4" xfId="0" applyNumberFormat="1" applyFont="1" applyFill="1" applyBorder="1" applyAlignment="1">
      <alignment horizontal="left" vertical="center"/>
    </xf>
    <xf numFmtId="164" fontId="13" fillId="4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 applyAlignment="1">
      <alignment horizontal="left" vertical="center"/>
    </xf>
    <xf numFmtId="164" fontId="18" fillId="2" borderId="5" xfId="0" applyNumberFormat="1" applyFont="1" applyFill="1" applyBorder="1" applyAlignment="1">
      <alignment horizontal="left" vertical="center"/>
    </xf>
    <xf numFmtId="164" fontId="20" fillId="2" borderId="6" xfId="0" applyNumberFormat="1" applyFont="1" applyFill="1" applyBorder="1" applyAlignment="1">
      <alignment horizontal="left" vertical="center" wrapText="1"/>
    </xf>
    <xf numFmtId="164" fontId="16" fillId="2" borderId="6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vertical="center"/>
    </xf>
    <xf numFmtId="164" fontId="13" fillId="2" borderId="7" xfId="0" applyNumberFormat="1" applyFont="1" applyFill="1" applyBorder="1" applyAlignment="1">
      <alignment horizontal="left" vertical="center" wrapText="1"/>
    </xf>
    <xf numFmtId="164" fontId="6" fillId="2" borderId="8" xfId="0" applyNumberFormat="1" applyFont="1" applyFill="1" applyBorder="1" applyAlignment="1">
      <alignment horizontal="center" vertical="center" wrapText="1"/>
    </xf>
    <xf numFmtId="164" fontId="6" fillId="2" borderId="9" xfId="0" applyNumberFormat="1" applyFont="1" applyFill="1" applyBorder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3" fillId="6" borderId="4" xfId="0" applyNumberFormat="1" applyFont="1" applyFill="1" applyBorder="1" applyAlignment="1">
      <alignment horizontal="left" vertical="center" wrapText="1"/>
    </xf>
    <xf numFmtId="164" fontId="13" fillId="5" borderId="4" xfId="0" applyNumberFormat="1" applyFont="1" applyFill="1" applyBorder="1" applyAlignment="1">
      <alignment horizontal="left" vertical="center" wrapText="1"/>
    </xf>
    <xf numFmtId="164" fontId="16" fillId="7" borderId="7" xfId="0" applyNumberFormat="1" applyFont="1" applyFill="1" applyBorder="1" applyAlignment="1">
      <alignment horizontal="left" vertical="center" wrapText="1"/>
    </xf>
    <xf numFmtId="164" fontId="6" fillId="7" borderId="8" xfId="0" applyNumberFormat="1" applyFont="1" applyFill="1" applyBorder="1" applyAlignment="1">
      <alignment horizontal="center" vertical="center" wrapText="1"/>
    </xf>
    <xf numFmtId="164" fontId="6" fillId="7" borderId="9" xfId="0" applyNumberFormat="1" applyFont="1" applyFill="1" applyBorder="1" applyAlignment="1">
      <alignment horizontal="center" vertical="center" wrapText="1"/>
    </xf>
    <xf numFmtId="164" fontId="21" fillId="0" borderId="0" xfId="0" applyNumberFormat="1" applyFont="1" applyAlignment="1">
      <alignment horizontal="left" vertical="center" wrapText="1"/>
    </xf>
    <xf numFmtId="164" fontId="6" fillId="0" borderId="0" xfId="0" applyNumberFormat="1" applyFont="1" applyAlignment="1">
      <alignment horizontal="center" vertical="center"/>
    </xf>
    <xf numFmtId="164" fontId="6" fillId="2" borderId="4" xfId="0" applyNumberFormat="1" applyFont="1" applyFill="1" applyBorder="1" applyAlignment="1">
      <alignment horizontal="left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164" fontId="22" fillId="2" borderId="11" xfId="0" applyNumberFormat="1" applyFont="1" applyFill="1" applyBorder="1" applyAlignment="1">
      <alignment horizontal="left" vertical="center"/>
    </xf>
    <xf numFmtId="164" fontId="22" fillId="2" borderId="12" xfId="0" applyNumberFormat="1" applyFont="1" applyFill="1" applyBorder="1" applyAlignment="1">
      <alignment horizontal="left" vertical="center"/>
    </xf>
    <xf numFmtId="164" fontId="23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164" fontId="7" fillId="2" borderId="16" xfId="0" applyNumberFormat="1" applyFont="1" applyFill="1" applyBorder="1" applyAlignment="1">
      <alignment horizontal="center" vertical="center"/>
    </xf>
    <xf numFmtId="164" fontId="16" fillId="2" borderId="17" xfId="0" applyNumberFormat="1" applyFont="1" applyFill="1" applyBorder="1" applyAlignment="1">
      <alignment horizontal="center" vertical="center" wrapText="1"/>
    </xf>
    <xf numFmtId="164" fontId="22" fillId="0" borderId="0" xfId="0" applyNumberFormat="1" applyFont="1" applyAlignment="1">
      <alignment vertical="center" wrapText="1"/>
    </xf>
    <xf numFmtId="164" fontId="7" fillId="2" borderId="16" xfId="0" applyNumberFormat="1" applyFont="1" applyFill="1" applyBorder="1" applyAlignment="1">
      <alignment vertical="center" wrapText="1"/>
    </xf>
    <xf numFmtId="164" fontId="6" fillId="2" borderId="18" xfId="0" applyNumberFormat="1" applyFont="1" applyFill="1" applyBorder="1" applyAlignment="1">
      <alignment horizontal="left" vertical="center" wrapText="1"/>
    </xf>
    <xf numFmtId="164" fontId="6" fillId="2" borderId="19" xfId="0" applyNumberFormat="1" applyFont="1" applyFill="1" applyBorder="1" applyAlignment="1">
      <alignment horizontal="center" vertical="center" wrapText="1"/>
    </xf>
    <xf numFmtId="164" fontId="16" fillId="7" borderId="20" xfId="0" applyNumberFormat="1" applyFont="1" applyFill="1" applyBorder="1" applyAlignment="1">
      <alignment horizontal="left" vertical="center" wrapText="1"/>
    </xf>
    <xf numFmtId="164" fontId="6" fillId="7" borderId="21" xfId="0" applyNumberFormat="1" applyFont="1" applyFill="1" applyBorder="1" applyAlignment="1">
      <alignment horizontal="center" vertical="center" wrapText="1"/>
    </xf>
    <xf numFmtId="164" fontId="6" fillId="7" borderId="22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vertical="center"/>
    </xf>
    <xf numFmtId="164" fontId="24" fillId="0" borderId="0" xfId="0" applyNumberFormat="1" applyFont="1" applyAlignment="1">
      <alignment horizontal="left" vertical="center" wrapText="1"/>
    </xf>
    <xf numFmtId="164" fontId="6" fillId="0" borderId="0" xfId="0" applyNumberFormat="1" applyFont="1" applyAlignment="1">
      <alignment horizontal="center" vertical="center" wrapText="1"/>
    </xf>
    <xf numFmtId="164" fontId="25" fillId="2" borderId="11" xfId="0" applyNumberFormat="1" applyFont="1" applyFill="1" applyBorder="1" applyAlignment="1">
      <alignment horizontal="left" vertical="center"/>
    </xf>
    <xf numFmtId="164" fontId="25" fillId="2" borderId="12" xfId="0" applyNumberFormat="1" applyFont="1" applyFill="1" applyBorder="1" applyAlignment="1">
      <alignment horizontal="left" vertical="center"/>
    </xf>
    <xf numFmtId="164" fontId="25" fillId="2" borderId="24" xfId="0" applyNumberFormat="1" applyFont="1" applyFill="1" applyBorder="1" applyAlignment="1">
      <alignment vertical="center"/>
    </xf>
    <xf numFmtId="164" fontId="25" fillId="2" borderId="25" xfId="0" applyNumberFormat="1" applyFont="1" applyFill="1" applyBorder="1" applyAlignment="1">
      <alignment vertical="center"/>
    </xf>
    <xf numFmtId="164" fontId="20" fillId="2" borderId="16" xfId="0" applyNumberFormat="1" applyFont="1" applyFill="1" applyBorder="1" applyAlignment="1">
      <alignment horizontal="center" vertical="center" wrapText="1"/>
    </xf>
    <xf numFmtId="164" fontId="26" fillId="2" borderId="16" xfId="0" applyNumberFormat="1" applyFont="1" applyFill="1" applyBorder="1" applyAlignment="1">
      <alignment horizontal="left" vertical="center" wrapText="1"/>
    </xf>
    <xf numFmtId="164" fontId="18" fillId="2" borderId="11" xfId="0" applyNumberFormat="1" applyFont="1" applyFill="1" applyBorder="1" applyAlignment="1">
      <alignment horizontal="left" vertical="center"/>
    </xf>
    <xf numFmtId="164" fontId="18" fillId="2" borderId="12" xfId="0" applyNumberFormat="1" applyFont="1" applyFill="1" applyBorder="1" applyAlignment="1">
      <alignment horizontal="left" vertical="center"/>
    </xf>
    <xf numFmtId="164" fontId="7" fillId="2" borderId="29" xfId="0" applyNumberFormat="1" applyFont="1" applyFill="1" applyBorder="1" applyAlignment="1">
      <alignment horizontal="left" vertical="center" wrapText="1"/>
    </xf>
    <xf numFmtId="164" fontId="16" fillId="2" borderId="4" xfId="0" applyNumberFormat="1" applyFont="1" applyFill="1" applyBorder="1" applyAlignment="1">
      <alignment horizontal="center" vertical="center" wrapText="1"/>
    </xf>
    <xf numFmtId="164" fontId="16" fillId="2" borderId="30" xfId="0" applyNumberFormat="1" applyFont="1" applyFill="1" applyBorder="1" applyAlignment="1">
      <alignment horizontal="center" vertical="center" wrapText="1"/>
    </xf>
    <xf numFmtId="164" fontId="19" fillId="2" borderId="16" xfId="0" applyNumberFormat="1" applyFont="1" applyFill="1" applyBorder="1" applyAlignment="1">
      <alignment horizontal="left" vertical="center" wrapText="1"/>
    </xf>
    <xf numFmtId="164" fontId="6" fillId="2" borderId="31" xfId="0" applyNumberFormat="1" applyFont="1" applyFill="1" applyBorder="1" applyAlignment="1">
      <alignment horizontal="left" vertical="center" wrapText="1"/>
    </xf>
    <xf numFmtId="164" fontId="6" fillId="2" borderId="32" xfId="0" applyNumberFormat="1" applyFont="1" applyFill="1" applyBorder="1" applyAlignment="1">
      <alignment horizontal="center" vertical="center" wrapText="1"/>
    </xf>
    <xf numFmtId="164" fontId="6" fillId="2" borderId="33" xfId="0" applyNumberFormat="1" applyFont="1" applyFill="1" applyBorder="1" applyAlignment="1">
      <alignment horizontal="center" vertical="center" wrapText="1"/>
    </xf>
    <xf numFmtId="164" fontId="6" fillId="2" borderId="34" xfId="0" applyNumberFormat="1" applyFont="1" applyFill="1" applyBorder="1" applyAlignment="1">
      <alignment horizontal="left" vertical="center" wrapText="1"/>
    </xf>
    <xf numFmtId="164" fontId="6" fillId="2" borderId="35" xfId="0" applyNumberFormat="1" applyFont="1" applyFill="1" applyBorder="1" applyAlignment="1">
      <alignment horizontal="center" vertical="center" wrapText="1"/>
    </xf>
    <xf numFmtId="164" fontId="6" fillId="2" borderId="36" xfId="0" applyNumberFormat="1" applyFont="1" applyFill="1" applyBorder="1" applyAlignment="1">
      <alignment horizontal="center" vertical="center" wrapText="1"/>
    </xf>
    <xf numFmtId="164" fontId="7" fillId="2" borderId="16" xfId="0" applyNumberFormat="1" applyFont="1" applyFill="1" applyBorder="1" applyAlignment="1">
      <alignment horizontal="left" vertical="center" wrapText="1"/>
    </xf>
    <xf numFmtId="164" fontId="18" fillId="2" borderId="11" xfId="0" applyNumberFormat="1" applyFont="1" applyFill="1" applyBorder="1" applyAlignment="1">
      <alignment vertical="center"/>
    </xf>
    <xf numFmtId="164" fontId="18" fillId="2" borderId="12" xfId="0" applyNumberFormat="1" applyFont="1" applyFill="1" applyBorder="1" applyAlignment="1">
      <alignment vertical="center"/>
    </xf>
    <xf numFmtId="164" fontId="27" fillId="0" borderId="0" xfId="0" applyNumberFormat="1" applyFont="1" applyAlignment="1">
      <alignment horizontal="left" vertical="center" wrapText="1"/>
    </xf>
    <xf numFmtId="164" fontId="12" fillId="0" borderId="0" xfId="0" applyNumberFormat="1" applyFont="1" applyAlignment="1">
      <alignment vertical="center" wrapText="1"/>
    </xf>
    <xf numFmtId="164" fontId="28" fillId="0" borderId="0" xfId="0" applyNumberFormat="1" applyFont="1" applyAlignment="1">
      <alignment vertical="center" wrapText="1"/>
    </xf>
    <xf numFmtId="164" fontId="6" fillId="2" borderId="18" xfId="0" applyNumberFormat="1" applyFont="1" applyFill="1" applyBorder="1" applyAlignment="1">
      <alignment horizontal="left" vertical="top" wrapText="1"/>
    </xf>
    <xf numFmtId="2" fontId="6" fillId="2" borderId="4" xfId="0" applyNumberFormat="1" applyFont="1" applyFill="1" applyBorder="1" applyAlignment="1">
      <alignment vertical="center" wrapText="1"/>
    </xf>
    <xf numFmtId="164" fontId="30" fillId="4" borderId="43" xfId="0" applyNumberFormat="1" applyFont="1" applyFill="1" applyBorder="1" applyAlignment="1">
      <alignment horizontal="center" vertical="center" wrapText="1"/>
    </xf>
    <xf numFmtId="164" fontId="6" fillId="2" borderId="44" xfId="0" applyNumberFormat="1" applyFont="1" applyFill="1" applyBorder="1" applyAlignment="1">
      <alignment vertical="center" wrapText="1"/>
    </xf>
    <xf numFmtId="164" fontId="1" fillId="4" borderId="30" xfId="0" applyNumberFormat="1" applyFont="1" applyFill="1" applyBorder="1" applyAlignment="1">
      <alignment wrapText="1"/>
    </xf>
    <xf numFmtId="164" fontId="1" fillId="4" borderId="46" xfId="0" applyNumberFormat="1" applyFont="1" applyFill="1" applyBorder="1" applyAlignment="1">
      <alignment horizontal="center" vertical="center" wrapText="1"/>
    </xf>
    <xf numFmtId="164" fontId="6" fillId="2" borderId="47" xfId="0" applyNumberFormat="1" applyFont="1" applyFill="1" applyBorder="1" applyAlignment="1">
      <alignment vertical="center" wrapText="1"/>
    </xf>
    <xf numFmtId="164" fontId="1" fillId="4" borderId="48" xfId="0" applyNumberFormat="1" applyFont="1" applyFill="1" applyBorder="1" applyAlignment="1">
      <alignment horizontal="center" vertical="center" wrapText="1"/>
    </xf>
    <xf numFmtId="164" fontId="6" fillId="2" borderId="49" xfId="0" applyNumberFormat="1" applyFont="1" applyFill="1" applyBorder="1" applyAlignment="1">
      <alignment vertical="center" wrapText="1"/>
    </xf>
    <xf numFmtId="164" fontId="1" fillId="4" borderId="50" xfId="0" applyNumberFormat="1" applyFont="1" applyFill="1" applyBorder="1" applyAlignment="1">
      <alignment horizontal="center" vertical="center" wrapText="1"/>
    </xf>
    <xf numFmtId="164" fontId="6" fillId="2" borderId="51" xfId="0" applyNumberFormat="1" applyFont="1" applyFill="1" applyBorder="1" applyAlignment="1">
      <alignment vertical="center" wrapText="1"/>
    </xf>
    <xf numFmtId="164" fontId="6" fillId="2" borderId="52" xfId="0" applyNumberFormat="1" applyFont="1" applyFill="1" applyBorder="1" applyAlignment="1">
      <alignment vertical="center" wrapText="1"/>
    </xf>
    <xf numFmtId="164" fontId="6" fillId="2" borderId="53" xfId="0" applyNumberFormat="1" applyFont="1" applyFill="1" applyBorder="1" applyAlignment="1">
      <alignment vertical="center" wrapText="1"/>
    </xf>
    <xf numFmtId="164" fontId="6" fillId="2" borderId="54" xfId="0" applyNumberFormat="1" applyFont="1" applyFill="1" applyBorder="1" applyAlignment="1">
      <alignment vertical="center" wrapText="1"/>
    </xf>
    <xf numFmtId="164" fontId="6" fillId="2" borderId="55" xfId="0" applyNumberFormat="1" applyFont="1" applyFill="1" applyBorder="1" applyAlignment="1">
      <alignment vertical="center" wrapText="1"/>
    </xf>
    <xf numFmtId="164" fontId="6" fillId="2" borderId="56" xfId="0" applyNumberFormat="1" applyFont="1" applyFill="1" applyBorder="1" applyAlignment="1">
      <alignment vertical="center" wrapText="1"/>
    </xf>
    <xf numFmtId="164" fontId="6" fillId="2" borderId="57" xfId="0" applyNumberFormat="1" applyFont="1" applyFill="1" applyBorder="1" applyAlignment="1">
      <alignment vertical="center" wrapText="1"/>
    </xf>
    <xf numFmtId="164" fontId="6" fillId="2" borderId="58" xfId="0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4" fontId="10" fillId="2" borderId="1" xfId="0" applyNumberFormat="1" applyFont="1" applyFill="1" applyBorder="1" applyAlignment="1">
      <alignment horizontal="left" vertical="center" wrapText="1"/>
    </xf>
    <xf numFmtId="164" fontId="10" fillId="0" borderId="0" xfId="0" applyNumberFormat="1" applyFont="1" applyAlignment="1">
      <alignment horizontal="left" vertical="center"/>
    </xf>
    <xf numFmtId="164" fontId="10" fillId="2" borderId="37" xfId="0" applyNumberFormat="1" applyFont="1" applyFill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164" fontId="29" fillId="3" borderId="40" xfId="0" applyNumberFormat="1" applyFont="1" applyFill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164" fontId="29" fillId="3" borderId="41" xfId="0" applyNumberFormat="1" applyFont="1" applyFill="1" applyBorder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164" fontId="7" fillId="8" borderId="4" xfId="0" applyNumberFormat="1" applyFont="1" applyFill="1" applyBorder="1" applyAlignment="1">
      <alignment horizontal="left" vertical="center"/>
    </xf>
    <xf numFmtId="164" fontId="19" fillId="8" borderId="4" xfId="0" applyNumberFormat="1" applyFont="1" applyFill="1" applyBorder="1" applyAlignment="1">
      <alignment horizontal="center" vertical="center"/>
    </xf>
    <xf numFmtId="164" fontId="20" fillId="8" borderId="4" xfId="0" applyNumberFormat="1" applyFont="1" applyFill="1" applyBorder="1" applyAlignment="1">
      <alignment horizontal="center" vertical="center"/>
    </xf>
    <xf numFmtId="164" fontId="7" fillId="8" borderId="4" xfId="0" applyNumberFormat="1" applyFont="1" applyFill="1" applyBorder="1" applyAlignment="1">
      <alignment horizontal="left" vertical="center" wrapText="1"/>
    </xf>
    <xf numFmtId="164" fontId="7" fillId="8" borderId="4" xfId="0" applyNumberFormat="1" applyFont="1" applyFill="1" applyBorder="1" applyAlignment="1">
      <alignment horizontal="center" vertical="center" wrapText="1"/>
    </xf>
    <xf numFmtId="164" fontId="11" fillId="8" borderId="4" xfId="0" applyNumberFormat="1" applyFont="1" applyFill="1" applyBorder="1" applyAlignment="1">
      <alignment vertical="center"/>
    </xf>
    <xf numFmtId="164" fontId="31" fillId="2" borderId="10" xfId="0" applyNumberFormat="1" applyFont="1" applyFill="1" applyBorder="1" applyAlignment="1">
      <alignment horizontal="left" vertical="center"/>
    </xf>
    <xf numFmtId="164" fontId="32" fillId="2" borderId="11" xfId="0" applyNumberFormat="1" applyFont="1" applyFill="1" applyBorder="1" applyAlignment="1">
      <alignment vertical="center"/>
    </xf>
    <xf numFmtId="164" fontId="31" fillId="2" borderId="26" xfId="0" applyNumberFormat="1" applyFont="1" applyFill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8" xfId="0" applyFont="1" applyBorder="1" applyAlignment="1">
      <alignment vertical="center"/>
    </xf>
    <xf numFmtId="164" fontId="31" fillId="2" borderId="23" xfId="0" applyNumberFormat="1" applyFont="1" applyFill="1" applyBorder="1" applyAlignment="1">
      <alignment horizontal="left" vertical="center"/>
    </xf>
    <xf numFmtId="164" fontId="31" fillId="2" borderId="26" xfId="0" applyNumberFormat="1" applyFont="1" applyFill="1" applyBorder="1" applyAlignment="1">
      <alignment horizontal="left" vertical="center"/>
    </xf>
    <xf numFmtId="164" fontId="31" fillId="2" borderId="13" xfId="0" applyNumberFormat="1" applyFont="1" applyFill="1" applyBorder="1" applyAlignment="1">
      <alignment horizontal="left" vertical="center"/>
    </xf>
    <xf numFmtId="0" fontId="33" fillId="0" borderId="14" xfId="0" applyFont="1" applyBorder="1" applyAlignment="1">
      <alignment vertical="center"/>
    </xf>
    <xf numFmtId="0" fontId="33" fillId="0" borderId="15" xfId="0" applyFont="1" applyBorder="1" applyAlignment="1">
      <alignment vertical="center"/>
    </xf>
    <xf numFmtId="164" fontId="34" fillId="2" borderId="11" xfId="0" applyNumberFormat="1" applyFont="1" applyFill="1" applyBorder="1" applyAlignment="1">
      <alignment horizontal="left" vertical="center"/>
    </xf>
    <xf numFmtId="164" fontId="31" fillId="2" borderId="5" xfId="0" applyNumberFormat="1" applyFont="1" applyFill="1" applyBorder="1" applyAlignment="1">
      <alignment horizontal="left" vertical="center"/>
    </xf>
    <xf numFmtId="164" fontId="31" fillId="2" borderId="1" xfId="0" applyNumberFormat="1" applyFont="1" applyFill="1" applyBorder="1" applyAlignment="1">
      <alignment horizontal="left" vertical="center" wrapText="1"/>
    </xf>
    <xf numFmtId="0" fontId="33" fillId="0" borderId="3" xfId="0" applyFont="1" applyBorder="1" applyAlignment="1">
      <alignment vertical="center"/>
    </xf>
    <xf numFmtId="164" fontId="35" fillId="0" borderId="0" xfId="0" applyNumberFormat="1" applyFont="1" applyAlignment="1">
      <alignment horizontal="left" vertical="center"/>
    </xf>
    <xf numFmtId="0" fontId="36" fillId="0" borderId="0" xfId="0" applyFont="1" applyAlignment="1">
      <alignment vertical="center"/>
    </xf>
    <xf numFmtId="164" fontId="3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483"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08" defaultTableStyle="TableStyleMedium2" defaultPivotStyle="PivotStyleLight16">
    <tableStyle name="January-style" pivot="0" count="4" xr9:uid="{00000000-0011-0000-FFFF-FFFF00000000}">
      <tableStyleElement type="headerRow" dxfId="482"/>
      <tableStyleElement type="totalRow" dxfId="481"/>
      <tableStyleElement type="firstRowStripe" dxfId="480"/>
      <tableStyleElement type="secondRowStripe" dxfId="479"/>
    </tableStyle>
    <tableStyle name="January-style 2" pivot="0" count="4" xr9:uid="{00000000-0011-0000-FFFF-FFFF01000000}">
      <tableStyleElement type="headerRow" dxfId="478"/>
      <tableStyleElement type="totalRow" dxfId="477"/>
      <tableStyleElement type="firstRowStripe" dxfId="476"/>
      <tableStyleElement type="secondRowStripe" dxfId="475"/>
    </tableStyle>
    <tableStyle name="January-style 3" pivot="0" count="4" xr9:uid="{00000000-0011-0000-FFFF-FFFF02000000}">
      <tableStyleElement type="headerRow" dxfId="474"/>
      <tableStyleElement type="totalRow" dxfId="473"/>
      <tableStyleElement type="firstRowStripe" dxfId="472"/>
      <tableStyleElement type="secondRowStripe" dxfId="471"/>
    </tableStyle>
    <tableStyle name="January-style 4" pivot="0" count="4" xr9:uid="{00000000-0011-0000-FFFF-FFFF03000000}">
      <tableStyleElement type="headerRow" dxfId="470"/>
      <tableStyleElement type="totalRow" dxfId="469"/>
      <tableStyleElement type="firstRowStripe" dxfId="468"/>
      <tableStyleElement type="secondRowStripe" dxfId="467"/>
    </tableStyle>
    <tableStyle name="January-style 5" pivot="0" count="4" xr9:uid="{00000000-0011-0000-FFFF-FFFF04000000}">
      <tableStyleElement type="headerRow" dxfId="466"/>
      <tableStyleElement type="totalRow" dxfId="465"/>
      <tableStyleElement type="firstRowStripe" dxfId="464"/>
      <tableStyleElement type="secondRowStripe" dxfId="463"/>
    </tableStyle>
    <tableStyle name="January-style 6" pivot="0" count="4" xr9:uid="{00000000-0011-0000-FFFF-FFFF05000000}">
      <tableStyleElement type="headerRow" dxfId="462"/>
      <tableStyleElement type="totalRow" dxfId="461"/>
      <tableStyleElement type="firstRowStripe" dxfId="460"/>
      <tableStyleElement type="secondRowStripe" dxfId="459"/>
    </tableStyle>
    <tableStyle name="January-style 7" pivot="0" count="4" xr9:uid="{00000000-0011-0000-FFFF-FFFF06000000}">
      <tableStyleElement type="headerRow" dxfId="458"/>
      <tableStyleElement type="totalRow" dxfId="457"/>
      <tableStyleElement type="firstRowStripe" dxfId="456"/>
      <tableStyleElement type="secondRowStripe" dxfId="455"/>
    </tableStyle>
    <tableStyle name="January-style 8" pivot="0" count="4" xr9:uid="{00000000-0011-0000-FFFF-FFFF07000000}">
      <tableStyleElement type="headerRow" dxfId="454"/>
      <tableStyleElement type="totalRow" dxfId="453"/>
      <tableStyleElement type="firstRowStripe" dxfId="452"/>
      <tableStyleElement type="secondRowStripe" dxfId="451"/>
    </tableStyle>
    <tableStyle name="January-style 9" pivot="0" count="4" xr9:uid="{00000000-0011-0000-FFFF-FFFF08000000}">
      <tableStyleElement type="headerRow" dxfId="450"/>
      <tableStyleElement type="totalRow" dxfId="449"/>
      <tableStyleElement type="firstRowStripe" dxfId="448"/>
      <tableStyleElement type="secondRowStripe" dxfId="447"/>
    </tableStyle>
    <tableStyle name="February-style" pivot="0" count="4" xr9:uid="{00000000-0011-0000-FFFF-FFFF09000000}">
      <tableStyleElement type="headerRow" dxfId="446"/>
      <tableStyleElement type="totalRow" dxfId="445"/>
      <tableStyleElement type="firstRowStripe" dxfId="444"/>
      <tableStyleElement type="secondRowStripe" dxfId="443"/>
    </tableStyle>
    <tableStyle name="February-style 2" pivot="0" count="4" xr9:uid="{00000000-0011-0000-FFFF-FFFF0A000000}">
      <tableStyleElement type="headerRow" dxfId="442"/>
      <tableStyleElement type="totalRow" dxfId="441"/>
      <tableStyleElement type="firstRowStripe" dxfId="440"/>
      <tableStyleElement type="secondRowStripe" dxfId="439"/>
    </tableStyle>
    <tableStyle name="February-style 3" pivot="0" count="4" xr9:uid="{00000000-0011-0000-FFFF-FFFF0B000000}">
      <tableStyleElement type="headerRow" dxfId="438"/>
      <tableStyleElement type="totalRow" dxfId="437"/>
      <tableStyleElement type="firstRowStripe" dxfId="436"/>
      <tableStyleElement type="secondRowStripe" dxfId="435"/>
    </tableStyle>
    <tableStyle name="February-style 4" pivot="0" count="4" xr9:uid="{00000000-0011-0000-FFFF-FFFF0C000000}">
      <tableStyleElement type="headerRow" dxfId="434"/>
      <tableStyleElement type="totalRow" dxfId="433"/>
      <tableStyleElement type="firstRowStripe" dxfId="432"/>
      <tableStyleElement type="secondRowStripe" dxfId="431"/>
    </tableStyle>
    <tableStyle name="February-style 5" pivot="0" count="4" xr9:uid="{00000000-0011-0000-FFFF-FFFF0D000000}">
      <tableStyleElement type="headerRow" dxfId="430"/>
      <tableStyleElement type="totalRow" dxfId="429"/>
      <tableStyleElement type="firstRowStripe" dxfId="428"/>
      <tableStyleElement type="secondRowStripe" dxfId="427"/>
    </tableStyle>
    <tableStyle name="February-style 6" pivot="0" count="4" xr9:uid="{00000000-0011-0000-FFFF-FFFF0E000000}">
      <tableStyleElement type="headerRow" dxfId="426"/>
      <tableStyleElement type="totalRow" dxfId="425"/>
      <tableStyleElement type="firstRowStripe" dxfId="424"/>
      <tableStyleElement type="secondRowStripe" dxfId="423"/>
    </tableStyle>
    <tableStyle name="February-style 7" pivot="0" count="4" xr9:uid="{00000000-0011-0000-FFFF-FFFF0F000000}">
      <tableStyleElement type="headerRow" dxfId="422"/>
      <tableStyleElement type="totalRow" dxfId="421"/>
      <tableStyleElement type="firstRowStripe" dxfId="420"/>
      <tableStyleElement type="secondRowStripe" dxfId="419"/>
    </tableStyle>
    <tableStyle name="February-style 8" pivot="0" count="4" xr9:uid="{00000000-0011-0000-FFFF-FFFF10000000}">
      <tableStyleElement type="headerRow" dxfId="418"/>
      <tableStyleElement type="totalRow" dxfId="417"/>
      <tableStyleElement type="firstRowStripe" dxfId="416"/>
      <tableStyleElement type="secondRowStripe" dxfId="415"/>
    </tableStyle>
    <tableStyle name="February-style 9" pivot="0" count="4" xr9:uid="{00000000-0011-0000-FFFF-FFFF11000000}">
      <tableStyleElement type="headerRow" dxfId="414"/>
      <tableStyleElement type="totalRow" dxfId="413"/>
      <tableStyleElement type="firstRowStripe" dxfId="412"/>
      <tableStyleElement type="secondRowStripe" dxfId="411"/>
    </tableStyle>
    <tableStyle name="March-style" pivot="0" count="4" xr9:uid="{00000000-0011-0000-FFFF-FFFF12000000}">
      <tableStyleElement type="headerRow" dxfId="410"/>
      <tableStyleElement type="totalRow" dxfId="409"/>
      <tableStyleElement type="firstRowStripe" dxfId="408"/>
      <tableStyleElement type="secondRowStripe" dxfId="407"/>
    </tableStyle>
    <tableStyle name="March-style 2" pivot="0" count="4" xr9:uid="{00000000-0011-0000-FFFF-FFFF13000000}">
      <tableStyleElement type="headerRow" dxfId="406"/>
      <tableStyleElement type="totalRow" dxfId="405"/>
      <tableStyleElement type="firstRowStripe" dxfId="404"/>
      <tableStyleElement type="secondRowStripe" dxfId="403"/>
    </tableStyle>
    <tableStyle name="March-style 3" pivot="0" count="4" xr9:uid="{00000000-0011-0000-FFFF-FFFF14000000}">
      <tableStyleElement type="headerRow" dxfId="402"/>
      <tableStyleElement type="totalRow" dxfId="401"/>
      <tableStyleElement type="firstRowStripe" dxfId="400"/>
      <tableStyleElement type="secondRowStripe" dxfId="399"/>
    </tableStyle>
    <tableStyle name="March-style 4" pivot="0" count="4" xr9:uid="{00000000-0011-0000-FFFF-FFFF15000000}">
      <tableStyleElement type="headerRow" dxfId="398"/>
      <tableStyleElement type="totalRow" dxfId="397"/>
      <tableStyleElement type="firstRowStripe" dxfId="396"/>
      <tableStyleElement type="secondRowStripe" dxfId="395"/>
    </tableStyle>
    <tableStyle name="March-style 5" pivot="0" count="4" xr9:uid="{00000000-0011-0000-FFFF-FFFF16000000}">
      <tableStyleElement type="headerRow" dxfId="394"/>
      <tableStyleElement type="totalRow" dxfId="393"/>
      <tableStyleElement type="firstRowStripe" dxfId="392"/>
      <tableStyleElement type="secondRowStripe" dxfId="391"/>
    </tableStyle>
    <tableStyle name="March-style 6" pivot="0" count="4" xr9:uid="{00000000-0011-0000-FFFF-FFFF17000000}">
      <tableStyleElement type="headerRow" dxfId="390"/>
      <tableStyleElement type="totalRow" dxfId="389"/>
      <tableStyleElement type="firstRowStripe" dxfId="388"/>
      <tableStyleElement type="secondRowStripe" dxfId="387"/>
    </tableStyle>
    <tableStyle name="March-style 7" pivot="0" count="4" xr9:uid="{00000000-0011-0000-FFFF-FFFF18000000}">
      <tableStyleElement type="headerRow" dxfId="386"/>
      <tableStyleElement type="totalRow" dxfId="385"/>
      <tableStyleElement type="firstRowStripe" dxfId="384"/>
      <tableStyleElement type="secondRowStripe" dxfId="383"/>
    </tableStyle>
    <tableStyle name="March-style 8" pivot="0" count="4" xr9:uid="{00000000-0011-0000-FFFF-FFFF19000000}">
      <tableStyleElement type="headerRow" dxfId="382"/>
      <tableStyleElement type="totalRow" dxfId="381"/>
      <tableStyleElement type="firstRowStripe" dxfId="380"/>
      <tableStyleElement type="secondRowStripe" dxfId="379"/>
    </tableStyle>
    <tableStyle name="March-style 9" pivot="0" count="4" xr9:uid="{00000000-0011-0000-FFFF-FFFF1A000000}">
      <tableStyleElement type="headerRow" dxfId="378"/>
      <tableStyleElement type="totalRow" dxfId="377"/>
      <tableStyleElement type="firstRowStripe" dxfId="376"/>
      <tableStyleElement type="secondRowStripe" dxfId="375"/>
    </tableStyle>
    <tableStyle name="April-style" pivot="0" count="4" xr9:uid="{00000000-0011-0000-FFFF-FFFF1B000000}">
      <tableStyleElement type="headerRow" dxfId="374"/>
      <tableStyleElement type="totalRow" dxfId="373"/>
      <tableStyleElement type="firstRowStripe" dxfId="372"/>
      <tableStyleElement type="secondRowStripe" dxfId="371"/>
    </tableStyle>
    <tableStyle name="April-style 2" pivot="0" count="4" xr9:uid="{00000000-0011-0000-FFFF-FFFF1C000000}">
      <tableStyleElement type="headerRow" dxfId="370"/>
      <tableStyleElement type="totalRow" dxfId="369"/>
      <tableStyleElement type="firstRowStripe" dxfId="368"/>
      <tableStyleElement type="secondRowStripe" dxfId="367"/>
    </tableStyle>
    <tableStyle name="April-style 3" pivot="0" count="4" xr9:uid="{00000000-0011-0000-FFFF-FFFF1D000000}">
      <tableStyleElement type="headerRow" dxfId="366"/>
      <tableStyleElement type="totalRow" dxfId="365"/>
      <tableStyleElement type="firstRowStripe" dxfId="364"/>
      <tableStyleElement type="secondRowStripe" dxfId="363"/>
    </tableStyle>
    <tableStyle name="April-style 4" pivot="0" count="4" xr9:uid="{00000000-0011-0000-FFFF-FFFF1E000000}">
      <tableStyleElement type="headerRow" dxfId="362"/>
      <tableStyleElement type="totalRow" dxfId="361"/>
      <tableStyleElement type="firstRowStripe" dxfId="360"/>
      <tableStyleElement type="secondRowStripe" dxfId="359"/>
    </tableStyle>
    <tableStyle name="April-style 5" pivot="0" count="4" xr9:uid="{00000000-0011-0000-FFFF-FFFF1F000000}">
      <tableStyleElement type="headerRow" dxfId="358"/>
      <tableStyleElement type="totalRow" dxfId="357"/>
      <tableStyleElement type="firstRowStripe" dxfId="356"/>
      <tableStyleElement type="secondRowStripe" dxfId="355"/>
    </tableStyle>
    <tableStyle name="April-style 6" pivot="0" count="4" xr9:uid="{00000000-0011-0000-FFFF-FFFF20000000}">
      <tableStyleElement type="headerRow" dxfId="354"/>
      <tableStyleElement type="totalRow" dxfId="353"/>
      <tableStyleElement type="firstRowStripe" dxfId="352"/>
      <tableStyleElement type="secondRowStripe" dxfId="351"/>
    </tableStyle>
    <tableStyle name="April-style 7" pivot="0" count="4" xr9:uid="{00000000-0011-0000-FFFF-FFFF21000000}">
      <tableStyleElement type="headerRow" dxfId="350"/>
      <tableStyleElement type="totalRow" dxfId="349"/>
      <tableStyleElement type="firstRowStripe" dxfId="348"/>
      <tableStyleElement type="secondRowStripe" dxfId="347"/>
    </tableStyle>
    <tableStyle name="April-style 8" pivot="0" count="4" xr9:uid="{00000000-0011-0000-FFFF-FFFF22000000}">
      <tableStyleElement type="headerRow" dxfId="346"/>
      <tableStyleElement type="totalRow" dxfId="345"/>
      <tableStyleElement type="firstRowStripe" dxfId="344"/>
      <tableStyleElement type="secondRowStripe" dxfId="343"/>
    </tableStyle>
    <tableStyle name="April-style 9" pivot="0" count="4" xr9:uid="{00000000-0011-0000-FFFF-FFFF23000000}">
      <tableStyleElement type="headerRow" dxfId="342"/>
      <tableStyleElement type="totalRow" dxfId="341"/>
      <tableStyleElement type="firstRowStripe" dxfId="340"/>
      <tableStyleElement type="secondRowStripe" dxfId="339"/>
    </tableStyle>
    <tableStyle name="May-style" pivot="0" count="4" xr9:uid="{00000000-0011-0000-FFFF-FFFF24000000}">
      <tableStyleElement type="headerRow" dxfId="338"/>
      <tableStyleElement type="totalRow" dxfId="337"/>
      <tableStyleElement type="firstRowStripe" dxfId="336"/>
      <tableStyleElement type="secondRowStripe" dxfId="335"/>
    </tableStyle>
    <tableStyle name="May-style 2" pivot="0" count="4" xr9:uid="{00000000-0011-0000-FFFF-FFFF25000000}">
      <tableStyleElement type="headerRow" dxfId="334"/>
      <tableStyleElement type="totalRow" dxfId="333"/>
      <tableStyleElement type="firstRowStripe" dxfId="332"/>
      <tableStyleElement type="secondRowStripe" dxfId="331"/>
    </tableStyle>
    <tableStyle name="May-style 3" pivot="0" count="4" xr9:uid="{00000000-0011-0000-FFFF-FFFF26000000}">
      <tableStyleElement type="headerRow" dxfId="330"/>
      <tableStyleElement type="totalRow" dxfId="329"/>
      <tableStyleElement type="firstRowStripe" dxfId="328"/>
      <tableStyleElement type="secondRowStripe" dxfId="327"/>
    </tableStyle>
    <tableStyle name="May-style 4" pivot="0" count="4" xr9:uid="{00000000-0011-0000-FFFF-FFFF27000000}">
      <tableStyleElement type="headerRow" dxfId="326"/>
      <tableStyleElement type="totalRow" dxfId="325"/>
      <tableStyleElement type="firstRowStripe" dxfId="324"/>
      <tableStyleElement type="secondRowStripe" dxfId="323"/>
    </tableStyle>
    <tableStyle name="May-style 5" pivot="0" count="4" xr9:uid="{00000000-0011-0000-FFFF-FFFF28000000}">
      <tableStyleElement type="headerRow" dxfId="322"/>
      <tableStyleElement type="totalRow" dxfId="321"/>
      <tableStyleElement type="firstRowStripe" dxfId="320"/>
      <tableStyleElement type="secondRowStripe" dxfId="319"/>
    </tableStyle>
    <tableStyle name="May-style 6" pivot="0" count="4" xr9:uid="{00000000-0011-0000-FFFF-FFFF29000000}">
      <tableStyleElement type="headerRow" dxfId="318"/>
      <tableStyleElement type="totalRow" dxfId="317"/>
      <tableStyleElement type="firstRowStripe" dxfId="316"/>
      <tableStyleElement type="secondRowStripe" dxfId="315"/>
    </tableStyle>
    <tableStyle name="May-style 7" pivot="0" count="4" xr9:uid="{00000000-0011-0000-FFFF-FFFF2A000000}">
      <tableStyleElement type="headerRow" dxfId="314"/>
      <tableStyleElement type="totalRow" dxfId="313"/>
      <tableStyleElement type="firstRowStripe" dxfId="312"/>
      <tableStyleElement type="secondRowStripe" dxfId="311"/>
    </tableStyle>
    <tableStyle name="May-style 8" pivot="0" count="4" xr9:uid="{00000000-0011-0000-FFFF-FFFF2B000000}">
      <tableStyleElement type="headerRow" dxfId="310"/>
      <tableStyleElement type="totalRow" dxfId="309"/>
      <tableStyleElement type="firstRowStripe" dxfId="308"/>
      <tableStyleElement type="secondRowStripe" dxfId="307"/>
    </tableStyle>
    <tableStyle name="May-style 9" pivot="0" count="4" xr9:uid="{00000000-0011-0000-FFFF-FFFF2C000000}">
      <tableStyleElement type="headerRow" dxfId="306"/>
      <tableStyleElement type="totalRow" dxfId="305"/>
      <tableStyleElement type="firstRowStripe" dxfId="304"/>
      <tableStyleElement type="secondRowStripe" dxfId="303"/>
    </tableStyle>
    <tableStyle name="June-style" pivot="0" count="4" xr9:uid="{00000000-0011-0000-FFFF-FFFF2D000000}">
      <tableStyleElement type="headerRow" dxfId="302"/>
      <tableStyleElement type="totalRow" dxfId="301"/>
      <tableStyleElement type="firstRowStripe" dxfId="300"/>
      <tableStyleElement type="secondRowStripe" dxfId="299"/>
    </tableStyle>
    <tableStyle name="June-style 2" pivot="0" count="4" xr9:uid="{00000000-0011-0000-FFFF-FFFF2E000000}">
      <tableStyleElement type="headerRow" dxfId="298"/>
      <tableStyleElement type="totalRow" dxfId="297"/>
      <tableStyleElement type="firstRowStripe" dxfId="296"/>
      <tableStyleElement type="secondRowStripe" dxfId="295"/>
    </tableStyle>
    <tableStyle name="June-style 3" pivot="0" count="4" xr9:uid="{00000000-0011-0000-FFFF-FFFF2F000000}">
      <tableStyleElement type="headerRow" dxfId="294"/>
      <tableStyleElement type="totalRow" dxfId="293"/>
      <tableStyleElement type="firstRowStripe" dxfId="292"/>
      <tableStyleElement type="secondRowStripe" dxfId="291"/>
    </tableStyle>
    <tableStyle name="June-style 4" pivot="0" count="4" xr9:uid="{00000000-0011-0000-FFFF-FFFF30000000}">
      <tableStyleElement type="headerRow" dxfId="290"/>
      <tableStyleElement type="totalRow" dxfId="289"/>
      <tableStyleElement type="firstRowStripe" dxfId="288"/>
      <tableStyleElement type="secondRowStripe" dxfId="287"/>
    </tableStyle>
    <tableStyle name="June-style 5" pivot="0" count="4" xr9:uid="{00000000-0011-0000-FFFF-FFFF31000000}">
      <tableStyleElement type="headerRow" dxfId="286"/>
      <tableStyleElement type="totalRow" dxfId="285"/>
      <tableStyleElement type="firstRowStripe" dxfId="284"/>
      <tableStyleElement type="secondRowStripe" dxfId="283"/>
    </tableStyle>
    <tableStyle name="June-style 6" pivot="0" count="4" xr9:uid="{00000000-0011-0000-FFFF-FFFF32000000}">
      <tableStyleElement type="headerRow" dxfId="282"/>
      <tableStyleElement type="totalRow" dxfId="281"/>
      <tableStyleElement type="firstRowStripe" dxfId="280"/>
      <tableStyleElement type="secondRowStripe" dxfId="279"/>
    </tableStyle>
    <tableStyle name="June-style 7" pivot="0" count="4" xr9:uid="{00000000-0011-0000-FFFF-FFFF33000000}">
      <tableStyleElement type="headerRow" dxfId="278"/>
      <tableStyleElement type="totalRow" dxfId="277"/>
      <tableStyleElement type="firstRowStripe" dxfId="276"/>
      <tableStyleElement type="secondRowStripe" dxfId="275"/>
    </tableStyle>
    <tableStyle name="June-style 8" pivot="0" count="4" xr9:uid="{00000000-0011-0000-FFFF-FFFF34000000}">
      <tableStyleElement type="headerRow" dxfId="274"/>
      <tableStyleElement type="totalRow" dxfId="273"/>
      <tableStyleElement type="firstRowStripe" dxfId="272"/>
      <tableStyleElement type="secondRowStripe" dxfId="271"/>
    </tableStyle>
    <tableStyle name="June-style 9" pivot="0" count="4" xr9:uid="{00000000-0011-0000-FFFF-FFFF35000000}">
      <tableStyleElement type="headerRow" dxfId="270"/>
      <tableStyleElement type="totalRow" dxfId="269"/>
      <tableStyleElement type="firstRowStripe" dxfId="268"/>
      <tableStyleElement type="secondRowStripe" dxfId="267"/>
    </tableStyle>
    <tableStyle name="July-style" pivot="0" count="4" xr9:uid="{00000000-0011-0000-FFFF-FFFF36000000}">
      <tableStyleElement type="headerRow" dxfId="266"/>
      <tableStyleElement type="totalRow" dxfId="265"/>
      <tableStyleElement type="firstRowStripe" dxfId="264"/>
      <tableStyleElement type="secondRowStripe" dxfId="263"/>
    </tableStyle>
    <tableStyle name="July-style 2" pivot="0" count="4" xr9:uid="{00000000-0011-0000-FFFF-FFFF37000000}">
      <tableStyleElement type="headerRow" dxfId="262"/>
      <tableStyleElement type="totalRow" dxfId="261"/>
      <tableStyleElement type="firstRowStripe" dxfId="260"/>
      <tableStyleElement type="secondRowStripe" dxfId="259"/>
    </tableStyle>
    <tableStyle name="July-style 3" pivot="0" count="4" xr9:uid="{00000000-0011-0000-FFFF-FFFF38000000}">
      <tableStyleElement type="headerRow" dxfId="258"/>
      <tableStyleElement type="totalRow" dxfId="257"/>
      <tableStyleElement type="firstRowStripe" dxfId="256"/>
      <tableStyleElement type="secondRowStripe" dxfId="255"/>
    </tableStyle>
    <tableStyle name="July-style 4" pivot="0" count="4" xr9:uid="{00000000-0011-0000-FFFF-FFFF39000000}">
      <tableStyleElement type="headerRow" dxfId="254"/>
      <tableStyleElement type="totalRow" dxfId="253"/>
      <tableStyleElement type="firstRowStripe" dxfId="252"/>
      <tableStyleElement type="secondRowStripe" dxfId="251"/>
    </tableStyle>
    <tableStyle name="July-style 5" pivot="0" count="4" xr9:uid="{00000000-0011-0000-FFFF-FFFF3A000000}">
      <tableStyleElement type="headerRow" dxfId="250"/>
      <tableStyleElement type="totalRow" dxfId="249"/>
      <tableStyleElement type="firstRowStripe" dxfId="248"/>
      <tableStyleElement type="secondRowStripe" dxfId="247"/>
    </tableStyle>
    <tableStyle name="July-style 6" pivot="0" count="4" xr9:uid="{00000000-0011-0000-FFFF-FFFF3B000000}">
      <tableStyleElement type="headerRow" dxfId="246"/>
      <tableStyleElement type="totalRow" dxfId="245"/>
      <tableStyleElement type="firstRowStripe" dxfId="244"/>
      <tableStyleElement type="secondRowStripe" dxfId="243"/>
    </tableStyle>
    <tableStyle name="July-style 7" pivot="0" count="4" xr9:uid="{00000000-0011-0000-FFFF-FFFF3C000000}">
      <tableStyleElement type="headerRow" dxfId="242"/>
      <tableStyleElement type="totalRow" dxfId="241"/>
      <tableStyleElement type="firstRowStripe" dxfId="240"/>
      <tableStyleElement type="secondRowStripe" dxfId="239"/>
    </tableStyle>
    <tableStyle name="July-style 8" pivot="0" count="4" xr9:uid="{00000000-0011-0000-FFFF-FFFF3D000000}">
      <tableStyleElement type="headerRow" dxfId="238"/>
      <tableStyleElement type="totalRow" dxfId="237"/>
      <tableStyleElement type="firstRowStripe" dxfId="236"/>
      <tableStyleElement type="secondRowStripe" dxfId="235"/>
    </tableStyle>
    <tableStyle name="July-style 9" pivot="0" count="4" xr9:uid="{00000000-0011-0000-FFFF-FFFF3E000000}">
      <tableStyleElement type="headerRow" dxfId="234"/>
      <tableStyleElement type="totalRow" dxfId="233"/>
      <tableStyleElement type="firstRowStripe" dxfId="232"/>
      <tableStyleElement type="secondRowStripe" dxfId="231"/>
    </tableStyle>
    <tableStyle name="August-style" pivot="0" count="4" xr9:uid="{00000000-0011-0000-FFFF-FFFF3F000000}">
      <tableStyleElement type="headerRow" dxfId="230"/>
      <tableStyleElement type="totalRow" dxfId="229"/>
      <tableStyleElement type="firstRowStripe" dxfId="228"/>
      <tableStyleElement type="secondRowStripe" dxfId="227"/>
    </tableStyle>
    <tableStyle name="August-style 2" pivot="0" count="4" xr9:uid="{00000000-0011-0000-FFFF-FFFF40000000}">
      <tableStyleElement type="headerRow" dxfId="226"/>
      <tableStyleElement type="totalRow" dxfId="225"/>
      <tableStyleElement type="firstRowStripe" dxfId="224"/>
      <tableStyleElement type="secondRowStripe" dxfId="223"/>
    </tableStyle>
    <tableStyle name="August-style 3" pivot="0" count="4" xr9:uid="{00000000-0011-0000-FFFF-FFFF41000000}">
      <tableStyleElement type="headerRow" dxfId="222"/>
      <tableStyleElement type="totalRow" dxfId="221"/>
      <tableStyleElement type="firstRowStripe" dxfId="220"/>
      <tableStyleElement type="secondRowStripe" dxfId="219"/>
    </tableStyle>
    <tableStyle name="August-style 4" pivot="0" count="4" xr9:uid="{00000000-0011-0000-FFFF-FFFF42000000}">
      <tableStyleElement type="headerRow" dxfId="218"/>
      <tableStyleElement type="totalRow" dxfId="217"/>
      <tableStyleElement type="firstRowStripe" dxfId="216"/>
      <tableStyleElement type="secondRowStripe" dxfId="215"/>
    </tableStyle>
    <tableStyle name="August-style 5" pivot="0" count="4" xr9:uid="{00000000-0011-0000-FFFF-FFFF43000000}">
      <tableStyleElement type="headerRow" dxfId="214"/>
      <tableStyleElement type="totalRow" dxfId="213"/>
      <tableStyleElement type="firstRowStripe" dxfId="212"/>
      <tableStyleElement type="secondRowStripe" dxfId="211"/>
    </tableStyle>
    <tableStyle name="August-style 6" pivot="0" count="4" xr9:uid="{00000000-0011-0000-FFFF-FFFF44000000}">
      <tableStyleElement type="headerRow" dxfId="210"/>
      <tableStyleElement type="totalRow" dxfId="209"/>
      <tableStyleElement type="firstRowStripe" dxfId="208"/>
      <tableStyleElement type="secondRowStripe" dxfId="207"/>
    </tableStyle>
    <tableStyle name="August-style 7" pivot="0" count="4" xr9:uid="{00000000-0011-0000-FFFF-FFFF45000000}">
      <tableStyleElement type="headerRow" dxfId="206"/>
      <tableStyleElement type="totalRow" dxfId="205"/>
      <tableStyleElement type="firstRowStripe" dxfId="204"/>
      <tableStyleElement type="secondRowStripe" dxfId="203"/>
    </tableStyle>
    <tableStyle name="August-style 8" pivot="0" count="4" xr9:uid="{00000000-0011-0000-FFFF-FFFF46000000}">
      <tableStyleElement type="headerRow" dxfId="202"/>
      <tableStyleElement type="totalRow" dxfId="201"/>
      <tableStyleElement type="firstRowStripe" dxfId="200"/>
      <tableStyleElement type="secondRowStripe" dxfId="199"/>
    </tableStyle>
    <tableStyle name="August-style 9" pivot="0" count="4" xr9:uid="{00000000-0011-0000-FFFF-FFFF47000000}">
      <tableStyleElement type="headerRow" dxfId="198"/>
      <tableStyleElement type="totalRow" dxfId="197"/>
      <tableStyleElement type="firstRowStripe" dxfId="196"/>
      <tableStyleElement type="secondRowStripe" dxfId="195"/>
    </tableStyle>
    <tableStyle name="September-style" pivot="0" count="4" xr9:uid="{00000000-0011-0000-FFFF-FFFF48000000}">
      <tableStyleElement type="headerRow" dxfId="194"/>
      <tableStyleElement type="totalRow" dxfId="193"/>
      <tableStyleElement type="firstRowStripe" dxfId="192"/>
      <tableStyleElement type="secondRowStripe" dxfId="191"/>
    </tableStyle>
    <tableStyle name="September-style 2" pivot="0" count="4" xr9:uid="{00000000-0011-0000-FFFF-FFFF49000000}">
      <tableStyleElement type="headerRow" dxfId="190"/>
      <tableStyleElement type="totalRow" dxfId="189"/>
      <tableStyleElement type="firstRowStripe" dxfId="188"/>
      <tableStyleElement type="secondRowStripe" dxfId="187"/>
    </tableStyle>
    <tableStyle name="September-style 3" pivot="0" count="4" xr9:uid="{00000000-0011-0000-FFFF-FFFF4A000000}">
      <tableStyleElement type="headerRow" dxfId="186"/>
      <tableStyleElement type="totalRow" dxfId="185"/>
      <tableStyleElement type="firstRowStripe" dxfId="184"/>
      <tableStyleElement type="secondRowStripe" dxfId="183"/>
    </tableStyle>
    <tableStyle name="September-style 4" pivot="0" count="4" xr9:uid="{00000000-0011-0000-FFFF-FFFF4B000000}">
      <tableStyleElement type="headerRow" dxfId="182"/>
      <tableStyleElement type="totalRow" dxfId="181"/>
      <tableStyleElement type="firstRowStripe" dxfId="180"/>
      <tableStyleElement type="secondRowStripe" dxfId="179"/>
    </tableStyle>
    <tableStyle name="September-style 5" pivot="0" count="4" xr9:uid="{00000000-0011-0000-FFFF-FFFF4C000000}">
      <tableStyleElement type="headerRow" dxfId="178"/>
      <tableStyleElement type="totalRow" dxfId="177"/>
      <tableStyleElement type="firstRowStripe" dxfId="176"/>
      <tableStyleElement type="secondRowStripe" dxfId="175"/>
    </tableStyle>
    <tableStyle name="September-style 6" pivot="0" count="4" xr9:uid="{00000000-0011-0000-FFFF-FFFF4D000000}">
      <tableStyleElement type="headerRow" dxfId="174"/>
      <tableStyleElement type="totalRow" dxfId="173"/>
      <tableStyleElement type="firstRowStripe" dxfId="172"/>
      <tableStyleElement type="secondRowStripe" dxfId="171"/>
    </tableStyle>
    <tableStyle name="September-style 7" pivot="0" count="4" xr9:uid="{00000000-0011-0000-FFFF-FFFF4E000000}">
      <tableStyleElement type="headerRow" dxfId="170"/>
      <tableStyleElement type="totalRow" dxfId="169"/>
      <tableStyleElement type="firstRowStripe" dxfId="168"/>
      <tableStyleElement type="secondRowStripe" dxfId="167"/>
    </tableStyle>
    <tableStyle name="September-style 8" pivot="0" count="4" xr9:uid="{00000000-0011-0000-FFFF-FFFF4F000000}">
      <tableStyleElement type="headerRow" dxfId="166"/>
      <tableStyleElement type="totalRow" dxfId="165"/>
      <tableStyleElement type="firstRowStripe" dxfId="164"/>
      <tableStyleElement type="secondRowStripe" dxfId="163"/>
    </tableStyle>
    <tableStyle name="September-style 9" pivot="0" count="4" xr9:uid="{00000000-0011-0000-FFFF-FFFF50000000}">
      <tableStyleElement type="headerRow" dxfId="162"/>
      <tableStyleElement type="totalRow" dxfId="161"/>
      <tableStyleElement type="firstRowStripe" dxfId="160"/>
      <tableStyleElement type="secondRowStripe" dxfId="159"/>
    </tableStyle>
    <tableStyle name="October-style" pivot="0" count="4" xr9:uid="{00000000-0011-0000-FFFF-FFFF51000000}">
      <tableStyleElement type="headerRow" dxfId="158"/>
      <tableStyleElement type="totalRow" dxfId="157"/>
      <tableStyleElement type="firstRowStripe" dxfId="156"/>
      <tableStyleElement type="secondRowStripe" dxfId="155"/>
    </tableStyle>
    <tableStyle name="October-style 2" pivot="0" count="4" xr9:uid="{00000000-0011-0000-FFFF-FFFF52000000}">
      <tableStyleElement type="headerRow" dxfId="154"/>
      <tableStyleElement type="totalRow" dxfId="153"/>
      <tableStyleElement type="firstRowStripe" dxfId="152"/>
      <tableStyleElement type="secondRowStripe" dxfId="151"/>
    </tableStyle>
    <tableStyle name="October-style 3" pivot="0" count="4" xr9:uid="{00000000-0011-0000-FFFF-FFFF53000000}">
      <tableStyleElement type="headerRow" dxfId="150"/>
      <tableStyleElement type="totalRow" dxfId="149"/>
      <tableStyleElement type="firstRowStripe" dxfId="148"/>
      <tableStyleElement type="secondRowStripe" dxfId="147"/>
    </tableStyle>
    <tableStyle name="October-style 4" pivot="0" count="4" xr9:uid="{00000000-0011-0000-FFFF-FFFF54000000}">
      <tableStyleElement type="headerRow" dxfId="146"/>
      <tableStyleElement type="totalRow" dxfId="145"/>
      <tableStyleElement type="firstRowStripe" dxfId="144"/>
      <tableStyleElement type="secondRowStripe" dxfId="143"/>
    </tableStyle>
    <tableStyle name="October-style 5" pivot="0" count="4" xr9:uid="{00000000-0011-0000-FFFF-FFFF55000000}">
      <tableStyleElement type="headerRow" dxfId="142"/>
      <tableStyleElement type="totalRow" dxfId="141"/>
      <tableStyleElement type="firstRowStripe" dxfId="140"/>
      <tableStyleElement type="secondRowStripe" dxfId="139"/>
    </tableStyle>
    <tableStyle name="October-style 6" pivot="0" count="4" xr9:uid="{00000000-0011-0000-FFFF-FFFF56000000}">
      <tableStyleElement type="headerRow" dxfId="138"/>
      <tableStyleElement type="totalRow" dxfId="137"/>
      <tableStyleElement type="firstRowStripe" dxfId="136"/>
      <tableStyleElement type="secondRowStripe" dxfId="135"/>
    </tableStyle>
    <tableStyle name="October-style 7" pivot="0" count="4" xr9:uid="{00000000-0011-0000-FFFF-FFFF57000000}">
      <tableStyleElement type="headerRow" dxfId="134"/>
      <tableStyleElement type="totalRow" dxfId="133"/>
      <tableStyleElement type="firstRowStripe" dxfId="132"/>
      <tableStyleElement type="secondRowStripe" dxfId="131"/>
    </tableStyle>
    <tableStyle name="October-style 8" pivot="0" count="4" xr9:uid="{00000000-0011-0000-FFFF-FFFF58000000}">
      <tableStyleElement type="headerRow" dxfId="130"/>
      <tableStyleElement type="totalRow" dxfId="129"/>
      <tableStyleElement type="firstRowStripe" dxfId="128"/>
      <tableStyleElement type="secondRowStripe" dxfId="127"/>
    </tableStyle>
    <tableStyle name="October-style 9" pivot="0" count="4" xr9:uid="{00000000-0011-0000-FFFF-FFFF59000000}">
      <tableStyleElement type="headerRow" dxfId="126"/>
      <tableStyleElement type="totalRow" dxfId="125"/>
      <tableStyleElement type="firstRowStripe" dxfId="124"/>
      <tableStyleElement type="secondRowStripe" dxfId="123"/>
    </tableStyle>
    <tableStyle name="November-style" pivot="0" count="4" xr9:uid="{00000000-0011-0000-FFFF-FFFF5A000000}">
      <tableStyleElement type="headerRow" dxfId="122"/>
      <tableStyleElement type="totalRow" dxfId="121"/>
      <tableStyleElement type="firstRowStripe" dxfId="120"/>
      <tableStyleElement type="secondRowStripe" dxfId="119"/>
    </tableStyle>
    <tableStyle name="November-style 2" pivot="0" count="4" xr9:uid="{00000000-0011-0000-FFFF-FFFF5B000000}">
      <tableStyleElement type="headerRow" dxfId="118"/>
      <tableStyleElement type="totalRow" dxfId="117"/>
      <tableStyleElement type="firstRowStripe" dxfId="116"/>
      <tableStyleElement type="secondRowStripe" dxfId="115"/>
    </tableStyle>
    <tableStyle name="November-style 3" pivot="0" count="4" xr9:uid="{00000000-0011-0000-FFFF-FFFF5C000000}">
      <tableStyleElement type="headerRow" dxfId="114"/>
      <tableStyleElement type="totalRow" dxfId="113"/>
      <tableStyleElement type="firstRowStripe" dxfId="112"/>
      <tableStyleElement type="secondRowStripe" dxfId="111"/>
    </tableStyle>
    <tableStyle name="November-style 4" pivot="0" count="4" xr9:uid="{00000000-0011-0000-FFFF-FFFF5D000000}">
      <tableStyleElement type="headerRow" dxfId="110"/>
      <tableStyleElement type="totalRow" dxfId="109"/>
      <tableStyleElement type="firstRowStripe" dxfId="108"/>
      <tableStyleElement type="secondRowStripe" dxfId="107"/>
    </tableStyle>
    <tableStyle name="November-style 5" pivot="0" count="4" xr9:uid="{00000000-0011-0000-FFFF-FFFF5E000000}">
      <tableStyleElement type="headerRow" dxfId="106"/>
      <tableStyleElement type="totalRow" dxfId="105"/>
      <tableStyleElement type="firstRowStripe" dxfId="104"/>
      <tableStyleElement type="secondRowStripe" dxfId="103"/>
    </tableStyle>
    <tableStyle name="November-style 6" pivot="0" count="4" xr9:uid="{00000000-0011-0000-FFFF-FFFF5F000000}">
      <tableStyleElement type="headerRow" dxfId="102"/>
      <tableStyleElement type="totalRow" dxfId="101"/>
      <tableStyleElement type="firstRowStripe" dxfId="100"/>
      <tableStyleElement type="secondRowStripe" dxfId="99"/>
    </tableStyle>
    <tableStyle name="November-style 7" pivot="0" count="4" xr9:uid="{00000000-0011-0000-FFFF-FFFF60000000}">
      <tableStyleElement type="headerRow" dxfId="98"/>
      <tableStyleElement type="totalRow" dxfId="97"/>
      <tableStyleElement type="firstRowStripe" dxfId="96"/>
      <tableStyleElement type="secondRowStripe" dxfId="95"/>
    </tableStyle>
    <tableStyle name="November-style 8" pivot="0" count="4" xr9:uid="{00000000-0011-0000-FFFF-FFFF61000000}">
      <tableStyleElement type="headerRow" dxfId="94"/>
      <tableStyleElement type="totalRow" dxfId="93"/>
      <tableStyleElement type="firstRowStripe" dxfId="92"/>
      <tableStyleElement type="secondRowStripe" dxfId="91"/>
    </tableStyle>
    <tableStyle name="November-style 9" pivot="0" count="4" xr9:uid="{00000000-0011-0000-FFFF-FFFF62000000}">
      <tableStyleElement type="headerRow" dxfId="90"/>
      <tableStyleElement type="totalRow" dxfId="89"/>
      <tableStyleElement type="firstRowStripe" dxfId="88"/>
      <tableStyleElement type="secondRowStripe" dxfId="87"/>
    </tableStyle>
    <tableStyle name="December-style" pivot="0" count="4" xr9:uid="{00000000-0011-0000-FFFF-FFFF63000000}">
      <tableStyleElement type="headerRow" dxfId="86"/>
      <tableStyleElement type="totalRow" dxfId="85"/>
      <tableStyleElement type="firstRowStripe" dxfId="84"/>
      <tableStyleElement type="secondRowStripe" dxfId="83"/>
    </tableStyle>
    <tableStyle name="December-style 2" pivot="0" count="4" xr9:uid="{00000000-0011-0000-FFFF-FFFF64000000}">
      <tableStyleElement type="headerRow" dxfId="82"/>
      <tableStyleElement type="totalRow" dxfId="81"/>
      <tableStyleElement type="firstRowStripe" dxfId="80"/>
      <tableStyleElement type="secondRowStripe" dxfId="79"/>
    </tableStyle>
    <tableStyle name="December-style 3" pivot="0" count="4" xr9:uid="{00000000-0011-0000-FFFF-FFFF65000000}">
      <tableStyleElement type="headerRow" dxfId="78"/>
      <tableStyleElement type="totalRow" dxfId="77"/>
      <tableStyleElement type="firstRowStripe" dxfId="76"/>
      <tableStyleElement type="secondRowStripe" dxfId="75"/>
    </tableStyle>
    <tableStyle name="December-style 4" pivot="0" count="4" xr9:uid="{00000000-0011-0000-FFFF-FFFF66000000}">
      <tableStyleElement type="headerRow" dxfId="74"/>
      <tableStyleElement type="totalRow" dxfId="73"/>
      <tableStyleElement type="firstRowStripe" dxfId="72"/>
      <tableStyleElement type="secondRowStripe" dxfId="71"/>
    </tableStyle>
    <tableStyle name="December-style 5" pivot="0" count="4" xr9:uid="{00000000-0011-0000-FFFF-FFFF67000000}">
      <tableStyleElement type="headerRow" dxfId="70"/>
      <tableStyleElement type="totalRow" dxfId="69"/>
      <tableStyleElement type="firstRowStripe" dxfId="68"/>
      <tableStyleElement type="secondRowStripe" dxfId="67"/>
    </tableStyle>
    <tableStyle name="December-style 6" pivot="0" count="4" xr9:uid="{00000000-0011-0000-FFFF-FFFF68000000}">
      <tableStyleElement type="headerRow" dxfId="66"/>
      <tableStyleElement type="totalRow" dxfId="65"/>
      <tableStyleElement type="firstRowStripe" dxfId="64"/>
      <tableStyleElement type="secondRowStripe" dxfId="63"/>
    </tableStyle>
    <tableStyle name="December-style 7" pivot="0" count="4" xr9:uid="{00000000-0011-0000-FFFF-FFFF69000000}">
      <tableStyleElement type="headerRow" dxfId="62"/>
      <tableStyleElement type="totalRow" dxfId="61"/>
      <tableStyleElement type="firstRowStripe" dxfId="60"/>
      <tableStyleElement type="secondRowStripe" dxfId="59"/>
    </tableStyle>
    <tableStyle name="December-style 8" pivot="0" count="4" xr9:uid="{00000000-0011-0000-FFFF-FFFF6A000000}">
      <tableStyleElement type="headerRow" dxfId="58"/>
      <tableStyleElement type="totalRow" dxfId="57"/>
      <tableStyleElement type="firstRowStripe" dxfId="56"/>
      <tableStyleElement type="secondRowStripe" dxfId="55"/>
    </tableStyle>
    <tableStyle name="December-style 9" pivot="0" count="4" xr9:uid="{00000000-0011-0000-FFFF-FFFF6B000000}">
      <tableStyleElement type="headerRow" dxfId="54"/>
      <tableStyleElement type="totalRow" dxfId="53"/>
      <tableStyleElement type="firstRowStripe" dxfId="52"/>
      <tableStyleElement type="secondRowStripe" dxfId="51"/>
    </tableStyle>
  </tableStyles>
  <colors>
    <mruColors>
      <color rgb="FF26684D"/>
      <color rgb="FFE4E4E4"/>
      <color rgb="FFF3E1F7"/>
      <color rgb="FF365323"/>
      <color rgb="FF2A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E96-4C93-B415-01C59D8025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E96-4C93-B415-01C59D8025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E96-4C93-B415-01C59D8025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E96-4C93-B415-01C59D8025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E96-4C93-B415-01C59D8025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AE96-4C93-B415-01C59D802513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AE96-4C93-B415-01C59D802513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AE96-4C93-B415-01C59D802513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AE96-4C93-B415-01C59D802513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AE96-4C93-B415-01C59D802513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E96-4C93-B415-01C59D802513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E96-4C93-B415-01C59D802513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E96-4C93-B415-01C59D802513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E96-4C93-B415-01C59D802513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E96-4C93-B415-01C59D802513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E96-4C93-B415-01C59D802513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E96-4C93-B415-01C59D802513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AE96-4C93-B415-01C59D802513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AE96-4C93-B415-01C59D802513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AE96-4C93-B415-01C59D80251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JANUARY!$J$6:$J$15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JANUARY!$K$6:$K$15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E96-4C93-B415-01C59D80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C05-4115-ACD6-92F7ADCE73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C05-4115-ACD6-92F7ADCE73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C05-4115-ACD6-92F7ADCE73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C05-4115-ACD6-92F7ADCE736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C05-4115-ACD6-92F7ADCE736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BC05-4115-ACD6-92F7ADCE7361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BC05-4115-ACD6-92F7ADCE7361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BC05-4115-ACD6-92F7ADCE7361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BC05-4115-ACD6-92F7ADCE7361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BC05-4115-ACD6-92F7ADCE7361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C05-4115-ACD6-92F7ADCE7361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C05-4115-ACD6-92F7ADCE7361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C05-4115-ACD6-92F7ADCE7361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C05-4115-ACD6-92F7ADCE7361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BC05-4115-ACD6-92F7ADCE7361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BC05-4115-ACD6-92F7ADCE7361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C05-4115-ACD6-92F7ADCE7361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BC05-4115-ACD6-92F7ADCE7361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BC05-4115-ACD6-92F7ADCE7361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BC05-4115-ACD6-92F7ADCE73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FEBRUARY!$J$6:$J$15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FEBRUARY!$K$6:$K$15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C05-4115-ACD6-92F7ADCE7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2DED-4B1C-B304-4BC381E58D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2DED-4B1C-B304-4BC381E58D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2DED-4B1C-B304-4BC381E58D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2DED-4B1C-B304-4BC381E58D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2DED-4B1C-B304-4BC381E58D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2DED-4B1C-B304-4BC381E58D10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2DED-4B1C-B304-4BC381E58D10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2DED-4B1C-B304-4BC381E58D10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2DED-4B1C-B304-4BC381E58D10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2DED-4B1C-B304-4BC381E58D1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DED-4B1C-B304-4BC381E58D10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DED-4B1C-B304-4BC381E58D10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DED-4B1C-B304-4BC381E58D10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DED-4B1C-B304-4BC381E58D10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2DED-4B1C-B304-4BC381E58D10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2DED-4B1C-B304-4BC381E58D10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2DED-4B1C-B304-4BC381E58D10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2DED-4B1C-B304-4BC381E58D10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2DED-4B1C-B304-4BC381E58D10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2DED-4B1C-B304-4BC381E58D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MARCH!$J$6:$J$15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MARCH!$K$6:$K$15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DED-4B1C-B304-4BC381E58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E62-49E9-AF64-61CE5251C9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E62-49E9-AF64-61CE5251C9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E62-49E9-AF64-61CE5251C9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E62-49E9-AF64-61CE5251C9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E62-49E9-AF64-61CE5251C9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BE62-49E9-AF64-61CE5251C981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BE62-49E9-AF64-61CE5251C981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BE62-49E9-AF64-61CE5251C981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BE62-49E9-AF64-61CE5251C981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BE62-49E9-AF64-61CE5251C981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E62-49E9-AF64-61CE5251C981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E62-49E9-AF64-61CE5251C981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E62-49E9-AF64-61CE5251C981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E62-49E9-AF64-61CE5251C981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BE62-49E9-AF64-61CE5251C981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BE62-49E9-AF64-61CE5251C981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E62-49E9-AF64-61CE5251C981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BE62-49E9-AF64-61CE5251C981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BE62-49E9-AF64-61CE5251C981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BE62-49E9-AF64-61CE5251C9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APRIL!$J$6:$J$15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APRIL!$K$6:$K$15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E62-49E9-AF64-61CE5251C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D0D-43DD-A0DF-C7FD3D0485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D0D-43DD-A0DF-C7FD3D0485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6D0D-43DD-A0DF-C7FD3D0485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6D0D-43DD-A0DF-C7FD3D0485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6D0D-43DD-A0DF-C7FD3D0485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6D0D-43DD-A0DF-C7FD3D0485EA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6D0D-43DD-A0DF-C7FD3D0485EA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6D0D-43DD-A0DF-C7FD3D0485EA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6D0D-43DD-A0DF-C7FD3D0485EA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6D0D-43DD-A0DF-C7FD3D0485EA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D0D-43DD-A0DF-C7FD3D0485EA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D0D-43DD-A0DF-C7FD3D0485EA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D0D-43DD-A0DF-C7FD3D0485EA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D0D-43DD-A0DF-C7FD3D0485EA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D0D-43DD-A0DF-C7FD3D0485EA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6D0D-43DD-A0DF-C7FD3D0485EA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6D0D-43DD-A0DF-C7FD3D0485EA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6D0D-43DD-A0DF-C7FD3D0485EA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6D0D-43DD-A0DF-C7FD3D0485EA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6D0D-43DD-A0DF-C7FD3D0485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MAY!$J$6:$J$15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MAY!$K$6:$K$15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0D-43DD-A0DF-C7FD3D048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3BFA-476E-9513-2B2BE1C93C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3BFA-476E-9513-2B2BE1C93C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3BFA-476E-9513-2B2BE1C93C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3BFA-476E-9513-2B2BE1C93C3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3BFA-476E-9513-2B2BE1C93C3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3BFA-476E-9513-2B2BE1C93C38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3BFA-476E-9513-2B2BE1C93C38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3BFA-476E-9513-2B2BE1C93C38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3BFA-476E-9513-2B2BE1C93C38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3BFA-476E-9513-2B2BE1C93C3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BFA-476E-9513-2B2BE1C93C38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BFA-476E-9513-2B2BE1C93C38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BFA-476E-9513-2B2BE1C93C38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BFA-476E-9513-2B2BE1C93C3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3BFA-476E-9513-2B2BE1C93C38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3BFA-476E-9513-2B2BE1C93C38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3BFA-476E-9513-2B2BE1C93C38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3BFA-476E-9513-2B2BE1C93C38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3BFA-476E-9513-2B2BE1C93C38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3BFA-476E-9513-2B2BE1C93C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JUNE!$J$6:$J$15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JUNE!$K$6:$K$15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BFA-476E-9513-2B2BE1C93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F39-47F8-A8C4-61FF2FF551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F39-47F8-A8C4-61FF2FF551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9F39-47F8-A8C4-61FF2FF551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9F39-47F8-A8C4-61FF2FF551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9F39-47F8-A8C4-61FF2FF5517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9F39-47F8-A8C4-61FF2FF55175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9F39-47F8-A8C4-61FF2FF55175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9F39-47F8-A8C4-61FF2FF55175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9F39-47F8-A8C4-61FF2FF55175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9F39-47F8-A8C4-61FF2FF55175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F39-47F8-A8C4-61FF2FF55175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F39-47F8-A8C4-61FF2FF55175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F39-47F8-A8C4-61FF2FF55175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F39-47F8-A8C4-61FF2FF55175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F39-47F8-A8C4-61FF2FF55175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9F39-47F8-A8C4-61FF2FF55175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9F39-47F8-A8C4-61FF2FF55175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9F39-47F8-A8C4-61FF2FF55175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9F39-47F8-A8C4-61FF2FF55175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9F39-47F8-A8C4-61FF2FF551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JULY!$J$6:$J$15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JULY!$K$6:$K$15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F39-47F8-A8C4-61FF2FF55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D64-4829-B7CE-BC7FA93B4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D64-4829-B7CE-BC7FA93B41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D64-4829-B7CE-BC7FA93B41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D64-4829-B7CE-BC7FA93B41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D64-4829-B7CE-BC7FA93B418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AD64-4829-B7CE-BC7FA93B4183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AD64-4829-B7CE-BC7FA93B4183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AD64-4829-B7CE-BC7FA93B4183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AD64-4829-B7CE-BC7FA93B4183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AD64-4829-B7CE-BC7FA93B4183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D64-4829-B7CE-BC7FA93B4183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D64-4829-B7CE-BC7FA93B4183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D64-4829-B7CE-BC7FA93B4183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D64-4829-B7CE-BC7FA93B4183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D64-4829-B7CE-BC7FA93B4183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D64-4829-B7CE-BC7FA93B4183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D64-4829-B7CE-BC7FA93B4183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AD64-4829-B7CE-BC7FA93B4183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AD64-4829-B7CE-BC7FA93B4183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AD64-4829-B7CE-BC7FA93B41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AUGUST!$J$6:$J$15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AUGUST!$K$6:$K$15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D64-4829-B7CE-BC7FA93B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1AD-4CA1-9C2A-3992F143B5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1AD-4CA1-9C2A-3992F143B5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1AD-4CA1-9C2A-3992F143B5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1AD-4CA1-9C2A-3992F143B5B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1AD-4CA1-9C2A-3992F143B5B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B1AD-4CA1-9C2A-3992F143B5B1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B1AD-4CA1-9C2A-3992F143B5B1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B1AD-4CA1-9C2A-3992F143B5B1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B1AD-4CA1-9C2A-3992F143B5B1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B1AD-4CA1-9C2A-3992F143B5B1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1AD-4CA1-9C2A-3992F143B5B1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1AD-4CA1-9C2A-3992F143B5B1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1AD-4CA1-9C2A-3992F143B5B1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1AD-4CA1-9C2A-3992F143B5B1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B1AD-4CA1-9C2A-3992F143B5B1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B1AD-4CA1-9C2A-3992F143B5B1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1AD-4CA1-9C2A-3992F143B5B1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B1AD-4CA1-9C2A-3992F143B5B1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B1AD-4CA1-9C2A-3992F143B5B1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B1AD-4CA1-9C2A-3992F143B5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SEPTEMBER!$J$6:$J$15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SEPTEMBER!$K$6:$K$15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1AD-4CA1-9C2A-3992F143B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0BDD-4D2A-BE1E-3A0D0246FC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0BDD-4D2A-BE1E-3A0D0246FC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0BDD-4D2A-BE1E-3A0D0246FC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0BDD-4D2A-BE1E-3A0D0246FC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0BDD-4D2A-BE1E-3A0D0246FC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0BDD-4D2A-BE1E-3A0D0246FCB9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0BDD-4D2A-BE1E-3A0D0246FCB9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0BDD-4D2A-BE1E-3A0D0246FCB9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0BDD-4D2A-BE1E-3A0D0246FCB9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BDD-4D2A-BE1E-3A0D0246FCB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BDD-4D2A-BE1E-3A0D0246FCB9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BDD-4D2A-BE1E-3A0D0246FCB9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BDD-4D2A-BE1E-3A0D0246FCB9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BDD-4D2A-BE1E-3A0D0246FCB9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0BDD-4D2A-BE1E-3A0D0246FCB9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0BDD-4D2A-BE1E-3A0D0246FCB9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0BDD-4D2A-BE1E-3A0D0246FCB9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0BDD-4D2A-BE1E-3A0D0246FCB9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0BDD-4D2A-BE1E-3A0D0246FCB9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0BDD-4D2A-BE1E-3A0D0246FCB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OCTOBER!$J$6:$J$15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OCTOBER!$K$6:$K$15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BDD-4D2A-BE1E-3A0D0246F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491-4E41-A02F-7567925D7D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5491-4E41-A02F-7567925D7D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5491-4E41-A02F-7567925D7D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5491-4E41-A02F-7567925D7D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5491-4E41-A02F-7567925D7D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5491-4E41-A02F-7567925D7DAE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5491-4E41-A02F-7567925D7DAE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5491-4E41-A02F-7567925D7DAE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5491-4E41-A02F-7567925D7DAE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5491-4E41-A02F-7567925D7DAE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491-4E41-A02F-7567925D7DAE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491-4E41-A02F-7567925D7DAE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491-4E41-A02F-7567925D7DAE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491-4E41-A02F-7567925D7DAE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491-4E41-A02F-7567925D7DAE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5491-4E41-A02F-7567925D7DAE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5491-4E41-A02F-7567925D7DAE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5491-4E41-A02F-7567925D7DAE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5491-4E41-A02F-7567925D7DAE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5491-4E41-A02F-7567925D7D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NOVEMBER!$J$6:$J$15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NOVEMBER!$K$6:$K$15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491-4E41-A02F-7567925D7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685-43F1-B449-4C31E3EBD5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685-43F1-B449-4C31E3EBD5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6685-43F1-B449-4C31E3EBD5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6685-43F1-B449-4C31E3EBD5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6685-43F1-B449-4C31E3EBD5A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6685-43F1-B449-4C31E3EBD5AA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6685-43F1-B449-4C31E3EBD5AA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6685-43F1-B449-4C31E3EBD5AA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6685-43F1-B449-4C31E3EBD5AA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6685-43F1-B449-4C31E3EBD5AA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685-43F1-B449-4C31E3EBD5AA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685-43F1-B449-4C31E3EBD5AA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685-43F1-B449-4C31E3EBD5AA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685-43F1-B449-4C31E3EBD5AA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685-43F1-B449-4C31E3EBD5AA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6685-43F1-B449-4C31E3EBD5AA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6685-43F1-B449-4C31E3EBD5AA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6685-43F1-B449-4C31E3EBD5AA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6685-43F1-B449-4C31E3EBD5AA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6685-43F1-B449-4C31E3EBD5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DECEMBER!$J$6:$J$15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DECEMBER!$K$6:$K$15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685-43F1-B449-4C31E3EBD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ZA" sz="1400" b="1" i="0">
                <a:solidFill>
                  <a:srgbClr val="757575"/>
                </a:solidFill>
                <a:latin typeface="+mn-lt"/>
              </a:rPr>
              <a:t>Annual Summary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6F0-4CC9-B960-5B9CB6DE1B9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SUMMAY'!$B$16:$K$16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F0-4CC9-B960-5B9CB6DE1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ZA" sz="1400" b="0" i="0">
                <a:solidFill>
                  <a:srgbClr val="757575"/>
                </a:solidFill>
                <a:latin typeface="+mn-lt"/>
              </a:rPr>
              <a:t>Expenditure Visualized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459207389152694"/>
          <c:y val="7.6018957345971569E-2"/>
          <c:w val="0.88268527979804057"/>
          <c:h val="0.78016129500400133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'ANNUAL SUMMAY'!$A$4</c:f>
              <c:strCache>
                <c:ptCount val="1"/>
                <c:pt idx="0">
                  <c:v> January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SUMMAY'!$B$4:$K$4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09B-4EDF-8D94-DFCE1215FDF6}"/>
            </c:ext>
          </c:extLst>
        </c:ser>
        <c:ser>
          <c:idx val="1"/>
          <c:order val="1"/>
          <c:tx>
            <c:strRef>
              <c:f>'ANNUAL SUMMAY'!$A$5</c:f>
              <c:strCache>
                <c:ptCount val="1"/>
                <c:pt idx="0">
                  <c:v> February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SUMMAY'!$B$5:$K$5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09B-4EDF-8D94-DFCE1215FDF6}"/>
            </c:ext>
          </c:extLst>
        </c:ser>
        <c:ser>
          <c:idx val="2"/>
          <c:order val="2"/>
          <c:tx>
            <c:strRef>
              <c:f>'ANNUAL SUMMAY'!$A$6</c:f>
              <c:strCache>
                <c:ptCount val="1"/>
                <c:pt idx="0">
                  <c:v> March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SUMMAY'!$B$6:$K$6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09B-4EDF-8D94-DFCE1215FDF6}"/>
            </c:ext>
          </c:extLst>
        </c:ser>
        <c:ser>
          <c:idx val="3"/>
          <c:order val="3"/>
          <c:tx>
            <c:strRef>
              <c:f>'ANNUAL SUMMAY'!$A$7</c:f>
              <c:strCache>
                <c:ptCount val="1"/>
                <c:pt idx="0">
                  <c:v> April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SUMMAY'!$B$7:$K$7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09B-4EDF-8D94-DFCE1215FDF6}"/>
            </c:ext>
          </c:extLst>
        </c:ser>
        <c:ser>
          <c:idx val="4"/>
          <c:order val="4"/>
          <c:tx>
            <c:strRef>
              <c:f>'ANNUAL SUMMAY'!$A$8</c:f>
              <c:strCache>
                <c:ptCount val="1"/>
                <c:pt idx="0">
                  <c:v> May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SUMMAY'!$B$8:$K$8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09B-4EDF-8D94-DFCE1215FDF6}"/>
            </c:ext>
          </c:extLst>
        </c:ser>
        <c:ser>
          <c:idx val="5"/>
          <c:order val="5"/>
          <c:tx>
            <c:strRef>
              <c:f>'ANNUAL SUMMAY'!$A$9</c:f>
              <c:strCache>
                <c:ptCount val="1"/>
                <c:pt idx="0">
                  <c:v> June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SUMMAY'!$B$9:$K$9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909B-4EDF-8D94-DFCE1215FDF6}"/>
            </c:ext>
          </c:extLst>
        </c:ser>
        <c:ser>
          <c:idx val="6"/>
          <c:order val="6"/>
          <c:tx>
            <c:strRef>
              <c:f>'ANNUAL SUMMAY'!$A$10</c:f>
              <c:strCache>
                <c:ptCount val="1"/>
                <c:pt idx="0">
                  <c:v> July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SUMMAY'!$B$10:$K$10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909B-4EDF-8D94-DFCE1215FDF6}"/>
            </c:ext>
          </c:extLst>
        </c:ser>
        <c:ser>
          <c:idx val="7"/>
          <c:order val="7"/>
          <c:tx>
            <c:strRef>
              <c:f>'ANNUAL SUMMAY'!$A$11</c:f>
              <c:strCache>
                <c:ptCount val="1"/>
                <c:pt idx="0">
                  <c:v> August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SUMMAY'!$B$11:$K$11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909B-4EDF-8D94-DFCE1215FDF6}"/>
            </c:ext>
          </c:extLst>
        </c:ser>
        <c:ser>
          <c:idx val="8"/>
          <c:order val="8"/>
          <c:tx>
            <c:strRef>
              <c:f>'ANNUAL SUMMAY'!$A$12</c:f>
              <c:strCache>
                <c:ptCount val="1"/>
                <c:pt idx="0">
                  <c:v> September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SUMMAY'!$B$12:$K$12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909B-4EDF-8D94-DFCE1215FDF6}"/>
            </c:ext>
          </c:extLst>
        </c:ser>
        <c:ser>
          <c:idx val="9"/>
          <c:order val="9"/>
          <c:tx>
            <c:strRef>
              <c:f>'ANNUAL SUMMAY'!$A$13</c:f>
              <c:strCache>
                <c:ptCount val="1"/>
                <c:pt idx="0">
                  <c:v> October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SUMMAY'!$B$13:$K$13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909B-4EDF-8D94-DFCE1215FDF6}"/>
            </c:ext>
          </c:extLst>
        </c:ser>
        <c:ser>
          <c:idx val="10"/>
          <c:order val="10"/>
          <c:tx>
            <c:strRef>
              <c:f>'ANNUAL SUMMAY'!$A$14</c:f>
              <c:strCache>
                <c:ptCount val="1"/>
                <c:pt idx="0">
                  <c:v> November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SUMMAY'!$B$14:$K$14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909B-4EDF-8D94-DFCE1215FDF6}"/>
            </c:ext>
          </c:extLst>
        </c:ser>
        <c:ser>
          <c:idx val="11"/>
          <c:order val="11"/>
          <c:tx>
            <c:strRef>
              <c:f>'ANNUAL SUMMAY'!$A$15</c:f>
              <c:strCache>
                <c:ptCount val="1"/>
                <c:pt idx="0">
                  <c:v> December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SUMMAY'!$B$15:$K$15</c:f>
              <c:numCache>
                <c:formatCode>_-[$R-1C09]* #,##0.00_-;\-[$R-1C09]* #,##0.00_-;_-[$R-1C09]*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909B-4EDF-8D94-DFCE1215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176989"/>
        <c:axId val="1535742729"/>
      </c:barChart>
      <c:catAx>
        <c:axId val="2086176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Z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5742729"/>
        <c:crosses val="autoZero"/>
        <c:auto val="1"/>
        <c:lblAlgn val="ctr"/>
        <c:lblOffset val="100"/>
        <c:noMultiLvlLbl val="1"/>
      </c:catAx>
      <c:valAx>
        <c:axId val="1535742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ZA"/>
              </a:p>
            </c:rich>
          </c:tx>
          <c:overlay val="0"/>
        </c:title>
        <c:numFmt formatCode="_-[$R-1C09]* #,##0.00_-;\-[$R-1C09]* #,##0.00_-;_-[$R-1C09]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6176989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AE5B70D5-7D98-4E85-8A75-E09C338E9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9C39B943-20A8-432B-BBA9-8B8C31708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3E895D4E-1A45-4FDC-A2AB-EC0626F96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FE954184-7E03-4F7D-9128-29120EFE2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92FC2FEE-C25B-43DB-99B9-F0F2CB562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79070412-045D-4FF2-A8E4-260CD4DCA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19CDFB03-2305-4B65-AF2F-2ADCAC6CA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320D070C-F3D1-49AC-9773-0C2337E2E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1EE99481-A574-481D-9216-9F19374CA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153404F5-3CD5-43A9-8406-FC6C4397E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831E3687-6F5A-48B5-8D0D-23D03BA0E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16</xdr:row>
      <xdr:rowOff>161925</xdr:rowOff>
    </xdr:from>
    <xdr:ext cx="9791700" cy="5153025"/>
    <xdr:graphicFrame macro="">
      <xdr:nvGraphicFramePr>
        <xdr:cNvPr id="2" name="Chart 13">
          <a:extLst>
            <a:ext uri="{FF2B5EF4-FFF2-40B4-BE49-F238E27FC236}">
              <a16:creationId xmlns:a16="http://schemas.microsoft.com/office/drawing/2014/main" id="{2503C92B-9BB2-43EC-8C2F-F7E09BC8E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476250</xdr:colOff>
      <xdr:row>1</xdr:row>
      <xdr:rowOff>209550</xdr:rowOff>
    </xdr:from>
    <xdr:ext cx="9982200" cy="6029325"/>
    <xdr:graphicFrame macro="">
      <xdr:nvGraphicFramePr>
        <xdr:cNvPr id="3" name="Chart 14">
          <a:extLst>
            <a:ext uri="{FF2B5EF4-FFF2-40B4-BE49-F238E27FC236}">
              <a16:creationId xmlns:a16="http://schemas.microsoft.com/office/drawing/2014/main" id="{8D48A716-60CD-4E4E-92CD-D16F3C6DB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CEBFA0F2-8BF7-4162-A0C0-C240F0ACEFC7}" name="Table_1112092101" displayName="Table_1112092101" ref="B9:E20">
  <tableColumns count="4">
    <tableColumn id="1" xr3:uid="{C6ACD9D5-66E0-4484-A5E1-78CC14DAA24F}" name="Housing"/>
    <tableColumn id="2" xr3:uid="{FC55FE56-2A4B-4B1B-84F8-725B2B0B6F39}" name="Projected_x000a_Cost"/>
    <tableColumn id="3" xr3:uid="{D3D91604-5D08-45B8-97A6-997094E197C5}" name="Actual_x000a_Cost"/>
    <tableColumn id="4" xr3:uid="{839EFF75-7C3D-43A9-96D0-BBC30B01E5D9}" name="Difference"/>
  </tableColumns>
  <tableStyleInfo name="Januar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68F51A6A-3CCF-4586-813F-D94DAD3F4F0C}" name="Table_2122193102" displayName="Table_2122193102" ref="B23:E30">
  <tableColumns count="4">
    <tableColumn id="1" xr3:uid="{C1F2BB68-1ED6-4C5A-9DFC-086002B91ACE}" name="Column1"/>
    <tableColumn id="2" xr3:uid="{58CD889B-ED99-4901-A704-0F46AF6727FD}" name="Projected_x000a_Cost"/>
    <tableColumn id="3" xr3:uid="{90E3A2C7-0F4B-4E10-BFE9-5B561002DEA5}" name="Actual_x000a_Cost"/>
    <tableColumn id="4" xr3:uid="{9CD07B76-AE20-4D4F-BAAC-4A85264298C5}" name="Difference"/>
  </tableColumns>
  <tableStyleInfo name="January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8578C296-D16D-4347-9006-AD56F98441BA}" name="Table_3132294103" displayName="Table_3132294103" ref="G23:J29">
  <tableColumns count="4">
    <tableColumn id="1" xr3:uid="{06963238-9660-4011-A684-BD7F29EA698C}" name="Loans"/>
    <tableColumn id="2" xr3:uid="{95A8809F-0CEC-4C62-97DE-A1DB7C467B95}" name="Projected_x000a_Cost"/>
    <tableColumn id="3" xr3:uid="{A01955A6-AB28-4781-BB44-6B801596C9F1}" name="Actual_x000a_Cost"/>
    <tableColumn id="4" xr3:uid="{336BFFD5-DF23-4BF9-A59F-69FFBB6B1E27}" name="Difference"/>
  </tableColumns>
  <tableStyleInfo name="January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2D0884F1-F1E7-4432-A0FE-75E503CCFA8C}" name="Table_4142395104" displayName="Table_4142395104" ref="B33:E38">
  <tableColumns count="4">
    <tableColumn id="1" xr3:uid="{7065D4C5-85E5-4B66-A434-F80AE45C41AB}" name="Insurance"/>
    <tableColumn id="2" xr3:uid="{CFFE6E25-CCE7-4CA0-96FD-5AC8DFF6B4B9}" name="Projected_x000a_Cost"/>
    <tableColumn id="3" xr3:uid="{B410DCE8-3D9F-4179-9391-818365D04C01}" name="Actual_x000a_Cost"/>
    <tableColumn id="4" xr3:uid="{867F20FD-8594-4301-B439-160C1EE25650}" name="Difference"/>
  </tableColumns>
  <tableStyleInfo name="January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6DEC9EE7-9672-4412-815E-E976B1C0A959}" name="Table_5152496105" displayName="Table_5152496105" ref="G33:J40">
  <tableColumns count="4">
    <tableColumn id="1" xr3:uid="{A6304C8E-8257-43CC-9ED6-E1F6DC039EA0}" name="Entertainment"/>
    <tableColumn id="2" xr3:uid="{C59C85B0-3032-4C8F-A3CD-326DB6DF099D}" name="Projected_x000a_Cost"/>
    <tableColumn id="3" xr3:uid="{284878D9-A3E7-49D9-AA80-D2C15C1ED1EC}" name="Actual_x000a_Cost"/>
    <tableColumn id="4" xr3:uid="{6D2DC5D4-DCE8-48FB-8744-19D5664108A7}" name="Difference"/>
  </tableColumns>
  <tableStyleInfo name="January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CB17F968-F645-4B28-B36B-AEC0741C0F0C}" name="Table_6162597106" displayName="Table_6162597106" ref="G44:J51">
  <tableColumns count="4">
    <tableColumn id="1" xr3:uid="{C239F7E8-B001-4BA5-8002-66ABF5F900D3}" name="Personal Care"/>
    <tableColumn id="2" xr3:uid="{F9B75E48-6E05-4775-90C0-77BAA6A6E819}" name="Projected_x000a_Cost"/>
    <tableColumn id="3" xr3:uid="{BA48E996-7E17-4BBD-BF60-B206022D803A}" name="Actual_x000a_Cost"/>
    <tableColumn id="4" xr3:uid="{54D86594-E38F-49E4-90F6-86A88F85BDF5}" name="Difference"/>
  </tableColumns>
  <tableStyleInfo name="January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52E4D7-3177-4E88-B3A6-E18B88A99C3A}" name="Table_7172698107" displayName="Table_7172698107" ref="B55:E62">
  <tableColumns count="4">
    <tableColumn id="1" xr3:uid="{C7D38C9D-8B13-43E5-85C9-9FD5BF15EAD5}" name="Savings/Investments"/>
    <tableColumn id="2" xr3:uid="{4D1A9BF3-2EF6-4D68-8F7E-55DC48376CCA}" name="Projected_x000a_Cost"/>
    <tableColumn id="3" xr3:uid="{3DF4BC82-78D1-4BB6-A9C1-9E48E8DEA4D6}" name="Actual_x000a_Cost"/>
    <tableColumn id="4" xr3:uid="{73DE9F25-5DFD-42D6-A2DF-B19141C5BDEA}" name="Difference"/>
  </tableColumns>
  <tableStyleInfo name="January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545E7CD9-6DF8-473B-9803-A267EC6D04B5}" name="Table_8182799108" displayName="Table_8182799108" ref="G55:J65">
  <tableColumns count="4">
    <tableColumn id="1" xr3:uid="{634BB3AE-4224-4558-81C9-A7EFCEC7B49C}" name="Pets"/>
    <tableColumn id="2" xr3:uid="{BF9C1AEC-FB76-41E5-AD6C-D2F0F533C92C}" name="Projected_x000a_Cost"/>
    <tableColumn id="3" xr3:uid="{641F384E-850F-47BB-9CE1-31B84E0CED70}" name="Actual_x000a_Cost"/>
    <tableColumn id="4" xr3:uid="{090F3F4E-42D6-4216-9C0D-F7251FF7A509}" name="Difference"/>
  </tableColumns>
  <tableStyleInfo name="January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E59EE5AB-1C32-445D-920D-ABC2C099A3F5}" name="Table_91928100109" displayName="Table_91928100109" ref="B65:E69">
  <tableColumns count="4">
    <tableColumn id="1" xr3:uid="{B6829323-1C65-48BF-A90A-BF9A539E0616}" name="Gifts and Donations"/>
    <tableColumn id="2" xr3:uid="{6D054FDA-5C09-4EB6-99A1-48519AE93B48}" name="Projected_x000a_Cost"/>
    <tableColumn id="3" xr3:uid="{9B6DA767-FB03-4783-9711-92E258FF985B}" name="Actual_x000a_Cost"/>
    <tableColumn id="4" xr3:uid="{1DBB2B71-87C3-456B-9E0C-A582307CA797}" name="Difference"/>
  </tableColumns>
  <tableStyleInfo name="January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96A58D45-578B-4292-9C79-8ACE1F43A279}" name="Table_1112092" displayName="Table_1112092" ref="B9:E20">
  <tableColumns count="4">
    <tableColumn id="1" xr3:uid="{12F1C511-BB3A-4466-8E4F-488857149ED3}" name="Housing"/>
    <tableColumn id="2" xr3:uid="{14BC5C10-C7BF-4B55-92B8-CF58DDFCF1E0}" name="Projected_x000a_Cost"/>
    <tableColumn id="3" xr3:uid="{030278FD-D654-4115-8C93-4733440F529A}" name="Actual_x000a_Cost"/>
    <tableColumn id="4" xr3:uid="{A2D72111-FEAD-49F7-AAC1-B5BFECAE3195}" name="Difference"/>
  </tableColumns>
  <tableStyleInfo name="January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E350E05-5125-4C89-8FEB-FB742ACEAB3C}" name="Table_2122193" displayName="Table_2122193" ref="B23:E30">
  <tableColumns count="4">
    <tableColumn id="1" xr3:uid="{76EAED16-16AF-4E2C-A679-6D79F9E94DD5}" name="Column1"/>
    <tableColumn id="2" xr3:uid="{E65D8ABB-5C51-4AE4-ADC6-8A75A7F09D0A}" name="Projected_x000a_Cost"/>
    <tableColumn id="3" xr3:uid="{7B66F21F-47D3-40B7-BF30-332D8AEEE750}" name="Actual_x000a_Cost"/>
    <tableColumn id="4" xr3:uid="{614F6D66-F748-46DE-A37A-7B9FB20C2464}" name="Difference"/>
  </tableColumns>
  <tableStyleInfo name="January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A1300761-95EE-4DEE-B1FE-007A87ACCEB7}" name="Table_3132294" displayName="Table_3132294" ref="G23:J29">
  <tableColumns count="4">
    <tableColumn id="1" xr3:uid="{68B7F9BE-DB1D-4C61-9225-2BFCD624CEE9}" name="Loans"/>
    <tableColumn id="2" xr3:uid="{93B2DE43-E159-4F61-A71B-1F570D53A90E}" name="Projected_x000a_Cost"/>
    <tableColumn id="3" xr3:uid="{7E55FCAF-DB81-4C36-B48C-A8F555815BEE}" name="Actual_x000a_Cost"/>
    <tableColumn id="4" xr3:uid="{C64DB2D4-732E-4682-B497-22E9C6A64F10}" name="Difference"/>
  </tableColumns>
  <tableStyleInfo name="January-style 3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49DC3078-5992-440A-889B-A48D5BC11915}" name="Table_4142395" displayName="Table_4142395" ref="B33:E38">
  <tableColumns count="4">
    <tableColumn id="1" xr3:uid="{C8803234-671A-4482-AD71-EEE95445EA59}" name="Insurance"/>
    <tableColumn id="2" xr3:uid="{32E41FC4-5114-43EE-BA36-BCBCA5ED386F}" name="Projected_x000a_Cost"/>
    <tableColumn id="3" xr3:uid="{8BD22D61-53D3-4BA9-8030-AC6FB6712304}" name="Actual_x000a_Cost"/>
    <tableColumn id="4" xr3:uid="{5B985127-C33F-4076-A020-200FC12A6B0F}" name="Difference"/>
  </tableColumns>
  <tableStyleInfo name="January-style 4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AE31FAB-BA04-44A1-AEEC-30CD5190870B}" name="Table_5152496" displayName="Table_5152496" ref="G33:J40">
  <tableColumns count="4">
    <tableColumn id="1" xr3:uid="{3694BF60-EAED-43F6-94AC-365F5AF4F256}" name="Entertainment"/>
    <tableColumn id="2" xr3:uid="{CAF5E511-CC1F-497F-B777-C9B57D1F280A}" name="Projected_x000a_Cost"/>
    <tableColumn id="3" xr3:uid="{B8955F03-7DFD-42CC-96EC-6F9124E9C46C}" name="Actual_x000a_Cost"/>
    <tableColumn id="4" xr3:uid="{EBA2082C-D7B6-43FC-9A3C-6FAAA3123F9C}" name="Difference"/>
  </tableColumns>
  <tableStyleInfo name="January-style 5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63320003-26BA-4191-BA5A-6932544107E1}" name="Table_6162597" displayName="Table_6162597" ref="G44:J51">
  <tableColumns count="4">
    <tableColumn id="1" xr3:uid="{BDEDB729-48FE-4419-9B03-0C39F195F05F}" name="Personal Care"/>
    <tableColumn id="2" xr3:uid="{7BC07BA5-AA45-472C-8EAE-0B46E4F98BC8}" name="Projected_x000a_Cost"/>
    <tableColumn id="3" xr3:uid="{CA391806-D8C6-4536-B2CD-48840A06768F}" name="Actual_x000a_Cost"/>
    <tableColumn id="4" xr3:uid="{EC8CDBEF-30E3-4FCD-8EF6-715E11DD761A}" name="Difference"/>
  </tableColumns>
  <tableStyleInfo name="January-style 6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610D02F-75AD-41F6-9ABF-7D5E3E57DBB5}" name="Table_7172698" displayName="Table_7172698" ref="B55:E62">
  <tableColumns count="4">
    <tableColumn id="1" xr3:uid="{077745F4-7B5C-4130-B6F7-2A3E28125424}" name="Savings/Investments"/>
    <tableColumn id="2" xr3:uid="{F1344248-2703-457F-A93A-7379E050FC98}" name="Projected_x000a_Cost"/>
    <tableColumn id="3" xr3:uid="{054A2C64-D437-4CD9-91ED-EE775BFCE82D}" name="Actual_x000a_Cost"/>
    <tableColumn id="4" xr3:uid="{5E59BE79-6ED6-4976-92DF-F748A281FBB4}" name="Difference"/>
  </tableColumns>
  <tableStyleInfo name="January-style 7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5E899624-36C5-4DB9-B471-9F108EB8B9DC}" name="Table_8182799" displayName="Table_8182799" ref="G55:J65">
  <tableColumns count="4">
    <tableColumn id="1" xr3:uid="{08B7B0D9-51B9-49CD-A4FA-D8FBDE8B7FFB}" name="Pets"/>
    <tableColumn id="2" xr3:uid="{1171EBBC-B8E3-49CC-9FA9-1FE2F92E9FDE}" name="Projected_x000a_Cost"/>
    <tableColumn id="3" xr3:uid="{7714DC17-0EC1-47BF-8723-92CD9B526385}" name="Actual_x000a_Cost"/>
    <tableColumn id="4" xr3:uid="{D0C7998C-6613-4888-9C85-52E07CB9EFE0}" name="Difference"/>
  </tableColumns>
  <tableStyleInfo name="January-style 8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66D691DF-43DB-4E37-AF15-40A2B1847444}" name="Table_91928100" displayName="Table_91928100" ref="B65:E69">
  <tableColumns count="4">
    <tableColumn id="1" xr3:uid="{AD11CF4D-9D86-4349-9B4C-B31015D38584}" name="Gifts and Donations"/>
    <tableColumn id="2" xr3:uid="{59CF898B-535A-4C10-9D72-0440C78353B1}" name="Projected_x000a_Cost"/>
    <tableColumn id="3" xr3:uid="{FF25C2F6-504A-4298-9F2A-21BFE87F6268}" name="Actual_x000a_Cost"/>
    <tableColumn id="4" xr3:uid="{23F54F78-2DA4-4646-9D24-87F0B570E7CF}" name="Difference"/>
  </tableColumns>
  <tableStyleInfo name="January-style 9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3B42CD9F-2DA5-44F1-A657-88654E35B443}" name="Table_183" displayName="Table_183" ref="B9:E20">
  <tableColumns count="4">
    <tableColumn id="1" xr3:uid="{D26067AA-A938-44F8-9FF3-2F9737509DB7}" name="Housing"/>
    <tableColumn id="2" xr3:uid="{40353DEF-F8CB-4F87-AEBF-93CBE7BDC8EE}" name="Projected_x000a_Cost"/>
    <tableColumn id="3" xr3:uid="{3D1AD3C3-1CFD-46F2-B344-48CD6C1A355E}" name="Actual_x000a_Cost"/>
    <tableColumn id="4" xr3:uid="{AADE6AD5-A06B-4427-A4AD-2B67E6BABD12}" name="Difference"/>
  </tableColumns>
  <tableStyleInfo name="January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A0CB8AD-2987-4890-9ADA-A9DDDBE51A2E}" name="Table_284" displayName="Table_284" ref="B23:E30">
  <tableColumns count="4">
    <tableColumn id="1" xr3:uid="{BBDE59AF-6C19-4F67-BC01-4AA42BC52D23}" name="Column1"/>
    <tableColumn id="2" xr3:uid="{7DAE2F94-39FD-47E4-91F3-600054D350CF}" name="Projected_x000a_Cost"/>
    <tableColumn id="3" xr3:uid="{688518CF-5AF2-48B4-BA13-3A9625EC9482}" name="Actual_x000a_Cost"/>
    <tableColumn id="4" xr3:uid="{94530C04-51DB-4B78-9B48-23FBEBCC3341}" name="Difference"/>
  </tableColumns>
  <tableStyleInfo name="January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A26F3A66-5EEA-4852-A568-E6156C388ACD}" name="Table_385" displayName="Table_385" ref="G23:J29">
  <tableColumns count="4">
    <tableColumn id="1" xr3:uid="{4A6F8648-25CE-4180-864D-25A6A616642C}" name="Loans"/>
    <tableColumn id="2" xr3:uid="{D313D641-5B84-46A8-A451-F00F6185C4F3}" name="Projected_x000a_Cost"/>
    <tableColumn id="3" xr3:uid="{D962D54A-412E-4307-A0B4-B2780A74A3EC}" name="Actual_x000a_Cost"/>
    <tableColumn id="4" xr3:uid="{0384E230-0913-4C92-A9AB-A33BEDA4C1C7}" name="Difference"/>
  </tableColumns>
  <tableStyleInfo name="January-style 3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979E3712-42FE-4369-BEA7-D2AF49E33ADC}" name="Table_486" displayName="Table_486" ref="B33:E38">
  <tableColumns count="4">
    <tableColumn id="1" xr3:uid="{66BECC5E-F4D3-4C46-BE6E-200219438BB6}" name="Insurance"/>
    <tableColumn id="2" xr3:uid="{29A3779E-7AF7-4602-8095-0215D74FCAEA}" name="Projected_x000a_Cost"/>
    <tableColumn id="3" xr3:uid="{0E8655E1-78C0-492C-BE14-73444D28A367}" name="Actual_x000a_Cost"/>
    <tableColumn id="4" xr3:uid="{06ADE210-BEC9-45CF-979E-19DCAECE3F0F}" name="Difference"/>
  </tableColumns>
  <tableStyleInfo name="January-style 4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3E7BEFC-CD5B-4011-8D31-0B46897CCAA0}" name="Table_587" displayName="Table_587" ref="G33:J40">
  <tableColumns count="4">
    <tableColumn id="1" xr3:uid="{62AC0A88-3FC5-40DF-B476-CE7942D56948}" name="Entertainment"/>
    <tableColumn id="2" xr3:uid="{EAE6A1ED-14D4-4703-8B76-D176E6FC488F}" name="Projected_x000a_Cost"/>
    <tableColumn id="3" xr3:uid="{FD9FA5B5-271B-49DE-93B6-5B0C71DC98CC}" name="Actual_x000a_Cost"/>
    <tableColumn id="4" xr3:uid="{2BFFC958-A596-4B96-AD7B-D72CD602636D}" name="Difference"/>
  </tableColumns>
  <tableStyleInfo name="January-style 5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4AFE1974-B76B-4B14-99DA-F68CBCA61D28}" name="Table_688" displayName="Table_688" ref="G44:J51">
  <tableColumns count="4">
    <tableColumn id="1" xr3:uid="{C94F0C4B-6089-41AC-A889-C0C98E8B0230}" name="Personal Care"/>
    <tableColumn id="2" xr3:uid="{135ED11B-57A8-4D36-832C-EE1A0081EA06}" name="Projected_x000a_Cost"/>
    <tableColumn id="3" xr3:uid="{C4F24B36-B862-4767-ADD0-BD1D3F25EC24}" name="Actual_x000a_Cost"/>
    <tableColumn id="4" xr3:uid="{4088681A-EC7A-41E4-BECF-EE4CBB22C390}" name="Difference"/>
  </tableColumns>
  <tableStyleInfo name="January-style 6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D74A48E8-7C58-413F-B81A-3A07DD6150E3}" name="Table_789" displayName="Table_789" ref="B55:E62">
  <tableColumns count="4">
    <tableColumn id="1" xr3:uid="{C00CCB67-23E1-4F3B-A5E3-AC4E86770E63}" name="Savings/Investments"/>
    <tableColumn id="2" xr3:uid="{D5AD7ABD-7729-4EF3-A7B4-61965C604F56}" name="Projected_x000a_Cost"/>
    <tableColumn id="3" xr3:uid="{D722BC6F-8683-4813-BE24-59E9DBEA6C9F}" name="Actual_x000a_Cost"/>
    <tableColumn id="4" xr3:uid="{4BA7E3FC-18CD-4A16-B8C8-5E06B787E543}" name="Difference"/>
  </tableColumns>
  <tableStyleInfo name="January-style 7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423DF054-4709-427D-BF63-563086BF39BC}" name="Table_890" displayName="Table_890" ref="G55:J65">
  <tableColumns count="4">
    <tableColumn id="1" xr3:uid="{66F2BC31-066F-41BA-993C-76C1E87CAEF3}" name="Pets"/>
    <tableColumn id="2" xr3:uid="{99A81975-6F57-4C31-A6E5-F721A1A0903C}" name="Projected_x000a_Cost"/>
    <tableColumn id="3" xr3:uid="{5D74AFBF-AF7C-460A-AF65-44276E54FE01}" name="Actual_x000a_Cost"/>
    <tableColumn id="4" xr3:uid="{123CAB75-F32E-4ACE-BA43-8245D991F70D}" name="Difference"/>
  </tableColumns>
  <tableStyleInfo name="January-style 8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5BE6D071-5F0B-4F08-B9BE-64D87F75BCC8}" name="Table_991" displayName="Table_991" ref="B65:E69">
  <tableColumns count="4">
    <tableColumn id="1" xr3:uid="{1D2B5E8D-F3CC-426A-B0C0-F51732E0AAFF}" name="Gifts and Donations"/>
    <tableColumn id="2" xr3:uid="{16DC02D2-C866-423C-96D6-BB84EB14B4D9}" name="Projected_x000a_Cost"/>
    <tableColumn id="3" xr3:uid="{2A815DE7-2D69-4A9C-9448-31C828ACB0CB}" name="Actual_x000a_Cost"/>
    <tableColumn id="4" xr3:uid="{513D89E2-AB72-431D-AD44-8E388799FF45}" name="Difference"/>
  </tableColumns>
  <tableStyleInfo name="January-style 9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53BF034-A63C-4B68-AEF8-58521D9E7847}" name="Table_174" displayName="Table_174" ref="B9:E20">
  <tableColumns count="4">
    <tableColumn id="1" xr3:uid="{ECFC5861-6B09-4AAF-8D62-19161485C84F}" name="Housing"/>
    <tableColumn id="2" xr3:uid="{CD5415C8-2C48-4DD9-8AAB-FC2DBECA569B}" name="Projected_x000a_Cost"/>
    <tableColumn id="3" xr3:uid="{02E4F210-1046-46B5-84A5-A1546C1B949A}" name="Actual_x000a_Cost"/>
    <tableColumn id="4" xr3:uid="{7C070B79-4D02-493F-ABBE-C9C73EF50174}" name="Difference"/>
  </tableColumns>
  <tableStyleInfo name="January-style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62244A3F-D23C-4F93-8A64-00CC5C3CF1C1}" name="Table_275" displayName="Table_275" ref="B23:E30">
  <tableColumns count="4">
    <tableColumn id="1" xr3:uid="{39D7EAAA-D31C-4EEC-9F46-6588C690CAEE}" name="Column1"/>
    <tableColumn id="2" xr3:uid="{46272BD8-B209-4CDB-A676-E2F200F15472}" name="Projected_x000a_Cost"/>
    <tableColumn id="3" xr3:uid="{E63D492E-85EB-4881-B490-BE12561AAEA3}" name="Actual_x000a_Cost"/>
    <tableColumn id="4" xr3:uid="{D19812FD-B275-479D-A7F7-BA41CBAFC54B}" name="Difference"/>
  </tableColumns>
  <tableStyleInfo name="January-style 2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9522FEEB-EE8B-4C15-AD09-0DC2046E062B}" name="Table_376" displayName="Table_376" ref="G23:J29">
  <tableColumns count="4">
    <tableColumn id="1" xr3:uid="{CE6B460A-7ABE-4D95-A2FB-5112A5F49275}" name="Loans"/>
    <tableColumn id="2" xr3:uid="{3EA9B1A8-4770-4E8F-9EB3-B5BF2CA729FA}" name="Projected_x000a_Cost"/>
    <tableColumn id="3" xr3:uid="{6DF279A2-E96D-40C1-A6E7-F4308B615778}" name="Actual_x000a_Cost"/>
    <tableColumn id="4" xr3:uid="{BDEF7E70-F000-4815-AB2E-D1AC913B63CA}" name="Difference"/>
  </tableColumns>
  <tableStyleInfo name="January-style 3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9EC4A4CE-9BC7-42FE-9BD1-FB65B82718E3}" name="Table_477" displayName="Table_477" ref="B33:E38">
  <tableColumns count="4">
    <tableColumn id="1" xr3:uid="{2017AACC-3A06-4D33-8B21-3458532C2CE5}" name="Insurance"/>
    <tableColumn id="2" xr3:uid="{01A85685-A5AB-41DE-9739-2469FA36CF25}" name="Projected_x000a_Cost"/>
    <tableColumn id="3" xr3:uid="{B28BD03F-F4B6-4B6A-AFDB-37B25475ED35}" name="Actual_x000a_Cost"/>
    <tableColumn id="4" xr3:uid="{C08AA8F0-F099-43A6-960B-9EC66B1E5751}" name="Difference"/>
  </tableColumns>
  <tableStyleInfo name="January-style 4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3FD8954-234F-496B-A4B1-69F994D54CA5}" name="Table_578" displayName="Table_578" ref="G33:J40">
  <tableColumns count="4">
    <tableColumn id="1" xr3:uid="{569ACCC1-84E7-4492-A63B-3AC22804A50B}" name="Entertainment"/>
    <tableColumn id="2" xr3:uid="{1FFE84A6-CE46-4FB2-A755-140B81D3BD35}" name="Projected_x000a_Cost"/>
    <tableColumn id="3" xr3:uid="{11B5F12A-9225-4021-B227-B84A0C064B23}" name="Actual_x000a_Cost"/>
    <tableColumn id="4" xr3:uid="{7A8FD76A-113B-471E-93CE-922F6CCF1B52}" name="Difference"/>
  </tableColumns>
  <tableStyleInfo name="January-style 5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EAECBFA2-5071-456F-B31C-651729E52D5F}" name="Table_679" displayName="Table_679" ref="G44:J51">
  <tableColumns count="4">
    <tableColumn id="1" xr3:uid="{8EE869AB-3353-48DA-A146-ECB70B6AC03E}" name="Personal Care"/>
    <tableColumn id="2" xr3:uid="{7C9DC8C0-A78A-4650-B476-4708F4561E92}" name="Projected_x000a_Cost"/>
    <tableColumn id="3" xr3:uid="{1BFD5944-4DE5-40FE-9469-79CC114AEE1E}" name="Actual_x000a_Cost"/>
    <tableColumn id="4" xr3:uid="{E5420138-6074-4467-98DD-20E2A82742D1}" name="Difference"/>
  </tableColumns>
  <tableStyleInfo name="January-style 6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9D585047-AAB8-4A72-BEB7-830637568B0D}" name="Table_780" displayName="Table_780" ref="B55:E62">
  <tableColumns count="4">
    <tableColumn id="1" xr3:uid="{19923CAF-9BE1-48B3-8AED-D0247E29D4E8}" name="Savings/Investments"/>
    <tableColumn id="2" xr3:uid="{A199904C-8EC7-40F3-A1F6-60804AB3A089}" name="Projected_x000a_Cost"/>
    <tableColumn id="3" xr3:uid="{6C5789D4-E8C9-46A5-A6B6-DDFFBF6B75D5}" name="Actual_x000a_Cost"/>
    <tableColumn id="4" xr3:uid="{0763DB62-D05C-4BB0-8941-C4D650091D48}" name="Difference"/>
  </tableColumns>
  <tableStyleInfo name="January-style 7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8F3C4937-612B-483B-8E2C-42B6535C09E3}" name="Table_881" displayName="Table_881" ref="G55:J65">
  <tableColumns count="4">
    <tableColumn id="1" xr3:uid="{058F6DD8-7167-48BC-ABE4-AA200E0C512C}" name="Pets"/>
    <tableColumn id="2" xr3:uid="{54E088E2-79DB-4F1F-B1E7-4D52E2278DF8}" name="Projected_x000a_Cost"/>
    <tableColumn id="3" xr3:uid="{1EF6FB53-78D4-4D1D-B0CB-B3A8207DF74B}" name="Actual_x000a_Cost"/>
    <tableColumn id="4" xr3:uid="{114933B9-23B1-41E5-8E73-FDFF449ECB5B}" name="Difference"/>
  </tableColumns>
  <tableStyleInfo name="January-style 8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694BB4A2-270D-442D-AAC9-12921AC7D456}" name="Table_982" displayName="Table_982" ref="B65:E69">
  <tableColumns count="4">
    <tableColumn id="1" xr3:uid="{883C80DB-60BD-475C-AD58-523132C0D585}" name="Gifts and Donations"/>
    <tableColumn id="2" xr3:uid="{1E6EF248-DDAA-4B8E-ABE5-73C872569E0E}" name="Projected_x000a_Cost"/>
    <tableColumn id="3" xr3:uid="{DC0F57D1-8E95-40AE-960D-8596D5C68E0B}" name="Actual_x000a_Cost"/>
    <tableColumn id="4" xr3:uid="{0FE35102-8CB2-4F18-A413-B234F8483DDE}" name="Difference"/>
  </tableColumns>
  <tableStyleInfo name="January-style 9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F06C5FD3-EE80-4084-BD79-E1A8EE48131C}" name="Table_165" displayName="Table_165" ref="B9:E20">
  <tableColumns count="4">
    <tableColumn id="1" xr3:uid="{3A7B7A93-4EFA-493D-957D-9A8421C6B672}" name="Housing"/>
    <tableColumn id="2" xr3:uid="{94DE9538-7E00-4296-BB96-38D659F8A88A}" name="Projected_x000a_Cost"/>
    <tableColumn id="3" xr3:uid="{9FC2888E-A5B7-4CC7-939D-0659C67565C3}" name="Actual_x000a_Cost"/>
    <tableColumn id="4" xr3:uid="{E65DF6F9-0833-4B94-BFFA-439F7AA3A50D}" name="Difference"/>
  </tableColumns>
  <tableStyleInfo name="January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B881C09B-EF31-4C3C-AD4B-C2ABD2D698B6}" name="Table_266" displayName="Table_266" ref="B23:E30">
  <tableColumns count="4">
    <tableColumn id="1" xr3:uid="{4E0616A4-FDEB-4BF4-B7D4-9DA7FC84BB49}" name="Column1"/>
    <tableColumn id="2" xr3:uid="{111EDA40-3EDB-4208-B0E1-581302BD6562}" name="Projected_x000a_Cost"/>
    <tableColumn id="3" xr3:uid="{944F7AFF-E903-403E-8322-5F435502C3A6}" name="Actual_x000a_Cost"/>
    <tableColumn id="4" xr3:uid="{97CA7DB8-45C5-4674-ACA9-8378327636FA}" name="Difference"/>
  </tableColumns>
  <tableStyleInfo name="January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93525F57-339C-49C2-8EC3-9DDE5C65A980}" name="Table_367" displayName="Table_367" ref="G23:J29">
  <tableColumns count="4">
    <tableColumn id="1" xr3:uid="{35F3BCF5-C1E4-4B15-9659-1AED96FDE993}" name="Loans"/>
    <tableColumn id="2" xr3:uid="{F9C58898-D155-48F8-AF68-DDEC39C0FD63}" name="Projected_x000a_Cost"/>
    <tableColumn id="3" xr3:uid="{E7307380-D95E-44E1-83DD-F39F575F2710}" name="Actual_x000a_Cost"/>
    <tableColumn id="4" xr3:uid="{AB688E4A-DB41-4F77-8898-6B295B1C0380}" name="Difference"/>
  </tableColumns>
  <tableStyleInfo name="January-style 3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BF031C3C-7E53-4D01-9E8E-C46281BC6990}" name="Table_468" displayName="Table_468" ref="B33:E38">
  <tableColumns count="4">
    <tableColumn id="1" xr3:uid="{1292DC67-75D7-49E6-89FF-5A7D6EAF9186}" name="Insurance"/>
    <tableColumn id="2" xr3:uid="{81664445-64F2-4A2C-AB7A-F52A2D52160C}" name="Projected_x000a_Cost"/>
    <tableColumn id="3" xr3:uid="{89CF2194-5363-43A2-AE34-D45B22E40720}" name="Actual_x000a_Cost"/>
    <tableColumn id="4" xr3:uid="{C74C40BC-C95C-4BB7-9900-D1570BBA1D71}" name="Difference"/>
  </tableColumns>
  <tableStyleInfo name="January-style 4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F7F9348-AC39-459D-970A-F64569BB5712}" name="Table_569" displayName="Table_569" ref="G33:J40">
  <tableColumns count="4">
    <tableColumn id="1" xr3:uid="{14778B6C-3C37-493F-9B50-1568A0446EBA}" name="Entertainment"/>
    <tableColumn id="2" xr3:uid="{BD4BCC87-C230-4CB6-AABE-7834176AEEB3}" name="Projected_x000a_Cost"/>
    <tableColumn id="3" xr3:uid="{62282F8F-950F-41E0-AAF7-D585FB6BF1BB}" name="Actual_x000a_Cost"/>
    <tableColumn id="4" xr3:uid="{7F2D3EF5-972C-454C-B217-A2F653329402}" name="Difference"/>
  </tableColumns>
  <tableStyleInfo name="January-style 5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41F0D290-1547-4AFA-B062-900538947F5E}" name="Table_670" displayName="Table_670" ref="G44:J51">
  <tableColumns count="4">
    <tableColumn id="1" xr3:uid="{D37B7ED5-D945-4827-85BB-662E7B24ECCC}" name="Personal Care"/>
    <tableColumn id="2" xr3:uid="{27241FE9-E0C0-495F-852E-5A2C6B0C32D2}" name="Projected_x000a_Cost"/>
    <tableColumn id="3" xr3:uid="{314B5119-28C9-4365-A7F7-503E06927BD7}" name="Actual_x000a_Cost"/>
    <tableColumn id="4" xr3:uid="{631F9062-D9DF-4EB3-BEDB-EDAF6F2860A6}" name="Difference"/>
  </tableColumns>
  <tableStyleInfo name="January-style 6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638C4625-FFC1-4D54-90A3-5A2C0F4F67D4}" name="Table_771" displayName="Table_771" ref="B55:E62">
  <tableColumns count="4">
    <tableColumn id="1" xr3:uid="{EE9323D6-8E23-4AB5-ADD6-FA1F5385BC0F}" name="Savings/Investments"/>
    <tableColumn id="2" xr3:uid="{18563F48-2E9E-4BE1-BCBB-A778065BA50C}" name="Projected_x000a_Cost"/>
    <tableColumn id="3" xr3:uid="{F1CFB1C2-E9D0-4566-9896-7CB7A11283A0}" name="Actual_x000a_Cost"/>
    <tableColumn id="4" xr3:uid="{E07E8103-A0BA-454C-A74B-3151DA96C34A}" name="Difference"/>
  </tableColumns>
  <tableStyleInfo name="January-style 7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B5BBD96D-35FD-413E-95C0-E1FC6064EDF5}" name="Table_872" displayName="Table_872" ref="G55:J65">
  <tableColumns count="4">
    <tableColumn id="1" xr3:uid="{9B29FAAD-AD13-43D6-A1F3-BC3E93B47ED3}" name="Pets"/>
    <tableColumn id="2" xr3:uid="{9E610577-5377-440F-BE1C-9990FF2E2C95}" name="Projected_x000a_Cost"/>
    <tableColumn id="3" xr3:uid="{1648C6CC-63DB-4F49-BFC4-DC968F9B217D}" name="Actual_x000a_Cost"/>
    <tableColumn id="4" xr3:uid="{75100D80-EAC5-4CDD-903C-6DE866E83716}" name="Difference"/>
  </tableColumns>
  <tableStyleInfo name="January-style 8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E353438-278E-4EF4-94CB-A4583066B770}" name="Table_973" displayName="Table_973" ref="B65:E69">
  <tableColumns count="4">
    <tableColumn id="1" xr3:uid="{D6728074-1F13-41BE-A1B1-604DA17AF46B}" name="Gifts and Donations"/>
    <tableColumn id="2" xr3:uid="{8C0C49F4-6065-496B-9A04-6945F5172F02}" name="Projected_x000a_Cost"/>
    <tableColumn id="3" xr3:uid="{2A5D80CB-3585-4BB9-B136-71ABED0DA13C}" name="Actual_x000a_Cost"/>
    <tableColumn id="4" xr3:uid="{B0235B8B-6875-4181-8458-6C83EE2BE166}" name="Difference"/>
  </tableColumns>
  <tableStyleInfo name="January-style 9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2C80FE6-504F-4B61-9B90-0E94F49E5B57}" name="Table_156" displayName="Table_156" ref="B9:E20">
  <tableColumns count="4">
    <tableColumn id="1" xr3:uid="{1FE7832B-B78F-47F0-8761-0644A4A0DEC5}" name="Housing"/>
    <tableColumn id="2" xr3:uid="{A38736D2-04B3-4009-8D4B-AD6639190C5E}" name="Projected_x000a_Cost"/>
    <tableColumn id="3" xr3:uid="{0AE28131-9545-4A03-83CC-A3ECCCAAA7DD}" name="Actual_x000a_Cost"/>
    <tableColumn id="4" xr3:uid="{FCE3E115-35B7-41AE-9244-E8C4FA2FAE1D}" name="Difference"/>
  </tableColumns>
  <tableStyleInfo name="January-style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077D3F4-C243-42B4-B8FB-5329AADA9EB5}" name="Table_257" displayName="Table_257" ref="B23:E30">
  <tableColumns count="4">
    <tableColumn id="1" xr3:uid="{F8160F35-4C34-474B-B6DD-C440137F3653}" name="Column1"/>
    <tableColumn id="2" xr3:uid="{07F1A45E-1333-4132-927D-E0B647DC7341}" name="Projected_x000a_Cost"/>
    <tableColumn id="3" xr3:uid="{A752109B-372A-417C-8E33-73ED9A6356EC}" name="Actual_x000a_Cost"/>
    <tableColumn id="4" xr3:uid="{67851BF4-DD4E-4174-B898-0FC314B2ADEE}" name="Difference"/>
  </tableColumns>
  <tableStyleInfo name="January-style 2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1A0DD2D8-F891-44B2-98CF-826B9B85A08B}" name="Table_358" displayName="Table_358" ref="G23:J29">
  <tableColumns count="4">
    <tableColumn id="1" xr3:uid="{C5265850-86A9-45E4-AC24-2D9BF3B65636}" name="Loans"/>
    <tableColumn id="2" xr3:uid="{E3E4F1FC-8A6A-4B03-9C68-AF5B6948C9A1}" name="Projected_x000a_Cost"/>
    <tableColumn id="3" xr3:uid="{6E04ADAA-F514-47AE-8560-169B419F603E}" name="Actual_x000a_Cost"/>
    <tableColumn id="4" xr3:uid="{30C0611A-CC00-4FFD-9719-74A5A3ECDB44}" name="Difference"/>
  </tableColumns>
  <tableStyleInfo name="January-style 3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476C38E-72D7-4DD3-8001-83CE888A6A7A}" name="Table_459" displayName="Table_459" ref="B33:E38">
  <tableColumns count="4">
    <tableColumn id="1" xr3:uid="{7C564176-C9EB-4E32-BAE1-AFBD3A80C3BE}" name="Insurance"/>
    <tableColumn id="2" xr3:uid="{6CB02ABD-42F1-4BF5-93B0-FD6AA19D73BC}" name="Projected_x000a_Cost"/>
    <tableColumn id="3" xr3:uid="{BAC039D5-464E-4E37-B9F5-E0B1D1C88AFF}" name="Actual_x000a_Cost"/>
    <tableColumn id="4" xr3:uid="{E7962A47-94D7-4B50-8058-36A1EDE322F2}" name="Difference"/>
  </tableColumns>
  <tableStyleInfo name="January-style 4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6AE7E05-0187-4397-A0F9-2D8CFE1A1066}" name="Table_560" displayName="Table_560" ref="G33:J40">
  <tableColumns count="4">
    <tableColumn id="1" xr3:uid="{8BAFA074-92F2-4777-B205-0BC9FA0A4B34}" name="Entertainment"/>
    <tableColumn id="2" xr3:uid="{0C1C9908-5320-44FA-9C51-0D43B79E6E93}" name="Projected_x000a_Cost"/>
    <tableColumn id="3" xr3:uid="{A3DF29A5-FCB3-4F3A-B11F-04D784ADF567}" name="Actual_x000a_Cost"/>
    <tableColumn id="4" xr3:uid="{56EDCD9C-3E7C-4A19-A107-2DCE40C87AFE}" name="Difference"/>
  </tableColumns>
  <tableStyleInfo name="January-style 5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F46458D-1645-4459-80A6-752D5E7D1D13}" name="Table_661" displayName="Table_661" ref="G44:J51">
  <tableColumns count="4">
    <tableColumn id="1" xr3:uid="{3C335AEE-D504-454F-B3DD-2F98AFA3721F}" name="Personal Care"/>
    <tableColumn id="2" xr3:uid="{B14E36C6-DED8-4C2E-B8BD-882272EA320C}" name="Projected_x000a_Cost"/>
    <tableColumn id="3" xr3:uid="{49C0D87E-1447-457F-9371-E136F99E2AE8}" name="Actual_x000a_Cost"/>
    <tableColumn id="4" xr3:uid="{F7DA7D8D-03CB-4AA0-A9D4-02420E65CDDC}" name="Difference"/>
  </tableColumns>
  <tableStyleInfo name="January-style 6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DFB0BC0-718E-4E10-A70D-743D47141E0D}" name="Table_762" displayName="Table_762" ref="B55:E62">
  <tableColumns count="4">
    <tableColumn id="1" xr3:uid="{3E75A1F4-CBA5-49EC-AE5A-70AF1405D6ED}" name="Savings/Investments"/>
    <tableColumn id="2" xr3:uid="{B84E2F72-AD07-47B5-B1D5-78F66D69FFBF}" name="Projected_x000a_Cost"/>
    <tableColumn id="3" xr3:uid="{0E448F63-D6C0-408C-80DE-AF7AEE133303}" name="Actual_x000a_Cost"/>
    <tableColumn id="4" xr3:uid="{8F65B82A-124F-4DBA-969F-1895785A137C}" name="Difference"/>
  </tableColumns>
  <tableStyleInfo name="January-style 7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DF57F3F-1AC8-457A-BBEB-57818FAE41D3}" name="Table_863" displayName="Table_863" ref="G55:J65">
  <tableColumns count="4">
    <tableColumn id="1" xr3:uid="{71012DAA-1E00-4ED4-8D63-0299ADB49441}" name="Pets"/>
    <tableColumn id="2" xr3:uid="{4CAE7263-0A48-4F48-9B0C-B3C2146E1188}" name="Projected_x000a_Cost"/>
    <tableColumn id="3" xr3:uid="{18201F4A-E1E5-414E-AFE0-026DF6983357}" name="Actual_x000a_Cost"/>
    <tableColumn id="4" xr3:uid="{857B57BD-6DF2-4705-8336-BAAF615FC646}" name="Difference"/>
  </tableColumns>
  <tableStyleInfo name="January-style 8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3EC8D78-125A-40BF-B6A6-4EB87A61F0A1}" name="Table_964" displayName="Table_964" ref="B65:E69">
  <tableColumns count="4">
    <tableColumn id="1" xr3:uid="{EC0E11A0-7D23-48D7-8E11-BF61E70BD601}" name="Gifts and Donations"/>
    <tableColumn id="2" xr3:uid="{C3CE9032-ECBE-4239-BB27-64D3C547DB29}" name="Projected_x000a_Cost"/>
    <tableColumn id="3" xr3:uid="{05E63EF1-61FA-4B79-A82A-151AB4CBAC55}" name="Actual_x000a_Cost"/>
    <tableColumn id="4" xr3:uid="{C9DDB876-537E-415E-A144-254AB739D267}" name="Difference"/>
  </tableColumns>
  <tableStyleInfo name="January-style 9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58C5449-FE7A-4795-A252-C4EC74FF3422}" name="Table_147" displayName="Table_147" ref="B9:E20">
  <tableColumns count="4">
    <tableColumn id="1" xr3:uid="{9CC5D907-0FAD-4F81-BB7A-2A0CE3AF3558}" name="Housing"/>
    <tableColumn id="2" xr3:uid="{CF9FB0E9-852B-46B6-8FB8-307226A1FD3A}" name="Projected_x000a_Cost"/>
    <tableColumn id="3" xr3:uid="{29CA8310-3181-41AE-950D-84E0EB3EEE85}" name="Actual_x000a_Cost"/>
    <tableColumn id="4" xr3:uid="{A280485C-CF25-4EB6-898A-C9A2CFA84A83}" name="Difference"/>
  </tableColumns>
  <tableStyleInfo name="January-style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7127C12-94E4-4A61-9D37-5784B660A0B9}" name="Table_248" displayName="Table_248" ref="B23:E30">
  <tableColumns count="4">
    <tableColumn id="1" xr3:uid="{0F55622B-528C-4820-BF06-5F4A2CB7366D}" name="Column1"/>
    <tableColumn id="2" xr3:uid="{55A7355C-E38F-4838-B46F-99FFCAD135BF}" name="Projected_x000a_Cost"/>
    <tableColumn id="3" xr3:uid="{3499A406-FEB0-482F-B4D6-9FAAD5F8BF20}" name="Actual_x000a_Cost"/>
    <tableColumn id="4" xr3:uid="{1C8A1F52-EE52-4173-B503-E197FBD7CD5F}" name="Difference"/>
  </tableColumns>
  <tableStyleInfo name="January-style 2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E876FB8-FFDD-4C9D-8228-9BB0C1BF4A9B}" name="Table_349" displayName="Table_349" ref="G23:J29">
  <tableColumns count="4">
    <tableColumn id="1" xr3:uid="{F09540E9-E5DF-4E3B-9BBC-1CE2D2904E72}" name="Loans"/>
    <tableColumn id="2" xr3:uid="{BD77093A-0DF3-4E00-BA8D-BB2EFC78ED3E}" name="Projected_x000a_Cost"/>
    <tableColumn id="3" xr3:uid="{D780DDC9-9D86-437D-B7C8-82B348588633}" name="Actual_x000a_Cost"/>
    <tableColumn id="4" xr3:uid="{39AAF22C-2939-40F9-8C44-C631861C9AD9}" name="Difference"/>
  </tableColumns>
  <tableStyleInfo name="January-style 3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5DE4AA6-3AC4-4A9E-AB82-96BF881A5A99}" name="Table_450" displayName="Table_450" ref="B33:E38">
  <tableColumns count="4">
    <tableColumn id="1" xr3:uid="{3B852B42-2872-457C-8AD2-9800827EDCB4}" name="Insurance"/>
    <tableColumn id="2" xr3:uid="{D2B9278E-EA51-4805-855B-C809B8DCBA87}" name="Projected_x000a_Cost"/>
    <tableColumn id="3" xr3:uid="{FEFF330C-8859-4900-9F1D-73348D8CC8B0}" name="Actual_x000a_Cost"/>
    <tableColumn id="4" xr3:uid="{2BEA9C5C-E8DC-4D3C-9C2C-534F1AF6FE45}" name="Difference"/>
  </tableColumns>
  <tableStyleInfo name="January-style 4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F5720D9-654C-42C1-A46B-A233E183EAA1}" name="Table_551" displayName="Table_551" ref="G33:J40">
  <tableColumns count="4">
    <tableColumn id="1" xr3:uid="{65B0E099-8A95-42FF-9FE5-CD103CFB2095}" name="Entertainment"/>
    <tableColumn id="2" xr3:uid="{5D052CFC-A0C9-4B6D-A57E-32E925812F35}" name="Projected_x000a_Cost"/>
    <tableColumn id="3" xr3:uid="{F75C3215-EFA7-4DEA-AEB9-2510DFFF909A}" name="Actual_x000a_Cost"/>
    <tableColumn id="4" xr3:uid="{90FAFF1C-E8B3-4482-B0D5-40683590501C}" name="Difference"/>
  </tableColumns>
  <tableStyleInfo name="January-style 5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E52085F-0308-44A0-A9A2-9F0B26A574B3}" name="Table_652" displayName="Table_652" ref="G44:J51">
  <tableColumns count="4">
    <tableColumn id="1" xr3:uid="{9BB6A8C3-5010-479B-BCC9-B732FBF64941}" name="Personal Care"/>
    <tableColumn id="2" xr3:uid="{1C62180D-B9E7-4460-95EF-24E6F585ECA4}" name="Projected_x000a_Cost"/>
    <tableColumn id="3" xr3:uid="{1E6E80E3-C801-491F-9326-5DDDF45CAF44}" name="Actual_x000a_Cost"/>
    <tableColumn id="4" xr3:uid="{BAEB1696-CAE6-4EA1-872A-345FB7AC58D0}" name="Difference"/>
  </tableColumns>
  <tableStyleInfo name="January-style 6" showFirstColumn="1" showLastColumn="1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5F3AB234-B73B-4328-8CA2-054DF60C48F5}" name="Table_753" displayName="Table_753" ref="B55:E62">
  <tableColumns count="4">
    <tableColumn id="1" xr3:uid="{AF451885-48D8-4456-BCA8-CDA5A0007066}" name="Savings/Investments"/>
    <tableColumn id="2" xr3:uid="{9F44E36A-6B5B-4440-B3D3-2D352B93C659}" name="Projected_x000a_Cost"/>
    <tableColumn id="3" xr3:uid="{70A4D9EE-A5D4-448C-89D3-1080FD6EADD0}" name="Actual_x000a_Cost"/>
    <tableColumn id="4" xr3:uid="{A3507F85-3FE5-4C6B-8EF4-F42D2272A164}" name="Difference"/>
  </tableColumns>
  <tableStyleInfo name="January-style 7" showFirstColumn="1" showLastColumn="1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B741A6B8-94E6-40FC-B8BB-8A646D985AD3}" name="Table_854" displayName="Table_854" ref="G55:J65">
  <tableColumns count="4">
    <tableColumn id="1" xr3:uid="{938CFBE2-1DD5-437B-BF3E-9638467B6C1D}" name="Pets"/>
    <tableColumn id="2" xr3:uid="{DBE5266F-ECF0-415F-B293-BD812105D863}" name="Projected_x000a_Cost"/>
    <tableColumn id="3" xr3:uid="{8EC4A581-804C-4273-82FA-3E5D1F7BBBA0}" name="Actual_x000a_Cost"/>
    <tableColumn id="4" xr3:uid="{5C1C8B73-9B4B-4ADA-B379-AB6DC494BD0F}" name="Difference"/>
  </tableColumns>
  <tableStyleInfo name="January-style 8" showFirstColumn="1" showLastColumn="1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80744D4C-0AF5-4E3C-96DA-871EEA81A47E}" name="Table_955" displayName="Table_955" ref="B65:E69">
  <tableColumns count="4">
    <tableColumn id="1" xr3:uid="{88D4CAFA-AD7D-48BE-B57E-00D176B27FB9}" name="Gifts and Donations"/>
    <tableColumn id="2" xr3:uid="{69D67C4C-5875-4E20-ADC8-78F255EC1382}" name="Projected_x000a_Cost"/>
    <tableColumn id="3" xr3:uid="{FC1741CF-C7BB-4BF5-A321-D063CFEE8E80}" name="Actual_x000a_Cost"/>
    <tableColumn id="4" xr3:uid="{C10609B4-07D6-410F-B1BA-305808A79725}" name="Difference"/>
  </tableColumns>
  <tableStyleInfo name="January-style 9" showFirstColumn="1" showLastColumn="1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4446BDA-08AC-4846-88FD-537447BF3E99}" name="Table_138" displayName="Table_138" ref="B9:E20">
  <tableColumns count="4">
    <tableColumn id="1" xr3:uid="{43707CB4-D832-4BBD-A53B-7E36D4DB605F}" name="Housing"/>
    <tableColumn id="2" xr3:uid="{F086F453-7F77-4675-9331-EBAA39654F88}" name="Projected_x000a_Cost"/>
    <tableColumn id="3" xr3:uid="{74B06621-3351-4B62-A8B3-E60942C21CEF}" name="Actual_x000a_Cost"/>
    <tableColumn id="4" xr3:uid="{DEC6EA9F-1991-4639-A4CD-7C649889435E}" name="Difference"/>
  </tableColumns>
  <tableStyleInfo name="January-style" showFirstColumn="1" showLastColumn="1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B12CD84-4F2C-4F0C-88F0-D997DE6E7DAF}" name="Table_239" displayName="Table_239" ref="B23:E30">
  <tableColumns count="4">
    <tableColumn id="1" xr3:uid="{DAE8C0FC-1339-4FF6-BC90-2DC35BA3F153}" name="Column1"/>
    <tableColumn id="2" xr3:uid="{35F0A9E3-E5C9-432F-AE01-ABBF2CF16215}" name="Projected_x000a_Cost"/>
    <tableColumn id="3" xr3:uid="{623FCC78-630E-4944-8491-56490B8FE54A}" name="Actual_x000a_Cost"/>
    <tableColumn id="4" xr3:uid="{A6C52FC2-E6C3-4A02-BAF3-FAAAB0BFFEC9}" name="Difference"/>
  </tableColumns>
  <tableStyleInfo name="January-style 2" showFirstColumn="1" showLastColumn="1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9B8223E-85C0-4A17-803D-BE5FE1A640EF}" name="Table_340" displayName="Table_340" ref="G23:J29">
  <tableColumns count="4">
    <tableColumn id="1" xr3:uid="{0B5DCD7D-AD84-48B9-A27E-B4658BC6AB53}" name="Loans"/>
    <tableColumn id="2" xr3:uid="{290EF8CA-3F5C-4AA6-AEB8-A1FC7F90AA53}" name="Projected_x000a_Cost"/>
    <tableColumn id="3" xr3:uid="{CA8E2C39-8697-4A30-AABA-5E13A6333A1F}" name="Actual_x000a_Cost"/>
    <tableColumn id="4" xr3:uid="{17B215BB-5653-4157-9815-947EF036AD1B}" name="Difference"/>
  </tableColumns>
  <tableStyleInfo name="January-style 3" showFirstColumn="1" showLastColumn="1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03D83D7-3B9C-4F39-A3ED-4523E84CF7B6}" name="Table_441" displayName="Table_441" ref="B33:E38">
  <tableColumns count="4">
    <tableColumn id="1" xr3:uid="{18B35635-01E4-4C76-9722-BB915504C96C}" name="Insurance"/>
    <tableColumn id="2" xr3:uid="{219C8E65-0686-4B4C-BABD-73D7FBEF9458}" name="Projected_x000a_Cost"/>
    <tableColumn id="3" xr3:uid="{561CAC93-4C22-4356-926B-8F4A034490FE}" name="Actual_x000a_Cost"/>
    <tableColumn id="4" xr3:uid="{43789A2D-2912-4F50-B2F4-3C56F1C48755}" name="Difference"/>
  </tableColumns>
  <tableStyleInfo name="January-style 4" showFirstColumn="1" showLastColumn="1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96074D6-27FC-422C-A5E2-334E716EAE99}" name="Table_542" displayName="Table_542" ref="G33:J40">
  <tableColumns count="4">
    <tableColumn id="1" xr3:uid="{C2343BDB-82E9-4F0E-A424-977BB26D23B5}" name="Entertainment"/>
    <tableColumn id="2" xr3:uid="{2DFB05C5-9830-4C72-9B0F-96A686BC5F9F}" name="Projected_x000a_Cost"/>
    <tableColumn id="3" xr3:uid="{8205A910-D2A6-4F81-8D81-47AAD6BA744F}" name="Actual_x000a_Cost"/>
    <tableColumn id="4" xr3:uid="{45F10ED7-28DC-49ED-9DEC-FE302996FDD5}" name="Difference"/>
  </tableColumns>
  <tableStyleInfo name="January-style 5" showFirstColumn="1" showLastColumn="1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51F546E-72AE-402A-9524-82255F5C2581}" name="Table_643" displayName="Table_643" ref="G44:J51">
  <tableColumns count="4">
    <tableColumn id="1" xr3:uid="{49791D59-54C1-4461-9AC7-93785158C686}" name="Personal Care"/>
    <tableColumn id="2" xr3:uid="{49690059-4E92-4F27-A503-2422698E66E0}" name="Projected_x000a_Cost"/>
    <tableColumn id="3" xr3:uid="{98BDD0FE-D990-4479-A97B-5CFB94C542A7}" name="Actual_x000a_Cost"/>
    <tableColumn id="4" xr3:uid="{AC75239B-0118-4F69-A1B6-85A1E4205A11}" name="Difference"/>
  </tableColumns>
  <tableStyleInfo name="January-style 6" showFirstColumn="1" showLastColumn="1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FF3B265-1FB0-4FAB-A885-C5779BDB65F2}" name="Table_744" displayName="Table_744" ref="B55:E62">
  <tableColumns count="4">
    <tableColumn id="1" xr3:uid="{E98BFD1E-C861-4127-A00D-7584CA21EB64}" name="Savings/Investments"/>
    <tableColumn id="2" xr3:uid="{0EA22DF7-AAD6-41EE-92DC-2642BA6BCE24}" name="Projected_x000a_Cost"/>
    <tableColumn id="3" xr3:uid="{2CAA6044-0C88-495E-8997-ED8CC0EAB212}" name="Actual_x000a_Cost"/>
    <tableColumn id="4" xr3:uid="{1A5F4A5E-0104-49BA-9837-2BEF2611B624}" name="Difference"/>
  </tableColumns>
  <tableStyleInfo name="January-style 7" showFirstColumn="1" showLastColumn="1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550F081-29E9-4D2A-9272-68AC355EBE67}" name="Table_845" displayName="Table_845" ref="G55:J65">
  <tableColumns count="4">
    <tableColumn id="1" xr3:uid="{E9A0E22C-4D76-4E33-A3C6-1F64B8585B22}" name="Pets"/>
    <tableColumn id="2" xr3:uid="{0F950010-430A-4709-9BE3-59F55D59C91B}" name="Projected_x000a_Cost"/>
    <tableColumn id="3" xr3:uid="{08FA3D6B-CC0B-49A2-BB58-11C341701CD7}" name="Actual_x000a_Cost"/>
    <tableColumn id="4" xr3:uid="{8150AF87-75D2-4637-8CDD-C19EE4658B85}" name="Difference"/>
  </tableColumns>
  <tableStyleInfo name="January-style 8" showFirstColumn="1" showLastColumn="1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1483132-3F9A-46D2-AE95-F3F0AE50617A}" name="Table_946" displayName="Table_946" ref="B65:E69">
  <tableColumns count="4">
    <tableColumn id="1" xr3:uid="{922C5A5C-7CDC-4A0D-9C11-D434EF015379}" name="Gifts and Donations"/>
    <tableColumn id="2" xr3:uid="{DAB7EE96-2E4F-4AF8-AB6E-E2A93B67A46B}" name="Projected_x000a_Cost"/>
    <tableColumn id="3" xr3:uid="{068D00D4-F109-4BDC-818F-2CFD0611ACA2}" name="Actual_x000a_Cost"/>
    <tableColumn id="4" xr3:uid="{9CBBB1CA-5126-48D4-90DA-208470397866}" name="Difference"/>
  </tableColumns>
  <tableStyleInfo name="January-style 9" showFirstColumn="1" showLastColumn="1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A04D246-A059-4FDA-BE37-95F0508E466B}" name="Table_1112029" displayName="Table_1112029" ref="B9:E20">
  <tableColumns count="4">
    <tableColumn id="1" xr3:uid="{8A2FF9B4-DAAF-40B9-BD95-05FEBDE52321}" name="Housing"/>
    <tableColumn id="2" xr3:uid="{3A70AA5E-2C8B-4935-AD9F-3D2A61A69C96}" name="Projected_x000a_Cost"/>
    <tableColumn id="3" xr3:uid="{6F2D5405-B926-4ADA-84C8-2F0D9CF62C24}" name="Actual_x000a_Cost"/>
    <tableColumn id="4" xr3:uid="{49053CF3-2B0B-446B-AC09-FEAAE61E5364}" name="Difference"/>
  </tableColumns>
  <tableStyleInfo name="January-style" showFirstColumn="1" showLastColumn="1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809BF69-2127-4549-B2EE-333B95FB7B19}" name="Table_2122130" displayName="Table_2122130" ref="B23:E30">
  <tableColumns count="4">
    <tableColumn id="1" xr3:uid="{4102DB37-EB63-4BAC-8308-DCD211BB3171}" name="Column1"/>
    <tableColumn id="2" xr3:uid="{F9A7C79F-F905-474E-B944-481845EC9DE2}" name="Projected_x000a_Cost"/>
    <tableColumn id="3" xr3:uid="{38ADDE84-3F00-435C-9AA7-482D5E0467C7}" name="Actual_x000a_Cost"/>
    <tableColumn id="4" xr3:uid="{9140BF4E-D993-4EF8-BB01-F84E3CB798CA}" name="Difference"/>
  </tableColumns>
  <tableStyleInfo name="January-style 2" showFirstColumn="1" showLastColumn="1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C0F7E90-3A16-4ECE-9917-E7E0BBDA0591}" name="Table_3132231" displayName="Table_3132231" ref="G23:J29">
  <tableColumns count="4">
    <tableColumn id="1" xr3:uid="{28A7CF6D-4EB6-4048-A06F-4F99DC65D9EF}" name="Loans"/>
    <tableColumn id="2" xr3:uid="{2E041EF3-58F6-44DF-9C46-762FB622C4D4}" name="Projected_x000a_Cost"/>
    <tableColumn id="3" xr3:uid="{BC0EEEB4-0D3A-408B-8D20-B5BEBAFC9325}" name="Actual_x000a_Cost"/>
    <tableColumn id="4" xr3:uid="{FADD3264-B5B0-4367-91B4-4B697FBADEBD}" name="Difference"/>
  </tableColumns>
  <tableStyleInfo name="January-style 3" showFirstColumn="1" showLastColumn="1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26A9D98-DAC5-46BB-B8E0-F2D4F88ADBCB}" name="Table_4142332" displayName="Table_4142332" ref="B33:E38">
  <tableColumns count="4">
    <tableColumn id="1" xr3:uid="{BCD3E022-6D9C-4ACD-8B90-D560775DB2A5}" name="Insurance"/>
    <tableColumn id="2" xr3:uid="{9EC42EE5-9448-4067-ADD8-3321FCC4C7C8}" name="Projected_x000a_Cost"/>
    <tableColumn id="3" xr3:uid="{6DC875E4-56C1-4A68-AC6B-3632B643952E}" name="Actual_x000a_Cost"/>
    <tableColumn id="4" xr3:uid="{960487D8-38E9-4ABB-B4CE-E3C877963DD5}" name="Difference"/>
  </tableColumns>
  <tableStyleInfo name="January-style 4" showFirstColumn="1" showLastColumn="1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14486C6-4965-4C72-A368-19B1218E12A7}" name="Table_5152433" displayName="Table_5152433" ref="G33:J40">
  <tableColumns count="4">
    <tableColumn id="1" xr3:uid="{A4DF1C59-5FD3-406D-A8C7-4B5C29A6E7BC}" name="Entertainment"/>
    <tableColumn id="2" xr3:uid="{ABA6AF83-7EC7-45FB-BA2F-367D36BD0C69}" name="Projected_x000a_Cost"/>
    <tableColumn id="3" xr3:uid="{FB6EEA6B-0DB7-4B56-B4D6-2E6D60439DF1}" name="Actual_x000a_Cost"/>
    <tableColumn id="4" xr3:uid="{CAF28867-A175-47A4-B85F-16C2D449905E}" name="Difference"/>
  </tableColumns>
  <tableStyleInfo name="January-style 5" showFirstColumn="1" showLastColumn="1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CA8103B-1C9F-49B8-8506-837EFB994046}" name="Table_6162534" displayName="Table_6162534" ref="G44:J51">
  <tableColumns count="4">
    <tableColumn id="1" xr3:uid="{B7E854E3-6E7E-48BB-909A-431C037B2CAA}" name="Personal Care"/>
    <tableColumn id="2" xr3:uid="{61F3B39D-E362-4BEB-B107-67A53330E31C}" name="Projected_x000a_Cost"/>
    <tableColumn id="3" xr3:uid="{703660D3-7B20-4169-8689-F626C59F7825}" name="Actual_x000a_Cost"/>
    <tableColumn id="4" xr3:uid="{545D6967-6FCE-4255-8D71-C97A8B6F0A59}" name="Difference"/>
  </tableColumns>
  <tableStyleInfo name="January-style 6" showFirstColumn="1" showLastColumn="1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283FA41-CD69-4093-93AB-926CCC51C691}" name="Table_7172635" displayName="Table_7172635" ref="B55:E62">
  <tableColumns count="4">
    <tableColumn id="1" xr3:uid="{C7C9DAC7-53FC-4AD9-BAF6-DE5D36094D3B}" name="Savings/Investments"/>
    <tableColumn id="2" xr3:uid="{A7B851C3-7096-4B40-8B05-8661E5602738}" name="Projected_x000a_Cost"/>
    <tableColumn id="3" xr3:uid="{BAFBFA79-AFDF-4C38-92D0-A96E5DC4622F}" name="Actual_x000a_Cost"/>
    <tableColumn id="4" xr3:uid="{77C828C1-7C3E-451F-971F-5EF943824D9A}" name="Difference"/>
  </tableColumns>
  <tableStyleInfo name="January-style 7" showFirstColumn="1" showLastColumn="1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21C5F16-67D4-40C8-8015-62336D04B115}" name="Table_8182736" displayName="Table_8182736" ref="G55:J65">
  <tableColumns count="4">
    <tableColumn id="1" xr3:uid="{AEAC31A8-B0AE-4B9E-8D0C-00BAF02BBD7A}" name="Pets"/>
    <tableColumn id="2" xr3:uid="{565AE05F-FC46-455B-826F-3EA5B3C24C9D}" name="Projected_x000a_Cost"/>
    <tableColumn id="3" xr3:uid="{F2295392-FA8A-4665-8312-87AACCEA5DD1}" name="Actual_x000a_Cost"/>
    <tableColumn id="4" xr3:uid="{AD03E77A-E99E-4623-9972-59B11C7819AE}" name="Difference"/>
  </tableColumns>
  <tableStyleInfo name="January-style 8" showFirstColumn="1" showLastColumn="1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EC95353-0BB8-4F91-8120-0707138EEDA5}" name="Table_9192837" displayName="Table_9192837" ref="B65:E69">
  <tableColumns count="4">
    <tableColumn id="1" xr3:uid="{6E2D0024-458E-4D54-85FA-336513F86694}" name="Gifts and Donations"/>
    <tableColumn id="2" xr3:uid="{3AED54B2-567A-433B-97F0-EC379EA4F4CA}" name="Projected_x000a_Cost"/>
    <tableColumn id="3" xr3:uid="{2DCE96EC-55CC-4FF9-BB08-8BBF9812039C}" name="Actual_x000a_Cost"/>
    <tableColumn id="4" xr3:uid="{6C426E0C-0529-489E-9A41-D8C77A5312CE}" name="Difference"/>
  </tableColumns>
  <tableStyleInfo name="January-style 9" showFirstColumn="1" showLastColumn="1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496B061-7B54-44AF-8297-48143A4DDDBC}" name="Table_11120" displayName="Table_11120" ref="B9:E20">
  <tableColumns count="4">
    <tableColumn id="1" xr3:uid="{A846DBDD-258E-408F-A633-A50594D2DE8C}" name="Housing"/>
    <tableColumn id="2" xr3:uid="{1AE6EF3D-73BE-4857-986F-D4CFD4E760CE}" name="Projected_x000a_Cost"/>
    <tableColumn id="3" xr3:uid="{C9D55313-A9FA-4582-8229-E70F86A68A72}" name="Actual_x000a_Cost"/>
    <tableColumn id="4" xr3:uid="{A100A5B7-BF43-453F-ACC4-DDB36CD3A6A1}" name="Difference"/>
  </tableColumns>
  <tableStyleInfo name="January-style" showFirstColumn="1" showLastColumn="1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157C5B9-00D4-45E1-A897-D00344D1F7FD}" name="Table_21221" displayName="Table_21221" ref="B23:E30">
  <tableColumns count="4">
    <tableColumn id="1" xr3:uid="{9F1FD92C-3EA9-4B5F-A09A-13B9E76102BC}" name="Column1"/>
    <tableColumn id="2" xr3:uid="{942FBABC-4AE5-4C64-A9A9-C504606762BA}" name="Projected_x000a_Cost"/>
    <tableColumn id="3" xr3:uid="{B0864D45-955E-40C5-B505-0F559518977B}" name="Actual_x000a_Cost"/>
    <tableColumn id="4" xr3:uid="{3DAC3254-272F-4AC3-9167-6D1637861BFF}" name="Difference"/>
  </tableColumns>
  <tableStyleInfo name="January-style 2" showFirstColumn="1" showLastColumn="1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DA7E976-7144-42A3-BB74-A0DCACEC9D0E}" name="Table_31322" displayName="Table_31322" ref="G23:J29">
  <tableColumns count="4">
    <tableColumn id="1" xr3:uid="{1171E62C-3E07-4BCE-B64B-97D6E9DC5A11}" name="Loans"/>
    <tableColumn id="2" xr3:uid="{DF299CDA-EAC8-46B3-9985-BBBA71460327}" name="Projected_x000a_Cost"/>
    <tableColumn id="3" xr3:uid="{E8F193D2-8C1E-4A97-AAB1-6B13873E1838}" name="Actual_x000a_Cost"/>
    <tableColumn id="4" xr3:uid="{53B478D5-7F3F-4BC4-BE91-BB0403668ADB}" name="Difference"/>
  </tableColumns>
  <tableStyleInfo name="January-style 3" showFirstColumn="1" showLastColumn="1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89C8041-4BE0-49A4-A8EB-5D692D6EB255}" name="Table_41423" displayName="Table_41423" ref="B33:E38">
  <tableColumns count="4">
    <tableColumn id="1" xr3:uid="{7AAB47B9-CB3D-4163-8153-E04373C95DA0}" name="Insurance"/>
    <tableColumn id="2" xr3:uid="{A3975CF4-E695-40E9-91D9-73BC949ED900}" name="Projected_x000a_Cost"/>
    <tableColumn id="3" xr3:uid="{38172F42-298F-446E-9E44-1CEFA48C7BE1}" name="Actual_x000a_Cost"/>
    <tableColumn id="4" xr3:uid="{A3110ED9-4F2D-4A1C-8DBB-389E09551110}" name="Difference"/>
  </tableColumns>
  <tableStyleInfo name="January-style 4" showFirstColumn="1" showLastColumn="1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A0302FA-8D31-4F67-9E1E-D14AAAA3389F}" name="Table_51524" displayName="Table_51524" ref="G33:J40">
  <tableColumns count="4">
    <tableColumn id="1" xr3:uid="{BA6FABFF-E169-47D9-9D29-62B8522E6990}" name="Entertainment"/>
    <tableColumn id="2" xr3:uid="{E861537E-8F7D-43F7-9560-6485A0CAA9D9}" name="Projected_x000a_Cost"/>
    <tableColumn id="3" xr3:uid="{07996065-AA43-4DEE-88B3-92BC09DA39A8}" name="Actual_x000a_Cost"/>
    <tableColumn id="4" xr3:uid="{1F37918B-7CF8-43F0-8173-7FE76BA14E26}" name="Difference"/>
  </tableColumns>
  <tableStyleInfo name="January-style 5" showFirstColumn="1" showLastColumn="1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E34EF5A-20BE-4C0D-8E0F-535E0C1FA53A}" name="Table_61625" displayName="Table_61625" ref="G44:J51">
  <tableColumns count="4">
    <tableColumn id="1" xr3:uid="{6E8B0A0E-D52E-4899-9F53-94351209849C}" name="Personal Care"/>
    <tableColumn id="2" xr3:uid="{B9F34406-A39D-4EDA-822A-13483DA05438}" name="Projected_x000a_Cost"/>
    <tableColumn id="3" xr3:uid="{ED231F85-9F28-4CFA-BFF5-94B80F0C953D}" name="Actual_x000a_Cost"/>
    <tableColumn id="4" xr3:uid="{869F559A-DF98-4207-8079-1ABF09CECA69}" name="Difference"/>
  </tableColumns>
  <tableStyleInfo name="January-style 6" showFirstColumn="1" showLastColumn="1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A5B42A7-A36A-4120-B5C9-5D730221EFD9}" name="Table_71726" displayName="Table_71726" ref="B55:E62">
  <tableColumns count="4">
    <tableColumn id="1" xr3:uid="{0095D178-D022-4ED6-97AA-904E90595551}" name="Savings/Investments"/>
    <tableColumn id="2" xr3:uid="{99C3AD00-CBA8-46AD-85EB-DBDAE48F7867}" name="Projected_x000a_Cost"/>
    <tableColumn id="3" xr3:uid="{09FC7816-D8AC-4DDC-98FB-A834D1886453}" name="Actual_x000a_Cost"/>
    <tableColumn id="4" xr3:uid="{ECD0F894-3D90-4506-A881-0558C53F9AA1}" name="Difference"/>
  </tableColumns>
  <tableStyleInfo name="January-style 7" showFirstColumn="1" showLastColumn="1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EE84330-3BDE-42E4-8761-2AF6C559C724}" name="Table_81827" displayName="Table_81827" ref="G55:J65">
  <tableColumns count="4">
    <tableColumn id="1" xr3:uid="{C2A099D0-5E8F-423D-AD1A-FD2FB39799A7}" name="Pets"/>
    <tableColumn id="2" xr3:uid="{637DADA9-A8C2-4ABA-A447-F621CE07CE04}" name="Projected_x000a_Cost"/>
    <tableColumn id="3" xr3:uid="{F819B3BE-2571-48FE-A0A5-DA4AEEF85D34}" name="Actual_x000a_Cost"/>
    <tableColumn id="4" xr3:uid="{0CD25429-5E2B-4324-962B-FB9A328C207A}" name="Difference"/>
  </tableColumns>
  <tableStyleInfo name="January-style 8" showFirstColumn="1" showLastColumn="1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76FDAD9-789C-4D4F-A534-7186486C3DD9}" name="Table_91928" displayName="Table_91928" ref="B65:E69">
  <tableColumns count="4">
    <tableColumn id="1" xr3:uid="{006E67E9-2BF8-45E4-B240-2074520FBD2E}" name="Gifts and Donations"/>
    <tableColumn id="2" xr3:uid="{97651163-DFCF-4FAB-BE09-C6A43809E28C}" name="Projected_x000a_Cost"/>
    <tableColumn id="3" xr3:uid="{E568ED27-EE0C-4854-B271-D5A3E54DA6DF}" name="Actual_x000a_Cost"/>
    <tableColumn id="4" xr3:uid="{7709EE4D-7CC6-4974-841C-BDE82CD92DE8}" name="Difference"/>
  </tableColumns>
  <tableStyleInfo name="January-style 9" showFirstColumn="1" showLastColumn="1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8BE833-0A2C-4C43-A6EE-E8A2E06142B6}" name="Table_111" displayName="Table_111" ref="B9:E20">
  <tableColumns count="4">
    <tableColumn id="1" xr3:uid="{60B1C6E7-4CDC-4BDA-80F5-69829B13CDB4}" name="Housing"/>
    <tableColumn id="2" xr3:uid="{A672AC71-81F2-4FD3-8FA1-B3DA4FC368D3}" name="Projected_x000a_Cost"/>
    <tableColumn id="3" xr3:uid="{C3924F7B-4596-4EE8-A091-1F3FF3BEC0C8}" name="Actual_x000a_Cost"/>
    <tableColumn id="4" xr3:uid="{0A846A38-57FF-4678-A752-7130C23E6089}" name="Difference"/>
  </tableColumns>
  <tableStyleInfo name="January-style" showFirstColumn="1" showLastColumn="1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61D506-93B2-49F6-B04F-A972AB75548F}" name="Table_212" displayName="Table_212" ref="B23:E30">
  <tableColumns count="4">
    <tableColumn id="1" xr3:uid="{6B2B1302-5F14-443A-9BC3-25C09376CA0B}" name="Column1"/>
    <tableColumn id="2" xr3:uid="{DBFFB25A-8FA3-4762-9BE3-6A10D4D3F34A}" name="Projected_x000a_Cost"/>
    <tableColumn id="3" xr3:uid="{6DEBEA88-CCD0-46B4-96A6-E613F26E090B}" name="Actual_x000a_Cost"/>
    <tableColumn id="4" xr3:uid="{692E382F-8C0C-45CD-A1EC-2C63C3E6AF77}" name="Difference"/>
  </tableColumns>
  <tableStyleInfo name="January-style 2" showFirstColumn="1" showLastColumn="1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9847907-E761-4A56-AD32-9A2F2AB4F21C}" name="Table_313" displayName="Table_313" ref="G23:J29">
  <tableColumns count="4">
    <tableColumn id="1" xr3:uid="{22640207-11C1-4E1F-88C5-821C38B6B9AD}" name="Loans"/>
    <tableColumn id="2" xr3:uid="{4C7E5587-6778-4EF5-9A7F-0C9B5867A2FF}" name="Projected_x000a_Cost"/>
    <tableColumn id="3" xr3:uid="{90FE27DD-034B-4AE3-A648-B1A031FEF357}" name="Actual_x000a_Cost"/>
    <tableColumn id="4" xr3:uid="{C1B35483-1B9B-4E11-B23D-9913077092AD}" name="Difference"/>
  </tableColumns>
  <tableStyleInfo name="January-style 3" showFirstColumn="1" showLastColumn="1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5DDDB9-F7A4-40FF-850F-F4A8A856A75E}" name="Table_414" displayName="Table_414" ref="B33:E38">
  <tableColumns count="4">
    <tableColumn id="1" xr3:uid="{566EEABB-6DA3-444B-AE30-D985FB990587}" name="Insurance"/>
    <tableColumn id="2" xr3:uid="{8BCB150F-7B35-44B0-9AEE-D88D0337063E}" name="Projected_x000a_Cost"/>
    <tableColumn id="3" xr3:uid="{ED8ED17D-032F-4871-9340-D9DF76110E8F}" name="Actual_x000a_Cost"/>
    <tableColumn id="4" xr3:uid="{B1CDC087-806B-4F83-90C1-58E2B33EAD2C}" name="Difference"/>
  </tableColumns>
  <tableStyleInfo name="January-style 4" showFirstColumn="1" showLastColumn="1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CA9BD71-8343-4051-8165-E28E60E360D1}" name="Table_515" displayName="Table_515" ref="G33:J40">
  <tableColumns count="4">
    <tableColumn id="1" xr3:uid="{41563A98-AED9-43E3-A209-045CACAEE13E}" name="Entertainment"/>
    <tableColumn id="2" xr3:uid="{5C1E2484-86EB-4F3F-83F8-68F1E842019E}" name="Projected_x000a_Cost"/>
    <tableColumn id="3" xr3:uid="{43D9CAAE-2E02-4841-86E5-0CAD445A508B}" name="Actual_x000a_Cost"/>
    <tableColumn id="4" xr3:uid="{9052EBA4-9654-49F2-BC08-BA001EA41600}" name="Difference"/>
  </tableColumns>
  <tableStyleInfo name="January-style 5" showFirstColumn="1" showLastColumn="1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B7BBA2D-E314-4644-B014-EB0394A47B81}" name="Table_616" displayName="Table_616" ref="G44:J51">
  <tableColumns count="4">
    <tableColumn id="1" xr3:uid="{C5347B53-AA18-4B9E-B90F-C77F96654F55}" name="Personal Care"/>
    <tableColumn id="2" xr3:uid="{0B275230-14CE-4F4F-92EA-56004C55F565}" name="Projected_x000a_Cost"/>
    <tableColumn id="3" xr3:uid="{123CDF71-BCAF-4ED6-AAA1-0EE0C76FA4AB}" name="Actual_x000a_Cost"/>
    <tableColumn id="4" xr3:uid="{367E363B-EF68-4628-AB4D-1E9C6D36A4A2}" name="Difference"/>
  </tableColumns>
  <tableStyleInfo name="January-style 6" showFirstColumn="1" showLastColumn="1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9582BB-1604-4A0C-8A0C-C76B4FCBB6DC}" name="Table_717" displayName="Table_717" ref="B55:E62">
  <tableColumns count="4">
    <tableColumn id="1" xr3:uid="{0DBA9EA1-E8A3-4655-A86F-FA110B928F97}" name="Savings/Investments"/>
    <tableColumn id="2" xr3:uid="{0A9F46DD-D2C5-4B98-9799-5E1CE9D9627D}" name="Projected_x000a_Cost"/>
    <tableColumn id="3" xr3:uid="{A58C7A94-C042-4466-A3D4-9957921C6FD7}" name="Actual_x000a_Cost"/>
    <tableColumn id="4" xr3:uid="{69692786-C19D-4A8D-B6AF-D54D48A0BE7B}" name="Difference"/>
  </tableColumns>
  <tableStyleInfo name="January-style 7" showFirstColumn="1" showLastColumn="1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42C3BC9-46DF-4875-AE6E-AC731430AEBB}" name="Table_818" displayName="Table_818" ref="G55:J65">
  <tableColumns count="4">
    <tableColumn id="1" xr3:uid="{73D91627-E090-476B-BD74-ACFE452EAAC5}" name="Pets"/>
    <tableColumn id="2" xr3:uid="{5294A1B9-F093-400B-88FA-78F83ADA740F}" name="Projected_x000a_Cost"/>
    <tableColumn id="3" xr3:uid="{F209AF7B-A370-464D-9FB9-57F238359AC9}" name="Actual_x000a_Cost"/>
    <tableColumn id="4" xr3:uid="{6EA4C203-E8C4-46F4-945E-B186439B46B8}" name="Difference"/>
  </tableColumns>
  <tableStyleInfo name="January-style 8" showFirstColumn="1" showLastColumn="1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D8EDCE8-FC8B-4B0E-A90B-CAD96258BEAC}" name="Table_919" displayName="Table_919" ref="B65:E69">
  <tableColumns count="4">
    <tableColumn id="1" xr3:uid="{03A33F18-F6BB-4D62-95AB-FEC5DAB96E47}" name="Gifts and Donations"/>
    <tableColumn id="2" xr3:uid="{9F015FD8-B8D1-4331-9B7E-4D75CAF01B61}" name="Projected_x000a_Cost"/>
    <tableColumn id="3" xr3:uid="{301673EE-A6A1-4B81-8E1E-E9BC24A9B11C}" name="Actual_x000a_Cost"/>
    <tableColumn id="4" xr3:uid="{E42F1784-AA15-4B33-8774-E599B92DE128}" name="Difference"/>
  </tableColumns>
  <tableStyleInfo name="January-style 9" showFirstColumn="1" showLastColumn="1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9:E20">
  <tableColumns count="4">
    <tableColumn id="1" xr3:uid="{00000000-0010-0000-0000-000001000000}" name="Housing"/>
    <tableColumn id="2" xr3:uid="{00000000-0010-0000-0000-000002000000}" name="Projected_x000a_Cost"/>
    <tableColumn id="3" xr3:uid="{00000000-0010-0000-0000-000003000000}" name="Actual_x000a_Cost"/>
    <tableColumn id="4" xr3:uid="{00000000-0010-0000-0000-000004000000}" name="Difference"/>
  </tableColumns>
  <tableStyleInfo name="January-style" showFirstColumn="1" showLastColumn="1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3:E30">
  <tableColumns count="4">
    <tableColumn id="1" xr3:uid="{00000000-0010-0000-0100-000001000000}" name="Column1"/>
    <tableColumn id="2" xr3:uid="{00000000-0010-0000-0100-000002000000}" name="Projected_x000a_Cost"/>
    <tableColumn id="3" xr3:uid="{00000000-0010-0000-0100-000003000000}" name="Actual_x000a_Cost"/>
    <tableColumn id="4" xr3:uid="{00000000-0010-0000-0100-000004000000}" name="Difference"/>
  </tableColumns>
  <tableStyleInfo name="January-style 2" showFirstColumn="1" showLastColumn="1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23:J29">
  <tableColumns count="4">
    <tableColumn id="1" xr3:uid="{00000000-0010-0000-0200-000001000000}" name="Loans"/>
    <tableColumn id="2" xr3:uid="{00000000-0010-0000-0200-000002000000}" name="Projected_x000a_Cost"/>
    <tableColumn id="3" xr3:uid="{00000000-0010-0000-0200-000003000000}" name="Actual_x000a_Cost"/>
    <tableColumn id="4" xr3:uid="{00000000-0010-0000-0200-000004000000}" name="Difference"/>
  </tableColumns>
  <tableStyleInfo name="January-style 3" showFirstColumn="1" showLastColumn="1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33:E38">
  <tableColumns count="4">
    <tableColumn id="1" xr3:uid="{00000000-0010-0000-0300-000001000000}" name="Insurance"/>
    <tableColumn id="2" xr3:uid="{00000000-0010-0000-0300-000002000000}" name="Projected_x000a_Cost"/>
    <tableColumn id="3" xr3:uid="{00000000-0010-0000-0300-000003000000}" name="Actual_x000a_Cost"/>
    <tableColumn id="4" xr3:uid="{00000000-0010-0000-0300-000004000000}" name="Difference"/>
  </tableColumns>
  <tableStyleInfo name="January-style 4" showFirstColumn="1" showLastColumn="1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G33:J40">
  <tableColumns count="4">
    <tableColumn id="1" xr3:uid="{00000000-0010-0000-0400-000001000000}" name="Entertainment"/>
    <tableColumn id="2" xr3:uid="{00000000-0010-0000-0400-000002000000}" name="Projected_x000a_Cost"/>
    <tableColumn id="3" xr3:uid="{00000000-0010-0000-0400-000003000000}" name="Actual_x000a_Cost"/>
    <tableColumn id="4" xr3:uid="{00000000-0010-0000-0400-000004000000}" name="Difference"/>
  </tableColumns>
  <tableStyleInfo name="January-style 5" showFirstColumn="1" showLastColumn="1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G44:J51">
  <tableColumns count="4">
    <tableColumn id="1" xr3:uid="{00000000-0010-0000-0500-000001000000}" name="Personal Care"/>
    <tableColumn id="2" xr3:uid="{00000000-0010-0000-0500-000002000000}" name="Projected_x000a_Cost"/>
    <tableColumn id="3" xr3:uid="{00000000-0010-0000-0500-000003000000}" name="Actual_x000a_Cost"/>
    <tableColumn id="4" xr3:uid="{00000000-0010-0000-0500-000004000000}" name="Difference"/>
  </tableColumns>
  <tableStyleInfo name="January-style 6" showFirstColumn="1" showLastColumn="1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55:E62">
  <tableColumns count="4">
    <tableColumn id="1" xr3:uid="{00000000-0010-0000-0600-000001000000}" name="Savings/Investments"/>
    <tableColumn id="2" xr3:uid="{00000000-0010-0000-0600-000002000000}" name="Projected_x000a_Cost"/>
    <tableColumn id="3" xr3:uid="{00000000-0010-0000-0600-000003000000}" name="Actual_x000a_Cost"/>
    <tableColumn id="4" xr3:uid="{00000000-0010-0000-0600-000004000000}" name="Difference"/>
  </tableColumns>
  <tableStyleInfo name="January-style 7" showFirstColumn="1" showLastColumn="1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G55:J65">
  <tableColumns count="4">
    <tableColumn id="1" xr3:uid="{00000000-0010-0000-0700-000001000000}" name="Pets"/>
    <tableColumn id="2" xr3:uid="{00000000-0010-0000-0700-000002000000}" name="Projected_x000a_Cost"/>
    <tableColumn id="3" xr3:uid="{00000000-0010-0000-0700-000003000000}" name="Actual_x000a_Cost"/>
    <tableColumn id="4" xr3:uid="{00000000-0010-0000-0700-000004000000}" name="Difference"/>
  </tableColumns>
  <tableStyleInfo name="January-style 8" showFirstColumn="1" showLastColumn="1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B65:E69">
  <tableColumns count="4">
    <tableColumn id="1" xr3:uid="{00000000-0010-0000-0800-000001000000}" name="Gifts and Donations"/>
    <tableColumn id="2" xr3:uid="{00000000-0010-0000-0800-000002000000}" name="Projected_x000a_Cost"/>
    <tableColumn id="3" xr3:uid="{00000000-0010-0000-0800-000003000000}" name="Actual_x000a_Cost"/>
    <tableColumn id="4" xr3:uid="{00000000-0010-0000-0800-000004000000}" name="Difference"/>
  </tableColumns>
  <tableStyleInfo name="January-style 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5" Type="http://schemas.openxmlformats.org/officeDocument/2006/relationships/table" Target="../tables/table21.xml"/><Relationship Id="rId10" Type="http://schemas.openxmlformats.org/officeDocument/2006/relationships/table" Target="../tables/table26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2" Type="http://schemas.openxmlformats.org/officeDocument/2006/relationships/table" Target="../tables/table28.xml"/><Relationship Id="rId1" Type="http://schemas.openxmlformats.org/officeDocument/2006/relationships/drawing" Target="../drawings/drawing4.xml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10" Type="http://schemas.openxmlformats.org/officeDocument/2006/relationships/table" Target="../tables/table36.xml"/><Relationship Id="rId4" Type="http://schemas.openxmlformats.org/officeDocument/2006/relationships/table" Target="../tables/table30.xml"/><Relationship Id="rId9" Type="http://schemas.openxmlformats.org/officeDocument/2006/relationships/table" Target="../tables/table3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3.xml"/><Relationship Id="rId3" Type="http://schemas.openxmlformats.org/officeDocument/2006/relationships/table" Target="../tables/table38.xml"/><Relationship Id="rId7" Type="http://schemas.openxmlformats.org/officeDocument/2006/relationships/table" Target="../tables/table42.xml"/><Relationship Id="rId2" Type="http://schemas.openxmlformats.org/officeDocument/2006/relationships/table" Target="../tables/table37.xml"/><Relationship Id="rId1" Type="http://schemas.openxmlformats.org/officeDocument/2006/relationships/drawing" Target="../drawings/drawing5.xml"/><Relationship Id="rId6" Type="http://schemas.openxmlformats.org/officeDocument/2006/relationships/table" Target="../tables/table41.xml"/><Relationship Id="rId5" Type="http://schemas.openxmlformats.org/officeDocument/2006/relationships/table" Target="../tables/table40.xml"/><Relationship Id="rId10" Type="http://schemas.openxmlformats.org/officeDocument/2006/relationships/table" Target="../tables/table45.xml"/><Relationship Id="rId4" Type="http://schemas.openxmlformats.org/officeDocument/2006/relationships/table" Target="../tables/table39.xml"/><Relationship Id="rId9" Type="http://schemas.openxmlformats.org/officeDocument/2006/relationships/table" Target="../tables/table4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2.xml"/><Relationship Id="rId3" Type="http://schemas.openxmlformats.org/officeDocument/2006/relationships/table" Target="../tables/table47.xml"/><Relationship Id="rId7" Type="http://schemas.openxmlformats.org/officeDocument/2006/relationships/table" Target="../tables/table51.xml"/><Relationship Id="rId2" Type="http://schemas.openxmlformats.org/officeDocument/2006/relationships/table" Target="../tables/table46.xml"/><Relationship Id="rId1" Type="http://schemas.openxmlformats.org/officeDocument/2006/relationships/drawing" Target="../drawings/drawing6.xml"/><Relationship Id="rId6" Type="http://schemas.openxmlformats.org/officeDocument/2006/relationships/table" Target="../tables/table50.xml"/><Relationship Id="rId5" Type="http://schemas.openxmlformats.org/officeDocument/2006/relationships/table" Target="../tables/table49.xml"/><Relationship Id="rId10" Type="http://schemas.openxmlformats.org/officeDocument/2006/relationships/table" Target="../tables/table54.xml"/><Relationship Id="rId4" Type="http://schemas.openxmlformats.org/officeDocument/2006/relationships/table" Target="../tables/table48.xml"/><Relationship Id="rId9" Type="http://schemas.openxmlformats.org/officeDocument/2006/relationships/table" Target="../tables/table5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1.xml"/><Relationship Id="rId3" Type="http://schemas.openxmlformats.org/officeDocument/2006/relationships/table" Target="../tables/table56.xml"/><Relationship Id="rId7" Type="http://schemas.openxmlformats.org/officeDocument/2006/relationships/table" Target="../tables/table60.xml"/><Relationship Id="rId2" Type="http://schemas.openxmlformats.org/officeDocument/2006/relationships/table" Target="../tables/table55.xml"/><Relationship Id="rId1" Type="http://schemas.openxmlformats.org/officeDocument/2006/relationships/drawing" Target="../drawings/drawing7.xml"/><Relationship Id="rId6" Type="http://schemas.openxmlformats.org/officeDocument/2006/relationships/table" Target="../tables/table59.xml"/><Relationship Id="rId5" Type="http://schemas.openxmlformats.org/officeDocument/2006/relationships/table" Target="../tables/table58.xml"/><Relationship Id="rId10" Type="http://schemas.openxmlformats.org/officeDocument/2006/relationships/table" Target="../tables/table63.xml"/><Relationship Id="rId4" Type="http://schemas.openxmlformats.org/officeDocument/2006/relationships/table" Target="../tables/table57.xml"/><Relationship Id="rId9" Type="http://schemas.openxmlformats.org/officeDocument/2006/relationships/table" Target="../tables/table6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0.xml"/><Relationship Id="rId3" Type="http://schemas.openxmlformats.org/officeDocument/2006/relationships/table" Target="../tables/table65.xml"/><Relationship Id="rId7" Type="http://schemas.openxmlformats.org/officeDocument/2006/relationships/table" Target="../tables/table69.xml"/><Relationship Id="rId2" Type="http://schemas.openxmlformats.org/officeDocument/2006/relationships/table" Target="../tables/table64.xml"/><Relationship Id="rId1" Type="http://schemas.openxmlformats.org/officeDocument/2006/relationships/drawing" Target="../drawings/drawing8.xml"/><Relationship Id="rId6" Type="http://schemas.openxmlformats.org/officeDocument/2006/relationships/table" Target="../tables/table68.xml"/><Relationship Id="rId5" Type="http://schemas.openxmlformats.org/officeDocument/2006/relationships/table" Target="../tables/table67.xml"/><Relationship Id="rId10" Type="http://schemas.openxmlformats.org/officeDocument/2006/relationships/table" Target="../tables/table72.xml"/><Relationship Id="rId4" Type="http://schemas.openxmlformats.org/officeDocument/2006/relationships/table" Target="../tables/table66.xml"/><Relationship Id="rId9" Type="http://schemas.openxmlformats.org/officeDocument/2006/relationships/table" Target="../tables/table7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9.xml"/><Relationship Id="rId3" Type="http://schemas.openxmlformats.org/officeDocument/2006/relationships/table" Target="../tables/table74.xml"/><Relationship Id="rId7" Type="http://schemas.openxmlformats.org/officeDocument/2006/relationships/table" Target="../tables/table78.xml"/><Relationship Id="rId2" Type="http://schemas.openxmlformats.org/officeDocument/2006/relationships/table" Target="../tables/table73.xml"/><Relationship Id="rId1" Type="http://schemas.openxmlformats.org/officeDocument/2006/relationships/drawing" Target="../drawings/drawing9.xml"/><Relationship Id="rId6" Type="http://schemas.openxmlformats.org/officeDocument/2006/relationships/table" Target="../tables/table77.xml"/><Relationship Id="rId5" Type="http://schemas.openxmlformats.org/officeDocument/2006/relationships/table" Target="../tables/table76.xml"/><Relationship Id="rId10" Type="http://schemas.openxmlformats.org/officeDocument/2006/relationships/table" Target="../tables/table81.xml"/><Relationship Id="rId4" Type="http://schemas.openxmlformats.org/officeDocument/2006/relationships/table" Target="../tables/table75.xml"/><Relationship Id="rId9" Type="http://schemas.openxmlformats.org/officeDocument/2006/relationships/table" Target="../tables/table8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8.xml"/><Relationship Id="rId3" Type="http://schemas.openxmlformats.org/officeDocument/2006/relationships/table" Target="../tables/table83.xml"/><Relationship Id="rId7" Type="http://schemas.openxmlformats.org/officeDocument/2006/relationships/table" Target="../tables/table87.xml"/><Relationship Id="rId2" Type="http://schemas.openxmlformats.org/officeDocument/2006/relationships/table" Target="../tables/table82.xml"/><Relationship Id="rId1" Type="http://schemas.openxmlformats.org/officeDocument/2006/relationships/drawing" Target="../drawings/drawing10.xml"/><Relationship Id="rId6" Type="http://schemas.openxmlformats.org/officeDocument/2006/relationships/table" Target="../tables/table86.xml"/><Relationship Id="rId5" Type="http://schemas.openxmlformats.org/officeDocument/2006/relationships/table" Target="../tables/table85.xml"/><Relationship Id="rId10" Type="http://schemas.openxmlformats.org/officeDocument/2006/relationships/table" Target="../tables/table90.xml"/><Relationship Id="rId4" Type="http://schemas.openxmlformats.org/officeDocument/2006/relationships/table" Target="../tables/table84.xml"/><Relationship Id="rId9" Type="http://schemas.openxmlformats.org/officeDocument/2006/relationships/table" Target="../tables/table8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7.xml"/><Relationship Id="rId3" Type="http://schemas.openxmlformats.org/officeDocument/2006/relationships/table" Target="../tables/table92.xml"/><Relationship Id="rId7" Type="http://schemas.openxmlformats.org/officeDocument/2006/relationships/table" Target="../tables/table96.xml"/><Relationship Id="rId2" Type="http://schemas.openxmlformats.org/officeDocument/2006/relationships/table" Target="../tables/table91.xml"/><Relationship Id="rId1" Type="http://schemas.openxmlformats.org/officeDocument/2006/relationships/drawing" Target="../drawings/drawing11.xml"/><Relationship Id="rId6" Type="http://schemas.openxmlformats.org/officeDocument/2006/relationships/table" Target="../tables/table95.xml"/><Relationship Id="rId5" Type="http://schemas.openxmlformats.org/officeDocument/2006/relationships/table" Target="../tables/table94.xml"/><Relationship Id="rId10" Type="http://schemas.openxmlformats.org/officeDocument/2006/relationships/table" Target="../tables/table99.xml"/><Relationship Id="rId4" Type="http://schemas.openxmlformats.org/officeDocument/2006/relationships/table" Target="../tables/table93.xml"/><Relationship Id="rId9" Type="http://schemas.openxmlformats.org/officeDocument/2006/relationships/table" Target="../tables/table9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6.xml"/><Relationship Id="rId3" Type="http://schemas.openxmlformats.org/officeDocument/2006/relationships/table" Target="../tables/table101.xml"/><Relationship Id="rId7" Type="http://schemas.openxmlformats.org/officeDocument/2006/relationships/table" Target="../tables/table105.xml"/><Relationship Id="rId2" Type="http://schemas.openxmlformats.org/officeDocument/2006/relationships/table" Target="../tables/table100.xml"/><Relationship Id="rId1" Type="http://schemas.openxmlformats.org/officeDocument/2006/relationships/drawing" Target="../drawings/drawing12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10" Type="http://schemas.openxmlformats.org/officeDocument/2006/relationships/table" Target="../tables/table108.xml"/><Relationship Id="rId4" Type="http://schemas.openxmlformats.org/officeDocument/2006/relationships/table" Target="../tables/table102.xml"/><Relationship Id="rId9" Type="http://schemas.openxmlformats.org/officeDocument/2006/relationships/table" Target="../tables/table10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3D17-1802-4E82-A2E0-FDE8BD533DF4}">
  <sheetPr>
    <tabColor theme="9"/>
  </sheetPr>
  <dimension ref="A1:Z1000"/>
  <sheetViews>
    <sheetView zoomScale="40" zoomScaleNormal="40" workbookViewId="0">
      <selection activeCell="G4" sqref="G4:H4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33.71093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84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7.5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JANUARY!$C$20+JANUARY!$C$30+JANUARY!$C$38+JANUARY!$C$48+JANUARY!$C$62+JANUARY!$H$29+JANUARY!$H$40+JANUARY!$H$51+JANUARY!$H$65+JANUARY!$C$69</f>
        <v>0</v>
      </c>
      <c r="D5" s="9">
        <f>JANUARY!$D$20+JANUARY!$D$30+JANUARY!$D$38+JANUARY!$D$48+JANUARY!$D$62+JANUARY!$D$69+JANUARY!$I$65+JANUARY!$I$51+JANUARY!$I$40+JANUARY!$I$29</f>
        <v>0</v>
      </c>
      <c r="E5" s="10">
        <f>JANUARY!$E$30+JANUARY!$J$29+JANUARY!$E$38+JANUARY!$J$40+JANUARY!$E$48+JANUARY!$J$51+JANUARY!$E$62+JANUARY!$J$65+JANUARY!$E$69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JANUARY!$C10-JANUARY!$D10</f>
        <v>0</v>
      </c>
      <c r="F10" s="18"/>
      <c r="G10" s="103" t="s">
        <v>14</v>
      </c>
      <c r="H10" s="10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JANUARY!$C11-JANUARY!$D11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JANUARY!$C12-JANUARY!$D12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JANUARY!$C13-JANUARY!$D13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JANUARY!$C14-JANUARY!$D14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JANUARY!$C15-JANUARY!$D15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JANUARY!$C16-JANUARY!$D16</f>
        <v>0</v>
      </c>
      <c r="F16" s="18"/>
      <c r="G16" s="104" t="s">
        <v>22</v>
      </c>
      <c r="H16" s="99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JANUARY!$C17-JANUARY!$D17</f>
        <v>0</v>
      </c>
      <c r="F17" s="18"/>
      <c r="G17" s="31" t="s">
        <v>25</v>
      </c>
      <c r="H17" s="12">
        <f>SUM(H8-JANUARY!$C$5)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JANUARY!$C18-JANUARY!$D18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JANUARY!$C19-JANUARY!$D19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SUBTOTAL(109,JANUARY!$D$10:$D$19)</f>
        <v>0</v>
      </c>
      <c r="D20" s="34">
        <f>SUBTOTAL(109,FEBRUARY!D10:D19)</f>
        <v>0</v>
      </c>
      <c r="E20" s="35">
        <f>SUBTOTAL(109,JANUARY!$E$10:$E$19)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129"/>
      <c r="D22" s="40"/>
      <c r="E22" s="41"/>
      <c r="F22" s="42"/>
      <c r="G22" s="126" t="s">
        <v>31</v>
      </c>
      <c r="H22" s="127"/>
      <c r="I22" s="127"/>
      <c r="J22" s="128"/>
    </row>
    <row r="23" spans="1:26" ht="37.5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JANUARY!$C24-JANUARY!$D24</f>
        <v>0</v>
      </c>
      <c r="F24" s="18"/>
      <c r="G24" s="48" t="s">
        <v>33</v>
      </c>
      <c r="H24" s="27">
        <v>0</v>
      </c>
      <c r="I24" s="27">
        <v>0</v>
      </c>
      <c r="J24" s="49">
        <f>JANUARY!$H24-JANUARY!$I24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JANUARY!$C25-JANUARY!$D25</f>
        <v>0</v>
      </c>
      <c r="F25" s="18"/>
      <c r="G25" s="48" t="s">
        <v>63</v>
      </c>
      <c r="H25" s="27">
        <v>0</v>
      </c>
      <c r="I25" s="27">
        <v>0</v>
      </c>
      <c r="J25" s="49">
        <f>JANUARY!$H25-JANUARY!$I25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JANUARY!$C26-JANUARY!$D26</f>
        <v>0</v>
      </c>
      <c r="F26" s="18"/>
      <c r="G26" s="48" t="s">
        <v>61</v>
      </c>
      <c r="H26" s="27">
        <v>0</v>
      </c>
      <c r="I26" s="27">
        <v>0</v>
      </c>
      <c r="J26" s="49">
        <f>JANUARY!$H26-JANUARY!$I26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JANUARY!$C27-JANUARY!$D27</f>
        <v>0</v>
      </c>
      <c r="F27" s="18"/>
      <c r="G27" s="48" t="s">
        <v>62</v>
      </c>
      <c r="H27" s="27">
        <v>0</v>
      </c>
      <c r="I27" s="27">
        <v>0</v>
      </c>
      <c r="J27" s="49">
        <f>JANUARY!$H27-JANUARY!$I27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JANUARY!$C28-JANUARY!$D28</f>
        <v>0</v>
      </c>
      <c r="F28" s="18"/>
      <c r="G28" s="48" t="s">
        <v>28</v>
      </c>
      <c r="H28" s="27">
        <v>0</v>
      </c>
      <c r="I28" s="27">
        <v>0</v>
      </c>
      <c r="J28" s="49">
        <f>JANUARY!$H28-JANUARY!$I28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JANUARY!$C29-JANUARY!$D29</f>
        <v>0</v>
      </c>
      <c r="F29" s="18"/>
      <c r="G29" s="50" t="s">
        <v>29</v>
      </c>
      <c r="H29" s="51">
        <f>SUBTOTAL(109,JANUARY!$H$24:$H$28)</f>
        <v>0</v>
      </c>
      <c r="I29" s="51">
        <f>SUBTOTAL(109,JANUARY!$I$24:$I$28)</f>
        <v>0</v>
      </c>
      <c r="J29" s="52">
        <f>SUBTOTAL(109,JANUARY!$J$24:$J$28)</f>
        <v>0</v>
      </c>
    </row>
    <row r="30" spans="1:26" ht="30" customHeight="1" x14ac:dyDescent="0.25">
      <c r="B30" s="50" t="s">
        <v>29</v>
      </c>
      <c r="C30" s="51">
        <f>SUBTOTAL(109,JANUARY!$C$24:$C$29)</f>
        <v>0</v>
      </c>
      <c r="D30" s="51">
        <f>SUBTOTAL(109,JANUARY!$D$24:$D$29)</f>
        <v>0</v>
      </c>
      <c r="E30" s="52">
        <f>SUBTOTAL(109,JANUARY!$E$24:$E$29)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7.5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JANUARY!$C34-JANUARY!$D34</f>
        <v>0</v>
      </c>
      <c r="F34" s="18"/>
      <c r="G34" s="80" t="s">
        <v>68</v>
      </c>
      <c r="H34" s="27">
        <v>0</v>
      </c>
      <c r="I34" s="27">
        <v>0</v>
      </c>
      <c r="J34" s="49">
        <f>JANUARY!$H34-JANUARY!$I34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JANUARY!$C35-JANUARY!$D35</f>
        <v>0</v>
      </c>
      <c r="F35" s="18"/>
      <c r="G35" s="48" t="s">
        <v>69</v>
      </c>
      <c r="H35" s="27">
        <v>0</v>
      </c>
      <c r="I35" s="27">
        <v>0</v>
      </c>
      <c r="J35" s="49">
        <f>JANUARY!$H35-JANUARY!$I35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JANUARY!$C36-JANUARY!$D36</f>
        <v>0</v>
      </c>
      <c r="F36" s="18"/>
      <c r="G36" s="48" t="s">
        <v>80</v>
      </c>
      <c r="H36" s="27">
        <v>0</v>
      </c>
      <c r="I36" s="27">
        <v>0</v>
      </c>
      <c r="J36" s="49">
        <f>JANUARY!$H36-JANUARY!$I36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JANUARY!$C37-JANUARY!$D37</f>
        <v>0</v>
      </c>
      <c r="F37" s="18"/>
      <c r="G37" s="48" t="s">
        <v>81</v>
      </c>
      <c r="H37" s="27">
        <v>0</v>
      </c>
      <c r="I37" s="27">
        <v>0</v>
      </c>
      <c r="J37" s="49">
        <f>JANUARY!$H37-JANUARY!$I37</f>
        <v>0</v>
      </c>
    </row>
    <row r="38" spans="1:26" ht="30" customHeight="1" x14ac:dyDescent="0.25">
      <c r="B38" s="50" t="s">
        <v>29</v>
      </c>
      <c r="C38" s="51">
        <f>SUBTOTAL(109,JANUARY!$C$34:$C$37)</f>
        <v>0</v>
      </c>
      <c r="D38" s="51">
        <f>SUBTOTAL(109,JANUARY!$D$34:$D$37)</f>
        <v>0</v>
      </c>
      <c r="E38" s="52">
        <f>SUBTOTAL(109,JANUARY!$E$34:$E$37)</f>
        <v>0</v>
      </c>
      <c r="F38" s="18"/>
      <c r="G38" s="48" t="s">
        <v>82</v>
      </c>
      <c r="H38" s="27">
        <v>0</v>
      </c>
      <c r="I38" s="27">
        <v>0</v>
      </c>
      <c r="J38" s="49">
        <f>JANUARY!$H38-JANUARY!$I38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JANUARY!$H39-JANUARY!$I39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SUBTOTAL(109,JANUARY!$H$34:$H$39)</f>
        <v>0</v>
      </c>
      <c r="I40" s="51">
        <f>SUBTOTAL(109,JANUARY!$I$34:$I$39)</f>
        <v>0</v>
      </c>
      <c r="J40" s="52">
        <f>SUBTOTAL(109,JANUARY!$J$34:$J$39)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JANUARY!$C45-JANUARY!$D45</f>
        <v>0</v>
      </c>
      <c r="F45" s="42"/>
      <c r="G45" s="68" t="s">
        <v>43</v>
      </c>
      <c r="H45" s="69">
        <v>0</v>
      </c>
      <c r="I45" s="69">
        <v>0</v>
      </c>
      <c r="J45" s="70">
        <f>JANUARY!$H45-JANUARY!$I45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JANUARY!$C46-JANUARY!$D46</f>
        <v>0</v>
      </c>
      <c r="F46" s="18"/>
      <c r="G46" s="48" t="s">
        <v>45</v>
      </c>
      <c r="H46" s="27">
        <v>0</v>
      </c>
      <c r="I46" s="27">
        <v>0</v>
      </c>
      <c r="J46" s="49">
        <f>JANUARY!$H46-JANUARY!$I46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JANUARY!$C47-JANUARY!$D47</f>
        <v>0</v>
      </c>
      <c r="F47" s="18"/>
      <c r="G47" s="48" t="s">
        <v>46</v>
      </c>
      <c r="H47" s="27">
        <v>0</v>
      </c>
      <c r="I47" s="27">
        <v>0</v>
      </c>
      <c r="J47" s="49">
        <f>JANUARY!$H47-JANUARY!$I47</f>
        <v>0</v>
      </c>
    </row>
    <row r="48" spans="1:26" ht="30" customHeight="1" x14ac:dyDescent="0.25">
      <c r="B48" s="50" t="s">
        <v>29</v>
      </c>
      <c r="C48" s="51">
        <f>SUBTOTAL(109,JANUARY!$C$45:$C$47)</f>
        <v>0</v>
      </c>
      <c r="D48" s="51">
        <f>SUBTOTAL(109,JANUARY!$D$45:$D$47)</f>
        <v>0</v>
      </c>
      <c r="E48" s="52">
        <f>SUBTOTAL(109,JANUARY!$E$45:$E$47)</f>
        <v>0</v>
      </c>
      <c r="F48" s="18"/>
      <c r="G48" s="48" t="s">
        <v>47</v>
      </c>
      <c r="H48" s="27">
        <v>0</v>
      </c>
      <c r="I48" s="27">
        <v>0</v>
      </c>
      <c r="J48" s="49">
        <f>JANUARY!$H48-JANUARY!$I48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JANUARY!$H49-JANUARY!$I49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JANUARY!$H50-JANUARY!$I50</f>
        <v>0</v>
      </c>
    </row>
    <row r="51" spans="1:26" ht="30" customHeight="1" x14ac:dyDescent="0.25">
      <c r="F51" s="18"/>
      <c r="G51" s="50" t="s">
        <v>29</v>
      </c>
      <c r="H51" s="51">
        <f>SUBTOTAL(109,JANUARY!$H$45:$H$50)</f>
        <v>0</v>
      </c>
      <c r="I51" s="51">
        <f>SUBTOTAL(109,JANUARY!$I$45:$I$50)</f>
        <v>0</v>
      </c>
      <c r="J51" s="52">
        <f>SUBTOTAL(109,JANUARY!$J$45:$J$50)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JANUARY!$C56-JANUARY!$D56</f>
        <v>0</v>
      </c>
      <c r="F56" s="18"/>
      <c r="G56" s="48" t="s">
        <v>77</v>
      </c>
      <c r="H56" s="27">
        <v>0</v>
      </c>
      <c r="I56" s="27">
        <v>0</v>
      </c>
      <c r="J56" s="49">
        <f>JANUARY!$H56-JANUARY!$I56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JANUARY!$C57-JANUARY!$D57</f>
        <v>0</v>
      </c>
      <c r="F57" s="18"/>
      <c r="G57" s="48" t="s">
        <v>65</v>
      </c>
      <c r="H57" s="27">
        <v>0</v>
      </c>
      <c r="I57" s="27">
        <v>0</v>
      </c>
      <c r="J57" s="49">
        <f>JANUARY!$H57-JANUARY!$I57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JANUARY!$C58-JANUARY!$D58</f>
        <v>0</v>
      </c>
      <c r="F58" s="18"/>
      <c r="G58" s="48" t="s">
        <v>72</v>
      </c>
      <c r="H58" s="27">
        <v>0</v>
      </c>
      <c r="I58" s="27">
        <v>0</v>
      </c>
      <c r="J58" s="49">
        <f>JANUARY!$H58-JANUARY!$I58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JANUARY!$C59-JANUARY!$D59</f>
        <v>0</v>
      </c>
      <c r="F59" s="18"/>
      <c r="G59" s="48" t="s">
        <v>71</v>
      </c>
      <c r="H59" s="27">
        <v>0</v>
      </c>
      <c r="I59" s="27">
        <v>0</v>
      </c>
      <c r="J59" s="49">
        <f>JANUARY!$H59-JANUARY!$I59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JANUARY!$C60-JANUARY!$D60</f>
        <v>0</v>
      </c>
      <c r="F60" s="18"/>
      <c r="G60" s="48" t="s">
        <v>70</v>
      </c>
      <c r="H60" s="27">
        <v>0</v>
      </c>
      <c r="I60" s="27">
        <v>0</v>
      </c>
      <c r="J60" s="49">
        <f>JANUARY!$H60-JANUARY!$I60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JANUARY!$C61-JANUARY!D45</f>
        <v>0</v>
      </c>
      <c r="F61" s="18"/>
      <c r="G61" s="48" t="s">
        <v>73</v>
      </c>
      <c r="H61" s="27">
        <v>0</v>
      </c>
      <c r="I61" s="27">
        <v>0</v>
      </c>
      <c r="J61" s="49">
        <f>JANUARY!$H61-JANUARY!$I61</f>
        <v>0</v>
      </c>
    </row>
    <row r="62" spans="1:26" ht="30" customHeight="1" x14ac:dyDescent="0.25">
      <c r="B62" s="50" t="s">
        <v>29</v>
      </c>
      <c r="C62" s="51">
        <f>SUBTOTAL(109,JANUARY!$C$56:$C$61)</f>
        <v>0</v>
      </c>
      <c r="D62" s="51">
        <f>SUBTOTAL(109,JANUARY!$D$56:$D$61)</f>
        <v>0</v>
      </c>
      <c r="E62" s="52">
        <f>SUBTOTAL(109,JANUARY!$E$56:$E$61)</f>
        <v>0</v>
      </c>
      <c r="F62" s="18"/>
      <c r="G62" s="48" t="s">
        <v>74</v>
      </c>
      <c r="H62" s="27">
        <v>0</v>
      </c>
      <c r="I62" s="27">
        <v>0</v>
      </c>
      <c r="J62" s="49">
        <f>JANUARY!$H62-JANUARY!$I62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JANUARY!$H63-JANUARY!$I63</f>
        <v>0</v>
      </c>
    </row>
    <row r="64" spans="1:26" ht="30" customHeight="1" x14ac:dyDescent="0.25">
      <c r="B64" s="119" t="s">
        <v>53</v>
      </c>
      <c r="C64" s="120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JANUARY!$H64-JANUARY!$I64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SUBTOTAL(109,JANUARY!$H$56:$H$64)</f>
        <v>0</v>
      </c>
      <c r="I65" s="51">
        <f>SUBTOTAL(109,JANUARY!$I$56:$I$64)</f>
        <v>0</v>
      </c>
      <c r="J65" s="52">
        <f>SUBTOTAL(109,JANUARY!$J$56:$J$64)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JANUARY!$C66-JANUARY!$D66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JANUARY!$C67-JANUARY!$D67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JANUARY!$C68-JANUARY!$D68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SUBTOTAL(109,JANUARY!$C$66:$C$68)</f>
        <v>0</v>
      </c>
      <c r="D69" s="51">
        <f>SUBTOTAL(109,JANUARY!$D$66:$D$68)</f>
        <v>0</v>
      </c>
      <c r="E69" s="52">
        <f>SUBTOTAL(109,JANUARY!$E$66:$E$68)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50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49" priority="2" operator="lessThan">
      <formula>0</formula>
    </cfRule>
  </conditionalFormatting>
  <conditionalFormatting sqref="K3:N3 L4:N4">
    <cfRule type="cellIs" dxfId="48" priority="3" operator="lessThan">
      <formula>0</formula>
    </cfRule>
  </conditionalFormatting>
  <conditionalFormatting sqref="K5:N12">
    <cfRule type="cellIs" dxfId="47" priority="4" operator="lessThan">
      <formula>0</formula>
    </cfRule>
  </conditionalFormatting>
  <printOptions horizontalCentered="1"/>
  <pageMargins left="0.25" right="0.25" top="0.5" bottom="0.5" header="0" footer="0"/>
  <pageSetup scale="60" orientation="landscape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1EA5-84AF-4DB3-B6B7-96481A21383E}">
  <sheetPr>
    <tabColor theme="9"/>
  </sheetPr>
  <dimension ref="A1:Z1000"/>
  <sheetViews>
    <sheetView zoomScale="55" zoomScaleNormal="55" workbookViewId="0">
      <selection activeCell="G68" sqref="G68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85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FEBRUARY!$C$20+FEBRUARY!$C$30+FEBRUARY!$C$38+FEBRUARY!$C$48+FEBRUARY!$C$62+FEBRUARY!$H$29+FEBRUARY!$H$40+FEBRUARY!$H$51+FEBRUARY!$H$65+FEBRUARY!$C$69</f>
        <v>0</v>
      </c>
      <c r="D5" s="9">
        <f>FEBRUARY!$D$20+FEBRUARY!$D$30+FEBRUARY!$D$38+FEBRUARY!$D$48+FEBRUARY!$D$62+FEBRUARY!$D$69+FEBRUARY!$I$65+FEBRUARY!$I$51+FEBRUARY!$I$40+FEBRUARY!$I$29</f>
        <v>0</v>
      </c>
      <c r="E5" s="10">
        <f>FEBRUARY!$E$30+FEBRUARY!$J$29+FEBRUARY!$E$38+FEBRUARY!$J$40+FEBRUARY!$E$48+FEBRUARY!$J$51+FEBRUARY!$E$62+FEBRUARY!$J$65+FEBRUARY!$E$69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FEBRUARY!$C10-FEBRUARY!$D10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FEBRUARY!$C11-FEBRUARY!$D11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FEBRUARY!$C12-FEBRUARY!$D12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FEBRUARY!$C13-FEBRUARY!$D13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FEBRUARY!$C14-FEBRUARY!$D14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FEBRUARY!$C15-FEBRUARY!$D15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FEBRUARY!$C16-FEBRUARY!$D16</f>
        <v>0</v>
      </c>
      <c r="F16" s="18"/>
      <c r="G16" s="104" t="s">
        <v>22</v>
      </c>
      <c r="H16" s="99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FEBRUARY!$C17-FEBRUARY!$D17</f>
        <v>0</v>
      </c>
      <c r="F17" s="18"/>
      <c r="G17" s="31" t="s">
        <v>25</v>
      </c>
      <c r="H17" s="12">
        <f>SUM(H8-FEBRUARY!$C$5)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FEBRUARY!$C18-FEBRUARY!$D18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FEBRUARY!$C19-FEBRUARY!$D19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SUBTOTAL(109,FEBRUARY!$C$10:$C$19)</f>
        <v>0</v>
      </c>
      <c r="D20" s="34">
        <f>SUBTOTAL(109,FEBRUARY!$D$10:$D$19)</f>
        <v>0</v>
      </c>
      <c r="E20" s="35">
        <f>SUBTOTAL(109,FEBRUARY!$E$10:$E$19)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FEBRUARY!$C24-FEBRUARY!$D24</f>
        <v>0</v>
      </c>
      <c r="F24" s="18"/>
      <c r="G24" s="48" t="s">
        <v>33</v>
      </c>
      <c r="H24" s="27">
        <v>0</v>
      </c>
      <c r="I24" s="27">
        <v>0</v>
      </c>
      <c r="J24" s="49">
        <f>FEBRUARY!$H24-FEBRUARY!$I24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FEBRUARY!$C25-FEBRUARY!$D25</f>
        <v>0</v>
      </c>
      <c r="F25" s="18"/>
      <c r="G25" s="48" t="s">
        <v>63</v>
      </c>
      <c r="H25" s="27">
        <v>0</v>
      </c>
      <c r="I25" s="27">
        <v>0</v>
      </c>
      <c r="J25" s="49">
        <f>FEBRUARY!$H25-FEBRUARY!$I25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FEBRUARY!$C26-FEBRUARY!$D26</f>
        <v>0</v>
      </c>
      <c r="F26" s="18"/>
      <c r="G26" s="48" t="s">
        <v>61</v>
      </c>
      <c r="H26" s="27">
        <v>0</v>
      </c>
      <c r="I26" s="27">
        <v>0</v>
      </c>
      <c r="J26" s="49">
        <f>FEBRUARY!$H26-FEBRUARY!$I26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FEBRUARY!$C27-FEBRUARY!$D27</f>
        <v>0</v>
      </c>
      <c r="F27" s="18"/>
      <c r="G27" s="48" t="s">
        <v>62</v>
      </c>
      <c r="H27" s="27">
        <v>0</v>
      </c>
      <c r="I27" s="27">
        <v>0</v>
      </c>
      <c r="J27" s="49">
        <f>FEBRUARY!$H27-FEBRUARY!$I27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FEBRUARY!$C28-FEBRUARY!$D28</f>
        <v>0</v>
      </c>
      <c r="F28" s="18"/>
      <c r="G28" s="48" t="s">
        <v>28</v>
      </c>
      <c r="H28" s="27">
        <v>0</v>
      </c>
      <c r="I28" s="27">
        <v>0</v>
      </c>
      <c r="J28" s="49">
        <f>FEBRUARY!$H28-FEBRUARY!$I28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FEBRUARY!$C29-FEBRUARY!$D29</f>
        <v>0</v>
      </c>
      <c r="F29" s="18"/>
      <c r="G29" s="50" t="s">
        <v>29</v>
      </c>
      <c r="H29" s="51">
        <f>SUBTOTAL(109,FEBRUARY!$H$24:$H$28)</f>
        <v>0</v>
      </c>
      <c r="I29" s="51">
        <f>SUBTOTAL(109,FEBRUARY!$I$24:$I$28)</f>
        <v>0</v>
      </c>
      <c r="J29" s="52">
        <f>SUBTOTAL(109,FEBRUARY!$J$24:$J$28)</f>
        <v>0</v>
      </c>
    </row>
    <row r="30" spans="1:26" ht="30" customHeight="1" x14ac:dyDescent="0.25">
      <c r="B30" s="50" t="s">
        <v>29</v>
      </c>
      <c r="C30" s="51">
        <f>SUBTOTAL(109,FEBRUARY!$C$24:$C$29)</f>
        <v>0</v>
      </c>
      <c r="D30" s="51">
        <f>SUBTOTAL(109,FEBRUARY!$D$24:$D$29)</f>
        <v>0</v>
      </c>
      <c r="E30" s="52">
        <f>SUBTOTAL(109,FEBRUARY!$E$24:$E$29)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FEBRUARY!$C34-FEBRUARY!$D34</f>
        <v>0</v>
      </c>
      <c r="F34" s="18"/>
      <c r="G34" s="80" t="s">
        <v>68</v>
      </c>
      <c r="H34" s="27">
        <v>0</v>
      </c>
      <c r="I34" s="27">
        <v>0</v>
      </c>
      <c r="J34" s="49">
        <f>FEBRUARY!$H34-FEBRUARY!$I34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FEBRUARY!$C35-FEBRUARY!$D35</f>
        <v>0</v>
      </c>
      <c r="F35" s="18"/>
      <c r="G35" s="48" t="s">
        <v>69</v>
      </c>
      <c r="H35" s="27">
        <v>0</v>
      </c>
      <c r="I35" s="27">
        <v>0</v>
      </c>
      <c r="J35" s="49">
        <f>FEBRUARY!$H35-FEBRUARY!$I35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FEBRUARY!$C36-FEBRUARY!$D36</f>
        <v>0</v>
      </c>
      <c r="F36" s="18"/>
      <c r="G36" s="48" t="s">
        <v>80</v>
      </c>
      <c r="H36" s="27">
        <v>0</v>
      </c>
      <c r="I36" s="27">
        <v>0</v>
      </c>
      <c r="J36" s="49">
        <f>FEBRUARY!$H36-FEBRUARY!$I36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FEBRUARY!$C37-FEBRUARY!$D37</f>
        <v>0</v>
      </c>
      <c r="F37" s="18"/>
      <c r="G37" s="48" t="s">
        <v>81</v>
      </c>
      <c r="H37" s="27">
        <v>0</v>
      </c>
      <c r="I37" s="27">
        <v>0</v>
      </c>
      <c r="J37" s="49">
        <f>FEBRUARY!$H37-FEBRUARY!$I37</f>
        <v>0</v>
      </c>
    </row>
    <row r="38" spans="1:26" ht="30" customHeight="1" x14ac:dyDescent="0.25">
      <c r="B38" s="50" t="s">
        <v>29</v>
      </c>
      <c r="C38" s="51">
        <f>SUBTOTAL(109,FEBRUARY!$C$34:$C$37)</f>
        <v>0</v>
      </c>
      <c r="D38" s="51">
        <f>SUBTOTAL(109,FEBRUARY!$D$34:$D$37)</f>
        <v>0</v>
      </c>
      <c r="E38" s="52">
        <f>SUBTOTAL(109,FEBRUARY!$E$34:$E$37)</f>
        <v>0</v>
      </c>
      <c r="F38" s="18"/>
      <c r="G38" s="48" t="s">
        <v>82</v>
      </c>
      <c r="H38" s="27">
        <v>0</v>
      </c>
      <c r="I38" s="27">
        <v>0</v>
      </c>
      <c r="J38" s="49">
        <f>FEBRUARY!$H38-FEBRUARY!$I38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FEBRUARY!$H39-FEBRUARY!$I39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SUBTOTAL(109,FEBRUARY!$H$34:$H$39)</f>
        <v>0</v>
      </c>
      <c r="I40" s="51">
        <f>SUBTOTAL(109,FEBRUARY!$I$34:$I$39)</f>
        <v>0</v>
      </c>
      <c r="J40" s="52">
        <f>SUBTOTAL(109,FEBRUARY!$J$34:$J$39)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FEBRUARY!$C45-FEBRUARY!$D45</f>
        <v>0</v>
      </c>
      <c r="F45" s="42"/>
      <c r="G45" s="68" t="s">
        <v>43</v>
      </c>
      <c r="H45" s="69">
        <v>0</v>
      </c>
      <c r="I45" s="69">
        <v>0</v>
      </c>
      <c r="J45" s="70">
        <f>FEBRUARY!$H45-FEBRUARY!$I45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FEBRUARY!$C46-FEBRUARY!$D46</f>
        <v>0</v>
      </c>
      <c r="F46" s="18"/>
      <c r="G46" s="48" t="s">
        <v>45</v>
      </c>
      <c r="H46" s="27">
        <v>0</v>
      </c>
      <c r="I46" s="27">
        <v>0</v>
      </c>
      <c r="J46" s="49">
        <f>FEBRUARY!$H46-FEBRUARY!$I46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FEBRUARY!$C47-FEBRUARY!$D47</f>
        <v>0</v>
      </c>
      <c r="F47" s="18"/>
      <c r="G47" s="48" t="s">
        <v>46</v>
      </c>
      <c r="H47" s="27">
        <v>0</v>
      </c>
      <c r="I47" s="27">
        <v>0</v>
      </c>
      <c r="J47" s="49">
        <f>FEBRUARY!$H47-FEBRUARY!$I47</f>
        <v>0</v>
      </c>
    </row>
    <row r="48" spans="1:26" ht="30" customHeight="1" x14ac:dyDescent="0.25">
      <c r="B48" s="50" t="s">
        <v>29</v>
      </c>
      <c r="C48" s="51">
        <f>SUBTOTAL(109,FEBRUARY!$C$45:$C$47)</f>
        <v>0</v>
      </c>
      <c r="D48" s="51">
        <f>SUBTOTAL(109,FEBRUARY!$D$45:$D$47)</f>
        <v>0</v>
      </c>
      <c r="E48" s="52">
        <f>SUBTOTAL(109,FEBRUARY!$E$45:$E$47)</f>
        <v>0</v>
      </c>
      <c r="F48" s="18"/>
      <c r="G48" s="48" t="s">
        <v>47</v>
      </c>
      <c r="H48" s="27">
        <v>0</v>
      </c>
      <c r="I48" s="27">
        <v>0</v>
      </c>
      <c r="J48" s="49">
        <f>FEBRUARY!$H48-FEBRUARY!$I48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FEBRUARY!$H49-FEBRUARY!$I49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FEBRUARY!$H50-FEBRUARY!$I50</f>
        <v>0</v>
      </c>
    </row>
    <row r="51" spans="1:26" ht="30" customHeight="1" x14ac:dyDescent="0.25">
      <c r="F51" s="18"/>
      <c r="G51" s="50" t="s">
        <v>29</v>
      </c>
      <c r="H51" s="51">
        <f>SUBTOTAL(109,FEBRUARY!$H$45:$H$50)</f>
        <v>0</v>
      </c>
      <c r="I51" s="51">
        <f>SUBTOTAL(109,FEBRUARY!$I$45:$I$50)</f>
        <v>0</v>
      </c>
      <c r="J51" s="52">
        <f>SUBTOTAL(109,FEBRUARY!$J$45:$J$50)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FEBRUARY!$C56-FEBRUARY!$D56</f>
        <v>0</v>
      </c>
      <c r="F56" s="18"/>
      <c r="G56" s="48" t="s">
        <v>77</v>
      </c>
      <c r="H56" s="27">
        <v>0</v>
      </c>
      <c r="I56" s="27">
        <v>0</v>
      </c>
      <c r="J56" s="49">
        <f>FEBRUARY!$H56-FEBRUARY!$I56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FEBRUARY!$C57-FEBRUARY!$D57</f>
        <v>0</v>
      </c>
      <c r="F57" s="18"/>
      <c r="G57" s="48" t="s">
        <v>65</v>
      </c>
      <c r="H57" s="27">
        <v>0</v>
      </c>
      <c r="I57" s="27">
        <v>0</v>
      </c>
      <c r="J57" s="49">
        <f>FEBRUARY!$H57-FEBRUARY!$I57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FEBRUARY!$C58-FEBRUARY!$D58</f>
        <v>0</v>
      </c>
      <c r="F58" s="18"/>
      <c r="G58" s="48" t="s">
        <v>72</v>
      </c>
      <c r="H58" s="27">
        <v>0</v>
      </c>
      <c r="I58" s="27">
        <v>0</v>
      </c>
      <c r="J58" s="49">
        <f>FEBRUARY!$H58-FEBRUARY!$I58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FEBRUARY!$C59-FEBRUARY!$D59</f>
        <v>0</v>
      </c>
      <c r="F59" s="18"/>
      <c r="G59" s="48" t="s">
        <v>71</v>
      </c>
      <c r="H59" s="27">
        <v>0</v>
      </c>
      <c r="I59" s="27">
        <v>0</v>
      </c>
      <c r="J59" s="49">
        <f>FEBRUARY!$H59-FEBRUARY!$I59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FEBRUARY!$C60-FEBRUARY!$D60</f>
        <v>0</v>
      </c>
      <c r="F60" s="18"/>
      <c r="G60" s="48" t="s">
        <v>70</v>
      </c>
      <c r="H60" s="27">
        <v>0</v>
      </c>
      <c r="I60" s="27">
        <v>0</v>
      </c>
      <c r="J60" s="49">
        <f>FEBRUARY!$H60-FEBRUARY!$I60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FEBRUARY!$C61-FEBRUARY!D45</f>
        <v>0</v>
      </c>
      <c r="F61" s="18"/>
      <c r="G61" s="48" t="s">
        <v>73</v>
      </c>
      <c r="H61" s="27">
        <v>0</v>
      </c>
      <c r="I61" s="27">
        <v>0</v>
      </c>
      <c r="J61" s="49">
        <f>FEBRUARY!$H61-FEBRUARY!$I61</f>
        <v>0</v>
      </c>
    </row>
    <row r="62" spans="1:26" ht="30" customHeight="1" x14ac:dyDescent="0.25">
      <c r="B62" s="50" t="s">
        <v>29</v>
      </c>
      <c r="C62" s="51">
        <f>SUBTOTAL(109,FEBRUARY!$C$56:$C$61)</f>
        <v>0</v>
      </c>
      <c r="D62" s="51">
        <f>SUBTOTAL(109,FEBRUARY!$D$56:$D$61)</f>
        <v>0</v>
      </c>
      <c r="E62" s="52">
        <f>SUBTOTAL(109,FEBRUARY!$E$56:$E$61)</f>
        <v>0</v>
      </c>
      <c r="F62" s="18"/>
      <c r="G62" s="48" t="s">
        <v>74</v>
      </c>
      <c r="H62" s="27">
        <v>0</v>
      </c>
      <c r="I62" s="27">
        <v>0</v>
      </c>
      <c r="J62" s="49">
        <f>FEBRUARY!$H62-FEBRUARY!$I62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FEBRUARY!$H63-FEBRUARY!$I63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FEBRUARY!$H64-FEBRUARY!$I64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SUBTOTAL(109,FEBRUARY!$H$56:$H$64)</f>
        <v>0</v>
      </c>
      <c r="I65" s="51">
        <f>SUBTOTAL(109,FEBRUARY!$I$56:$I$64)</f>
        <v>0</v>
      </c>
      <c r="J65" s="52">
        <f>SUBTOTAL(109,FEBRUARY!$J$56:$J$64)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FEBRUARY!$C66-FEBRUARY!$D66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FEBRUARY!$C67-FEBRUARY!$D67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FEBRUARY!$C68-FEBRUARY!$D68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SUBTOTAL(109,FEBRUARY!$C$66:$C$68)</f>
        <v>0</v>
      </c>
      <c r="D69" s="51">
        <f>SUBTOTAL(109,FEBRUARY!$D$66:$D$68)</f>
        <v>0</v>
      </c>
      <c r="E69" s="52">
        <f>SUBTOTAL(109,FEBRUARY!$E$66:$E$68)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46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45" priority="2" operator="lessThan">
      <formula>0</formula>
    </cfRule>
  </conditionalFormatting>
  <conditionalFormatting sqref="K3:N3 L4:N4">
    <cfRule type="cellIs" dxfId="44" priority="3" operator="lessThan">
      <formula>0</formula>
    </cfRule>
  </conditionalFormatting>
  <conditionalFormatting sqref="K5:N12">
    <cfRule type="cellIs" dxfId="43" priority="4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CC30-A3F4-46DF-B08F-6A083B5BA99E}">
  <sheetPr>
    <tabColor theme="9"/>
  </sheetPr>
  <dimension ref="A1:Z1000"/>
  <sheetViews>
    <sheetView zoomScale="40" zoomScaleNormal="40" workbookViewId="0">
      <selection activeCell="B4" sqref="B4:B5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86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MARCH!$C$20+MARCH!$C$30+MARCH!$C$38+MARCH!$C$48+MARCH!$C$62+MARCH!$H$29+MARCH!$H$40+MARCH!$H$51+MARCH!$H$65+MARCH!$C$69</f>
        <v>0</v>
      </c>
      <c r="D5" s="9">
        <f>MARCH!$D$20+MARCH!$D$30+MARCH!$D$38+MARCH!$D$48+MARCH!$D$62+MARCH!$D$69+MARCH!$I$65+MARCH!$I$51+MARCH!$I$40+MARCH!$I$29</f>
        <v>0</v>
      </c>
      <c r="E5" s="10">
        <f>MARCH!$E$30+MARCH!$J$29+MARCH!$E$38+MARCH!$J$40+MARCH!$E$48+MARCH!$J$51+MARCH!$E$62+MARCH!$J$65+MARCH!$E$69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MARCH!$C10-MARCH!$D10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MARCH!$C11-MARCH!$D11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MARCH!$C12-MARCH!$D12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MARCH!$C13-MARCH!$D13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MARCH!$C14-MARCH!$D14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MARCH!$C15-MARCH!$D15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MARCH!$C16-MARCH!$D16</f>
        <v>0</v>
      </c>
      <c r="F16" s="18"/>
      <c r="G16" s="135" t="s">
        <v>22</v>
      </c>
      <c r="H16" s="134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MARCH!$C17-MARCH!$D17</f>
        <v>0</v>
      </c>
      <c r="F17" s="18"/>
      <c r="G17" s="31" t="s">
        <v>25</v>
      </c>
      <c r="H17" s="12">
        <f>SUM(H8-MARCH!$C$5)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MARCH!$C18-MARCH!$D18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MARCH!$C19-MARCH!$D19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SUBTOTAL(109,MARCH!$C$10:$C$19)</f>
        <v>0</v>
      </c>
      <c r="D20" s="34">
        <f>SUBTOTAL(109,MARCH!$D$10:$D$19)</f>
        <v>0</v>
      </c>
      <c r="E20" s="35">
        <f>SUBTOTAL(109,MARCH!$E$10:$E$19)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MARCH!$C24-MARCH!$D24</f>
        <v>0</v>
      </c>
      <c r="F24" s="18"/>
      <c r="G24" s="48" t="s">
        <v>33</v>
      </c>
      <c r="H24" s="27">
        <v>0</v>
      </c>
      <c r="I24" s="27">
        <v>0</v>
      </c>
      <c r="J24" s="49">
        <f>MARCH!$H24-MARCH!$I24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MARCH!$C25-MARCH!$D25</f>
        <v>0</v>
      </c>
      <c r="F25" s="18"/>
      <c r="G25" s="48" t="s">
        <v>63</v>
      </c>
      <c r="H25" s="27">
        <v>0</v>
      </c>
      <c r="I25" s="27">
        <v>0</v>
      </c>
      <c r="J25" s="49">
        <f>MARCH!$H25-MARCH!$I25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MARCH!$C26-MARCH!$D26</f>
        <v>0</v>
      </c>
      <c r="F26" s="18"/>
      <c r="G26" s="48" t="s">
        <v>61</v>
      </c>
      <c r="H26" s="27">
        <v>0</v>
      </c>
      <c r="I26" s="27">
        <v>0</v>
      </c>
      <c r="J26" s="49">
        <f>MARCH!$H26-MARCH!$I26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MARCH!$C27-MARCH!$D27</f>
        <v>0</v>
      </c>
      <c r="F27" s="18"/>
      <c r="G27" s="48" t="s">
        <v>62</v>
      </c>
      <c r="H27" s="27">
        <v>0</v>
      </c>
      <c r="I27" s="27">
        <v>0</v>
      </c>
      <c r="J27" s="49">
        <f>MARCH!$H27-MARCH!$I27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MARCH!$C28-MARCH!$D28</f>
        <v>0</v>
      </c>
      <c r="F28" s="18"/>
      <c r="G28" s="48" t="s">
        <v>28</v>
      </c>
      <c r="H28" s="27">
        <v>0</v>
      </c>
      <c r="I28" s="27">
        <v>0</v>
      </c>
      <c r="J28" s="49">
        <f>MARCH!$H28-MARCH!$I28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MARCH!$C29-MARCH!$D29</f>
        <v>0</v>
      </c>
      <c r="F29" s="18"/>
      <c r="G29" s="50" t="s">
        <v>29</v>
      </c>
      <c r="H29" s="51">
        <f>SUBTOTAL(109,MARCH!$H$24:$H$28)</f>
        <v>0</v>
      </c>
      <c r="I29" s="51">
        <f>SUBTOTAL(109,MARCH!$I$24:$I$28)</f>
        <v>0</v>
      </c>
      <c r="J29" s="52">
        <f>SUBTOTAL(109,MARCH!$J$24:$J$28)</f>
        <v>0</v>
      </c>
    </row>
    <row r="30" spans="1:26" ht="30" customHeight="1" x14ac:dyDescent="0.25">
      <c r="B30" s="50" t="s">
        <v>29</v>
      </c>
      <c r="C30" s="51">
        <f>SUBTOTAL(109,MARCH!$C$24:$C$29)</f>
        <v>0</v>
      </c>
      <c r="D30" s="51">
        <f>SUBTOTAL(109,MARCH!$D$24:$D$29)</f>
        <v>0</v>
      </c>
      <c r="E30" s="52">
        <f>SUBTOTAL(109,MARCH!$E$24:$E$29)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MARCH!$C34-MARCH!$D34</f>
        <v>0</v>
      </c>
      <c r="F34" s="18"/>
      <c r="G34" s="80" t="s">
        <v>68</v>
      </c>
      <c r="H34" s="27">
        <v>0</v>
      </c>
      <c r="I34" s="27">
        <v>0</v>
      </c>
      <c r="J34" s="49">
        <f>MARCH!$H34-MARCH!$I34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MARCH!$C35-MARCH!$D35</f>
        <v>0</v>
      </c>
      <c r="F35" s="18"/>
      <c r="G35" s="48" t="s">
        <v>69</v>
      </c>
      <c r="H35" s="27">
        <v>0</v>
      </c>
      <c r="I35" s="27">
        <v>0</v>
      </c>
      <c r="J35" s="49">
        <f>MARCH!$H35-MARCH!$I35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MARCH!$C36-MARCH!$D36</f>
        <v>0</v>
      </c>
      <c r="F36" s="18"/>
      <c r="G36" s="48" t="s">
        <v>80</v>
      </c>
      <c r="H36" s="27">
        <v>0</v>
      </c>
      <c r="I36" s="27">
        <v>0</v>
      </c>
      <c r="J36" s="49">
        <f>MARCH!$H36-MARCH!$I36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MARCH!$C37-MARCH!$D37</f>
        <v>0</v>
      </c>
      <c r="F37" s="18"/>
      <c r="G37" s="48" t="s">
        <v>81</v>
      </c>
      <c r="H37" s="27">
        <v>0</v>
      </c>
      <c r="I37" s="27">
        <v>0</v>
      </c>
      <c r="J37" s="49">
        <f>MARCH!$H37-MARCH!$I37</f>
        <v>0</v>
      </c>
    </row>
    <row r="38" spans="1:26" ht="30" customHeight="1" x14ac:dyDescent="0.25">
      <c r="B38" s="50" t="s">
        <v>29</v>
      </c>
      <c r="C38" s="51">
        <f>SUBTOTAL(109,MARCH!$C$34:$C$37)</f>
        <v>0</v>
      </c>
      <c r="D38" s="51">
        <f>SUBTOTAL(109,MARCH!$D$34:$D$37)</f>
        <v>0</v>
      </c>
      <c r="E38" s="52">
        <f>SUBTOTAL(109,MARCH!$E$34:$E$37)</f>
        <v>0</v>
      </c>
      <c r="F38" s="18"/>
      <c r="G38" s="48" t="s">
        <v>82</v>
      </c>
      <c r="H38" s="27">
        <v>0</v>
      </c>
      <c r="I38" s="27">
        <v>0</v>
      </c>
      <c r="J38" s="49">
        <f>MARCH!$H38-MARCH!$I38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MARCH!$H39-MARCH!$I39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SUBTOTAL(109,MARCH!$H$34:$H$39)</f>
        <v>0</v>
      </c>
      <c r="I40" s="51">
        <f>SUBTOTAL(109,MARCH!$I$34:$I$39)</f>
        <v>0</v>
      </c>
      <c r="J40" s="52">
        <f>SUBTOTAL(109,MARCH!$J$34:$J$39)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MARCH!$C45-MARCH!$D45</f>
        <v>0</v>
      </c>
      <c r="F45" s="42"/>
      <c r="G45" s="68" t="s">
        <v>43</v>
      </c>
      <c r="H45" s="69">
        <v>0</v>
      </c>
      <c r="I45" s="69">
        <v>0</v>
      </c>
      <c r="J45" s="70">
        <f>MARCH!$H45-MARCH!$I45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MARCH!$C46-MARCH!$D46</f>
        <v>0</v>
      </c>
      <c r="F46" s="18"/>
      <c r="G46" s="48" t="s">
        <v>45</v>
      </c>
      <c r="H46" s="27">
        <v>0</v>
      </c>
      <c r="I46" s="27">
        <v>0</v>
      </c>
      <c r="J46" s="49">
        <f>MARCH!$H46-MARCH!$I46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MARCH!$C47-MARCH!$D47</f>
        <v>0</v>
      </c>
      <c r="F47" s="18"/>
      <c r="G47" s="48" t="s">
        <v>46</v>
      </c>
      <c r="H47" s="27">
        <v>0</v>
      </c>
      <c r="I47" s="27">
        <v>0</v>
      </c>
      <c r="J47" s="49">
        <f>MARCH!$H47-MARCH!$I47</f>
        <v>0</v>
      </c>
    </row>
    <row r="48" spans="1:26" ht="30" customHeight="1" x14ac:dyDescent="0.25">
      <c r="B48" s="50" t="s">
        <v>29</v>
      </c>
      <c r="C48" s="51">
        <f>SUBTOTAL(109,MARCH!$C$45:$C$47)</f>
        <v>0</v>
      </c>
      <c r="D48" s="51">
        <f>SUBTOTAL(109,MARCH!$D$45:$D$47)</f>
        <v>0</v>
      </c>
      <c r="E48" s="52">
        <f>SUBTOTAL(109,MARCH!$E$45:$E$47)</f>
        <v>0</v>
      </c>
      <c r="F48" s="18"/>
      <c r="G48" s="48" t="s">
        <v>47</v>
      </c>
      <c r="H48" s="27">
        <v>0</v>
      </c>
      <c r="I48" s="27">
        <v>0</v>
      </c>
      <c r="J48" s="49">
        <f>MARCH!$H48-MARCH!$I48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MARCH!$H49-MARCH!$I49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MARCH!$H50-MARCH!$I50</f>
        <v>0</v>
      </c>
    </row>
    <row r="51" spans="1:26" ht="30" customHeight="1" x14ac:dyDescent="0.25">
      <c r="F51" s="18"/>
      <c r="G51" s="50" t="s">
        <v>29</v>
      </c>
      <c r="H51" s="51">
        <f>SUBTOTAL(109,MARCH!$H$45:$H$50)</f>
        <v>0</v>
      </c>
      <c r="I51" s="51">
        <f>SUBTOTAL(109,MARCH!$I$45:$I$50)</f>
        <v>0</v>
      </c>
      <c r="J51" s="52">
        <f>SUBTOTAL(109,MARCH!$J$45:$J$50)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MARCH!$C56-MARCH!$D56</f>
        <v>0</v>
      </c>
      <c r="F56" s="18"/>
      <c r="G56" s="48" t="s">
        <v>77</v>
      </c>
      <c r="H56" s="27">
        <v>0</v>
      </c>
      <c r="I56" s="27">
        <v>0</v>
      </c>
      <c r="J56" s="49">
        <f>MARCH!$H56-MARCH!$I56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MARCH!$C57-MARCH!$D57</f>
        <v>0</v>
      </c>
      <c r="F57" s="18"/>
      <c r="G57" s="48" t="s">
        <v>65</v>
      </c>
      <c r="H57" s="27">
        <v>0</v>
      </c>
      <c r="I57" s="27">
        <v>0</v>
      </c>
      <c r="J57" s="49">
        <f>MARCH!$H57-MARCH!$I57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MARCH!$C58-MARCH!$D58</f>
        <v>0</v>
      </c>
      <c r="F58" s="18"/>
      <c r="G58" s="48" t="s">
        <v>72</v>
      </c>
      <c r="H58" s="27">
        <v>0</v>
      </c>
      <c r="I58" s="27">
        <v>0</v>
      </c>
      <c r="J58" s="49">
        <f>MARCH!$H58-MARCH!$I58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MARCH!$C59-MARCH!$D59</f>
        <v>0</v>
      </c>
      <c r="F59" s="18"/>
      <c r="G59" s="48" t="s">
        <v>71</v>
      </c>
      <c r="H59" s="27">
        <v>0</v>
      </c>
      <c r="I59" s="27">
        <v>0</v>
      </c>
      <c r="J59" s="49">
        <f>MARCH!$H59-MARCH!$I59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MARCH!$C60-MARCH!$D60</f>
        <v>0</v>
      </c>
      <c r="F60" s="18"/>
      <c r="G60" s="48" t="s">
        <v>70</v>
      </c>
      <c r="H60" s="27">
        <v>0</v>
      </c>
      <c r="I60" s="27">
        <v>0</v>
      </c>
      <c r="J60" s="49">
        <f>MARCH!$H60-MARCH!$I60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MARCH!$C61-MARCH!D45</f>
        <v>0</v>
      </c>
      <c r="F61" s="18"/>
      <c r="G61" s="48" t="s">
        <v>73</v>
      </c>
      <c r="H61" s="27">
        <v>0</v>
      </c>
      <c r="I61" s="27">
        <v>0</v>
      </c>
      <c r="J61" s="49">
        <f>MARCH!$H61-MARCH!$I61</f>
        <v>0</v>
      </c>
    </row>
    <row r="62" spans="1:26" ht="30" customHeight="1" x14ac:dyDescent="0.25">
      <c r="B62" s="50" t="s">
        <v>29</v>
      </c>
      <c r="C62" s="51">
        <f>SUBTOTAL(109,MARCH!$C$56:$C$61)</f>
        <v>0</v>
      </c>
      <c r="D62" s="51">
        <f>SUBTOTAL(109,MARCH!$D$56:$D$61)</f>
        <v>0</v>
      </c>
      <c r="E62" s="52">
        <f>SUBTOTAL(109,MARCH!$E$56:$E$61)</f>
        <v>0</v>
      </c>
      <c r="F62" s="18"/>
      <c r="G62" s="48" t="s">
        <v>74</v>
      </c>
      <c r="H62" s="27">
        <v>0</v>
      </c>
      <c r="I62" s="27">
        <v>0</v>
      </c>
      <c r="J62" s="49">
        <f>MARCH!$H62-MARCH!$I62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MARCH!$H63-MARCH!$I63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MARCH!$H64-MARCH!$I64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SUBTOTAL(109,MARCH!$H$56:$H$64)</f>
        <v>0</v>
      </c>
      <c r="I65" s="51">
        <f>SUBTOTAL(109,MARCH!$I$56:$I$64)</f>
        <v>0</v>
      </c>
      <c r="J65" s="52">
        <f>SUBTOTAL(109,MARCH!$J$56:$J$64)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MARCH!$C66-MARCH!$D66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MARCH!$C67-MARCH!$D67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MARCH!$C68-MARCH!$D68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SUBTOTAL(109,MARCH!$C$66:$C$68)</f>
        <v>0</v>
      </c>
      <c r="D69" s="51">
        <f>SUBTOTAL(109,MARCH!$D$66:$D$68)</f>
        <v>0</v>
      </c>
      <c r="E69" s="52">
        <f>SUBTOTAL(109,MARCH!$E$66:$E$68)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42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41" priority="2" operator="lessThan">
      <formula>0</formula>
    </cfRule>
  </conditionalFormatting>
  <conditionalFormatting sqref="K3:N3 L4:N4">
    <cfRule type="cellIs" dxfId="40" priority="3" operator="lessThan">
      <formula>0</formula>
    </cfRule>
  </conditionalFormatting>
  <conditionalFormatting sqref="K5:N12">
    <cfRule type="cellIs" dxfId="39" priority="4" operator="lessThan">
      <formula>0</formula>
    </cfRule>
  </conditionalFormatting>
  <printOptions horizontalCentered="1"/>
  <pageMargins left="0.25" right="0.25" top="0.5" bottom="0.5" header="0" footer="0"/>
  <pageSetup scale="60" orientation="landscape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F7E8-1073-467A-A5DE-F12DCC326D8A}">
  <sheetPr>
    <tabColor theme="9"/>
  </sheetPr>
  <dimension ref="A1:Z1000"/>
  <sheetViews>
    <sheetView zoomScale="55" zoomScaleNormal="55" workbookViewId="0">
      <selection activeCell="I4" sqref="I4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87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APRIL!$C$20+APRIL!$C$30+APRIL!$C$38+APRIL!$C$48+APRIL!$C$62+APRIL!$H$29+APRIL!$H$40+APRIL!$H$51+APRIL!$H$65+APRIL!$C$69</f>
        <v>0</v>
      </c>
      <c r="D5" s="9">
        <f>APRIL!$D$20+APRIL!$D$30+APRIL!$D$38+APRIL!$D$48+APRIL!$D$62+APRIL!$D$69+APRIL!$I$65+APRIL!$I$51+APRIL!$I$40+APRIL!$I$29</f>
        <v>0</v>
      </c>
      <c r="E5" s="10">
        <f>APRIL!$E$30+APRIL!$J$29+APRIL!$E$38+APRIL!$J$40+APRIL!$E$48+APRIL!$J$51+APRIL!$E$62+APRIL!$J$65+APRIL!$E$69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APRIL!$C10-APRIL!$D10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APRIL!$C11-APRIL!$D11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APRIL!$C12-APRIL!$D12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APRIL!$C13-APRIL!$D13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APRIL!$C14-APRIL!$D14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APRIL!$C15-APRIL!$D15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APRIL!$C16-APRIL!$D16</f>
        <v>0</v>
      </c>
      <c r="F16" s="18"/>
      <c r="G16" s="135" t="s">
        <v>22</v>
      </c>
      <c r="H16" s="134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APRIL!$C17-APRIL!$D17</f>
        <v>0</v>
      </c>
      <c r="F17" s="18"/>
      <c r="G17" s="31" t="s">
        <v>25</v>
      </c>
      <c r="H17" s="12">
        <f>SUM(H8-APRIL!$C$5)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APRIL!$C18-APRIL!$D18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APRIL!$C19-APRIL!$D19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SUBTOTAL(109,APRIL!$C$10:$C$19)</f>
        <v>0</v>
      </c>
      <c r="D20" s="34">
        <f>SUBTOTAL(109,APRIL!$D$10:$D$19)</f>
        <v>0</v>
      </c>
      <c r="E20" s="35">
        <f>SUBTOTAL(109,APRIL!$E$10:$E$19)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APRIL!$C24-APRIL!$D24</f>
        <v>0</v>
      </c>
      <c r="F24" s="18"/>
      <c r="G24" s="48" t="s">
        <v>33</v>
      </c>
      <c r="H24" s="27">
        <v>0</v>
      </c>
      <c r="I24" s="27">
        <v>0</v>
      </c>
      <c r="J24" s="49">
        <f>APRIL!$H24-APRIL!$I24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APRIL!$C25-APRIL!$D25</f>
        <v>0</v>
      </c>
      <c r="F25" s="18"/>
      <c r="G25" s="48" t="s">
        <v>63</v>
      </c>
      <c r="H25" s="27">
        <v>0</v>
      </c>
      <c r="I25" s="27">
        <v>0</v>
      </c>
      <c r="J25" s="49">
        <f>APRIL!$H25-APRIL!$I25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APRIL!$C26-APRIL!$D26</f>
        <v>0</v>
      </c>
      <c r="F26" s="18"/>
      <c r="G26" s="48" t="s">
        <v>61</v>
      </c>
      <c r="H26" s="27">
        <v>0</v>
      </c>
      <c r="I26" s="27">
        <v>0</v>
      </c>
      <c r="J26" s="49">
        <f>APRIL!$H26-APRIL!$I26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APRIL!$C27-APRIL!$D27</f>
        <v>0</v>
      </c>
      <c r="F27" s="18"/>
      <c r="G27" s="48" t="s">
        <v>62</v>
      </c>
      <c r="H27" s="27">
        <v>0</v>
      </c>
      <c r="I27" s="27">
        <v>0</v>
      </c>
      <c r="J27" s="49">
        <f>APRIL!$H27-APRIL!$I27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APRIL!$C28-APRIL!$D28</f>
        <v>0</v>
      </c>
      <c r="F28" s="18"/>
      <c r="G28" s="48" t="s">
        <v>28</v>
      </c>
      <c r="H28" s="27">
        <v>0</v>
      </c>
      <c r="I28" s="27">
        <v>0</v>
      </c>
      <c r="J28" s="49">
        <f>APRIL!$H28-APRIL!$I28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APRIL!$C29-APRIL!$D29</f>
        <v>0</v>
      </c>
      <c r="F29" s="18"/>
      <c r="G29" s="50" t="s">
        <v>29</v>
      </c>
      <c r="H29" s="51">
        <f>SUBTOTAL(109,APRIL!$H$24:$H$28)</f>
        <v>0</v>
      </c>
      <c r="I29" s="51">
        <f>SUBTOTAL(109,APRIL!$I$24:$I$28)</f>
        <v>0</v>
      </c>
      <c r="J29" s="52">
        <f>SUBTOTAL(109,APRIL!$J$24:$J$28)</f>
        <v>0</v>
      </c>
    </row>
    <row r="30" spans="1:26" ht="30" customHeight="1" x14ac:dyDescent="0.25">
      <c r="B30" s="50" t="s">
        <v>29</v>
      </c>
      <c r="C30" s="51">
        <f>SUBTOTAL(109,APRIL!$C$24:$C$29)</f>
        <v>0</v>
      </c>
      <c r="D30" s="51">
        <f>SUBTOTAL(109,APRIL!$D$24:$D$29)</f>
        <v>0</v>
      </c>
      <c r="E30" s="52">
        <f>SUBTOTAL(109,APRIL!$E$24:$E$29)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APRIL!$C34-APRIL!$D34</f>
        <v>0</v>
      </c>
      <c r="F34" s="18"/>
      <c r="G34" s="80" t="s">
        <v>68</v>
      </c>
      <c r="H34" s="27">
        <v>0</v>
      </c>
      <c r="I34" s="27">
        <v>0</v>
      </c>
      <c r="J34" s="49">
        <f>APRIL!$H34-APRIL!$I34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APRIL!$C35-APRIL!$D35</f>
        <v>0</v>
      </c>
      <c r="F35" s="18"/>
      <c r="G35" s="48" t="s">
        <v>69</v>
      </c>
      <c r="H35" s="27">
        <v>0</v>
      </c>
      <c r="I35" s="27">
        <v>0</v>
      </c>
      <c r="J35" s="49">
        <f>APRIL!$H35-APRIL!$I35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APRIL!$C36-APRIL!$D36</f>
        <v>0</v>
      </c>
      <c r="F36" s="18"/>
      <c r="G36" s="48" t="s">
        <v>80</v>
      </c>
      <c r="H36" s="27">
        <v>0</v>
      </c>
      <c r="I36" s="27">
        <v>0</v>
      </c>
      <c r="J36" s="49">
        <f>APRIL!$H36-APRIL!$I36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APRIL!$C37-APRIL!$D37</f>
        <v>0</v>
      </c>
      <c r="F37" s="18"/>
      <c r="G37" s="48" t="s">
        <v>81</v>
      </c>
      <c r="H37" s="27">
        <v>0</v>
      </c>
      <c r="I37" s="27">
        <v>0</v>
      </c>
      <c r="J37" s="49">
        <f>APRIL!$H37-APRIL!$I37</f>
        <v>0</v>
      </c>
    </row>
    <row r="38" spans="1:26" ht="30" customHeight="1" x14ac:dyDescent="0.25">
      <c r="B38" s="50" t="s">
        <v>29</v>
      </c>
      <c r="C38" s="51">
        <f>SUBTOTAL(109,APRIL!$C$34:$C$37)</f>
        <v>0</v>
      </c>
      <c r="D38" s="51">
        <f>SUBTOTAL(109,APRIL!$D$34:$D$37)</f>
        <v>0</v>
      </c>
      <c r="E38" s="52">
        <f>SUBTOTAL(109,APRIL!$E$34:$E$37)</f>
        <v>0</v>
      </c>
      <c r="F38" s="18"/>
      <c r="G38" s="48" t="s">
        <v>82</v>
      </c>
      <c r="H38" s="27">
        <v>0</v>
      </c>
      <c r="I38" s="27">
        <v>0</v>
      </c>
      <c r="J38" s="49">
        <f>APRIL!$H38-APRIL!$I38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APRIL!$H39-APRIL!$I39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SUBTOTAL(109,APRIL!$H$34:$H$39)</f>
        <v>0</v>
      </c>
      <c r="I40" s="51">
        <f>SUBTOTAL(109,APRIL!$I$34:$I$39)</f>
        <v>0</v>
      </c>
      <c r="J40" s="52">
        <f>SUBTOTAL(109,APRIL!$J$34:$J$39)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APRIL!$C45-APRIL!$D45</f>
        <v>0</v>
      </c>
      <c r="F45" s="42"/>
      <c r="G45" s="68" t="s">
        <v>43</v>
      </c>
      <c r="H45" s="69">
        <v>0</v>
      </c>
      <c r="I45" s="69">
        <v>0</v>
      </c>
      <c r="J45" s="70">
        <f>APRIL!$H45-APRIL!$I45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APRIL!$C46-APRIL!$D46</f>
        <v>0</v>
      </c>
      <c r="F46" s="18"/>
      <c r="G46" s="48" t="s">
        <v>45</v>
      </c>
      <c r="H46" s="27">
        <v>0</v>
      </c>
      <c r="I46" s="27">
        <v>0</v>
      </c>
      <c r="J46" s="49">
        <f>APRIL!$H46-APRIL!$I46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APRIL!$C47-APRIL!$D47</f>
        <v>0</v>
      </c>
      <c r="F47" s="18"/>
      <c r="G47" s="48" t="s">
        <v>46</v>
      </c>
      <c r="H47" s="27">
        <v>0</v>
      </c>
      <c r="I47" s="27">
        <v>0</v>
      </c>
      <c r="J47" s="49">
        <f>APRIL!$H47-APRIL!$I47</f>
        <v>0</v>
      </c>
    </row>
    <row r="48" spans="1:26" ht="30" customHeight="1" x14ac:dyDescent="0.25">
      <c r="B48" s="50" t="s">
        <v>29</v>
      </c>
      <c r="C48" s="51">
        <f>SUBTOTAL(109,APRIL!$C$45:$C$47)</f>
        <v>0</v>
      </c>
      <c r="D48" s="51">
        <f>SUBTOTAL(109,APRIL!$D$45:$D$47)</f>
        <v>0</v>
      </c>
      <c r="E48" s="52">
        <f>SUBTOTAL(109,APRIL!$E$45:$E$47)</f>
        <v>0</v>
      </c>
      <c r="F48" s="18"/>
      <c r="G48" s="48" t="s">
        <v>47</v>
      </c>
      <c r="H48" s="27">
        <v>0</v>
      </c>
      <c r="I48" s="27">
        <v>0</v>
      </c>
      <c r="J48" s="49">
        <f>APRIL!$H48-APRIL!$I48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APRIL!$H49-APRIL!$I49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APRIL!$H50-APRIL!$I50</f>
        <v>0</v>
      </c>
    </row>
    <row r="51" spans="1:26" ht="30" customHeight="1" x14ac:dyDescent="0.25">
      <c r="F51" s="18"/>
      <c r="G51" s="50" t="s">
        <v>29</v>
      </c>
      <c r="H51" s="51">
        <f>SUBTOTAL(109,APRIL!$H$45:$H$50)</f>
        <v>0</v>
      </c>
      <c r="I51" s="51">
        <f>SUBTOTAL(109,APRIL!$I$45:$I$50)</f>
        <v>0</v>
      </c>
      <c r="J51" s="52">
        <f>SUBTOTAL(109,APRIL!$J$45:$J$50)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APRIL!$C56-APRIL!$D56</f>
        <v>0</v>
      </c>
      <c r="F56" s="18"/>
      <c r="G56" s="48" t="s">
        <v>77</v>
      </c>
      <c r="H56" s="27">
        <v>0</v>
      </c>
      <c r="I56" s="27">
        <v>0</v>
      </c>
      <c r="J56" s="49">
        <f>APRIL!$H56-APRIL!$I56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APRIL!$C57-APRIL!$D57</f>
        <v>0</v>
      </c>
      <c r="F57" s="18"/>
      <c r="G57" s="48" t="s">
        <v>65</v>
      </c>
      <c r="H57" s="27">
        <v>0</v>
      </c>
      <c r="I57" s="27">
        <v>0</v>
      </c>
      <c r="J57" s="49">
        <f>APRIL!$H57-APRIL!$I57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APRIL!$C58-APRIL!$D58</f>
        <v>0</v>
      </c>
      <c r="F58" s="18"/>
      <c r="G58" s="48" t="s">
        <v>72</v>
      </c>
      <c r="H58" s="27">
        <v>0</v>
      </c>
      <c r="I58" s="27">
        <v>0</v>
      </c>
      <c r="J58" s="49">
        <f>APRIL!$H58-APRIL!$I58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APRIL!$C59-APRIL!$D59</f>
        <v>0</v>
      </c>
      <c r="F59" s="18"/>
      <c r="G59" s="48" t="s">
        <v>71</v>
      </c>
      <c r="H59" s="27">
        <v>0</v>
      </c>
      <c r="I59" s="27">
        <v>0</v>
      </c>
      <c r="J59" s="49">
        <f>APRIL!$H59-APRIL!$I59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APRIL!$C60-APRIL!$D60</f>
        <v>0</v>
      </c>
      <c r="F60" s="18"/>
      <c r="G60" s="48" t="s">
        <v>70</v>
      </c>
      <c r="H60" s="27">
        <v>0</v>
      </c>
      <c r="I60" s="27">
        <v>0</v>
      </c>
      <c r="J60" s="49">
        <f>APRIL!$H60-APRIL!$I60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APRIL!$C61-APRIL!D45</f>
        <v>0</v>
      </c>
      <c r="F61" s="18"/>
      <c r="G61" s="48" t="s">
        <v>73</v>
      </c>
      <c r="H61" s="27">
        <v>0</v>
      </c>
      <c r="I61" s="27">
        <v>0</v>
      </c>
      <c r="J61" s="49">
        <f>APRIL!$H61-APRIL!$I61</f>
        <v>0</v>
      </c>
    </row>
    <row r="62" spans="1:26" ht="30" customHeight="1" x14ac:dyDescent="0.25">
      <c r="B62" s="50" t="s">
        <v>29</v>
      </c>
      <c r="C62" s="51">
        <f>SUBTOTAL(109,APRIL!$C$56:$C$61)</f>
        <v>0</v>
      </c>
      <c r="D62" s="51">
        <f>SUBTOTAL(109,APRIL!$D$56:$D$61)</f>
        <v>0</v>
      </c>
      <c r="E62" s="52">
        <f>SUBTOTAL(109,APRIL!$E$56:$E$61)</f>
        <v>0</v>
      </c>
      <c r="F62" s="18"/>
      <c r="G62" s="48" t="s">
        <v>74</v>
      </c>
      <c r="H62" s="27">
        <v>0</v>
      </c>
      <c r="I62" s="27">
        <v>0</v>
      </c>
      <c r="J62" s="49">
        <f>APRIL!$H62-APRIL!$I62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APRIL!$H63-APRIL!$I63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APRIL!$H64-APRIL!$I64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SUBTOTAL(109,APRIL!$H$56:$H$64)</f>
        <v>0</v>
      </c>
      <c r="I65" s="51">
        <f>SUBTOTAL(109,APRIL!$I$56:$I$64)</f>
        <v>0</v>
      </c>
      <c r="J65" s="52">
        <f>SUBTOTAL(109,APRIL!$J$56:$J$64)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APRIL!$C66-APRIL!$D66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APRIL!$C67-APRIL!$D67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APRIL!$C68-APRIL!$D68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SUBTOTAL(109,APRIL!$C$66:$C$68)</f>
        <v>0</v>
      </c>
      <c r="D69" s="51">
        <f>SUBTOTAL(109,APRIL!$D$66:$D$68)</f>
        <v>0</v>
      </c>
      <c r="E69" s="52">
        <f>SUBTOTAL(109,APRIL!$E$66:$E$68)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38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37" priority="2" operator="lessThan">
      <formula>0</formula>
    </cfRule>
  </conditionalFormatting>
  <conditionalFormatting sqref="K3:N3 L4:N4">
    <cfRule type="cellIs" dxfId="36" priority="3" operator="lessThan">
      <formula>0</formula>
    </cfRule>
  </conditionalFormatting>
  <conditionalFormatting sqref="K5:N12">
    <cfRule type="cellIs" dxfId="35" priority="4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0E75-BA15-4884-84CF-0CD7569E3EB5}">
  <sheetPr>
    <tabColor theme="9"/>
  </sheetPr>
  <dimension ref="A1:Z1000"/>
  <sheetViews>
    <sheetView topLeftCell="A2" zoomScale="55" zoomScaleNormal="55" workbookViewId="0">
      <selection activeCell="B2" sqref="B2:H2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88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MAY!$C$20+MAY!$C$30+MAY!$C$38+MAY!$C$48+MAY!$C$62+MAY!$H$29+MAY!$H$40+MAY!$H$51+MAY!$H$65+MAY!$C$69</f>
        <v>0</v>
      </c>
      <c r="D5" s="9">
        <f>MAY!$D$20+MAY!$D$30+MAY!$D$38+MAY!$D$48+MAY!$D$62+MAY!$D$69+MAY!$I$65+MAY!$I$51+MAY!$I$40+MAY!$I$29</f>
        <v>0</v>
      </c>
      <c r="E5" s="10">
        <f>MAY!$E$30+MAY!$J$29+MAY!$E$38+MAY!$J$40+MAY!$E$48+MAY!$J$51+MAY!$E$62+MAY!$J$65+MAY!$E$69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MAY!$C10-MAY!$D10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MAY!$C11-MAY!$D11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MAY!$C12-MAY!$D12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MAY!$C13-MAY!$D13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MAY!$C14-MAY!$D14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MAY!$C15-MAY!$D15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MAY!$C16-MAY!$D16</f>
        <v>0</v>
      </c>
      <c r="F16" s="18"/>
      <c r="G16" s="135" t="s">
        <v>22</v>
      </c>
      <c r="H16" s="134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MAY!$C17-MAY!$D17</f>
        <v>0</v>
      </c>
      <c r="F17" s="18"/>
      <c r="G17" s="31" t="s">
        <v>25</v>
      </c>
      <c r="H17" s="12">
        <f>SUM(H8-MAY!$C$5)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MAY!$C18-MAY!$D18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MAY!$C19-MAY!$D19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SUBTOTAL(109,MAY!$C$10:$C$19)</f>
        <v>0</v>
      </c>
      <c r="D20" s="34">
        <f>SUBTOTAL(109,MAY!$D$10:$D$19)</f>
        <v>0</v>
      </c>
      <c r="E20" s="35">
        <f>SUBTOTAL(109,MAY!$E$10:$E$19)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MAY!$C24-MAY!$D24</f>
        <v>0</v>
      </c>
      <c r="F24" s="18"/>
      <c r="G24" s="48" t="s">
        <v>33</v>
      </c>
      <c r="H24" s="27">
        <v>0</v>
      </c>
      <c r="I24" s="27">
        <v>0</v>
      </c>
      <c r="J24" s="49">
        <f>MAY!$H24-MAY!$I24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MAY!$C25-MAY!$D25</f>
        <v>0</v>
      </c>
      <c r="F25" s="18"/>
      <c r="G25" s="48" t="s">
        <v>63</v>
      </c>
      <c r="H25" s="27">
        <v>0</v>
      </c>
      <c r="I25" s="27">
        <v>0</v>
      </c>
      <c r="J25" s="49">
        <f>MAY!$H25-MAY!$I25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MAY!$C26-MAY!$D26</f>
        <v>0</v>
      </c>
      <c r="F26" s="18"/>
      <c r="G26" s="48" t="s">
        <v>61</v>
      </c>
      <c r="H26" s="27">
        <v>0</v>
      </c>
      <c r="I26" s="27">
        <v>0</v>
      </c>
      <c r="J26" s="49">
        <f>MAY!$H26-MAY!$I26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MAY!$C27-MAY!$D27</f>
        <v>0</v>
      </c>
      <c r="F27" s="18"/>
      <c r="G27" s="48" t="s">
        <v>62</v>
      </c>
      <c r="H27" s="27">
        <v>0</v>
      </c>
      <c r="I27" s="27">
        <v>0</v>
      </c>
      <c r="J27" s="49">
        <f>MAY!$H27-MAY!$I27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MAY!$C28-MAY!$D28</f>
        <v>0</v>
      </c>
      <c r="F28" s="18"/>
      <c r="G28" s="48" t="s">
        <v>28</v>
      </c>
      <c r="H28" s="27">
        <v>0</v>
      </c>
      <c r="I28" s="27">
        <v>0</v>
      </c>
      <c r="J28" s="49">
        <f>MAY!$H28-MAY!$I28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MAY!$C29-MAY!$D29</f>
        <v>0</v>
      </c>
      <c r="F29" s="18"/>
      <c r="G29" s="50" t="s">
        <v>29</v>
      </c>
      <c r="H29" s="51">
        <f>SUBTOTAL(109,MAY!$H$24:$H$28)</f>
        <v>0</v>
      </c>
      <c r="I29" s="51">
        <f>SUBTOTAL(109,MAY!$I$24:$I$28)</f>
        <v>0</v>
      </c>
      <c r="J29" s="52">
        <f>SUBTOTAL(109,MAY!$J$24:$J$28)</f>
        <v>0</v>
      </c>
    </row>
    <row r="30" spans="1:26" ht="30" customHeight="1" x14ac:dyDescent="0.25">
      <c r="B30" s="50" t="s">
        <v>29</v>
      </c>
      <c r="C30" s="51">
        <f>SUBTOTAL(109,MAY!$C$24:$C$29)</f>
        <v>0</v>
      </c>
      <c r="D30" s="51">
        <f>SUBTOTAL(109,MAY!$D$24:$D$29)</f>
        <v>0</v>
      </c>
      <c r="E30" s="52">
        <f>SUBTOTAL(109,MAY!$E$24:$E$29)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MAY!$C34-MAY!$D34</f>
        <v>0</v>
      </c>
      <c r="F34" s="18"/>
      <c r="G34" s="80" t="s">
        <v>68</v>
      </c>
      <c r="H34" s="27">
        <v>0</v>
      </c>
      <c r="I34" s="27">
        <v>0</v>
      </c>
      <c r="J34" s="49">
        <f>MAY!$H34-MAY!$I34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MAY!$C35-MAY!$D35</f>
        <v>0</v>
      </c>
      <c r="F35" s="18"/>
      <c r="G35" s="48" t="s">
        <v>69</v>
      </c>
      <c r="H35" s="27">
        <v>0</v>
      </c>
      <c r="I35" s="27">
        <v>0</v>
      </c>
      <c r="J35" s="49">
        <f>MAY!$H35-MAY!$I35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MAY!$C36-MAY!$D36</f>
        <v>0</v>
      </c>
      <c r="F36" s="18"/>
      <c r="G36" s="48" t="s">
        <v>80</v>
      </c>
      <c r="H36" s="27">
        <v>0</v>
      </c>
      <c r="I36" s="27">
        <v>0</v>
      </c>
      <c r="J36" s="49">
        <f>MAY!$H36-MAY!$I36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MAY!$C37-MAY!$D37</f>
        <v>0</v>
      </c>
      <c r="F37" s="18"/>
      <c r="G37" s="48" t="s">
        <v>81</v>
      </c>
      <c r="H37" s="27">
        <v>0</v>
      </c>
      <c r="I37" s="27">
        <v>0</v>
      </c>
      <c r="J37" s="49">
        <f>MAY!$H37-MAY!$I37</f>
        <v>0</v>
      </c>
    </row>
    <row r="38" spans="1:26" ht="30" customHeight="1" x14ac:dyDescent="0.25">
      <c r="B38" s="50" t="s">
        <v>29</v>
      </c>
      <c r="C38" s="51">
        <f>SUBTOTAL(109,MAY!$C$34:$C$37)</f>
        <v>0</v>
      </c>
      <c r="D38" s="51">
        <f>SUBTOTAL(109,MAY!$D$34:$D$37)</f>
        <v>0</v>
      </c>
      <c r="E38" s="52">
        <f>SUBTOTAL(109,MAY!$E$34:$E$37)</f>
        <v>0</v>
      </c>
      <c r="F38" s="18"/>
      <c r="G38" s="48" t="s">
        <v>82</v>
      </c>
      <c r="H38" s="27">
        <v>0</v>
      </c>
      <c r="I38" s="27">
        <v>0</v>
      </c>
      <c r="J38" s="49">
        <f>MAY!$H38-MAY!$I38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MAY!$H39-MAY!$I39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SUBTOTAL(109,MAY!$H$34:$H$39)</f>
        <v>0</v>
      </c>
      <c r="I40" s="51">
        <f>SUBTOTAL(109,MAY!$I$34:$I$39)</f>
        <v>0</v>
      </c>
      <c r="J40" s="52">
        <f>SUBTOTAL(109,MAY!$J$34:$J$39)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MAY!$C45-MAY!$D45</f>
        <v>0</v>
      </c>
      <c r="F45" s="42"/>
      <c r="G45" s="68" t="s">
        <v>43</v>
      </c>
      <c r="H45" s="69">
        <v>0</v>
      </c>
      <c r="I45" s="69">
        <v>0</v>
      </c>
      <c r="J45" s="70">
        <f>MAY!$H45-MAY!$I45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MAY!$C46-MAY!$D46</f>
        <v>0</v>
      </c>
      <c r="F46" s="18"/>
      <c r="G46" s="48" t="s">
        <v>45</v>
      </c>
      <c r="H46" s="27">
        <v>0</v>
      </c>
      <c r="I46" s="27">
        <v>0</v>
      </c>
      <c r="J46" s="49">
        <f>MAY!$H46-MAY!$I46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MAY!$C47-MAY!$D47</f>
        <v>0</v>
      </c>
      <c r="F47" s="18"/>
      <c r="G47" s="48" t="s">
        <v>46</v>
      </c>
      <c r="H47" s="27">
        <v>0</v>
      </c>
      <c r="I47" s="27">
        <v>0</v>
      </c>
      <c r="J47" s="49">
        <f>MAY!$H47-MAY!$I47</f>
        <v>0</v>
      </c>
    </row>
    <row r="48" spans="1:26" ht="30" customHeight="1" x14ac:dyDescent="0.25">
      <c r="B48" s="50" t="s">
        <v>29</v>
      </c>
      <c r="C48" s="51">
        <f>SUBTOTAL(109,MAY!$C$45:$C$47)</f>
        <v>0</v>
      </c>
      <c r="D48" s="51">
        <f>SUBTOTAL(109,MAY!$D$45:$D$47)</f>
        <v>0</v>
      </c>
      <c r="E48" s="52">
        <f>SUBTOTAL(109,MAY!$E$45:$E$47)</f>
        <v>0</v>
      </c>
      <c r="F48" s="18"/>
      <c r="G48" s="48" t="s">
        <v>47</v>
      </c>
      <c r="H48" s="27">
        <v>0</v>
      </c>
      <c r="I48" s="27">
        <v>0</v>
      </c>
      <c r="J48" s="49">
        <f>MAY!$H48-MAY!$I48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MAY!$H49-MAY!$I49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MAY!$H50-MAY!$I50</f>
        <v>0</v>
      </c>
    </row>
    <row r="51" spans="1:26" ht="30" customHeight="1" x14ac:dyDescent="0.25">
      <c r="F51" s="18"/>
      <c r="G51" s="50" t="s">
        <v>29</v>
      </c>
      <c r="H51" s="51">
        <f>SUBTOTAL(109,MAY!$H$45:$H$50)</f>
        <v>0</v>
      </c>
      <c r="I51" s="51">
        <f>SUBTOTAL(109,MAY!$I$45:$I$50)</f>
        <v>0</v>
      </c>
      <c r="J51" s="52">
        <f>SUBTOTAL(109,MAY!$J$45:$J$50)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MAY!$C56-MAY!$D56</f>
        <v>0</v>
      </c>
      <c r="F56" s="18"/>
      <c r="G56" s="48" t="s">
        <v>77</v>
      </c>
      <c r="H56" s="27">
        <v>0</v>
      </c>
      <c r="I56" s="27">
        <v>0</v>
      </c>
      <c r="J56" s="49">
        <f>MAY!$H56-MAY!$I56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MAY!$C57-MAY!$D57</f>
        <v>0</v>
      </c>
      <c r="F57" s="18"/>
      <c r="G57" s="48" t="s">
        <v>65</v>
      </c>
      <c r="H57" s="27">
        <v>0</v>
      </c>
      <c r="I57" s="27">
        <v>0</v>
      </c>
      <c r="J57" s="49">
        <f>MAY!$H57-MAY!$I57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MAY!$C58-MAY!$D58</f>
        <v>0</v>
      </c>
      <c r="F58" s="18"/>
      <c r="G58" s="48" t="s">
        <v>72</v>
      </c>
      <c r="H58" s="27">
        <v>0</v>
      </c>
      <c r="I58" s="27">
        <v>0</v>
      </c>
      <c r="J58" s="49">
        <f>MAY!$H58-MAY!$I58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MAY!$C59-MAY!$D59</f>
        <v>0</v>
      </c>
      <c r="F59" s="18"/>
      <c r="G59" s="48" t="s">
        <v>71</v>
      </c>
      <c r="H59" s="27">
        <v>0</v>
      </c>
      <c r="I59" s="27">
        <v>0</v>
      </c>
      <c r="J59" s="49">
        <f>MAY!$H59-MAY!$I59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MAY!$C60-MAY!$D60</f>
        <v>0</v>
      </c>
      <c r="F60" s="18"/>
      <c r="G60" s="48" t="s">
        <v>70</v>
      </c>
      <c r="H60" s="27">
        <v>0</v>
      </c>
      <c r="I60" s="27">
        <v>0</v>
      </c>
      <c r="J60" s="49">
        <f>MAY!$H60-MAY!$I60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MAY!$C61-MAY!D45</f>
        <v>0</v>
      </c>
      <c r="F61" s="18"/>
      <c r="G61" s="48" t="s">
        <v>73</v>
      </c>
      <c r="H61" s="27">
        <v>0</v>
      </c>
      <c r="I61" s="27">
        <v>0</v>
      </c>
      <c r="J61" s="49">
        <f>MAY!$H61-MAY!$I61</f>
        <v>0</v>
      </c>
    </row>
    <row r="62" spans="1:26" ht="30" customHeight="1" x14ac:dyDescent="0.25">
      <c r="B62" s="50" t="s">
        <v>29</v>
      </c>
      <c r="C62" s="51">
        <f>SUBTOTAL(109,MAY!$C$56:$C$61)</f>
        <v>0</v>
      </c>
      <c r="D62" s="51">
        <f>SUBTOTAL(109,MAY!$D$56:$D$61)</f>
        <v>0</v>
      </c>
      <c r="E62" s="52">
        <f>SUBTOTAL(109,MAY!$E$56:$E$61)</f>
        <v>0</v>
      </c>
      <c r="F62" s="18"/>
      <c r="G62" s="48" t="s">
        <v>74</v>
      </c>
      <c r="H62" s="27">
        <v>0</v>
      </c>
      <c r="I62" s="27">
        <v>0</v>
      </c>
      <c r="J62" s="49">
        <f>MAY!$H62-MAY!$I62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MAY!$H63-MAY!$I63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MAY!$H64-MAY!$I64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SUBTOTAL(109,MAY!$H$56:$H$64)</f>
        <v>0</v>
      </c>
      <c r="I65" s="51">
        <f>SUBTOTAL(109,MAY!$I$56:$I$64)</f>
        <v>0</v>
      </c>
      <c r="J65" s="52">
        <f>SUBTOTAL(109,MAY!$J$56:$J$64)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MAY!$C66-MAY!$D66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MAY!$C67-MAY!$D67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MAY!$C68-MAY!$D68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SUBTOTAL(109,MAY!$C$66:$C$68)</f>
        <v>0</v>
      </c>
      <c r="D69" s="51">
        <f>SUBTOTAL(109,MAY!$D$66:$D$68)</f>
        <v>0</v>
      </c>
      <c r="E69" s="52">
        <f>SUBTOTAL(109,MAY!$E$66:$E$68)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34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33" priority="2" operator="lessThan">
      <formula>0</formula>
    </cfRule>
  </conditionalFormatting>
  <conditionalFormatting sqref="K3:N3 L4:N4">
    <cfRule type="cellIs" dxfId="32" priority="3" operator="lessThan">
      <formula>0</formula>
    </cfRule>
  </conditionalFormatting>
  <conditionalFormatting sqref="K5:N12">
    <cfRule type="cellIs" dxfId="31" priority="4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35B4-047C-4B24-8CA7-BBAD90C02BFE}">
  <sheetPr>
    <tabColor theme="9"/>
  </sheetPr>
  <dimension ref="A1:Z1000"/>
  <sheetViews>
    <sheetView zoomScale="40" zoomScaleNormal="40" workbookViewId="0">
      <selection activeCell="B64" sqref="B64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98" t="s">
        <v>89</v>
      </c>
      <c r="C2" s="99"/>
      <c r="D2" s="99"/>
      <c r="E2" s="99"/>
      <c r="F2" s="99"/>
      <c r="G2" s="99"/>
      <c r="H2" s="99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03" t="s">
        <v>4</v>
      </c>
      <c r="H4" s="102"/>
      <c r="I4" s="3"/>
      <c r="J4" s="103" t="s">
        <v>5</v>
      </c>
      <c r="K4" s="102"/>
      <c r="L4" s="3"/>
      <c r="M4" s="3"/>
      <c r="N4" s="3"/>
    </row>
    <row r="5" spans="1:14" ht="30" customHeight="1" x14ac:dyDescent="0.25">
      <c r="B5" s="118"/>
      <c r="C5" s="8">
        <f>JUNE!$C$20+JUNE!$C$30+JUNE!$C$38+JUNE!$C$48+JUNE!$C$62+JUNE!$H$29+JUNE!$H$40+JUNE!$H$51+JUNE!$H$65+JUNE!$C$69</f>
        <v>0</v>
      </c>
      <c r="D5" s="9">
        <f>JUNE!$D$20+JUNE!$D$30+JUNE!$D$38+JUNE!$D$48+JUNE!$D$62+JUNE!$D$69+JUNE!$I$65+JUNE!$I$51+JUNE!$I$40+JUNE!$I$29</f>
        <v>0</v>
      </c>
      <c r="E5" s="10">
        <f>JUNE!$E$30+JUNE!$J$29+JUNE!$E$38+JUNE!$J$40+JUNE!$E$48+JUNE!$J$51+JUNE!$E$62+JUNE!$J$65+JUNE!$E$69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21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JUNE!$C10-JUNE!$D10</f>
        <v>0</v>
      </c>
      <c r="F10" s="18"/>
      <c r="G10" s="103" t="s">
        <v>14</v>
      </c>
      <c r="H10" s="10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JUNE!$C11-JUNE!$D11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JUNE!$C12-JUNE!$D12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JUNE!$C13-JUNE!$D13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JUNE!$C14-JUNE!$D14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JUNE!$C15-JUNE!$D15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JUNE!$C16-JUNE!$D16</f>
        <v>0</v>
      </c>
      <c r="F16" s="18"/>
      <c r="G16" s="104" t="s">
        <v>22</v>
      </c>
      <c r="H16" s="99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JUNE!$C17-JUNE!$D17</f>
        <v>0</v>
      </c>
      <c r="F17" s="18"/>
      <c r="G17" s="31" t="s">
        <v>25</v>
      </c>
      <c r="H17" s="12">
        <f>SUM(H8-JUNE!$C$5)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JUNE!$C18-JUNE!$D18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JUNE!$C19-JUNE!$D19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SUBTOTAL(109,JUNE!$C$10:$C$19)</f>
        <v>0</v>
      </c>
      <c r="D20" s="34">
        <f>SUBTOTAL(109,JUNE!$D$10:$D$19)</f>
        <v>0</v>
      </c>
      <c r="E20" s="35">
        <f>SUBTOTAL(109,JUNE!$E$10:$E$19)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JUNE!$C24-JUNE!$D24</f>
        <v>0</v>
      </c>
      <c r="F24" s="18"/>
      <c r="G24" s="48" t="s">
        <v>33</v>
      </c>
      <c r="H24" s="27">
        <v>0</v>
      </c>
      <c r="I24" s="27">
        <v>0</v>
      </c>
      <c r="J24" s="49">
        <f>JUNE!$H24-JUNE!$I24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JUNE!$C25-JUNE!$D25</f>
        <v>0</v>
      </c>
      <c r="F25" s="18"/>
      <c r="G25" s="48" t="s">
        <v>63</v>
      </c>
      <c r="H25" s="27">
        <v>0</v>
      </c>
      <c r="I25" s="27">
        <v>0</v>
      </c>
      <c r="J25" s="49">
        <f>JUNE!$H25-JUNE!$I25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JUNE!$C26-JUNE!$D26</f>
        <v>0</v>
      </c>
      <c r="F26" s="18"/>
      <c r="G26" s="48" t="s">
        <v>61</v>
      </c>
      <c r="H26" s="27">
        <v>0</v>
      </c>
      <c r="I26" s="27">
        <v>0</v>
      </c>
      <c r="J26" s="49">
        <f>JUNE!$H26-JUNE!$I26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JUNE!$C27-JUNE!$D27</f>
        <v>0</v>
      </c>
      <c r="F27" s="18"/>
      <c r="G27" s="48" t="s">
        <v>62</v>
      </c>
      <c r="H27" s="27">
        <v>0</v>
      </c>
      <c r="I27" s="27">
        <v>0</v>
      </c>
      <c r="J27" s="49">
        <f>JUNE!$H27-JUNE!$I27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JUNE!$C28-JUNE!$D28</f>
        <v>0</v>
      </c>
      <c r="F28" s="18"/>
      <c r="G28" s="48" t="s">
        <v>28</v>
      </c>
      <c r="H28" s="27">
        <v>0</v>
      </c>
      <c r="I28" s="27">
        <v>0</v>
      </c>
      <c r="J28" s="49">
        <f>JUNE!$H28-JUNE!$I28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JUNE!$C29-JUNE!$D29</f>
        <v>0</v>
      </c>
      <c r="F29" s="18"/>
      <c r="G29" s="50" t="s">
        <v>29</v>
      </c>
      <c r="H29" s="51">
        <f>SUBTOTAL(109,JUNE!$H$24:$H$28)</f>
        <v>0</v>
      </c>
      <c r="I29" s="51">
        <f>SUBTOTAL(109,JUNE!$I$24:$I$28)</f>
        <v>0</v>
      </c>
      <c r="J29" s="52">
        <f>SUBTOTAL(109,JUNE!$J$24:$J$28)</f>
        <v>0</v>
      </c>
    </row>
    <row r="30" spans="1:26" ht="30" customHeight="1" x14ac:dyDescent="0.25">
      <c r="B30" s="50" t="s">
        <v>29</v>
      </c>
      <c r="C30" s="51">
        <f>SUBTOTAL(109,JUNE!$C$24:$C$29)</f>
        <v>0</v>
      </c>
      <c r="D30" s="51">
        <f>SUBTOTAL(109,JUNE!$D$24:$D$29)</f>
        <v>0</v>
      </c>
      <c r="E30" s="52">
        <f>SUBTOTAL(109,JUNE!$E$24:$E$29)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JUNE!$C34-JUNE!$D34</f>
        <v>0</v>
      </c>
      <c r="F34" s="18"/>
      <c r="G34" s="80" t="s">
        <v>68</v>
      </c>
      <c r="H34" s="27">
        <v>0</v>
      </c>
      <c r="I34" s="27">
        <v>0</v>
      </c>
      <c r="J34" s="49">
        <f>JUNE!$H34-JUNE!$I34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JUNE!$C35-JUNE!$D35</f>
        <v>0</v>
      </c>
      <c r="F35" s="18"/>
      <c r="G35" s="48" t="s">
        <v>69</v>
      </c>
      <c r="H35" s="27">
        <v>0</v>
      </c>
      <c r="I35" s="27">
        <v>0</v>
      </c>
      <c r="J35" s="49">
        <f>JUNE!$H35-JUNE!$I35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JUNE!$C36-JUNE!$D36</f>
        <v>0</v>
      </c>
      <c r="F36" s="18"/>
      <c r="G36" s="48" t="s">
        <v>80</v>
      </c>
      <c r="H36" s="27">
        <v>0</v>
      </c>
      <c r="I36" s="27">
        <v>0</v>
      </c>
      <c r="J36" s="49">
        <f>JUNE!$H36-JUNE!$I36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JUNE!$C37-JUNE!$D37</f>
        <v>0</v>
      </c>
      <c r="F37" s="18"/>
      <c r="G37" s="48" t="s">
        <v>81</v>
      </c>
      <c r="H37" s="27">
        <v>0</v>
      </c>
      <c r="I37" s="27">
        <v>0</v>
      </c>
      <c r="J37" s="49">
        <f>JUNE!$H37-JUNE!$I37</f>
        <v>0</v>
      </c>
    </row>
    <row r="38" spans="1:26" ht="30" customHeight="1" x14ac:dyDescent="0.25">
      <c r="B38" s="50" t="s">
        <v>29</v>
      </c>
      <c r="C38" s="51">
        <f>SUBTOTAL(109,JUNE!$C$34:$C$37)</f>
        <v>0</v>
      </c>
      <c r="D38" s="51">
        <f>SUBTOTAL(109,JUNE!$D$34:$D$37)</f>
        <v>0</v>
      </c>
      <c r="E38" s="52">
        <f>SUBTOTAL(109,JUNE!$E$34:$E$37)</f>
        <v>0</v>
      </c>
      <c r="F38" s="18"/>
      <c r="G38" s="48" t="s">
        <v>82</v>
      </c>
      <c r="H38" s="27">
        <v>0</v>
      </c>
      <c r="I38" s="27">
        <v>0</v>
      </c>
      <c r="J38" s="49">
        <f>JUNE!$H38-JUNE!$I38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JUNE!$H39-JUNE!$I39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SUBTOTAL(109,JUNE!$H$34:$H$39)</f>
        <v>0</v>
      </c>
      <c r="I40" s="51">
        <f>SUBTOTAL(109,JUNE!$I$34:$I$39)</f>
        <v>0</v>
      </c>
      <c r="J40" s="52">
        <f>SUBTOTAL(109,JUNE!$J$34:$J$39)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JUNE!$C45-JUNE!$D45</f>
        <v>0</v>
      </c>
      <c r="F45" s="42"/>
      <c r="G45" s="68" t="s">
        <v>43</v>
      </c>
      <c r="H45" s="69">
        <v>0</v>
      </c>
      <c r="I45" s="69">
        <v>0</v>
      </c>
      <c r="J45" s="70">
        <f>JUNE!$H45-JUNE!$I45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JUNE!$C46-JUNE!$D46</f>
        <v>0</v>
      </c>
      <c r="F46" s="18"/>
      <c r="G46" s="48" t="s">
        <v>45</v>
      </c>
      <c r="H46" s="27">
        <v>0</v>
      </c>
      <c r="I46" s="27">
        <v>0</v>
      </c>
      <c r="J46" s="49">
        <f>JUNE!$H46-JUNE!$I46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JUNE!$C47-JUNE!$D47</f>
        <v>0</v>
      </c>
      <c r="F47" s="18"/>
      <c r="G47" s="48" t="s">
        <v>46</v>
      </c>
      <c r="H47" s="27">
        <v>0</v>
      </c>
      <c r="I47" s="27">
        <v>0</v>
      </c>
      <c r="J47" s="49">
        <f>JUNE!$H47-JUNE!$I47</f>
        <v>0</v>
      </c>
    </row>
    <row r="48" spans="1:26" ht="30" customHeight="1" x14ac:dyDescent="0.25">
      <c r="B48" s="50" t="s">
        <v>29</v>
      </c>
      <c r="C48" s="51">
        <f>SUBTOTAL(109,JUNE!$C$45:$C$47)</f>
        <v>0</v>
      </c>
      <c r="D48" s="51">
        <f>SUBTOTAL(109,JUNE!$D$45:$D$47)</f>
        <v>0</v>
      </c>
      <c r="E48" s="52">
        <f>SUBTOTAL(109,JUNE!$E$45:$E$47)</f>
        <v>0</v>
      </c>
      <c r="F48" s="18"/>
      <c r="G48" s="48" t="s">
        <v>47</v>
      </c>
      <c r="H48" s="27">
        <v>0</v>
      </c>
      <c r="I48" s="27">
        <v>0</v>
      </c>
      <c r="J48" s="49">
        <f>JUNE!$H48-JUNE!$I48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JUNE!$H49-JUNE!$I49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JUNE!$H50-JUNE!$I50</f>
        <v>0</v>
      </c>
    </row>
    <row r="51" spans="1:26" ht="30" customHeight="1" x14ac:dyDescent="0.25">
      <c r="F51" s="18"/>
      <c r="G51" s="50" t="s">
        <v>29</v>
      </c>
      <c r="H51" s="51">
        <f>SUBTOTAL(109,JUNE!$H$45:$H$50)</f>
        <v>0</v>
      </c>
      <c r="I51" s="51">
        <f>SUBTOTAL(109,JUNE!$I$45:$I$50)</f>
        <v>0</v>
      </c>
      <c r="J51" s="52">
        <f>SUBTOTAL(109,JUNE!$J$45:$J$50)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JUNE!$C56-JUNE!$D56</f>
        <v>0</v>
      </c>
      <c r="F56" s="18"/>
      <c r="G56" s="48" t="s">
        <v>77</v>
      </c>
      <c r="H56" s="27">
        <v>0</v>
      </c>
      <c r="I56" s="27">
        <v>0</v>
      </c>
      <c r="J56" s="49">
        <f>JUNE!$H56-JUNE!$I56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JUNE!$C57-JUNE!$D57</f>
        <v>0</v>
      </c>
      <c r="F57" s="18"/>
      <c r="G57" s="48" t="s">
        <v>65</v>
      </c>
      <c r="H57" s="27">
        <v>0</v>
      </c>
      <c r="I57" s="27">
        <v>0</v>
      </c>
      <c r="J57" s="49">
        <f>JUNE!$H57-JUNE!$I57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JUNE!$C58-JUNE!$D58</f>
        <v>0</v>
      </c>
      <c r="F58" s="18"/>
      <c r="G58" s="48" t="s">
        <v>72</v>
      </c>
      <c r="H58" s="27">
        <v>0</v>
      </c>
      <c r="I58" s="27">
        <v>0</v>
      </c>
      <c r="J58" s="49">
        <f>JUNE!$H58-JUNE!$I58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JUNE!$C59-JUNE!$D59</f>
        <v>0</v>
      </c>
      <c r="F59" s="18"/>
      <c r="G59" s="48" t="s">
        <v>71</v>
      </c>
      <c r="H59" s="27">
        <v>0</v>
      </c>
      <c r="I59" s="27">
        <v>0</v>
      </c>
      <c r="J59" s="49">
        <f>JUNE!$H59-JUNE!$I59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JUNE!$C60-JUNE!$D60</f>
        <v>0</v>
      </c>
      <c r="F60" s="18"/>
      <c r="G60" s="48" t="s">
        <v>70</v>
      </c>
      <c r="H60" s="27">
        <v>0</v>
      </c>
      <c r="I60" s="27">
        <v>0</v>
      </c>
      <c r="J60" s="49">
        <f>JUNE!$H60-JUNE!$I60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JUNE!$C61-JUNE!D45</f>
        <v>0</v>
      </c>
      <c r="F61" s="18"/>
      <c r="G61" s="48" t="s">
        <v>73</v>
      </c>
      <c r="H61" s="27">
        <v>0</v>
      </c>
      <c r="I61" s="27">
        <v>0</v>
      </c>
      <c r="J61" s="49">
        <f>JUNE!$H61-JUNE!$I61</f>
        <v>0</v>
      </c>
    </row>
    <row r="62" spans="1:26" ht="30" customHeight="1" x14ac:dyDescent="0.25">
      <c r="B62" s="50" t="s">
        <v>29</v>
      </c>
      <c r="C62" s="51">
        <f>SUBTOTAL(109,JUNE!$C$56:$C$61)</f>
        <v>0</v>
      </c>
      <c r="D62" s="51">
        <f>SUBTOTAL(109,JUNE!$D$56:$D$61)</f>
        <v>0</v>
      </c>
      <c r="E62" s="52">
        <f>SUBTOTAL(109,JUNE!$E$56:$E$61)</f>
        <v>0</v>
      </c>
      <c r="F62" s="18"/>
      <c r="G62" s="48" t="s">
        <v>74</v>
      </c>
      <c r="H62" s="27">
        <v>0</v>
      </c>
      <c r="I62" s="27">
        <v>0</v>
      </c>
      <c r="J62" s="49">
        <f>JUNE!$H62-JUNE!$I62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JUNE!$H63-JUNE!$I63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JUNE!$H64-JUNE!$I64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SUBTOTAL(109,JUNE!$H$56:$H$64)</f>
        <v>0</v>
      </c>
      <c r="I65" s="51">
        <f>SUBTOTAL(109,JUNE!$I$56:$I$64)</f>
        <v>0</v>
      </c>
      <c r="J65" s="52">
        <f>SUBTOTAL(109,JUNE!$J$56:$J$64)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JUNE!$C66-JUNE!$D66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JUNE!$C67-JUNE!$D67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JUNE!$C68-JUNE!$D68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SUBTOTAL(109,JUNE!$C$66:$C$68)</f>
        <v>0</v>
      </c>
      <c r="D69" s="51">
        <f>SUBTOTAL(109,JUNE!$D$66:$D$68)</f>
        <v>0</v>
      </c>
      <c r="E69" s="52">
        <f>SUBTOTAL(109,JUNE!$E$66:$E$68)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30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29" priority="2" operator="lessThan">
      <formula>0</formula>
    </cfRule>
  </conditionalFormatting>
  <conditionalFormatting sqref="K3:N3 L4:N4">
    <cfRule type="cellIs" dxfId="28" priority="3" operator="lessThan">
      <formula>0</formula>
    </cfRule>
  </conditionalFormatting>
  <conditionalFormatting sqref="K5:N12">
    <cfRule type="cellIs" dxfId="27" priority="4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EFA7-7E2E-4550-896A-08154EC80C39}">
  <sheetPr>
    <tabColor theme="9"/>
  </sheetPr>
  <dimension ref="A1:Z1000"/>
  <sheetViews>
    <sheetView topLeftCell="A55" zoomScale="55" zoomScaleNormal="55" workbookViewId="0">
      <selection activeCell="B64" sqref="B64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90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JULY!$C$20+JULY!$C$30+JULY!$C$38+JULY!$C$48+JULY!$C$62+JULY!$H$29+JULY!$H$40+JULY!$H$51+JULY!$H$65+JULY!$C$69</f>
        <v>0</v>
      </c>
      <c r="D5" s="9">
        <f>JULY!$D$20+JULY!$D$30+JULY!$D$38+JULY!$D$48+JULY!$D$62+JULY!$D$69+JULY!$I$65+JULY!$I$51+JULY!$I$40+JULY!$I$29</f>
        <v>0</v>
      </c>
      <c r="E5" s="10">
        <f>JULY!$E$30+JULY!$J$29+JULY!$E$38+JULY!$J$40+JULY!$E$48+JULY!$J$51+JULY!$E$62+JULY!$J$65+JULY!$E$69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JULY!$C10-JULY!$D10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JULY!$C11-JULY!$D11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JULY!$C12-JULY!$D12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JULY!$C13-JULY!$D13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JULY!$C14-JULY!$D14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JULY!$C15-JULY!$D15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JULY!$C16-JULY!$D16</f>
        <v>0</v>
      </c>
      <c r="F16" s="18"/>
      <c r="G16" s="135" t="s">
        <v>22</v>
      </c>
      <c r="H16" s="134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JULY!$C17-JULY!$D17</f>
        <v>0</v>
      </c>
      <c r="F17" s="18"/>
      <c r="G17" s="31" t="s">
        <v>25</v>
      </c>
      <c r="H17" s="12">
        <f>SUM(H8-JULY!$C$5)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JULY!$C18-JULY!$D18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JULY!$C19-JULY!$D19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SUBTOTAL(109,JULY!$C$10:$C$19)</f>
        <v>0</v>
      </c>
      <c r="D20" s="34">
        <f>SUBTOTAL(109,JULY!$D$10:$D$19)</f>
        <v>0</v>
      </c>
      <c r="E20" s="35">
        <f>SUBTOTAL(109,JULY!$E$10:$E$19)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JULY!$C24-JULY!$D24</f>
        <v>0</v>
      </c>
      <c r="F24" s="18"/>
      <c r="G24" s="48" t="s">
        <v>33</v>
      </c>
      <c r="H24" s="27">
        <v>0</v>
      </c>
      <c r="I24" s="27">
        <v>0</v>
      </c>
      <c r="J24" s="49">
        <f>JULY!$H24-JULY!$I24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JULY!$C25-JULY!$D25</f>
        <v>0</v>
      </c>
      <c r="F25" s="18"/>
      <c r="G25" s="48" t="s">
        <v>63</v>
      </c>
      <c r="H25" s="27">
        <v>0</v>
      </c>
      <c r="I25" s="27">
        <v>0</v>
      </c>
      <c r="J25" s="49">
        <f>JULY!$H25-JULY!$I25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JULY!$C26-JULY!$D26</f>
        <v>0</v>
      </c>
      <c r="F26" s="18"/>
      <c r="G26" s="48" t="s">
        <v>61</v>
      </c>
      <c r="H26" s="27">
        <v>0</v>
      </c>
      <c r="I26" s="27">
        <v>0</v>
      </c>
      <c r="J26" s="49">
        <f>JULY!$H26-JULY!$I26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JULY!$C27-JULY!$D27</f>
        <v>0</v>
      </c>
      <c r="F27" s="18"/>
      <c r="G27" s="48" t="s">
        <v>62</v>
      </c>
      <c r="H27" s="27">
        <v>0</v>
      </c>
      <c r="I27" s="27">
        <v>0</v>
      </c>
      <c r="J27" s="49">
        <f>JULY!$H27-JULY!$I27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JULY!$C28-JULY!$D28</f>
        <v>0</v>
      </c>
      <c r="F28" s="18"/>
      <c r="G28" s="48" t="s">
        <v>28</v>
      </c>
      <c r="H28" s="27">
        <v>0</v>
      </c>
      <c r="I28" s="27">
        <v>0</v>
      </c>
      <c r="J28" s="49">
        <f>JULY!$H28-JULY!$I28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JULY!$C29-JULY!$D29</f>
        <v>0</v>
      </c>
      <c r="F29" s="18"/>
      <c r="G29" s="50" t="s">
        <v>29</v>
      </c>
      <c r="H29" s="51">
        <f>SUBTOTAL(109,JULY!$H$24:$H$28)</f>
        <v>0</v>
      </c>
      <c r="I29" s="51">
        <f>SUBTOTAL(109,JULY!$I$24:$I$28)</f>
        <v>0</v>
      </c>
      <c r="J29" s="52">
        <f>SUBTOTAL(109,JULY!$J$24:$J$28)</f>
        <v>0</v>
      </c>
    </row>
    <row r="30" spans="1:26" ht="30" customHeight="1" x14ac:dyDescent="0.25">
      <c r="B30" s="50" t="s">
        <v>29</v>
      </c>
      <c r="C30" s="51">
        <f>SUBTOTAL(109,JULY!$C$24:$C$29)</f>
        <v>0</v>
      </c>
      <c r="D30" s="51">
        <f>SUBTOTAL(109,JULY!$D$24:$D$29)</f>
        <v>0</v>
      </c>
      <c r="E30" s="52">
        <f>SUBTOTAL(109,JULY!$E$24:$E$29)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JULY!$C34-JULY!$D34</f>
        <v>0</v>
      </c>
      <c r="F34" s="18"/>
      <c r="G34" s="80" t="s">
        <v>68</v>
      </c>
      <c r="H34" s="27">
        <v>0</v>
      </c>
      <c r="I34" s="27">
        <v>0</v>
      </c>
      <c r="J34" s="49">
        <f>JULY!$H34-JULY!$I34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JULY!$C35-JULY!$D35</f>
        <v>0</v>
      </c>
      <c r="F35" s="18"/>
      <c r="G35" s="48" t="s">
        <v>69</v>
      </c>
      <c r="H35" s="27">
        <v>0</v>
      </c>
      <c r="I35" s="27">
        <v>0</v>
      </c>
      <c r="J35" s="49">
        <f>JULY!$H35-JULY!$I35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JULY!$C36-JULY!$D36</f>
        <v>0</v>
      </c>
      <c r="F36" s="18"/>
      <c r="G36" s="48" t="s">
        <v>80</v>
      </c>
      <c r="H36" s="27">
        <v>0</v>
      </c>
      <c r="I36" s="27">
        <v>0</v>
      </c>
      <c r="J36" s="49">
        <f>JULY!$H36-JULY!$I36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JULY!$C37-JULY!$D37</f>
        <v>0</v>
      </c>
      <c r="F37" s="18"/>
      <c r="G37" s="48" t="s">
        <v>81</v>
      </c>
      <c r="H37" s="27">
        <v>0</v>
      </c>
      <c r="I37" s="27">
        <v>0</v>
      </c>
      <c r="J37" s="49">
        <f>JULY!$H37-JULY!$I37</f>
        <v>0</v>
      </c>
    </row>
    <row r="38" spans="1:26" ht="30" customHeight="1" x14ac:dyDescent="0.25">
      <c r="B38" s="50" t="s">
        <v>29</v>
      </c>
      <c r="C38" s="51">
        <f>SUBTOTAL(109,JULY!$C$34:$C$37)</f>
        <v>0</v>
      </c>
      <c r="D38" s="51">
        <f>SUBTOTAL(109,JULY!$D$34:$D$37)</f>
        <v>0</v>
      </c>
      <c r="E38" s="52">
        <f>SUBTOTAL(109,JULY!$E$34:$E$37)</f>
        <v>0</v>
      </c>
      <c r="F38" s="18"/>
      <c r="G38" s="48" t="s">
        <v>82</v>
      </c>
      <c r="H38" s="27">
        <v>0</v>
      </c>
      <c r="I38" s="27">
        <v>0</v>
      </c>
      <c r="J38" s="49">
        <f>JULY!$H38-JULY!$I38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JULY!$H39-JULY!$I39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SUBTOTAL(109,JULY!$H$34:$H$39)</f>
        <v>0</v>
      </c>
      <c r="I40" s="51">
        <f>SUBTOTAL(109,JULY!$I$34:$I$39)</f>
        <v>0</v>
      </c>
      <c r="J40" s="52">
        <f>SUBTOTAL(109,JULY!$J$34:$J$39)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JULY!$C45-JULY!$D45</f>
        <v>0</v>
      </c>
      <c r="F45" s="42"/>
      <c r="G45" s="68" t="s">
        <v>43</v>
      </c>
      <c r="H45" s="69">
        <v>0</v>
      </c>
      <c r="I45" s="69">
        <v>0</v>
      </c>
      <c r="J45" s="70">
        <f>JULY!$H45-JULY!$I45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JULY!$C46-JULY!$D46</f>
        <v>0</v>
      </c>
      <c r="F46" s="18"/>
      <c r="G46" s="48" t="s">
        <v>45</v>
      </c>
      <c r="H46" s="27">
        <v>0</v>
      </c>
      <c r="I46" s="27">
        <v>0</v>
      </c>
      <c r="J46" s="49">
        <f>JULY!$H46-JULY!$I46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JULY!$C47-JULY!$D47</f>
        <v>0</v>
      </c>
      <c r="F47" s="18"/>
      <c r="G47" s="48" t="s">
        <v>46</v>
      </c>
      <c r="H47" s="27">
        <v>0</v>
      </c>
      <c r="I47" s="27">
        <v>0</v>
      </c>
      <c r="J47" s="49">
        <f>JULY!$H47-JULY!$I47</f>
        <v>0</v>
      </c>
    </row>
    <row r="48" spans="1:26" ht="30" customHeight="1" x14ac:dyDescent="0.25">
      <c r="B48" s="50" t="s">
        <v>29</v>
      </c>
      <c r="C48" s="51">
        <f>SUBTOTAL(109,JULY!$C$45:$C$47)</f>
        <v>0</v>
      </c>
      <c r="D48" s="51">
        <f>SUBTOTAL(109,JULY!$D$45:$D$47)</f>
        <v>0</v>
      </c>
      <c r="E48" s="52">
        <f>SUBTOTAL(109,JULY!$E$45:$E$47)</f>
        <v>0</v>
      </c>
      <c r="F48" s="18"/>
      <c r="G48" s="48" t="s">
        <v>47</v>
      </c>
      <c r="H48" s="27">
        <v>0</v>
      </c>
      <c r="I48" s="27">
        <v>0</v>
      </c>
      <c r="J48" s="49">
        <f>JULY!$H48-JULY!$I48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JULY!$H49-JULY!$I49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JULY!$H50-JULY!$I50</f>
        <v>0</v>
      </c>
    </row>
    <row r="51" spans="1:26" ht="30" customHeight="1" x14ac:dyDescent="0.25">
      <c r="F51" s="18"/>
      <c r="G51" s="50" t="s">
        <v>29</v>
      </c>
      <c r="H51" s="51">
        <f>SUBTOTAL(109,JULY!$H$45:$H$50)</f>
        <v>0</v>
      </c>
      <c r="I51" s="51">
        <f>SUBTOTAL(109,JULY!$I$45:$I$50)</f>
        <v>0</v>
      </c>
      <c r="J51" s="52">
        <f>SUBTOTAL(109,JULY!$J$45:$J$50)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JULY!$C56-JULY!$D56</f>
        <v>0</v>
      </c>
      <c r="F56" s="18"/>
      <c r="G56" s="48" t="s">
        <v>77</v>
      </c>
      <c r="H56" s="27">
        <v>0</v>
      </c>
      <c r="I56" s="27">
        <v>0</v>
      </c>
      <c r="J56" s="49">
        <f>JULY!$H56-JULY!$I56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JULY!$C57-JULY!$D57</f>
        <v>0</v>
      </c>
      <c r="F57" s="18"/>
      <c r="G57" s="48" t="s">
        <v>65</v>
      </c>
      <c r="H57" s="27">
        <v>0</v>
      </c>
      <c r="I57" s="27">
        <v>0</v>
      </c>
      <c r="J57" s="49">
        <f>JULY!$H57-JULY!$I57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JULY!$C58-JULY!$D58</f>
        <v>0</v>
      </c>
      <c r="F58" s="18"/>
      <c r="G58" s="48" t="s">
        <v>72</v>
      </c>
      <c r="H58" s="27">
        <v>0</v>
      </c>
      <c r="I58" s="27">
        <v>0</v>
      </c>
      <c r="J58" s="49">
        <f>JULY!$H58-JULY!$I58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JULY!$C59-JULY!$D59</f>
        <v>0</v>
      </c>
      <c r="F59" s="18"/>
      <c r="G59" s="48" t="s">
        <v>71</v>
      </c>
      <c r="H59" s="27">
        <v>0</v>
      </c>
      <c r="I59" s="27">
        <v>0</v>
      </c>
      <c r="J59" s="49">
        <f>JULY!$H59-JULY!$I59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JULY!$C60-JULY!$D60</f>
        <v>0</v>
      </c>
      <c r="F60" s="18"/>
      <c r="G60" s="48" t="s">
        <v>70</v>
      </c>
      <c r="H60" s="27">
        <v>0</v>
      </c>
      <c r="I60" s="27">
        <v>0</v>
      </c>
      <c r="J60" s="49">
        <f>JULY!$H60-JULY!$I60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JULY!$C61-JULY!D45</f>
        <v>0</v>
      </c>
      <c r="F61" s="18"/>
      <c r="G61" s="48" t="s">
        <v>73</v>
      </c>
      <c r="H61" s="27">
        <v>0</v>
      </c>
      <c r="I61" s="27">
        <v>0</v>
      </c>
      <c r="J61" s="49">
        <f>JULY!$H61-JULY!$I61</f>
        <v>0</v>
      </c>
    </row>
    <row r="62" spans="1:26" ht="30" customHeight="1" x14ac:dyDescent="0.25">
      <c r="B62" s="50" t="s">
        <v>29</v>
      </c>
      <c r="C62" s="51">
        <f>SUBTOTAL(109,JULY!$C$56:$C$61)</f>
        <v>0</v>
      </c>
      <c r="D62" s="51">
        <f>SUBTOTAL(109,JULY!$D$56:$D$61)</f>
        <v>0</v>
      </c>
      <c r="E62" s="52">
        <f>SUBTOTAL(109,JULY!$E$56:$E$61)</f>
        <v>0</v>
      </c>
      <c r="F62" s="18"/>
      <c r="G62" s="48" t="s">
        <v>74</v>
      </c>
      <c r="H62" s="27">
        <v>0</v>
      </c>
      <c r="I62" s="27">
        <v>0</v>
      </c>
      <c r="J62" s="49">
        <f>JULY!$H62-JULY!$I62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JULY!$H63-JULY!$I63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JULY!$H64-JULY!$I64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SUBTOTAL(109,JULY!$H$56:$H$64)</f>
        <v>0</v>
      </c>
      <c r="I65" s="51">
        <f>SUBTOTAL(109,JULY!$I$56:$I$64)</f>
        <v>0</v>
      </c>
      <c r="J65" s="52">
        <f>SUBTOTAL(109,JULY!$J$56:$J$64)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JULY!$C66-JULY!$D66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JULY!$C67-JULY!$D67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JULY!$C68-JULY!$D68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SUBTOTAL(109,JULY!$C$66:$C$68)</f>
        <v>0</v>
      </c>
      <c r="D69" s="51">
        <f>SUBTOTAL(109,JULY!$D$66:$D$68)</f>
        <v>0</v>
      </c>
      <c r="E69" s="52">
        <f>SUBTOTAL(109,JULY!$E$66:$E$68)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26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25" priority="2" operator="lessThan">
      <formula>0</formula>
    </cfRule>
  </conditionalFormatting>
  <conditionalFormatting sqref="K3:N3 L4:N4">
    <cfRule type="cellIs" dxfId="24" priority="3" operator="lessThan">
      <formula>0</formula>
    </cfRule>
  </conditionalFormatting>
  <conditionalFormatting sqref="K5:N12">
    <cfRule type="cellIs" dxfId="23" priority="4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53AA-A004-4197-AEF6-CA56F86D11CE}">
  <sheetPr>
    <tabColor theme="9"/>
  </sheetPr>
  <dimension ref="A1:Z1000"/>
  <sheetViews>
    <sheetView zoomScale="70" zoomScaleNormal="70" workbookViewId="0">
      <selection activeCell="B2" sqref="B2:H2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91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AUGUST!$C$20+AUGUST!$C$30+AUGUST!$C$38+AUGUST!$C$48+AUGUST!$C$62+AUGUST!$H$29+AUGUST!$H$40+AUGUST!$H$51+AUGUST!$H$65+AUGUST!$C$69</f>
        <v>0</v>
      </c>
      <c r="D5" s="9">
        <f>AUGUST!$D$20+AUGUST!$D$30+AUGUST!$D$38+AUGUST!$D$48+AUGUST!$D$62+AUGUST!$D$69+AUGUST!$I$65+AUGUST!$I$51+AUGUST!$I$40+AUGUST!$I$29</f>
        <v>0</v>
      </c>
      <c r="E5" s="10">
        <f>AUGUST!$E$30+AUGUST!$J$29+AUGUST!$E$38+AUGUST!$J$40+AUGUST!$E$48+AUGUST!$J$51+AUGUST!$E$62+AUGUST!$J$65+AUGUST!$E$69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AUGUST!$C10-AUGUST!$D10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AUGUST!$C11-AUGUST!$D11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AUGUST!$C12-AUGUST!$D12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AUGUST!$C13-AUGUST!$D13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AUGUST!$C14-AUGUST!$D14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AUGUST!$C15-AUGUST!$D15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AUGUST!$C16-AUGUST!$D16</f>
        <v>0</v>
      </c>
      <c r="F16" s="18"/>
      <c r="G16" s="135" t="s">
        <v>22</v>
      </c>
      <c r="H16" s="134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AUGUST!$C17-AUGUST!$D17</f>
        <v>0</v>
      </c>
      <c r="F17" s="18"/>
      <c r="G17" s="31" t="s">
        <v>25</v>
      </c>
      <c r="H17" s="12">
        <f>SUM(H8-AUGUST!$C$5)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AUGUST!$C18-AUGUST!$D18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AUGUST!$C19-AUGUST!$D19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SUBTOTAL(109,AUGUST!$C$10:$C$19)</f>
        <v>0</v>
      </c>
      <c r="D20" s="34">
        <f>SUBTOTAL(109,AUGUST!$D$10:$D$19)</f>
        <v>0</v>
      </c>
      <c r="E20" s="35">
        <f>SUBTOTAL(109,AUGUST!$E$10:$E$19)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AUGUST!$C24-AUGUST!$D24</f>
        <v>0</v>
      </c>
      <c r="F24" s="18"/>
      <c r="G24" s="48" t="s">
        <v>33</v>
      </c>
      <c r="H24" s="27">
        <v>0</v>
      </c>
      <c r="I24" s="27">
        <v>0</v>
      </c>
      <c r="J24" s="49">
        <f>AUGUST!$H24-AUGUST!$I24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AUGUST!$C25-AUGUST!$D25</f>
        <v>0</v>
      </c>
      <c r="F25" s="18"/>
      <c r="G25" s="48" t="s">
        <v>63</v>
      </c>
      <c r="H25" s="27">
        <v>0</v>
      </c>
      <c r="I25" s="27">
        <v>0</v>
      </c>
      <c r="J25" s="49">
        <f>AUGUST!$H25-AUGUST!$I25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AUGUST!$C26-AUGUST!$D26</f>
        <v>0</v>
      </c>
      <c r="F26" s="18"/>
      <c r="G26" s="48" t="s">
        <v>61</v>
      </c>
      <c r="H26" s="27">
        <v>0</v>
      </c>
      <c r="I26" s="27">
        <v>0</v>
      </c>
      <c r="J26" s="49">
        <f>AUGUST!$H26-AUGUST!$I26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AUGUST!$C27-AUGUST!$D27</f>
        <v>0</v>
      </c>
      <c r="F27" s="18"/>
      <c r="G27" s="48" t="s">
        <v>62</v>
      </c>
      <c r="H27" s="27">
        <v>0</v>
      </c>
      <c r="I27" s="27">
        <v>0</v>
      </c>
      <c r="J27" s="49">
        <f>AUGUST!$H27-AUGUST!$I27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AUGUST!$C28-AUGUST!$D28</f>
        <v>0</v>
      </c>
      <c r="F28" s="18"/>
      <c r="G28" s="48" t="s">
        <v>28</v>
      </c>
      <c r="H28" s="27">
        <v>0</v>
      </c>
      <c r="I28" s="27">
        <v>0</v>
      </c>
      <c r="J28" s="49">
        <f>AUGUST!$H28-AUGUST!$I28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AUGUST!$C29-AUGUST!$D29</f>
        <v>0</v>
      </c>
      <c r="F29" s="18"/>
      <c r="G29" s="50" t="s">
        <v>29</v>
      </c>
      <c r="H29" s="51">
        <f>SUBTOTAL(109,AUGUST!$H$24:$H$28)</f>
        <v>0</v>
      </c>
      <c r="I29" s="51">
        <f>SUBTOTAL(109,AUGUST!$I$24:$I$28)</f>
        <v>0</v>
      </c>
      <c r="J29" s="52">
        <f>SUBTOTAL(109,AUGUST!$J$24:$J$28)</f>
        <v>0</v>
      </c>
    </row>
    <row r="30" spans="1:26" ht="30" customHeight="1" x14ac:dyDescent="0.25">
      <c r="B30" s="50" t="s">
        <v>29</v>
      </c>
      <c r="C30" s="51">
        <f>SUBTOTAL(109,AUGUST!$C$24:$C$29)</f>
        <v>0</v>
      </c>
      <c r="D30" s="51">
        <f>SUBTOTAL(109,AUGUST!$D$24:$D$29)</f>
        <v>0</v>
      </c>
      <c r="E30" s="52">
        <f>SUBTOTAL(109,AUGUST!$E$24:$E$29)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AUGUST!$C34-AUGUST!$D34</f>
        <v>0</v>
      </c>
      <c r="F34" s="18"/>
      <c r="G34" s="80" t="s">
        <v>68</v>
      </c>
      <c r="H34" s="27">
        <v>0</v>
      </c>
      <c r="I34" s="27">
        <v>0</v>
      </c>
      <c r="J34" s="49">
        <f>AUGUST!$H34-AUGUST!$I34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AUGUST!$C35-AUGUST!$D35</f>
        <v>0</v>
      </c>
      <c r="F35" s="18"/>
      <c r="G35" s="48" t="s">
        <v>69</v>
      </c>
      <c r="H35" s="27">
        <v>0</v>
      </c>
      <c r="I35" s="27">
        <v>0</v>
      </c>
      <c r="J35" s="49">
        <f>AUGUST!$H35-AUGUST!$I35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AUGUST!$C36-AUGUST!$D36</f>
        <v>0</v>
      </c>
      <c r="F36" s="18"/>
      <c r="G36" s="48" t="s">
        <v>80</v>
      </c>
      <c r="H36" s="27">
        <v>0</v>
      </c>
      <c r="I36" s="27">
        <v>0</v>
      </c>
      <c r="J36" s="49">
        <f>AUGUST!$H36-AUGUST!$I36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AUGUST!$C37-AUGUST!$D37</f>
        <v>0</v>
      </c>
      <c r="F37" s="18"/>
      <c r="G37" s="48" t="s">
        <v>81</v>
      </c>
      <c r="H37" s="27">
        <v>0</v>
      </c>
      <c r="I37" s="27">
        <v>0</v>
      </c>
      <c r="J37" s="49">
        <f>AUGUST!$H37-AUGUST!$I37</f>
        <v>0</v>
      </c>
    </row>
    <row r="38" spans="1:26" ht="30" customHeight="1" x14ac:dyDescent="0.25">
      <c r="B38" s="50" t="s">
        <v>29</v>
      </c>
      <c r="C38" s="51">
        <f>SUBTOTAL(109,AUGUST!$C$34:$C$37)</f>
        <v>0</v>
      </c>
      <c r="D38" s="51">
        <f>SUBTOTAL(109,AUGUST!$D$34:$D$37)</f>
        <v>0</v>
      </c>
      <c r="E38" s="52">
        <f>SUBTOTAL(109,AUGUST!$E$34:$E$37)</f>
        <v>0</v>
      </c>
      <c r="F38" s="18"/>
      <c r="G38" s="48" t="s">
        <v>82</v>
      </c>
      <c r="H38" s="27">
        <v>0</v>
      </c>
      <c r="I38" s="27">
        <v>0</v>
      </c>
      <c r="J38" s="49">
        <f>AUGUST!$H38-AUGUST!$I38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AUGUST!$H39-AUGUST!$I39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SUBTOTAL(109,AUGUST!$H$34:$H$39)</f>
        <v>0</v>
      </c>
      <c r="I40" s="51">
        <f>SUBTOTAL(109,AUGUST!$I$34:$I$39)</f>
        <v>0</v>
      </c>
      <c r="J40" s="52">
        <f>SUBTOTAL(109,AUGUST!$J$34:$J$39)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AUGUST!$C45-AUGUST!$D45</f>
        <v>0</v>
      </c>
      <c r="F45" s="42"/>
      <c r="G45" s="68" t="s">
        <v>43</v>
      </c>
      <c r="H45" s="69">
        <v>0</v>
      </c>
      <c r="I45" s="69">
        <v>0</v>
      </c>
      <c r="J45" s="70">
        <f>AUGUST!$H45-AUGUST!$I45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AUGUST!$C46-AUGUST!$D46</f>
        <v>0</v>
      </c>
      <c r="F46" s="18"/>
      <c r="G46" s="48" t="s">
        <v>45</v>
      </c>
      <c r="H46" s="27">
        <v>0</v>
      </c>
      <c r="I46" s="27">
        <v>0</v>
      </c>
      <c r="J46" s="49">
        <f>AUGUST!$H46-AUGUST!$I46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AUGUST!$C47-AUGUST!$D47</f>
        <v>0</v>
      </c>
      <c r="F47" s="18"/>
      <c r="G47" s="48" t="s">
        <v>46</v>
      </c>
      <c r="H47" s="27">
        <v>0</v>
      </c>
      <c r="I47" s="27">
        <v>0</v>
      </c>
      <c r="J47" s="49">
        <f>AUGUST!$H47-AUGUST!$I47</f>
        <v>0</v>
      </c>
    </row>
    <row r="48" spans="1:26" ht="30" customHeight="1" x14ac:dyDescent="0.25">
      <c r="B48" s="50" t="s">
        <v>29</v>
      </c>
      <c r="C48" s="51">
        <f>SUBTOTAL(109,AUGUST!$C$45:$C$47)</f>
        <v>0</v>
      </c>
      <c r="D48" s="51">
        <f>SUBTOTAL(109,AUGUST!$D$45:$D$47)</f>
        <v>0</v>
      </c>
      <c r="E48" s="52">
        <f>SUBTOTAL(109,AUGUST!$E$45:$E$47)</f>
        <v>0</v>
      </c>
      <c r="F48" s="18"/>
      <c r="G48" s="48" t="s">
        <v>47</v>
      </c>
      <c r="H48" s="27">
        <v>0</v>
      </c>
      <c r="I48" s="27">
        <v>0</v>
      </c>
      <c r="J48" s="49">
        <f>AUGUST!$H48-AUGUST!$I48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AUGUST!$H49-AUGUST!$I49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AUGUST!$H50-AUGUST!$I50</f>
        <v>0</v>
      </c>
    </row>
    <row r="51" spans="1:26" ht="30" customHeight="1" x14ac:dyDescent="0.25">
      <c r="F51" s="18"/>
      <c r="G51" s="50" t="s">
        <v>29</v>
      </c>
      <c r="H51" s="51">
        <f>SUBTOTAL(109,AUGUST!$H$45:$H$50)</f>
        <v>0</v>
      </c>
      <c r="I51" s="51">
        <f>SUBTOTAL(109,AUGUST!$I$45:$I$50)</f>
        <v>0</v>
      </c>
      <c r="J51" s="52">
        <f>SUBTOTAL(109,AUGUST!$J$45:$J$50)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AUGUST!$C56-AUGUST!$D56</f>
        <v>0</v>
      </c>
      <c r="F56" s="18"/>
      <c r="G56" s="48" t="s">
        <v>77</v>
      </c>
      <c r="H56" s="27">
        <v>0</v>
      </c>
      <c r="I56" s="27">
        <v>0</v>
      </c>
      <c r="J56" s="49">
        <f>AUGUST!$H56-AUGUST!$I56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AUGUST!$C57-AUGUST!$D57</f>
        <v>0</v>
      </c>
      <c r="F57" s="18"/>
      <c r="G57" s="48" t="s">
        <v>65</v>
      </c>
      <c r="H57" s="27">
        <v>0</v>
      </c>
      <c r="I57" s="27">
        <v>0</v>
      </c>
      <c r="J57" s="49">
        <f>AUGUST!$H57-AUGUST!$I57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AUGUST!$C58-AUGUST!$D58</f>
        <v>0</v>
      </c>
      <c r="F58" s="18"/>
      <c r="G58" s="48" t="s">
        <v>72</v>
      </c>
      <c r="H58" s="27">
        <v>0</v>
      </c>
      <c r="I58" s="27">
        <v>0</v>
      </c>
      <c r="J58" s="49">
        <f>AUGUST!$H58-AUGUST!$I58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AUGUST!$C59-AUGUST!$D59</f>
        <v>0</v>
      </c>
      <c r="F59" s="18"/>
      <c r="G59" s="48" t="s">
        <v>71</v>
      </c>
      <c r="H59" s="27">
        <v>0</v>
      </c>
      <c r="I59" s="27">
        <v>0</v>
      </c>
      <c r="J59" s="49">
        <f>AUGUST!$H59-AUGUST!$I59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AUGUST!$C60-AUGUST!$D60</f>
        <v>0</v>
      </c>
      <c r="F60" s="18"/>
      <c r="G60" s="48" t="s">
        <v>70</v>
      </c>
      <c r="H60" s="27">
        <v>0</v>
      </c>
      <c r="I60" s="27">
        <v>0</v>
      </c>
      <c r="J60" s="49">
        <f>AUGUST!$H60-AUGUST!$I60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AUGUST!$C61-AUGUST!D45</f>
        <v>0</v>
      </c>
      <c r="F61" s="18"/>
      <c r="G61" s="48" t="s">
        <v>73</v>
      </c>
      <c r="H61" s="27">
        <v>0</v>
      </c>
      <c r="I61" s="27">
        <v>0</v>
      </c>
      <c r="J61" s="49">
        <f>AUGUST!$H61-AUGUST!$I61</f>
        <v>0</v>
      </c>
    </row>
    <row r="62" spans="1:26" ht="30" customHeight="1" x14ac:dyDescent="0.25">
      <c r="B62" s="50" t="s">
        <v>29</v>
      </c>
      <c r="C62" s="51">
        <f>SUBTOTAL(109,AUGUST!$C$56:$C$61)</f>
        <v>0</v>
      </c>
      <c r="D62" s="51">
        <f>SUBTOTAL(109,AUGUST!$D$56:$D$61)</f>
        <v>0</v>
      </c>
      <c r="E62" s="52">
        <f>SUBTOTAL(109,AUGUST!$E$56:$E$61)</f>
        <v>0</v>
      </c>
      <c r="F62" s="18"/>
      <c r="G62" s="48" t="s">
        <v>74</v>
      </c>
      <c r="H62" s="27">
        <v>0</v>
      </c>
      <c r="I62" s="27">
        <v>0</v>
      </c>
      <c r="J62" s="49">
        <f>AUGUST!$H62-AUGUST!$I62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AUGUST!$H63-AUGUST!$I63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AUGUST!$H64-AUGUST!$I64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SUBTOTAL(109,AUGUST!$H$56:$H$64)</f>
        <v>0</v>
      </c>
      <c r="I65" s="51">
        <f>SUBTOTAL(109,AUGUST!$I$56:$I$64)</f>
        <v>0</v>
      </c>
      <c r="J65" s="52">
        <f>SUBTOTAL(109,AUGUST!$J$56:$J$64)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AUGUST!$C66-AUGUST!$D66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AUGUST!$C67-AUGUST!$D67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AUGUST!$C68-AUGUST!$D68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SUBTOTAL(109,AUGUST!$C$66:$C$68)</f>
        <v>0</v>
      </c>
      <c r="D69" s="51">
        <f>SUBTOTAL(109,AUGUST!$D$66:$D$68)</f>
        <v>0</v>
      </c>
      <c r="E69" s="52">
        <f>SUBTOTAL(109,AUGUST!$E$66:$E$68)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22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21" priority="2" operator="lessThan">
      <formula>0</formula>
    </cfRule>
  </conditionalFormatting>
  <conditionalFormatting sqref="K3:N3 L4:N4">
    <cfRule type="cellIs" dxfId="20" priority="3" operator="lessThan">
      <formula>0</formula>
    </cfRule>
  </conditionalFormatting>
  <conditionalFormatting sqref="K5:N12">
    <cfRule type="cellIs" dxfId="19" priority="4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757E-C8B9-4B71-9532-A4B67BA1B596}">
  <sheetPr>
    <tabColor theme="9"/>
  </sheetPr>
  <dimension ref="A1:Z1000"/>
  <sheetViews>
    <sheetView zoomScale="55" zoomScaleNormal="55" workbookViewId="0">
      <selection activeCell="G69" sqref="G69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92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SEPTEMBER!$C$20+SEPTEMBER!$C$30+SEPTEMBER!$C$38+SEPTEMBER!$C$48+SEPTEMBER!$C$62+SEPTEMBER!$H$29+SEPTEMBER!$H$40+SEPTEMBER!$H$51+SEPTEMBER!$H$65+SEPTEMBER!$C$69</f>
        <v>0</v>
      </c>
      <c r="D5" s="9">
        <f>SEPTEMBER!$D$20+SEPTEMBER!$D$30+SEPTEMBER!$D$38+SEPTEMBER!$D$48+SEPTEMBER!$D$62+SEPTEMBER!$D$69+SEPTEMBER!$I$65+SEPTEMBER!$I$51+SEPTEMBER!$I$40+SEPTEMBER!$I$29</f>
        <v>0</v>
      </c>
      <c r="E5" s="10">
        <f>SEPTEMBER!$E$30+SEPTEMBER!$J$29+SEPTEMBER!$E$38+SEPTEMBER!$J$40+SEPTEMBER!$E$48+SEPTEMBER!$J$51+SEPTEMBER!$E$62+SEPTEMBER!$J$65+SEPTEMBER!$E$69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SEPTEMBER!$C10-SEPTEMBER!$D10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SEPTEMBER!$C11-SEPTEMBER!$D11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SEPTEMBER!$C12-SEPTEMBER!$D12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SEPTEMBER!$C13-SEPTEMBER!$D13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SEPTEMBER!$C14-SEPTEMBER!$D14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SEPTEMBER!$C15-SEPTEMBER!$D15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SEPTEMBER!$C16-SEPTEMBER!$D16</f>
        <v>0</v>
      </c>
      <c r="F16" s="18"/>
      <c r="G16" s="135" t="s">
        <v>22</v>
      </c>
      <c r="H16" s="134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SEPTEMBER!$C17-SEPTEMBER!$D17</f>
        <v>0</v>
      </c>
      <c r="F17" s="18"/>
      <c r="G17" s="31" t="s">
        <v>25</v>
      </c>
      <c r="H17" s="12">
        <f>SUM(H8-SEPTEMBER!$C$5)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SEPTEMBER!$C18-SEPTEMBER!$D18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SEPTEMBER!$C19-SEPTEMBER!$D19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SUBTOTAL(109,SEPTEMBER!$C$10:$C$19)</f>
        <v>0</v>
      </c>
      <c r="D20" s="34">
        <f>SUBTOTAL(109,SEPTEMBER!$D$10:$D$19)</f>
        <v>0</v>
      </c>
      <c r="E20" s="35">
        <f>SUBTOTAL(109,SEPTEMBER!$E$10:$E$19)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SEPTEMBER!$C24-SEPTEMBER!$D24</f>
        <v>0</v>
      </c>
      <c r="F24" s="18"/>
      <c r="G24" s="48" t="s">
        <v>33</v>
      </c>
      <c r="H24" s="27">
        <v>0</v>
      </c>
      <c r="I24" s="27">
        <v>0</v>
      </c>
      <c r="J24" s="49">
        <f>SEPTEMBER!$H24-SEPTEMBER!$I24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SEPTEMBER!$C25-SEPTEMBER!$D25</f>
        <v>0</v>
      </c>
      <c r="F25" s="18"/>
      <c r="G25" s="48" t="s">
        <v>63</v>
      </c>
      <c r="H25" s="27">
        <v>0</v>
      </c>
      <c r="I25" s="27">
        <v>0</v>
      </c>
      <c r="J25" s="49">
        <f>SEPTEMBER!$H25-SEPTEMBER!$I25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SEPTEMBER!$C26-SEPTEMBER!$D26</f>
        <v>0</v>
      </c>
      <c r="F26" s="18"/>
      <c r="G26" s="48" t="s">
        <v>61</v>
      </c>
      <c r="H26" s="27">
        <v>0</v>
      </c>
      <c r="I26" s="27">
        <v>0</v>
      </c>
      <c r="J26" s="49">
        <f>SEPTEMBER!$H26-SEPTEMBER!$I26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SEPTEMBER!$C27-SEPTEMBER!$D27</f>
        <v>0</v>
      </c>
      <c r="F27" s="18"/>
      <c r="G27" s="48" t="s">
        <v>62</v>
      </c>
      <c r="H27" s="27">
        <v>0</v>
      </c>
      <c r="I27" s="27">
        <v>0</v>
      </c>
      <c r="J27" s="49">
        <f>SEPTEMBER!$H27-SEPTEMBER!$I27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SEPTEMBER!$C28-SEPTEMBER!$D28</f>
        <v>0</v>
      </c>
      <c r="F28" s="18"/>
      <c r="G28" s="48" t="s">
        <v>28</v>
      </c>
      <c r="H28" s="27">
        <v>0</v>
      </c>
      <c r="I28" s="27">
        <v>0</v>
      </c>
      <c r="J28" s="49">
        <f>SEPTEMBER!$H28-SEPTEMBER!$I28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SEPTEMBER!$C29-SEPTEMBER!$D29</f>
        <v>0</v>
      </c>
      <c r="F29" s="18"/>
      <c r="G29" s="50" t="s">
        <v>29</v>
      </c>
      <c r="H29" s="51">
        <f>SUBTOTAL(109,SEPTEMBER!$H$24:$H$28)</f>
        <v>0</v>
      </c>
      <c r="I29" s="51">
        <f>SUBTOTAL(109,SEPTEMBER!$I$24:$I$28)</f>
        <v>0</v>
      </c>
      <c r="J29" s="52">
        <f>SUBTOTAL(109,SEPTEMBER!$J$24:$J$28)</f>
        <v>0</v>
      </c>
    </row>
    <row r="30" spans="1:26" ht="30" customHeight="1" x14ac:dyDescent="0.25">
      <c r="B30" s="50" t="s">
        <v>29</v>
      </c>
      <c r="C30" s="51">
        <f>SUBTOTAL(109,SEPTEMBER!$C$24:$C$29)</f>
        <v>0</v>
      </c>
      <c r="D30" s="51">
        <f>SUBTOTAL(109,SEPTEMBER!$D$24:$D$29)</f>
        <v>0</v>
      </c>
      <c r="E30" s="52">
        <f>SUBTOTAL(109,SEPTEMBER!$E$24:$E$29)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SEPTEMBER!$C34-SEPTEMBER!$D34</f>
        <v>0</v>
      </c>
      <c r="F34" s="18"/>
      <c r="G34" s="80" t="s">
        <v>68</v>
      </c>
      <c r="H34" s="27">
        <v>0</v>
      </c>
      <c r="I34" s="27">
        <v>0</v>
      </c>
      <c r="J34" s="49">
        <f>SEPTEMBER!$H34-SEPTEMBER!$I34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SEPTEMBER!$C35-SEPTEMBER!$D35</f>
        <v>0</v>
      </c>
      <c r="F35" s="18"/>
      <c r="G35" s="48" t="s">
        <v>69</v>
      </c>
      <c r="H35" s="27">
        <v>0</v>
      </c>
      <c r="I35" s="27">
        <v>0</v>
      </c>
      <c r="J35" s="49">
        <f>SEPTEMBER!$H35-SEPTEMBER!$I35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SEPTEMBER!$C36-SEPTEMBER!$D36</f>
        <v>0</v>
      </c>
      <c r="F36" s="18"/>
      <c r="G36" s="48" t="s">
        <v>80</v>
      </c>
      <c r="H36" s="27">
        <v>0</v>
      </c>
      <c r="I36" s="27">
        <v>0</v>
      </c>
      <c r="J36" s="49">
        <f>SEPTEMBER!$H36-SEPTEMBER!$I36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SEPTEMBER!$C37-SEPTEMBER!$D37</f>
        <v>0</v>
      </c>
      <c r="F37" s="18"/>
      <c r="G37" s="48" t="s">
        <v>81</v>
      </c>
      <c r="H37" s="27">
        <v>0</v>
      </c>
      <c r="I37" s="27">
        <v>0</v>
      </c>
      <c r="J37" s="49">
        <f>SEPTEMBER!$H37-SEPTEMBER!$I37</f>
        <v>0</v>
      </c>
    </row>
    <row r="38" spans="1:26" ht="30" customHeight="1" x14ac:dyDescent="0.25">
      <c r="B38" s="50" t="s">
        <v>29</v>
      </c>
      <c r="C38" s="51">
        <f>SUBTOTAL(109,SEPTEMBER!$C$34:$C$37)</f>
        <v>0</v>
      </c>
      <c r="D38" s="51">
        <f>SUBTOTAL(109,SEPTEMBER!$D$34:$D$37)</f>
        <v>0</v>
      </c>
      <c r="E38" s="52">
        <f>SUBTOTAL(109,SEPTEMBER!$E$34:$E$37)</f>
        <v>0</v>
      </c>
      <c r="F38" s="18"/>
      <c r="G38" s="48" t="s">
        <v>82</v>
      </c>
      <c r="H38" s="27">
        <v>0</v>
      </c>
      <c r="I38" s="27">
        <v>0</v>
      </c>
      <c r="J38" s="49">
        <f>SEPTEMBER!$H38-SEPTEMBER!$I38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SEPTEMBER!$H39-SEPTEMBER!$I39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SUBTOTAL(109,SEPTEMBER!$H$34:$H$39)</f>
        <v>0</v>
      </c>
      <c r="I40" s="51">
        <f>SUBTOTAL(109,SEPTEMBER!$I$34:$I$39)</f>
        <v>0</v>
      </c>
      <c r="J40" s="52">
        <f>SUBTOTAL(109,SEPTEMBER!$J$34:$J$39)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SEPTEMBER!$C45-SEPTEMBER!$D45</f>
        <v>0</v>
      </c>
      <c r="F45" s="42"/>
      <c r="G45" s="68" t="s">
        <v>43</v>
      </c>
      <c r="H45" s="69">
        <v>0</v>
      </c>
      <c r="I45" s="69">
        <v>0</v>
      </c>
      <c r="J45" s="70">
        <f>SEPTEMBER!$H45-SEPTEMBER!$I45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SEPTEMBER!$C46-SEPTEMBER!$D46</f>
        <v>0</v>
      </c>
      <c r="F46" s="18"/>
      <c r="G46" s="48" t="s">
        <v>45</v>
      </c>
      <c r="H46" s="27">
        <v>0</v>
      </c>
      <c r="I46" s="27">
        <v>0</v>
      </c>
      <c r="J46" s="49">
        <f>SEPTEMBER!$H46-SEPTEMBER!$I46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SEPTEMBER!$C47-SEPTEMBER!$D47</f>
        <v>0</v>
      </c>
      <c r="F47" s="18"/>
      <c r="G47" s="48" t="s">
        <v>46</v>
      </c>
      <c r="H47" s="27">
        <v>0</v>
      </c>
      <c r="I47" s="27">
        <v>0</v>
      </c>
      <c r="J47" s="49">
        <f>SEPTEMBER!$H47-SEPTEMBER!$I47</f>
        <v>0</v>
      </c>
    </row>
    <row r="48" spans="1:26" ht="30" customHeight="1" x14ac:dyDescent="0.25">
      <c r="B48" s="50" t="s">
        <v>29</v>
      </c>
      <c r="C48" s="51">
        <f>SUBTOTAL(109,SEPTEMBER!$C$45:$C$47)</f>
        <v>0</v>
      </c>
      <c r="D48" s="51">
        <f>SUBTOTAL(109,SEPTEMBER!$D$45:$D$47)</f>
        <v>0</v>
      </c>
      <c r="E48" s="52">
        <f>SUBTOTAL(109,SEPTEMBER!$E$45:$E$47)</f>
        <v>0</v>
      </c>
      <c r="F48" s="18"/>
      <c r="G48" s="48" t="s">
        <v>47</v>
      </c>
      <c r="H48" s="27">
        <v>0</v>
      </c>
      <c r="I48" s="27">
        <v>0</v>
      </c>
      <c r="J48" s="49">
        <f>SEPTEMBER!$H48-SEPTEMBER!$I48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SEPTEMBER!$H49-SEPTEMBER!$I49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SEPTEMBER!$H50-SEPTEMBER!$I50</f>
        <v>0</v>
      </c>
    </row>
    <row r="51" spans="1:26" ht="30" customHeight="1" x14ac:dyDescent="0.25">
      <c r="F51" s="18"/>
      <c r="G51" s="50" t="s">
        <v>29</v>
      </c>
      <c r="H51" s="51">
        <f>SUBTOTAL(109,SEPTEMBER!$H$45:$H$50)</f>
        <v>0</v>
      </c>
      <c r="I51" s="51">
        <f>SUBTOTAL(109,SEPTEMBER!$I$45:$I$50)</f>
        <v>0</v>
      </c>
      <c r="J51" s="52">
        <f>SUBTOTAL(109,SEPTEMBER!$J$45:$J$50)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SEPTEMBER!$C56-SEPTEMBER!$D56</f>
        <v>0</v>
      </c>
      <c r="F56" s="18"/>
      <c r="G56" s="48" t="s">
        <v>77</v>
      </c>
      <c r="H56" s="27">
        <v>0</v>
      </c>
      <c r="I56" s="27">
        <v>0</v>
      </c>
      <c r="J56" s="49">
        <f>SEPTEMBER!$H56-SEPTEMBER!$I56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SEPTEMBER!$C57-SEPTEMBER!$D57</f>
        <v>0</v>
      </c>
      <c r="F57" s="18"/>
      <c r="G57" s="48" t="s">
        <v>65</v>
      </c>
      <c r="H57" s="27">
        <v>0</v>
      </c>
      <c r="I57" s="27">
        <v>0</v>
      </c>
      <c r="J57" s="49">
        <f>SEPTEMBER!$H57-SEPTEMBER!$I57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SEPTEMBER!$C58-SEPTEMBER!$D58</f>
        <v>0</v>
      </c>
      <c r="F58" s="18"/>
      <c r="G58" s="48" t="s">
        <v>72</v>
      </c>
      <c r="H58" s="27">
        <v>0</v>
      </c>
      <c r="I58" s="27">
        <v>0</v>
      </c>
      <c r="J58" s="49">
        <f>SEPTEMBER!$H58-SEPTEMBER!$I58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SEPTEMBER!$C59-SEPTEMBER!$D59</f>
        <v>0</v>
      </c>
      <c r="F59" s="18"/>
      <c r="G59" s="48" t="s">
        <v>71</v>
      </c>
      <c r="H59" s="27">
        <v>0</v>
      </c>
      <c r="I59" s="27">
        <v>0</v>
      </c>
      <c r="J59" s="49">
        <f>SEPTEMBER!$H59-SEPTEMBER!$I59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SEPTEMBER!$C60-SEPTEMBER!$D60</f>
        <v>0</v>
      </c>
      <c r="F60" s="18"/>
      <c r="G60" s="48" t="s">
        <v>70</v>
      </c>
      <c r="H60" s="27">
        <v>0</v>
      </c>
      <c r="I60" s="27">
        <v>0</v>
      </c>
      <c r="J60" s="49">
        <f>SEPTEMBER!$H60-SEPTEMBER!$I60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SEPTEMBER!$C61-SEPTEMBER!D45</f>
        <v>0</v>
      </c>
      <c r="F61" s="18"/>
      <c r="G61" s="48" t="s">
        <v>73</v>
      </c>
      <c r="H61" s="27">
        <v>0</v>
      </c>
      <c r="I61" s="27">
        <v>0</v>
      </c>
      <c r="J61" s="49">
        <f>SEPTEMBER!$H61-SEPTEMBER!$I61</f>
        <v>0</v>
      </c>
    </row>
    <row r="62" spans="1:26" ht="30" customHeight="1" x14ac:dyDescent="0.25">
      <c r="B62" s="50" t="s">
        <v>29</v>
      </c>
      <c r="C62" s="51">
        <f>SUBTOTAL(109,SEPTEMBER!$C$56:$C$61)</f>
        <v>0</v>
      </c>
      <c r="D62" s="51">
        <f>SUBTOTAL(109,SEPTEMBER!$D$56:$D$61)</f>
        <v>0</v>
      </c>
      <c r="E62" s="52">
        <f>SUBTOTAL(109,SEPTEMBER!$E$56:$E$61)</f>
        <v>0</v>
      </c>
      <c r="F62" s="18"/>
      <c r="G62" s="48" t="s">
        <v>74</v>
      </c>
      <c r="H62" s="27">
        <v>0</v>
      </c>
      <c r="I62" s="27">
        <v>0</v>
      </c>
      <c r="J62" s="49">
        <f>SEPTEMBER!$H62-SEPTEMBER!$I62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SEPTEMBER!$H63-SEPTEMBER!$I63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SEPTEMBER!$H64-SEPTEMBER!$I64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SUBTOTAL(109,SEPTEMBER!$H$56:$H$64)</f>
        <v>0</v>
      </c>
      <c r="I65" s="51">
        <f>SUBTOTAL(109,SEPTEMBER!$I$56:$I$64)</f>
        <v>0</v>
      </c>
      <c r="J65" s="52">
        <f>SUBTOTAL(109,SEPTEMBER!$J$56:$J$64)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SEPTEMBER!$C66-SEPTEMBER!$D66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SEPTEMBER!$C67-SEPTEMBER!$D67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SEPTEMBER!$C68-SEPTEMBER!$D68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SUBTOTAL(109,SEPTEMBER!$C$66:$C$68)</f>
        <v>0</v>
      </c>
      <c r="D69" s="51">
        <f>SUBTOTAL(109,SEPTEMBER!$D$66:$D$68)</f>
        <v>0</v>
      </c>
      <c r="E69" s="52">
        <f>SUBTOTAL(109,SEPTEMBER!$E$66:$E$68)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40 H33:J40 C33:E42 G43:G51 C44:E44 H44:J51 B45:E49 B54:B62 G54:G65 C55:E62 H55:J65 B64:B69 C65:E69 G69:J69">
    <cfRule type="cellIs" dxfId="18" priority="1" operator="lessThan">
      <formula>0</formula>
    </cfRule>
  </conditionalFormatting>
  <conditionalFormatting sqref="K3:N3 L4:N4">
    <cfRule type="cellIs" dxfId="17" priority="2" operator="lessThan">
      <formula>0</formula>
    </cfRule>
  </conditionalFormatting>
  <conditionalFormatting sqref="K5:N12">
    <cfRule type="cellIs" dxfId="16" priority="3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1959-87B8-48EE-B040-8F8E17E85140}">
  <sheetPr>
    <tabColor theme="9"/>
  </sheetPr>
  <dimension ref="A1:Z1000"/>
  <sheetViews>
    <sheetView topLeftCell="A58" zoomScale="70" zoomScaleNormal="70" workbookViewId="0">
      <selection activeCell="B64" sqref="B64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98" t="s">
        <v>93</v>
      </c>
      <c r="C2" s="99"/>
      <c r="D2" s="99"/>
      <c r="E2" s="99"/>
      <c r="F2" s="99"/>
      <c r="G2" s="99"/>
      <c r="H2" s="99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OCTOBER!$C$20+OCTOBER!$C$30+OCTOBER!$C$38+OCTOBER!$C$48+OCTOBER!$C$62+OCTOBER!$H$29+OCTOBER!$H$40+OCTOBER!$H$51+OCTOBER!$H$65+OCTOBER!$C$69</f>
        <v>0</v>
      </c>
      <c r="D5" s="9">
        <f>OCTOBER!$D$20+OCTOBER!$D$30+OCTOBER!$D$38+OCTOBER!$D$48+OCTOBER!$D$62+OCTOBER!$D$69+OCTOBER!$I$65+OCTOBER!$I$51+OCTOBER!$I$40+OCTOBER!$I$29</f>
        <v>0</v>
      </c>
      <c r="E5" s="10">
        <f>OCTOBER!$E$30+OCTOBER!$J$29+OCTOBER!$E$38+OCTOBER!$J$40+OCTOBER!$E$48+OCTOBER!$J$51+OCTOBER!$E$62+OCTOBER!$J$65+OCTOBER!$E$69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21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OCTOBER!$C10-OCTOBER!$D10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OCTOBER!$C11-OCTOBER!$D11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OCTOBER!$C12-OCTOBER!$D12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OCTOBER!$C13-OCTOBER!$D13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OCTOBER!$C14-OCTOBER!$D14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OCTOBER!$C15-OCTOBER!$D15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OCTOBER!$C16-OCTOBER!$D16</f>
        <v>0</v>
      </c>
      <c r="F16" s="18"/>
      <c r="G16" s="135" t="s">
        <v>22</v>
      </c>
      <c r="H16" s="134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OCTOBER!$C17-OCTOBER!$D17</f>
        <v>0</v>
      </c>
      <c r="F17" s="18"/>
      <c r="G17" s="31" t="s">
        <v>25</v>
      </c>
      <c r="H17" s="12">
        <f>SUM(H8-OCTOBER!$C$5)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OCTOBER!$C18-OCTOBER!$D18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OCTOBER!$C19-OCTOBER!$D19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SUBTOTAL(109,OCTOBER!$C$10:$C$19)</f>
        <v>0</v>
      </c>
      <c r="D20" s="34">
        <f>SUBTOTAL(109,OCTOBER!$D$10:$D$19)</f>
        <v>0</v>
      </c>
      <c r="E20" s="35">
        <f>SUBTOTAL(109,OCTOBER!$E$10:$E$19)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OCTOBER!$C24-OCTOBER!$D24</f>
        <v>0</v>
      </c>
      <c r="F24" s="18"/>
      <c r="G24" s="48" t="s">
        <v>33</v>
      </c>
      <c r="H24" s="27">
        <v>0</v>
      </c>
      <c r="I24" s="27">
        <v>0</v>
      </c>
      <c r="J24" s="49">
        <f>OCTOBER!$H24-OCTOBER!$I24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OCTOBER!$C25-OCTOBER!$D25</f>
        <v>0</v>
      </c>
      <c r="F25" s="18"/>
      <c r="G25" s="48" t="s">
        <v>63</v>
      </c>
      <c r="H25" s="27">
        <v>0</v>
      </c>
      <c r="I25" s="27">
        <v>0</v>
      </c>
      <c r="J25" s="49">
        <f>OCTOBER!$H25-OCTOBER!$I25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OCTOBER!$C26-OCTOBER!$D26</f>
        <v>0</v>
      </c>
      <c r="F26" s="18"/>
      <c r="G26" s="48" t="s">
        <v>61</v>
      </c>
      <c r="H26" s="27">
        <v>0</v>
      </c>
      <c r="I26" s="27">
        <v>0</v>
      </c>
      <c r="J26" s="49">
        <f>OCTOBER!$H26-OCTOBER!$I26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OCTOBER!$C27-OCTOBER!$D27</f>
        <v>0</v>
      </c>
      <c r="F27" s="18"/>
      <c r="G27" s="48" t="s">
        <v>62</v>
      </c>
      <c r="H27" s="27">
        <v>0</v>
      </c>
      <c r="I27" s="27">
        <v>0</v>
      </c>
      <c r="J27" s="49">
        <f>OCTOBER!$H27-OCTOBER!$I27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OCTOBER!$C28-OCTOBER!$D28</f>
        <v>0</v>
      </c>
      <c r="F28" s="18"/>
      <c r="G28" s="48" t="s">
        <v>28</v>
      </c>
      <c r="H28" s="27">
        <v>0</v>
      </c>
      <c r="I28" s="27">
        <v>0</v>
      </c>
      <c r="J28" s="49">
        <f>OCTOBER!$H28-OCTOBER!$I28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OCTOBER!$C29-OCTOBER!$D29</f>
        <v>0</v>
      </c>
      <c r="F29" s="18"/>
      <c r="G29" s="50" t="s">
        <v>29</v>
      </c>
      <c r="H29" s="51">
        <f>SUBTOTAL(109,OCTOBER!$H$24:$H$28)</f>
        <v>0</v>
      </c>
      <c r="I29" s="51">
        <f>SUBTOTAL(109,OCTOBER!$I$24:$I$28)</f>
        <v>0</v>
      </c>
      <c r="J29" s="52">
        <f>SUBTOTAL(109,OCTOBER!$J$24:$J$28)</f>
        <v>0</v>
      </c>
    </row>
    <row r="30" spans="1:26" ht="30" customHeight="1" x14ac:dyDescent="0.25">
      <c r="B30" s="50" t="s">
        <v>29</v>
      </c>
      <c r="C30" s="51">
        <f>SUBTOTAL(109,OCTOBER!$C$24:$C$29)</f>
        <v>0</v>
      </c>
      <c r="D30" s="51">
        <f>SUBTOTAL(109,OCTOBER!$D$24:$D$29)</f>
        <v>0</v>
      </c>
      <c r="E30" s="52">
        <f>SUBTOTAL(109,OCTOBER!$E$24:$E$29)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OCTOBER!$C34-OCTOBER!$D34</f>
        <v>0</v>
      </c>
      <c r="F34" s="18"/>
      <c r="G34" s="80" t="s">
        <v>68</v>
      </c>
      <c r="H34" s="27">
        <v>0</v>
      </c>
      <c r="I34" s="27">
        <v>0</v>
      </c>
      <c r="J34" s="49">
        <f>OCTOBER!$H34-OCTOBER!$I34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OCTOBER!$C35-OCTOBER!$D35</f>
        <v>0</v>
      </c>
      <c r="F35" s="18"/>
      <c r="G35" s="48" t="s">
        <v>69</v>
      </c>
      <c r="H35" s="27">
        <v>0</v>
      </c>
      <c r="I35" s="27">
        <v>0</v>
      </c>
      <c r="J35" s="49">
        <f>OCTOBER!$H35-OCTOBER!$I35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OCTOBER!$C36-OCTOBER!$D36</f>
        <v>0</v>
      </c>
      <c r="F36" s="18"/>
      <c r="G36" s="48" t="s">
        <v>80</v>
      </c>
      <c r="H36" s="27">
        <v>0</v>
      </c>
      <c r="I36" s="27">
        <v>0</v>
      </c>
      <c r="J36" s="49">
        <f>OCTOBER!$H36-OCTOBER!$I36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OCTOBER!$C37-OCTOBER!$D37</f>
        <v>0</v>
      </c>
      <c r="F37" s="18"/>
      <c r="G37" s="48" t="s">
        <v>81</v>
      </c>
      <c r="H37" s="27">
        <v>0</v>
      </c>
      <c r="I37" s="27">
        <v>0</v>
      </c>
      <c r="J37" s="49">
        <f>OCTOBER!$H37-OCTOBER!$I37</f>
        <v>0</v>
      </c>
    </row>
    <row r="38" spans="1:26" ht="30" customHeight="1" x14ac:dyDescent="0.25">
      <c r="B38" s="50" t="s">
        <v>29</v>
      </c>
      <c r="C38" s="51">
        <f>SUBTOTAL(109,OCTOBER!$C$34:$C$37)</f>
        <v>0</v>
      </c>
      <c r="D38" s="51">
        <f>SUBTOTAL(109,OCTOBER!$D$34:$D$37)</f>
        <v>0</v>
      </c>
      <c r="E38" s="52">
        <f>SUBTOTAL(109,OCTOBER!$E$34:$E$37)</f>
        <v>0</v>
      </c>
      <c r="F38" s="18"/>
      <c r="G38" s="48" t="s">
        <v>82</v>
      </c>
      <c r="H38" s="27">
        <v>0</v>
      </c>
      <c r="I38" s="27">
        <v>0</v>
      </c>
      <c r="J38" s="49">
        <f>OCTOBER!$H38-OCTOBER!$I38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OCTOBER!$H39-OCTOBER!$I39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SUBTOTAL(109,OCTOBER!$H$34:$H$39)</f>
        <v>0</v>
      </c>
      <c r="I40" s="51">
        <f>SUBTOTAL(109,OCTOBER!$I$34:$I$39)</f>
        <v>0</v>
      </c>
      <c r="J40" s="52">
        <f>SUBTOTAL(109,OCTOBER!$J$34:$J$39)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OCTOBER!$C45-OCTOBER!$D45</f>
        <v>0</v>
      </c>
      <c r="F45" s="42"/>
      <c r="G45" s="68" t="s">
        <v>43</v>
      </c>
      <c r="H45" s="69">
        <v>0</v>
      </c>
      <c r="I45" s="69">
        <v>0</v>
      </c>
      <c r="J45" s="70">
        <f>OCTOBER!$H45-OCTOBER!$I45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OCTOBER!$C46-OCTOBER!$D46</f>
        <v>0</v>
      </c>
      <c r="F46" s="18"/>
      <c r="G46" s="48" t="s">
        <v>45</v>
      </c>
      <c r="H46" s="27">
        <v>0</v>
      </c>
      <c r="I46" s="27">
        <v>0</v>
      </c>
      <c r="J46" s="49">
        <f>OCTOBER!$H46-OCTOBER!$I46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OCTOBER!$C47-OCTOBER!$D47</f>
        <v>0</v>
      </c>
      <c r="F47" s="18"/>
      <c r="G47" s="48" t="s">
        <v>46</v>
      </c>
      <c r="H47" s="27">
        <v>0</v>
      </c>
      <c r="I47" s="27">
        <v>0</v>
      </c>
      <c r="J47" s="49">
        <f>OCTOBER!$H47-OCTOBER!$I47</f>
        <v>0</v>
      </c>
    </row>
    <row r="48" spans="1:26" ht="30" customHeight="1" x14ac:dyDescent="0.25">
      <c r="B48" s="50" t="s">
        <v>29</v>
      </c>
      <c r="C48" s="51">
        <f>SUBTOTAL(109,OCTOBER!$C$45:$C$47)</f>
        <v>0</v>
      </c>
      <c r="D48" s="51">
        <f>SUBTOTAL(109,OCTOBER!$D$45:$D$47)</f>
        <v>0</v>
      </c>
      <c r="E48" s="52">
        <f>SUBTOTAL(109,OCTOBER!$E$45:$E$47)</f>
        <v>0</v>
      </c>
      <c r="F48" s="18"/>
      <c r="G48" s="48" t="s">
        <v>47</v>
      </c>
      <c r="H48" s="27">
        <v>0</v>
      </c>
      <c r="I48" s="27">
        <v>0</v>
      </c>
      <c r="J48" s="49">
        <f>OCTOBER!$H48-OCTOBER!$I48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OCTOBER!$H49-OCTOBER!$I49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OCTOBER!$H50-OCTOBER!$I50</f>
        <v>0</v>
      </c>
    </row>
    <row r="51" spans="1:26" ht="30" customHeight="1" x14ac:dyDescent="0.25">
      <c r="F51" s="18"/>
      <c r="G51" s="50" t="s">
        <v>29</v>
      </c>
      <c r="H51" s="51">
        <f>SUBTOTAL(109,OCTOBER!$H$45:$H$50)</f>
        <v>0</v>
      </c>
      <c r="I51" s="51">
        <f>SUBTOTAL(109,OCTOBER!$I$45:$I$50)</f>
        <v>0</v>
      </c>
      <c r="J51" s="52">
        <f>SUBTOTAL(109,OCTOBER!$J$45:$J$50)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OCTOBER!$C56-OCTOBER!$D56</f>
        <v>0</v>
      </c>
      <c r="F56" s="18"/>
      <c r="G56" s="48" t="s">
        <v>77</v>
      </c>
      <c r="H56" s="27">
        <v>0</v>
      </c>
      <c r="I56" s="27">
        <v>0</v>
      </c>
      <c r="J56" s="49">
        <f>OCTOBER!$H56-OCTOBER!$I56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OCTOBER!$C57-OCTOBER!$D57</f>
        <v>0</v>
      </c>
      <c r="F57" s="18"/>
      <c r="G57" s="48" t="s">
        <v>65</v>
      </c>
      <c r="H57" s="27">
        <v>0</v>
      </c>
      <c r="I57" s="27">
        <v>0</v>
      </c>
      <c r="J57" s="49">
        <f>OCTOBER!$H57-OCTOBER!$I57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OCTOBER!$C58-OCTOBER!$D58</f>
        <v>0</v>
      </c>
      <c r="F58" s="18"/>
      <c r="G58" s="48" t="s">
        <v>72</v>
      </c>
      <c r="H58" s="27">
        <v>0</v>
      </c>
      <c r="I58" s="27">
        <v>0</v>
      </c>
      <c r="J58" s="49">
        <f>OCTOBER!$H58-OCTOBER!$I58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OCTOBER!$C59-OCTOBER!$D59</f>
        <v>0</v>
      </c>
      <c r="F59" s="18"/>
      <c r="G59" s="48" t="s">
        <v>71</v>
      </c>
      <c r="H59" s="27">
        <v>0</v>
      </c>
      <c r="I59" s="27">
        <v>0</v>
      </c>
      <c r="J59" s="49">
        <f>OCTOBER!$H59-OCTOBER!$I59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OCTOBER!$C60-OCTOBER!$D60</f>
        <v>0</v>
      </c>
      <c r="F60" s="18"/>
      <c r="G60" s="48" t="s">
        <v>70</v>
      </c>
      <c r="H60" s="27">
        <v>0</v>
      </c>
      <c r="I60" s="27">
        <v>0</v>
      </c>
      <c r="J60" s="49">
        <f>OCTOBER!$H60-OCTOBER!$I60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OCTOBER!$C61-OCTOBER!D45</f>
        <v>0</v>
      </c>
      <c r="F61" s="18"/>
      <c r="G61" s="48" t="s">
        <v>73</v>
      </c>
      <c r="H61" s="27">
        <v>0</v>
      </c>
      <c r="I61" s="27">
        <v>0</v>
      </c>
      <c r="J61" s="49">
        <f>OCTOBER!$H61-OCTOBER!$I61</f>
        <v>0</v>
      </c>
    </row>
    <row r="62" spans="1:26" ht="30" customHeight="1" x14ac:dyDescent="0.25">
      <c r="B62" s="50" t="s">
        <v>29</v>
      </c>
      <c r="C62" s="51">
        <f>SUBTOTAL(109,OCTOBER!$C$56:$C$61)</f>
        <v>0</v>
      </c>
      <c r="D62" s="51">
        <f>SUBTOTAL(109,OCTOBER!$D$56:$D$61)</f>
        <v>0</v>
      </c>
      <c r="E62" s="52">
        <f>SUBTOTAL(109,OCTOBER!$E$56:$E$61)</f>
        <v>0</v>
      </c>
      <c r="F62" s="18"/>
      <c r="G62" s="48" t="s">
        <v>74</v>
      </c>
      <c r="H62" s="27">
        <v>0</v>
      </c>
      <c r="I62" s="27">
        <v>0</v>
      </c>
      <c r="J62" s="49">
        <f>OCTOBER!$H62-OCTOBER!$I62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OCTOBER!$H63-OCTOBER!$I63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OCTOBER!$H64-OCTOBER!$I64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SUBTOTAL(109,OCTOBER!$H$56:$H$64)</f>
        <v>0</v>
      </c>
      <c r="I65" s="51">
        <f>SUBTOTAL(109,OCTOBER!$I$56:$I$64)</f>
        <v>0</v>
      </c>
      <c r="J65" s="52">
        <f>SUBTOTAL(109,OCTOBER!$J$56:$J$64)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OCTOBER!$C66-OCTOBER!$D66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OCTOBER!$C67-OCTOBER!$D67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OCTOBER!$C68-OCTOBER!$D68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SUBTOTAL(109,OCTOBER!$C$66:$C$68)</f>
        <v>0</v>
      </c>
      <c r="D69" s="51">
        <f>SUBTOTAL(109,OCTOBER!$D$66:$D$68)</f>
        <v>0</v>
      </c>
      <c r="E69" s="52">
        <f>SUBTOTAL(109,OCTOBER!$E$66:$E$68)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15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14" priority="3" operator="lessThan">
      <formula>0</formula>
    </cfRule>
  </conditionalFormatting>
  <conditionalFormatting sqref="K3:N3 L4:N4">
    <cfRule type="cellIs" dxfId="13" priority="4" operator="lessThan">
      <formula>0</formula>
    </cfRule>
  </conditionalFormatting>
  <conditionalFormatting sqref="K5:N12">
    <cfRule type="cellIs" dxfId="12" priority="5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7766-EFA1-4009-8C2C-7735790A56EF}">
  <sheetPr>
    <tabColor theme="9"/>
  </sheetPr>
  <dimension ref="A1:Z1000"/>
  <sheetViews>
    <sheetView topLeftCell="A49" zoomScale="40" zoomScaleNormal="40" workbookViewId="0">
      <selection activeCell="B64" sqref="B64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7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94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NOVEMBER!$C$20+NOVEMBER!$C$30+NOVEMBER!$C$38+NOVEMBER!$C$48+NOVEMBER!$C$62+NOVEMBER!$H$29+NOVEMBER!$H$40+NOVEMBER!$H$51+NOVEMBER!$H$65+NOVEMBER!$C$69</f>
        <v>0</v>
      </c>
      <c r="D5" s="9">
        <f>NOVEMBER!$D$20+NOVEMBER!$D$30+NOVEMBER!$D$38+NOVEMBER!$D$48+NOVEMBER!$D$62+NOVEMBER!$D$69+NOVEMBER!$I$65+NOVEMBER!$I$51+NOVEMBER!$I$40+NOVEMBER!$I$29</f>
        <v>0</v>
      </c>
      <c r="E5" s="10">
        <f>NOVEMBER!$E$30+NOVEMBER!$J$29+NOVEMBER!$E$38+NOVEMBER!$J$40+NOVEMBER!$E$48+NOVEMBER!$J$51+NOVEMBER!$E$62+NOVEMBER!$J$65+NOVEMBER!$E$69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NOVEMBER!$C10-NOVEMBER!$D10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NOVEMBER!$C11-NOVEMBER!$D11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NOVEMBER!$C12-NOVEMBER!$D12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NOVEMBER!$C13-NOVEMBER!$D13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NOVEMBER!$C14-NOVEMBER!$D14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NOVEMBER!$C15-NOVEMBER!$D15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NOVEMBER!$C16-NOVEMBER!$D16</f>
        <v>0</v>
      </c>
      <c r="F16" s="18"/>
      <c r="G16" s="135" t="s">
        <v>22</v>
      </c>
      <c r="H16" s="134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NOVEMBER!$C17-NOVEMBER!$D17</f>
        <v>0</v>
      </c>
      <c r="F17" s="18"/>
      <c r="G17" s="31" t="s">
        <v>25</v>
      </c>
      <c r="H17" s="12">
        <f>SUM(H8-NOVEMBER!$C$5)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NOVEMBER!$C18-NOVEMBER!$D18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NOVEMBER!$C19-NOVEMBER!$D19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SUBTOTAL(109,NOVEMBER!$C$10:$C$19)</f>
        <v>0</v>
      </c>
      <c r="D20" s="34">
        <v>0</v>
      </c>
      <c r="E20" s="35">
        <f>SUBTOTAL(109,NOVEMBER!$E$10:$E$19)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NOVEMBER!$C24-NOVEMBER!$D24</f>
        <v>0</v>
      </c>
      <c r="F24" s="18"/>
      <c r="G24" s="48" t="s">
        <v>33</v>
      </c>
      <c r="H24" s="27">
        <v>0</v>
      </c>
      <c r="I24" s="27">
        <v>0</v>
      </c>
      <c r="J24" s="49">
        <f>NOVEMBER!$H24-NOVEMBER!$I24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NOVEMBER!$C25-NOVEMBER!$D25</f>
        <v>0</v>
      </c>
      <c r="F25" s="18"/>
      <c r="G25" s="48" t="s">
        <v>63</v>
      </c>
      <c r="H25" s="27">
        <v>0</v>
      </c>
      <c r="I25" s="27">
        <v>0</v>
      </c>
      <c r="J25" s="49">
        <f>NOVEMBER!$H25-NOVEMBER!$I25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NOVEMBER!$C26-NOVEMBER!$D26</f>
        <v>0</v>
      </c>
      <c r="F26" s="18"/>
      <c r="G26" s="48" t="s">
        <v>61</v>
      </c>
      <c r="H26" s="27">
        <v>0</v>
      </c>
      <c r="I26" s="27">
        <v>0</v>
      </c>
      <c r="J26" s="49">
        <f>NOVEMBER!$H26-NOVEMBER!$I26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NOVEMBER!$C27-NOVEMBER!$D27</f>
        <v>0</v>
      </c>
      <c r="F27" s="18"/>
      <c r="G27" s="48" t="s">
        <v>62</v>
      </c>
      <c r="H27" s="27">
        <v>0</v>
      </c>
      <c r="I27" s="27">
        <v>0</v>
      </c>
      <c r="J27" s="49">
        <f>NOVEMBER!$H27-NOVEMBER!$I27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NOVEMBER!$C28-NOVEMBER!$D28</f>
        <v>0</v>
      </c>
      <c r="F28" s="18"/>
      <c r="G28" s="48" t="s">
        <v>28</v>
      </c>
      <c r="H28" s="27">
        <v>0</v>
      </c>
      <c r="I28" s="27">
        <v>0</v>
      </c>
      <c r="J28" s="49">
        <f>NOVEMBER!$H28-NOVEMBER!$I28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NOVEMBER!$C29-NOVEMBER!$D29</f>
        <v>0</v>
      </c>
      <c r="F29" s="18"/>
      <c r="G29" s="50" t="s">
        <v>29</v>
      </c>
      <c r="H29" s="51">
        <f>SUBTOTAL(109,NOVEMBER!$H$24:$H$28)</f>
        <v>0</v>
      </c>
      <c r="I29" s="51">
        <f>SUBTOTAL(109,NOVEMBER!$I$24:$I$28)</f>
        <v>0</v>
      </c>
      <c r="J29" s="52">
        <f>SUBTOTAL(109,NOVEMBER!$J$24:$J$28)</f>
        <v>0</v>
      </c>
    </row>
    <row r="30" spans="1:26" ht="30" customHeight="1" x14ac:dyDescent="0.25">
      <c r="B30" s="50" t="s">
        <v>29</v>
      </c>
      <c r="C30" s="51">
        <f>SUBTOTAL(109,NOVEMBER!$C$24:$C$29)</f>
        <v>0</v>
      </c>
      <c r="D30" s="51">
        <f>SUBTOTAL(109,NOVEMBER!$D$24:$D$29)</f>
        <v>0</v>
      </c>
      <c r="E30" s="52">
        <f>SUBTOTAL(109,NOVEMBER!$E$24:$E$29)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NOVEMBER!$C34-NOVEMBER!$D34</f>
        <v>0</v>
      </c>
      <c r="F34" s="18"/>
      <c r="G34" s="80" t="s">
        <v>68</v>
      </c>
      <c r="H34" s="27">
        <v>0</v>
      </c>
      <c r="I34" s="27">
        <v>0</v>
      </c>
      <c r="J34" s="49">
        <f>NOVEMBER!$H34-NOVEMBER!$I34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NOVEMBER!$C35-NOVEMBER!$D35</f>
        <v>0</v>
      </c>
      <c r="F35" s="18"/>
      <c r="G35" s="48" t="s">
        <v>69</v>
      </c>
      <c r="H35" s="27">
        <v>0</v>
      </c>
      <c r="I35" s="27">
        <v>0</v>
      </c>
      <c r="J35" s="49">
        <f>NOVEMBER!$H35-NOVEMBER!$I35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NOVEMBER!$C36-NOVEMBER!$D36</f>
        <v>0</v>
      </c>
      <c r="F36" s="18"/>
      <c r="G36" s="48" t="s">
        <v>80</v>
      </c>
      <c r="H36" s="27">
        <v>0</v>
      </c>
      <c r="I36" s="27">
        <v>0</v>
      </c>
      <c r="J36" s="49">
        <f>NOVEMBER!$H36-NOVEMBER!$I36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NOVEMBER!$C37-NOVEMBER!$D37</f>
        <v>0</v>
      </c>
      <c r="F37" s="18"/>
      <c r="G37" s="48" t="s">
        <v>81</v>
      </c>
      <c r="H37" s="27">
        <v>0</v>
      </c>
      <c r="I37" s="27">
        <v>0</v>
      </c>
      <c r="J37" s="49">
        <f>NOVEMBER!$H37-NOVEMBER!$I37</f>
        <v>0</v>
      </c>
    </row>
    <row r="38" spans="1:26" ht="30" customHeight="1" x14ac:dyDescent="0.25">
      <c r="B38" s="50" t="s">
        <v>29</v>
      </c>
      <c r="C38" s="51">
        <f>SUBTOTAL(109,NOVEMBER!$C$34:$C$37)</f>
        <v>0</v>
      </c>
      <c r="D38" s="51">
        <f>SUBTOTAL(109,NOVEMBER!$D$34:$D$37)</f>
        <v>0</v>
      </c>
      <c r="E38" s="52">
        <f>SUBTOTAL(109,NOVEMBER!$E$34:$E$37)</f>
        <v>0</v>
      </c>
      <c r="F38" s="18"/>
      <c r="G38" s="48" t="s">
        <v>82</v>
      </c>
      <c r="H38" s="27">
        <v>0</v>
      </c>
      <c r="I38" s="27">
        <v>0</v>
      </c>
      <c r="J38" s="49">
        <f>NOVEMBER!$H38-NOVEMBER!$I38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NOVEMBER!$H39-NOVEMBER!$I39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SUBTOTAL(109,NOVEMBER!$H$34:$H$39)</f>
        <v>0</v>
      </c>
      <c r="I40" s="51">
        <f>SUBTOTAL(109,NOVEMBER!$I$34:$I$39)</f>
        <v>0</v>
      </c>
      <c r="J40" s="52">
        <f>SUBTOTAL(109,NOVEMBER!$J$34:$J$39)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NOVEMBER!$C45-NOVEMBER!$D45</f>
        <v>0</v>
      </c>
      <c r="F45" s="42"/>
      <c r="G45" s="68" t="s">
        <v>43</v>
      </c>
      <c r="H45" s="69">
        <v>0</v>
      </c>
      <c r="I45" s="69">
        <v>0</v>
      </c>
      <c r="J45" s="70">
        <f>NOVEMBER!$H45-NOVEMBER!$I45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NOVEMBER!$C46-NOVEMBER!$D46</f>
        <v>0</v>
      </c>
      <c r="F46" s="18"/>
      <c r="G46" s="48" t="s">
        <v>45</v>
      </c>
      <c r="H46" s="27">
        <v>0</v>
      </c>
      <c r="I46" s="27">
        <v>0</v>
      </c>
      <c r="J46" s="49">
        <f>NOVEMBER!$H46-NOVEMBER!$I46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NOVEMBER!$C47-NOVEMBER!$D47</f>
        <v>0</v>
      </c>
      <c r="F47" s="18"/>
      <c r="G47" s="48" t="s">
        <v>46</v>
      </c>
      <c r="H47" s="27">
        <v>0</v>
      </c>
      <c r="I47" s="27">
        <v>0</v>
      </c>
      <c r="J47" s="49">
        <f>NOVEMBER!$H47-NOVEMBER!$I47</f>
        <v>0</v>
      </c>
    </row>
    <row r="48" spans="1:26" ht="30" customHeight="1" x14ac:dyDescent="0.25">
      <c r="B48" s="50" t="s">
        <v>29</v>
      </c>
      <c r="C48" s="51">
        <f>SUBTOTAL(109,NOVEMBER!$C$45:$C$47)</f>
        <v>0</v>
      </c>
      <c r="D48" s="51">
        <f>SUBTOTAL(109,NOVEMBER!$D$45:$D$47)</f>
        <v>0</v>
      </c>
      <c r="E48" s="52">
        <f>SUBTOTAL(109,NOVEMBER!$E$45:$E$47)</f>
        <v>0</v>
      </c>
      <c r="F48" s="18"/>
      <c r="G48" s="48" t="s">
        <v>47</v>
      </c>
      <c r="H48" s="27">
        <v>0</v>
      </c>
      <c r="I48" s="27">
        <v>0</v>
      </c>
      <c r="J48" s="49">
        <f>NOVEMBER!$H48-NOVEMBER!$I48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NOVEMBER!$H49-NOVEMBER!$I49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NOVEMBER!$H50-NOVEMBER!$I50</f>
        <v>0</v>
      </c>
    </row>
    <row r="51" spans="1:26" ht="30" customHeight="1" x14ac:dyDescent="0.25">
      <c r="F51" s="18"/>
      <c r="G51" s="50" t="s">
        <v>29</v>
      </c>
      <c r="H51" s="51">
        <f>SUBTOTAL(109,NOVEMBER!$H$45:$H$50)</f>
        <v>0</v>
      </c>
      <c r="I51" s="51">
        <f>SUBTOTAL(109,NOVEMBER!$I$45:$I$50)</f>
        <v>0</v>
      </c>
      <c r="J51" s="52">
        <f>SUBTOTAL(109,NOVEMBER!$J$45:$J$50)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NOVEMBER!$C56-NOVEMBER!$D56</f>
        <v>0</v>
      </c>
      <c r="F56" s="18"/>
      <c r="G56" s="48" t="s">
        <v>77</v>
      </c>
      <c r="H56" s="27">
        <v>0</v>
      </c>
      <c r="I56" s="27">
        <v>0</v>
      </c>
      <c r="J56" s="49">
        <f>NOVEMBER!$H56-NOVEMBER!$I56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NOVEMBER!$C57-NOVEMBER!$D57</f>
        <v>0</v>
      </c>
      <c r="F57" s="18"/>
      <c r="G57" s="48" t="s">
        <v>65</v>
      </c>
      <c r="H57" s="27">
        <v>0</v>
      </c>
      <c r="I57" s="27">
        <v>0</v>
      </c>
      <c r="J57" s="49">
        <f>NOVEMBER!$H57-NOVEMBER!$I57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NOVEMBER!$C58-NOVEMBER!$D58</f>
        <v>0</v>
      </c>
      <c r="F58" s="18"/>
      <c r="G58" s="48" t="s">
        <v>72</v>
      </c>
      <c r="H58" s="27">
        <v>0</v>
      </c>
      <c r="I58" s="27">
        <v>0</v>
      </c>
      <c r="J58" s="49">
        <f>NOVEMBER!$H58-NOVEMBER!$I58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NOVEMBER!$C59-NOVEMBER!$D59</f>
        <v>0</v>
      </c>
      <c r="F59" s="18"/>
      <c r="G59" s="48" t="s">
        <v>71</v>
      </c>
      <c r="H59" s="27">
        <v>0</v>
      </c>
      <c r="I59" s="27">
        <v>0</v>
      </c>
      <c r="J59" s="49">
        <f>NOVEMBER!$H59-NOVEMBER!$I59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NOVEMBER!$C60-NOVEMBER!$D60</f>
        <v>0</v>
      </c>
      <c r="F60" s="18"/>
      <c r="G60" s="48" t="s">
        <v>70</v>
      </c>
      <c r="H60" s="27">
        <v>0</v>
      </c>
      <c r="I60" s="27">
        <v>0</v>
      </c>
      <c r="J60" s="49">
        <f>NOVEMBER!$H60-NOVEMBER!$I60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NOVEMBER!$C61-NOVEMBER!D45</f>
        <v>0</v>
      </c>
      <c r="F61" s="18"/>
      <c r="G61" s="48" t="s">
        <v>73</v>
      </c>
      <c r="H61" s="27">
        <v>0</v>
      </c>
      <c r="I61" s="27">
        <v>0</v>
      </c>
      <c r="J61" s="49">
        <f>NOVEMBER!$H61-NOVEMBER!$I61</f>
        <v>0</v>
      </c>
    </row>
    <row r="62" spans="1:26" ht="30" customHeight="1" x14ac:dyDescent="0.25">
      <c r="B62" s="50" t="s">
        <v>29</v>
      </c>
      <c r="C62" s="51">
        <f>SUBTOTAL(109,NOVEMBER!$C$56:$C$61)</f>
        <v>0</v>
      </c>
      <c r="D62" s="51">
        <f>SUBTOTAL(109,NOVEMBER!$D$56:$D$61)</f>
        <v>0</v>
      </c>
      <c r="E62" s="52">
        <f>SUBTOTAL(109,NOVEMBER!$E$56:$E$61)</f>
        <v>0</v>
      </c>
      <c r="F62" s="18"/>
      <c r="G62" s="48" t="s">
        <v>74</v>
      </c>
      <c r="H62" s="27">
        <v>0</v>
      </c>
      <c r="I62" s="27">
        <v>0</v>
      </c>
      <c r="J62" s="49">
        <f>NOVEMBER!$H62-NOVEMBER!$I62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NOVEMBER!$H63-NOVEMBER!$I63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NOVEMBER!$H64-NOVEMBER!$I64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SUBTOTAL(109,NOVEMBER!$H$56:$H$64)</f>
        <v>0</v>
      </c>
      <c r="I65" s="51">
        <f>SUBTOTAL(109,NOVEMBER!$I$56:$I$64)</f>
        <v>0</v>
      </c>
      <c r="J65" s="52">
        <f>SUBTOTAL(109,NOVEMBER!$J$56:$J$64)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NOVEMBER!$C66-NOVEMBER!$D66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NOVEMBER!$C67-NOVEMBER!$D67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NOVEMBER!$C68-NOVEMBER!$D68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SUBTOTAL(109,NOVEMBER!$C$66:$C$68)</f>
        <v>0</v>
      </c>
      <c r="D69" s="51">
        <f>SUBTOTAL(109,NOVEMBER!$D$66:$D$68)</f>
        <v>0</v>
      </c>
      <c r="E69" s="52">
        <f>SUBTOTAL(109,NOVEMBER!$E$66:$E$68)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G34:G40">
    <cfRule type="cellIs" dxfId="11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10" priority="2" operator="lessThan">
      <formula>0</formula>
    </cfRule>
  </conditionalFormatting>
  <conditionalFormatting sqref="K3:N3 L4:N4">
    <cfRule type="cellIs" dxfId="9" priority="3" operator="lessThan">
      <formula>0</formula>
    </cfRule>
  </conditionalFormatting>
  <conditionalFormatting sqref="K5:N12">
    <cfRule type="cellIs" dxfId="8" priority="4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Z1000"/>
  <sheetViews>
    <sheetView tabSelected="1" topLeftCell="A27" zoomScale="55" zoomScaleNormal="55" workbookViewId="0">
      <selection activeCell="G67" sqref="G67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20" customWidth="1"/>
    <col min="4" max="4" width="18.5703125" customWidth="1"/>
    <col min="5" max="5" width="22" customWidth="1"/>
    <col min="6" max="6" width="10.5703125" customWidth="1"/>
    <col min="7" max="7" width="32.28515625" customWidth="1"/>
    <col min="8" max="8" width="25.85546875" customWidth="1"/>
    <col min="9" max="9" width="18.5703125" customWidth="1"/>
    <col min="10" max="10" width="20.7109375" customWidth="1"/>
    <col min="11" max="11" width="12.28515625" customWidth="1"/>
    <col min="12" max="26" width="8.7109375" customWidth="1"/>
  </cols>
  <sheetData>
    <row r="1" spans="1:14" ht="19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25">
      <c r="B2" s="133" t="s">
        <v>83</v>
      </c>
      <c r="C2" s="134"/>
      <c r="D2" s="134"/>
      <c r="E2" s="134"/>
      <c r="F2" s="134"/>
      <c r="G2" s="134"/>
      <c r="H2" s="134"/>
      <c r="I2" s="1"/>
      <c r="J2" s="1"/>
    </row>
    <row r="3" spans="1:14" ht="15" customHeight="1" x14ac:dyDescent="0.25">
      <c r="B3" s="100"/>
      <c r="C3" s="101"/>
      <c r="D3" s="101"/>
      <c r="E3" s="101"/>
      <c r="F3" s="101"/>
      <c r="G3" s="101"/>
      <c r="H3" s="102"/>
      <c r="I3" s="2"/>
      <c r="J3" s="2"/>
      <c r="K3" s="3"/>
      <c r="L3" s="3"/>
      <c r="M3" s="3"/>
      <c r="N3" s="3"/>
    </row>
    <row r="4" spans="1:14" ht="39.75" customHeight="1" x14ac:dyDescent="0.25">
      <c r="B4" s="117" t="s">
        <v>0</v>
      </c>
      <c r="C4" s="4" t="s">
        <v>1</v>
      </c>
      <c r="D4" s="5" t="s">
        <v>2</v>
      </c>
      <c r="E4" s="6" t="s">
        <v>3</v>
      </c>
      <c r="F4" s="7"/>
      <c r="G4" s="131" t="s">
        <v>4</v>
      </c>
      <c r="H4" s="132"/>
      <c r="I4" s="3"/>
      <c r="J4" s="131" t="s">
        <v>5</v>
      </c>
      <c r="K4" s="132"/>
      <c r="L4" s="3"/>
      <c r="M4" s="3"/>
      <c r="N4" s="3"/>
    </row>
    <row r="5" spans="1:14" ht="30" customHeight="1" x14ac:dyDescent="0.25">
      <c r="B5" s="118"/>
      <c r="C5" s="8">
        <f>DECEMBER!$C$20+DECEMBER!$C$30+DECEMBER!$C$38+DECEMBER!$C$48+DECEMBER!$C$62+DECEMBER!$H$29+DECEMBER!$H$40+DECEMBER!$H$51+DECEMBER!$H$65+DECEMBER!$C$69</f>
        <v>0</v>
      </c>
      <c r="D5" s="9">
        <f>DECEMBER!$D$20+DECEMBER!$D$30+DECEMBER!$D$38+DECEMBER!$D$48+DECEMBER!$D$62+DECEMBER!$D$69+DECEMBER!$I$65+DECEMBER!$I$51+DECEMBER!$I$40+DECEMBER!$I$29</f>
        <v>0</v>
      </c>
      <c r="E5" s="10">
        <f>DECEMBER!$E$30+DECEMBER!$J$29+DECEMBER!$E$38+DECEMBER!$J$40+DECEMBER!$E$48+DECEMBER!$J$51+DECEMBER!$E$62+DECEMBER!$J$65+DECEMBER!$E$69</f>
        <v>0</v>
      </c>
      <c r="F5" s="7"/>
      <c r="G5" s="11" t="s">
        <v>57</v>
      </c>
      <c r="H5" s="12">
        <v>0</v>
      </c>
      <c r="I5" s="3"/>
      <c r="J5" s="4" t="s">
        <v>6</v>
      </c>
      <c r="K5" s="4" t="s">
        <v>7</v>
      </c>
      <c r="L5" s="13"/>
      <c r="M5" s="3"/>
      <c r="N5" s="3"/>
    </row>
    <row r="6" spans="1:14" ht="30" customHeight="1" x14ac:dyDescent="0.25">
      <c r="B6" s="14"/>
      <c r="C6" s="15"/>
      <c r="D6" s="15"/>
      <c r="E6" s="15"/>
      <c r="F6" s="7"/>
      <c r="G6" s="16" t="s">
        <v>58</v>
      </c>
      <c r="H6" s="17">
        <v>0</v>
      </c>
      <c r="I6" s="3"/>
      <c r="J6" s="11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25">
      <c r="B7" s="14"/>
      <c r="C7" s="15"/>
      <c r="D7" s="15"/>
      <c r="E7" s="15"/>
      <c r="F7" s="18"/>
      <c r="G7" s="19" t="s">
        <v>56</v>
      </c>
      <c r="H7" s="20">
        <v>0</v>
      </c>
      <c r="I7" s="3"/>
      <c r="J7" s="11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25">
      <c r="B8" s="130" t="s">
        <v>8</v>
      </c>
      <c r="C8" s="22"/>
      <c r="D8" s="22"/>
      <c r="E8" s="22"/>
      <c r="F8" s="18"/>
      <c r="G8" s="113" t="s">
        <v>9</v>
      </c>
      <c r="H8" s="114">
        <f>SUM(H5:H7)</f>
        <v>0</v>
      </c>
      <c r="I8" s="3"/>
      <c r="J8" s="11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25">
      <c r="B9" s="23" t="s">
        <v>8</v>
      </c>
      <c r="C9" s="24" t="s">
        <v>10</v>
      </c>
      <c r="D9" s="24" t="s">
        <v>11</v>
      </c>
      <c r="E9" s="24" t="s">
        <v>12</v>
      </c>
      <c r="F9" s="18"/>
      <c r="G9" s="25"/>
      <c r="H9" s="25"/>
      <c r="I9" s="3"/>
      <c r="J9" s="11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25">
      <c r="B10" s="26" t="s">
        <v>13</v>
      </c>
      <c r="C10" s="27">
        <v>0</v>
      </c>
      <c r="D10" s="27">
        <v>0</v>
      </c>
      <c r="E10" s="28">
        <f>DECEMBER!$C10-DECEMBER!$D10</f>
        <v>0</v>
      </c>
      <c r="F10" s="18"/>
      <c r="G10" s="131" t="s">
        <v>14</v>
      </c>
      <c r="H10" s="132"/>
      <c r="I10" s="3"/>
      <c r="J10" s="11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25">
      <c r="B11" s="26" t="s">
        <v>15</v>
      </c>
      <c r="C11" s="27">
        <v>0</v>
      </c>
      <c r="D11" s="27">
        <v>0</v>
      </c>
      <c r="E11" s="28">
        <f>DECEMBER!$C11-DECEMBER!$D11</f>
        <v>0</v>
      </c>
      <c r="F11" s="18"/>
      <c r="G11" s="11" t="s">
        <v>57</v>
      </c>
      <c r="H11" s="12">
        <v>0</v>
      </c>
      <c r="I11" s="3"/>
      <c r="J11" s="11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25">
      <c r="B12" s="26" t="s">
        <v>16</v>
      </c>
      <c r="C12" s="27">
        <v>0</v>
      </c>
      <c r="D12" s="27">
        <v>0</v>
      </c>
      <c r="E12" s="28">
        <f>DECEMBER!$C12-DECEMBER!$D12</f>
        <v>0</v>
      </c>
      <c r="F12" s="18"/>
      <c r="G12" s="16" t="s">
        <v>58</v>
      </c>
      <c r="H12" s="17">
        <v>0</v>
      </c>
      <c r="I12" s="3"/>
      <c r="J12" s="11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25">
      <c r="B13" s="26" t="s">
        <v>17</v>
      </c>
      <c r="C13" s="27">
        <v>0</v>
      </c>
      <c r="D13" s="27">
        <v>0</v>
      </c>
      <c r="E13" s="28">
        <f>DECEMBER!$C13-DECEMBER!$D13</f>
        <v>0</v>
      </c>
      <c r="F13" s="18"/>
      <c r="G13" s="19" t="s">
        <v>56</v>
      </c>
      <c r="H13" s="20">
        <v>0</v>
      </c>
      <c r="I13" s="3"/>
      <c r="J13" s="11" t="s">
        <v>18</v>
      </c>
      <c r="K13" s="29">
        <f>D69</f>
        <v>0</v>
      </c>
      <c r="L13" s="3"/>
      <c r="M13" s="3"/>
      <c r="N13" s="3"/>
    </row>
    <row r="14" spans="1:14" ht="30" customHeight="1" x14ac:dyDescent="0.25">
      <c r="B14" s="26" t="s">
        <v>19</v>
      </c>
      <c r="C14" s="27">
        <v>0</v>
      </c>
      <c r="D14" s="27">
        <v>0</v>
      </c>
      <c r="E14" s="28">
        <f>DECEMBER!$C14-DECEMBER!$D14</f>
        <v>0</v>
      </c>
      <c r="F14" s="18"/>
      <c r="G14" s="113" t="s">
        <v>9</v>
      </c>
      <c r="H14" s="115">
        <f>SUM(H11:H13)</f>
        <v>0</v>
      </c>
      <c r="I14" s="3"/>
      <c r="J14" s="11" t="s">
        <v>64</v>
      </c>
      <c r="K14" s="3">
        <f>H65</f>
        <v>0</v>
      </c>
      <c r="L14" s="3"/>
      <c r="M14" s="3"/>
      <c r="N14" s="3"/>
    </row>
    <row r="15" spans="1:14" ht="30" customHeight="1" x14ac:dyDescent="0.25">
      <c r="B15" s="26" t="s">
        <v>21</v>
      </c>
      <c r="C15" s="27">
        <v>0</v>
      </c>
      <c r="D15" s="27">
        <v>0</v>
      </c>
      <c r="E15" s="28">
        <f>DECEMBER!$C15-DECEMBER!$D15</f>
        <v>0</v>
      </c>
      <c r="F15" s="18"/>
      <c r="G15" s="25"/>
      <c r="H15" s="25"/>
      <c r="I15" s="25"/>
      <c r="J15" s="11" t="s">
        <v>22</v>
      </c>
      <c r="K15" s="3">
        <f>H18</f>
        <v>0</v>
      </c>
      <c r="L15" s="3"/>
      <c r="M15" s="3"/>
      <c r="N15" s="3"/>
    </row>
    <row r="16" spans="1:14" ht="37.5" customHeight="1" x14ac:dyDescent="0.25">
      <c r="A16" s="30"/>
      <c r="B16" s="26" t="s">
        <v>23</v>
      </c>
      <c r="C16" s="27">
        <v>0</v>
      </c>
      <c r="D16" s="27">
        <v>0</v>
      </c>
      <c r="E16" s="28">
        <f>DECEMBER!$C16-DECEMBER!$D16</f>
        <v>0</v>
      </c>
      <c r="F16" s="18"/>
      <c r="G16" s="135" t="s">
        <v>22</v>
      </c>
      <c r="H16" s="134"/>
      <c r="I16" s="3"/>
      <c r="J16" s="3"/>
      <c r="K16" s="3"/>
      <c r="L16" s="3"/>
      <c r="M16" s="3"/>
      <c r="N16" s="3"/>
    </row>
    <row r="17" spans="1:26" ht="30" customHeight="1" x14ac:dyDescent="0.25">
      <c r="B17" s="26" t="s">
        <v>24</v>
      </c>
      <c r="C17" s="27">
        <v>0</v>
      </c>
      <c r="D17" s="27">
        <v>0</v>
      </c>
      <c r="E17" s="28">
        <f>DECEMBER!$C17-DECEMBER!$D17</f>
        <v>0</v>
      </c>
      <c r="F17" s="18"/>
      <c r="G17" s="31" t="s">
        <v>25</v>
      </c>
      <c r="H17" s="12">
        <f>SUM(H8-DECEMBER!$C$5)</f>
        <v>0</v>
      </c>
      <c r="I17" s="3"/>
      <c r="J17" s="3"/>
      <c r="K17" s="3"/>
      <c r="L17" s="3"/>
      <c r="M17" s="3"/>
      <c r="N17" s="3"/>
    </row>
    <row r="18" spans="1:26" ht="30" customHeight="1" x14ac:dyDescent="0.25">
      <c r="B18" s="26" t="s">
        <v>26</v>
      </c>
      <c r="C18" s="27">
        <v>0</v>
      </c>
      <c r="D18" s="27">
        <v>0</v>
      </c>
      <c r="E18" s="28">
        <f>DECEMBER!$C18-DECEMBER!$D18</f>
        <v>0</v>
      </c>
      <c r="F18" s="18"/>
      <c r="G18" s="32" t="s">
        <v>27</v>
      </c>
      <c r="H18" s="17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25">
      <c r="B19" s="26" t="s">
        <v>28</v>
      </c>
      <c r="C19" s="27">
        <v>0</v>
      </c>
      <c r="D19" s="27">
        <v>0</v>
      </c>
      <c r="E19" s="28">
        <f>DECEMBER!$C19-DECEMBER!$D19</f>
        <v>0</v>
      </c>
      <c r="F19" s="18"/>
      <c r="G19" s="116" t="s">
        <v>12</v>
      </c>
      <c r="H19" s="115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25">
      <c r="B20" s="33" t="s">
        <v>29</v>
      </c>
      <c r="C20" s="34">
        <f>SUBTOTAL(109,DECEMBER!$C$10:$C$19)</f>
        <v>0</v>
      </c>
      <c r="D20" s="34">
        <f>SUBTOTAL(109,DECEMBER!$D$10:$D$19)</f>
        <v>0</v>
      </c>
      <c r="E20" s="35">
        <f>SUBTOTAL(109,DECEMBER!$E$10:$E$19)</f>
        <v>0</v>
      </c>
      <c r="F20" s="18"/>
      <c r="G20" s="36"/>
      <c r="H20" s="37"/>
      <c r="I20" s="3"/>
      <c r="J20" s="3"/>
      <c r="K20" s="3"/>
      <c r="L20" s="3"/>
      <c r="M20" s="3"/>
      <c r="N20" s="3"/>
    </row>
    <row r="21" spans="1:26" ht="30" customHeight="1" x14ac:dyDescent="0.25">
      <c r="B21" s="38"/>
      <c r="C21" s="39"/>
      <c r="D21" s="39"/>
      <c r="E21" s="39"/>
      <c r="F21" s="18"/>
      <c r="G21" s="36"/>
      <c r="H21" s="37"/>
      <c r="I21" s="3"/>
      <c r="J21" s="3"/>
      <c r="K21" s="3"/>
      <c r="L21" s="3"/>
      <c r="M21" s="3"/>
      <c r="N21" s="3"/>
    </row>
    <row r="22" spans="1:26" ht="37.5" customHeight="1" x14ac:dyDescent="0.25">
      <c r="B22" s="119" t="s">
        <v>30</v>
      </c>
      <c r="C22" s="40"/>
      <c r="D22" s="40"/>
      <c r="E22" s="41"/>
      <c r="F22" s="42"/>
      <c r="G22" s="126" t="s">
        <v>31</v>
      </c>
      <c r="H22" s="127"/>
      <c r="I22" s="127"/>
      <c r="J22" s="128"/>
    </row>
    <row r="23" spans="1:26" ht="30" customHeight="1" x14ac:dyDescent="0.25">
      <c r="A23" s="43"/>
      <c r="B23" s="44" t="s">
        <v>32</v>
      </c>
      <c r="C23" s="24" t="s">
        <v>10</v>
      </c>
      <c r="D23" s="24" t="s">
        <v>11</v>
      </c>
      <c r="E23" s="45" t="s">
        <v>12</v>
      </c>
      <c r="F23" s="46"/>
      <c r="G23" s="47" t="s">
        <v>31</v>
      </c>
      <c r="H23" s="24" t="s">
        <v>10</v>
      </c>
      <c r="I23" s="24" t="s">
        <v>11</v>
      </c>
      <c r="J23" s="45" t="s">
        <v>12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8" customHeight="1" x14ac:dyDescent="0.25">
      <c r="B24" s="48" t="s">
        <v>59</v>
      </c>
      <c r="C24" s="27">
        <v>0</v>
      </c>
      <c r="D24" s="27">
        <v>0</v>
      </c>
      <c r="E24" s="49">
        <f>DECEMBER!$C24-DECEMBER!$D24</f>
        <v>0</v>
      </c>
      <c r="F24" s="18"/>
      <c r="G24" s="48" t="s">
        <v>33</v>
      </c>
      <c r="H24" s="27">
        <v>0</v>
      </c>
      <c r="I24" s="27">
        <v>0</v>
      </c>
      <c r="J24" s="49">
        <f>DECEMBER!$H24-DECEMBER!$I24</f>
        <v>0</v>
      </c>
    </row>
    <row r="25" spans="1:26" ht="30" customHeight="1" x14ac:dyDescent="0.25">
      <c r="B25" s="48" t="s">
        <v>60</v>
      </c>
      <c r="C25" s="27">
        <v>0</v>
      </c>
      <c r="D25" s="27">
        <v>0</v>
      </c>
      <c r="E25" s="49">
        <f>DECEMBER!$C25-DECEMBER!$D25</f>
        <v>0</v>
      </c>
      <c r="F25" s="18"/>
      <c r="G25" s="48" t="s">
        <v>63</v>
      </c>
      <c r="H25" s="27">
        <v>0</v>
      </c>
      <c r="I25" s="27">
        <v>0</v>
      </c>
      <c r="J25" s="49">
        <f>DECEMBER!$H25-DECEMBER!$I25</f>
        <v>0</v>
      </c>
    </row>
    <row r="26" spans="1:26" ht="30" customHeight="1" x14ac:dyDescent="0.25">
      <c r="B26" s="48" t="s">
        <v>79</v>
      </c>
      <c r="C26" s="27">
        <v>0</v>
      </c>
      <c r="D26" s="27">
        <v>0</v>
      </c>
      <c r="E26" s="49">
        <f>DECEMBER!$C26-DECEMBER!$D26</f>
        <v>0</v>
      </c>
      <c r="F26" s="18"/>
      <c r="G26" s="48" t="s">
        <v>61</v>
      </c>
      <c r="H26" s="27">
        <v>0</v>
      </c>
      <c r="I26" s="27">
        <v>0</v>
      </c>
      <c r="J26" s="49">
        <f>DECEMBER!$H26-DECEMBER!$I26</f>
        <v>0</v>
      </c>
    </row>
    <row r="27" spans="1:26" ht="30" customHeight="1" x14ac:dyDescent="0.25">
      <c r="B27" s="48" t="s">
        <v>35</v>
      </c>
      <c r="C27" s="27">
        <v>0</v>
      </c>
      <c r="D27" s="27">
        <v>0</v>
      </c>
      <c r="E27" s="49">
        <f>DECEMBER!$C27-DECEMBER!$D27</f>
        <v>0</v>
      </c>
      <c r="F27" s="18"/>
      <c r="G27" s="48" t="s">
        <v>62</v>
      </c>
      <c r="H27" s="27">
        <v>0</v>
      </c>
      <c r="I27" s="27">
        <v>0</v>
      </c>
      <c r="J27" s="49">
        <f>DECEMBER!$H27-DECEMBER!$I27</f>
        <v>0</v>
      </c>
    </row>
    <row r="28" spans="1:26" ht="30" customHeight="1" x14ac:dyDescent="0.25">
      <c r="B28" s="48" t="s">
        <v>36</v>
      </c>
      <c r="C28" s="27">
        <v>0</v>
      </c>
      <c r="D28" s="27">
        <v>0</v>
      </c>
      <c r="E28" s="49">
        <f>DECEMBER!$C28-DECEMBER!$D28</f>
        <v>0</v>
      </c>
      <c r="F28" s="18"/>
      <c r="G28" s="48" t="s">
        <v>28</v>
      </c>
      <c r="H28" s="27">
        <v>0</v>
      </c>
      <c r="I28" s="27">
        <v>0</v>
      </c>
      <c r="J28" s="49">
        <f>DECEMBER!$H28-DECEMBER!$I28</f>
        <v>0</v>
      </c>
    </row>
    <row r="29" spans="1:26" ht="30" customHeight="1" x14ac:dyDescent="0.25">
      <c r="B29" s="48" t="s">
        <v>28</v>
      </c>
      <c r="C29" s="27">
        <v>0</v>
      </c>
      <c r="D29" s="27">
        <v>0</v>
      </c>
      <c r="E29" s="49">
        <f>DECEMBER!$C29-DECEMBER!$D29</f>
        <v>0</v>
      </c>
      <c r="F29" s="18"/>
      <c r="G29" s="50" t="s">
        <v>29</v>
      </c>
      <c r="H29" s="51">
        <f>SUBTOTAL(109,DECEMBER!$H$24:$H$28)</f>
        <v>0</v>
      </c>
      <c r="I29" s="51">
        <f>SUBTOTAL(109,DECEMBER!$I$24:$I$28)</f>
        <v>0</v>
      </c>
      <c r="J29" s="52">
        <f>SUBTOTAL(109,DECEMBER!$J$24:$J$28)</f>
        <v>0</v>
      </c>
    </row>
    <row r="30" spans="1:26" ht="30" customHeight="1" x14ac:dyDescent="0.25">
      <c r="B30" s="50" t="s">
        <v>29</v>
      </c>
      <c r="C30" s="51">
        <f>SUBTOTAL(109,DECEMBER!$C$24:$C$29)</f>
        <v>0</v>
      </c>
      <c r="D30" s="51">
        <f>SUBTOTAL(109,DECEMBER!$D$24:$D$29)</f>
        <v>0</v>
      </c>
      <c r="E30" s="52">
        <f>SUBTOTAL(109,DECEMBER!$E$24:$E$29)</f>
        <v>0</v>
      </c>
      <c r="F30" s="18"/>
      <c r="I30" s="53"/>
    </row>
    <row r="31" spans="1:26" ht="30" customHeight="1" x14ac:dyDescent="0.25">
      <c r="B31" s="54"/>
      <c r="C31" s="55"/>
      <c r="D31" s="55"/>
      <c r="E31" s="55"/>
      <c r="F31" s="18"/>
      <c r="G31" s="54"/>
      <c r="H31" s="55"/>
      <c r="I31" s="55"/>
      <c r="J31" s="55"/>
    </row>
    <row r="32" spans="1:26" ht="30" customHeight="1" x14ac:dyDescent="0.25">
      <c r="B32" s="119" t="s">
        <v>34</v>
      </c>
      <c r="C32" s="56"/>
      <c r="D32" s="56"/>
      <c r="E32" s="57"/>
      <c r="F32" s="18"/>
      <c r="G32" s="124" t="s">
        <v>37</v>
      </c>
      <c r="H32" s="58"/>
      <c r="I32" s="58"/>
      <c r="J32" s="59"/>
    </row>
    <row r="33" spans="1:26" ht="30" customHeight="1" x14ac:dyDescent="0.25">
      <c r="B33" s="60" t="s">
        <v>34</v>
      </c>
      <c r="C33" s="24" t="s">
        <v>10</v>
      </c>
      <c r="D33" s="24" t="s">
        <v>11</v>
      </c>
      <c r="E33" s="45" t="s">
        <v>12</v>
      </c>
      <c r="F33" s="18"/>
      <c r="G33" s="61" t="s">
        <v>37</v>
      </c>
      <c r="H33" s="24" t="s">
        <v>10</v>
      </c>
      <c r="I33" s="24" t="s">
        <v>11</v>
      </c>
      <c r="J33" s="45" t="s">
        <v>12</v>
      </c>
    </row>
    <row r="34" spans="1:26" ht="37.5" customHeight="1" x14ac:dyDescent="0.25">
      <c r="B34" s="48" t="s">
        <v>38</v>
      </c>
      <c r="C34" s="27">
        <v>0</v>
      </c>
      <c r="D34" s="27">
        <v>0</v>
      </c>
      <c r="E34" s="49">
        <f>DECEMBER!$C34-DECEMBER!$D34</f>
        <v>0</v>
      </c>
      <c r="F34" s="18"/>
      <c r="G34" s="80" t="s">
        <v>68</v>
      </c>
      <c r="H34" s="27">
        <v>0</v>
      </c>
      <c r="I34" s="27">
        <v>0</v>
      </c>
      <c r="J34" s="49">
        <f>DECEMBER!$H34-DECEMBER!$I34</f>
        <v>0</v>
      </c>
    </row>
    <row r="35" spans="1:26" ht="30" customHeight="1" x14ac:dyDescent="0.25">
      <c r="A35" s="30"/>
      <c r="B35" s="48" t="s">
        <v>78</v>
      </c>
      <c r="C35" s="27">
        <v>0</v>
      </c>
      <c r="D35" s="27">
        <v>0</v>
      </c>
      <c r="E35" s="49">
        <f>DECEMBER!$C35-DECEMBER!$D35</f>
        <v>0</v>
      </c>
      <c r="F35" s="18"/>
      <c r="G35" s="48" t="s">
        <v>69</v>
      </c>
      <c r="H35" s="27">
        <v>0</v>
      </c>
      <c r="I35" s="27">
        <v>0</v>
      </c>
      <c r="J35" s="49">
        <f>DECEMBER!$H35-DECEMBER!$I35</f>
        <v>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48" customHeight="1" x14ac:dyDescent="0.25">
      <c r="B36" s="48" t="s">
        <v>39</v>
      </c>
      <c r="C36" s="27">
        <v>0</v>
      </c>
      <c r="D36" s="27">
        <v>0</v>
      </c>
      <c r="E36" s="49">
        <f>DECEMBER!$C36-DECEMBER!$D36</f>
        <v>0</v>
      </c>
      <c r="F36" s="18"/>
      <c r="G36" s="48" t="s">
        <v>80</v>
      </c>
      <c r="H36" s="27">
        <v>0</v>
      </c>
      <c r="I36" s="27">
        <v>0</v>
      </c>
      <c r="J36" s="49">
        <f>DECEMBER!$H36-DECEMBER!$I36</f>
        <v>0</v>
      </c>
    </row>
    <row r="37" spans="1:26" ht="30" customHeight="1" x14ac:dyDescent="0.25">
      <c r="B37" s="48" t="s">
        <v>28</v>
      </c>
      <c r="C37" s="27">
        <v>0</v>
      </c>
      <c r="D37" s="27">
        <v>0</v>
      </c>
      <c r="E37" s="49">
        <f>DECEMBER!$C37-DECEMBER!$D37</f>
        <v>0</v>
      </c>
      <c r="F37" s="18"/>
      <c r="G37" s="48" t="s">
        <v>81</v>
      </c>
      <c r="H37" s="27">
        <v>0</v>
      </c>
      <c r="I37" s="27">
        <v>0</v>
      </c>
      <c r="J37" s="49">
        <f>DECEMBER!$H37-DECEMBER!$I37</f>
        <v>0</v>
      </c>
    </row>
    <row r="38" spans="1:26" ht="30" customHeight="1" x14ac:dyDescent="0.25">
      <c r="B38" s="50" t="s">
        <v>29</v>
      </c>
      <c r="C38" s="51">
        <f>SUBTOTAL(109,DECEMBER!$C$34:$C$37)</f>
        <v>0</v>
      </c>
      <c r="D38" s="51">
        <f>SUBTOTAL(109,DECEMBER!$D$34:$D$37)</f>
        <v>0</v>
      </c>
      <c r="E38" s="52">
        <f>SUBTOTAL(109,DECEMBER!$E$34:$E$37)</f>
        <v>0</v>
      </c>
      <c r="F38" s="18"/>
      <c r="G38" s="48" t="s">
        <v>82</v>
      </c>
      <c r="H38" s="27">
        <v>0</v>
      </c>
      <c r="I38" s="27">
        <v>0</v>
      </c>
      <c r="J38" s="49">
        <f>DECEMBER!$H38-DECEMBER!$I38</f>
        <v>0</v>
      </c>
    </row>
    <row r="39" spans="1:26" ht="30" customHeight="1" x14ac:dyDescent="0.25">
      <c r="B39" s="54"/>
      <c r="C39" s="55"/>
      <c r="D39" s="55"/>
      <c r="E39" s="55"/>
      <c r="F39" s="18"/>
      <c r="G39" s="48" t="s">
        <v>28</v>
      </c>
      <c r="H39" s="27">
        <v>0</v>
      </c>
      <c r="I39" s="27">
        <v>0</v>
      </c>
      <c r="J39" s="49">
        <f>DECEMBER!$H39-DECEMBER!$I39</f>
        <v>0</v>
      </c>
    </row>
    <row r="40" spans="1:26" ht="30" customHeight="1" x14ac:dyDescent="0.25">
      <c r="B40" s="54"/>
      <c r="C40" s="55"/>
      <c r="D40" s="55"/>
      <c r="E40" s="55"/>
      <c r="F40" s="18"/>
      <c r="G40" s="50" t="s">
        <v>29</v>
      </c>
      <c r="H40" s="51">
        <f>SUBTOTAL(109,DECEMBER!$H$34:$H$39)</f>
        <v>0</v>
      </c>
      <c r="I40" s="51">
        <f>SUBTOTAL(109,DECEMBER!$I$34:$I$39)</f>
        <v>0</v>
      </c>
      <c r="J40" s="52">
        <f>SUBTOTAL(109,DECEMBER!$J$34:$J$39)</f>
        <v>0</v>
      </c>
    </row>
    <row r="41" spans="1:26" ht="30" customHeight="1" x14ac:dyDescent="0.25">
      <c r="B41" s="54"/>
      <c r="C41" s="55"/>
      <c r="D41" s="55"/>
      <c r="E41" s="55"/>
      <c r="F41" s="18"/>
      <c r="I41" s="53"/>
    </row>
    <row r="42" spans="1:26" ht="30" customHeight="1" x14ac:dyDescent="0.25">
      <c r="B42" s="54"/>
      <c r="C42" s="55"/>
      <c r="D42" s="55"/>
      <c r="E42" s="55"/>
      <c r="F42" s="18"/>
      <c r="I42" s="53"/>
    </row>
    <row r="43" spans="1:26" ht="30" customHeight="1" x14ac:dyDescent="0.25">
      <c r="B43" s="119" t="s">
        <v>40</v>
      </c>
      <c r="C43" s="62"/>
      <c r="D43" s="62"/>
      <c r="E43" s="63"/>
      <c r="F43" s="18"/>
      <c r="G43" s="125" t="s">
        <v>41</v>
      </c>
      <c r="H43" s="122"/>
      <c r="I43" s="122"/>
      <c r="J43" s="123"/>
    </row>
    <row r="44" spans="1:26" ht="30" customHeight="1" x14ac:dyDescent="0.25">
      <c r="B44" s="64" t="s">
        <v>32</v>
      </c>
      <c r="C44" s="65" t="s">
        <v>10</v>
      </c>
      <c r="D44" s="65" t="s">
        <v>11</v>
      </c>
      <c r="E44" s="66" t="s">
        <v>12</v>
      </c>
      <c r="F44" s="18"/>
      <c r="G44" s="67" t="s">
        <v>41</v>
      </c>
      <c r="H44" s="24" t="s">
        <v>10</v>
      </c>
      <c r="I44" s="24" t="s">
        <v>11</v>
      </c>
      <c r="J44" s="45" t="s">
        <v>12</v>
      </c>
    </row>
    <row r="45" spans="1:26" ht="37.5" customHeight="1" x14ac:dyDescent="0.25">
      <c r="B45" s="48" t="s">
        <v>42</v>
      </c>
      <c r="C45" s="27">
        <v>0</v>
      </c>
      <c r="D45" s="27">
        <v>0</v>
      </c>
      <c r="E45" s="49">
        <f>DECEMBER!$C45-DECEMBER!$D45</f>
        <v>0</v>
      </c>
      <c r="F45" s="42"/>
      <c r="G45" s="68" t="s">
        <v>43</v>
      </c>
      <c r="H45" s="69">
        <v>0</v>
      </c>
      <c r="I45" s="69">
        <v>0</v>
      </c>
      <c r="J45" s="70">
        <f>DECEMBER!$H45-DECEMBER!$I45</f>
        <v>0</v>
      </c>
    </row>
    <row r="46" spans="1:26" ht="30" customHeight="1" x14ac:dyDescent="0.25">
      <c r="A46" s="30"/>
      <c r="B46" s="48" t="s">
        <v>44</v>
      </c>
      <c r="C46" s="27">
        <v>0</v>
      </c>
      <c r="D46" s="27">
        <v>0</v>
      </c>
      <c r="E46" s="49">
        <f>DECEMBER!$C46-DECEMBER!$D46</f>
        <v>0</v>
      </c>
      <c r="F46" s="18"/>
      <c r="G46" s="48" t="s">
        <v>45</v>
      </c>
      <c r="H46" s="27">
        <v>0</v>
      </c>
      <c r="I46" s="27">
        <v>0</v>
      </c>
      <c r="J46" s="49">
        <f>DECEMBER!$H46-DECEMBER!$I46</f>
        <v>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48" customHeight="1" x14ac:dyDescent="0.25">
      <c r="B47" s="71" t="s">
        <v>28</v>
      </c>
      <c r="C47" s="72">
        <v>0</v>
      </c>
      <c r="D47" s="72">
        <v>0</v>
      </c>
      <c r="E47" s="73">
        <f>DECEMBER!$C47-DECEMBER!$D47</f>
        <v>0</v>
      </c>
      <c r="F47" s="18"/>
      <c r="G47" s="48" t="s">
        <v>46</v>
      </c>
      <c r="H47" s="27">
        <v>0</v>
      </c>
      <c r="I47" s="27">
        <v>0</v>
      </c>
      <c r="J47" s="49">
        <f>DECEMBER!$H47-DECEMBER!$I47</f>
        <v>0</v>
      </c>
    </row>
    <row r="48" spans="1:26" ht="30" customHeight="1" x14ac:dyDescent="0.25">
      <c r="B48" s="50" t="s">
        <v>29</v>
      </c>
      <c r="C48" s="51">
        <f>SUBTOTAL(109,DECEMBER!$C$45:$C$47)</f>
        <v>0</v>
      </c>
      <c r="D48" s="51">
        <f>SUBTOTAL(109,DECEMBER!$D$45:$D$47)</f>
        <v>0</v>
      </c>
      <c r="E48" s="52">
        <f>SUBTOTAL(109,DECEMBER!$E$45:$E$47)</f>
        <v>0</v>
      </c>
      <c r="F48" s="18"/>
      <c r="G48" s="48" t="s">
        <v>47</v>
      </c>
      <c r="H48" s="27">
        <v>0</v>
      </c>
      <c r="I48" s="27">
        <v>0</v>
      </c>
      <c r="J48" s="49">
        <f>DECEMBER!$H48-DECEMBER!$I48</f>
        <v>0</v>
      </c>
    </row>
    <row r="49" spans="1:26" ht="30" customHeight="1" x14ac:dyDescent="0.25">
      <c r="B49" s="55"/>
      <c r="C49" s="55"/>
      <c r="D49" s="55"/>
      <c r="E49" s="55"/>
      <c r="F49" s="18"/>
      <c r="G49" s="48" t="s">
        <v>52</v>
      </c>
      <c r="H49" s="27">
        <v>0</v>
      </c>
      <c r="I49" s="27">
        <v>0</v>
      </c>
      <c r="J49" s="49">
        <f>DECEMBER!$H49-DECEMBER!$I49</f>
        <v>0</v>
      </c>
    </row>
    <row r="50" spans="1:26" ht="30" customHeight="1" x14ac:dyDescent="0.25">
      <c r="F50" s="18"/>
      <c r="G50" s="48" t="s">
        <v>28</v>
      </c>
      <c r="H50" s="27">
        <v>0</v>
      </c>
      <c r="I50" s="27">
        <v>0</v>
      </c>
      <c r="J50" s="49">
        <f>DECEMBER!$H50-DECEMBER!$I50</f>
        <v>0</v>
      </c>
    </row>
    <row r="51" spans="1:26" ht="30" customHeight="1" x14ac:dyDescent="0.25">
      <c r="F51" s="18"/>
      <c r="G51" s="50" t="s">
        <v>29</v>
      </c>
      <c r="H51" s="51">
        <f>SUBTOTAL(109,DECEMBER!$H$45:$H$50)</f>
        <v>0</v>
      </c>
      <c r="I51" s="51">
        <f>SUBTOTAL(109,DECEMBER!$I$45:$I$50)</f>
        <v>0</v>
      </c>
      <c r="J51" s="52">
        <f>SUBTOTAL(109,DECEMBER!$J$45:$J$50)</f>
        <v>0</v>
      </c>
    </row>
    <row r="52" spans="1:26" ht="30" customHeight="1" x14ac:dyDescent="0.25">
      <c r="F52" s="18"/>
      <c r="I52" s="53"/>
    </row>
    <row r="53" spans="1:26" ht="37.5" customHeight="1" x14ac:dyDescent="0.25">
      <c r="F53" s="18"/>
      <c r="G53" s="30"/>
      <c r="H53" s="30"/>
      <c r="I53" s="30"/>
      <c r="J53" s="30"/>
    </row>
    <row r="54" spans="1:26" ht="30" customHeight="1" x14ac:dyDescent="0.25">
      <c r="A54" s="30"/>
      <c r="B54" s="121" t="s">
        <v>48</v>
      </c>
      <c r="C54" s="122"/>
      <c r="D54" s="122"/>
      <c r="E54" s="123"/>
      <c r="F54" s="18"/>
      <c r="G54" s="124" t="s">
        <v>64</v>
      </c>
      <c r="H54" s="58"/>
      <c r="I54" s="58"/>
      <c r="J54" s="5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48" customHeight="1" x14ac:dyDescent="0.25">
      <c r="B55" s="74" t="s">
        <v>48</v>
      </c>
      <c r="C55" s="24" t="s">
        <v>10</v>
      </c>
      <c r="D55" s="24" t="s">
        <v>11</v>
      </c>
      <c r="E55" s="45" t="s">
        <v>12</v>
      </c>
      <c r="F55" s="18"/>
      <c r="G55" s="61" t="s">
        <v>20</v>
      </c>
      <c r="H55" s="24" t="s">
        <v>10</v>
      </c>
      <c r="I55" s="24" t="s">
        <v>11</v>
      </c>
      <c r="J55" s="45" t="s">
        <v>12</v>
      </c>
    </row>
    <row r="56" spans="1:26" ht="30" customHeight="1" x14ac:dyDescent="0.25">
      <c r="B56" s="48" t="s">
        <v>49</v>
      </c>
      <c r="C56" s="27">
        <v>0</v>
      </c>
      <c r="D56" s="27">
        <v>0</v>
      </c>
      <c r="E56" s="49">
        <f>DECEMBER!$C56-DECEMBER!$D56</f>
        <v>0</v>
      </c>
      <c r="F56" s="18"/>
      <c r="G56" s="48" t="s">
        <v>77</v>
      </c>
      <c r="H56" s="27">
        <v>0</v>
      </c>
      <c r="I56" s="27">
        <v>0</v>
      </c>
      <c r="J56" s="49">
        <f>DECEMBER!$H56-DECEMBER!$I56</f>
        <v>0</v>
      </c>
    </row>
    <row r="57" spans="1:26" ht="30" customHeight="1" x14ac:dyDescent="0.25">
      <c r="B57" s="48" t="s">
        <v>50</v>
      </c>
      <c r="C57" s="27">
        <v>0</v>
      </c>
      <c r="D57" s="27">
        <v>0</v>
      </c>
      <c r="E57" s="49">
        <f>DECEMBER!$C57-DECEMBER!$D57</f>
        <v>0</v>
      </c>
      <c r="F57" s="18"/>
      <c r="G57" s="48" t="s">
        <v>65</v>
      </c>
      <c r="H57" s="27">
        <v>0</v>
      </c>
      <c r="I57" s="27">
        <v>0</v>
      </c>
      <c r="J57" s="49">
        <f>DECEMBER!$H57-DECEMBER!$I57</f>
        <v>0</v>
      </c>
    </row>
    <row r="58" spans="1:26" ht="30" customHeight="1" x14ac:dyDescent="0.25">
      <c r="B58" s="48" t="s">
        <v>51</v>
      </c>
      <c r="C58" s="27">
        <v>0</v>
      </c>
      <c r="D58" s="27">
        <v>0</v>
      </c>
      <c r="E58" s="49">
        <f>DECEMBER!$C58-DECEMBER!$D58</f>
        <v>0</v>
      </c>
      <c r="F58" s="18"/>
      <c r="G58" s="48" t="s">
        <v>72</v>
      </c>
      <c r="H58" s="27">
        <v>0</v>
      </c>
      <c r="I58" s="27">
        <v>0</v>
      </c>
      <c r="J58" s="49">
        <f>DECEMBER!$H58-DECEMBER!$I58</f>
        <v>0</v>
      </c>
    </row>
    <row r="59" spans="1:26" ht="30" customHeight="1" x14ac:dyDescent="0.25">
      <c r="B59" s="48" t="s">
        <v>66</v>
      </c>
      <c r="C59" s="27">
        <v>0</v>
      </c>
      <c r="D59" s="27">
        <v>0</v>
      </c>
      <c r="E59" s="49">
        <f>DECEMBER!$C59-DECEMBER!$D59</f>
        <v>0</v>
      </c>
      <c r="F59" s="18"/>
      <c r="G59" s="48" t="s">
        <v>71</v>
      </c>
      <c r="H59" s="27">
        <v>0</v>
      </c>
      <c r="I59" s="27">
        <v>0</v>
      </c>
      <c r="J59" s="49">
        <f>DECEMBER!$H59-DECEMBER!$I59</f>
        <v>0</v>
      </c>
    </row>
    <row r="60" spans="1:26" ht="30" customHeight="1" x14ac:dyDescent="0.25">
      <c r="B60" s="48" t="s">
        <v>67</v>
      </c>
      <c r="C60" s="27">
        <v>0</v>
      </c>
      <c r="D60" s="27">
        <v>0</v>
      </c>
      <c r="E60" s="49">
        <f>DECEMBER!$C60-DECEMBER!$D60</f>
        <v>0</v>
      </c>
      <c r="F60" s="18"/>
      <c r="G60" s="48" t="s">
        <v>70</v>
      </c>
      <c r="H60" s="27">
        <v>0</v>
      </c>
      <c r="I60" s="27">
        <v>0</v>
      </c>
      <c r="J60" s="49">
        <f>DECEMBER!$H60-DECEMBER!$I60</f>
        <v>0</v>
      </c>
    </row>
    <row r="61" spans="1:26" ht="30" customHeight="1" x14ac:dyDescent="0.25">
      <c r="B61" s="48" t="s">
        <v>28</v>
      </c>
      <c r="C61" s="27">
        <v>0</v>
      </c>
      <c r="D61" s="27">
        <v>0</v>
      </c>
      <c r="E61" s="49">
        <f>DECEMBER!$C61-DECEMBER!D45</f>
        <v>0</v>
      </c>
      <c r="F61" s="18"/>
      <c r="G61" s="48" t="s">
        <v>73</v>
      </c>
      <c r="H61" s="27">
        <v>0</v>
      </c>
      <c r="I61" s="27">
        <v>0</v>
      </c>
      <c r="J61" s="49">
        <f>DECEMBER!$H61-DECEMBER!$I61</f>
        <v>0</v>
      </c>
    </row>
    <row r="62" spans="1:26" ht="30" customHeight="1" x14ac:dyDescent="0.25">
      <c r="B62" s="50" t="s">
        <v>29</v>
      </c>
      <c r="C62" s="51">
        <f>SUBTOTAL(109,DECEMBER!$C$56:$C$61)</f>
        <v>0</v>
      </c>
      <c r="D62" s="51">
        <f>SUBTOTAL(109,DECEMBER!$D$56:$D$61)</f>
        <v>0</v>
      </c>
      <c r="E62" s="52">
        <f>SUBTOTAL(109,DECEMBER!$E$56:$E$61)</f>
        <v>0</v>
      </c>
      <c r="F62" s="18"/>
      <c r="G62" s="48" t="s">
        <v>74</v>
      </c>
      <c r="H62" s="27">
        <v>0</v>
      </c>
      <c r="I62" s="27">
        <v>0</v>
      </c>
      <c r="J62" s="49">
        <f>DECEMBER!$H62-DECEMBER!$I62</f>
        <v>0</v>
      </c>
    </row>
    <row r="63" spans="1:26" ht="30" customHeight="1" x14ac:dyDescent="0.25">
      <c r="F63" s="18"/>
      <c r="G63" s="48" t="s">
        <v>75</v>
      </c>
      <c r="H63" s="27">
        <v>0</v>
      </c>
      <c r="I63" s="27">
        <v>0</v>
      </c>
      <c r="J63" s="49">
        <f>DECEMBER!$H63-DECEMBER!$I63</f>
        <v>0</v>
      </c>
    </row>
    <row r="64" spans="1:26" ht="30" customHeight="1" x14ac:dyDescent="0.25">
      <c r="B64" s="119" t="s">
        <v>53</v>
      </c>
      <c r="C64" s="75"/>
      <c r="D64" s="75"/>
      <c r="E64" s="76"/>
      <c r="F64" s="18"/>
      <c r="G64" s="48" t="s">
        <v>76</v>
      </c>
      <c r="H64" s="27">
        <v>0</v>
      </c>
      <c r="I64" s="27">
        <v>0</v>
      </c>
      <c r="J64" s="49">
        <f>DECEMBER!$H64-DECEMBER!$I64</f>
        <v>0</v>
      </c>
    </row>
    <row r="65" spans="1:26" ht="30" customHeight="1" x14ac:dyDescent="0.25">
      <c r="B65" s="61" t="s">
        <v>53</v>
      </c>
      <c r="C65" s="24" t="s">
        <v>10</v>
      </c>
      <c r="D65" s="24" t="s">
        <v>11</v>
      </c>
      <c r="E65" s="45" t="s">
        <v>12</v>
      </c>
      <c r="F65" s="18"/>
      <c r="G65" s="50" t="s">
        <v>29</v>
      </c>
      <c r="H65" s="51">
        <f>SUBTOTAL(109,DECEMBER!$H$56:$H$64)</f>
        <v>0</v>
      </c>
      <c r="I65" s="51">
        <f>SUBTOTAL(109,DECEMBER!$I$56:$I$64)</f>
        <v>0</v>
      </c>
      <c r="J65" s="52">
        <f>SUBTOTAL(109,DECEMBER!$J$56:$J$64)</f>
        <v>0</v>
      </c>
    </row>
    <row r="66" spans="1:26" ht="37.5" customHeight="1" x14ac:dyDescent="0.25">
      <c r="B66" s="48" t="s">
        <v>54</v>
      </c>
      <c r="C66" s="27">
        <v>0</v>
      </c>
      <c r="D66" s="27">
        <v>0</v>
      </c>
      <c r="E66" s="49">
        <f>DECEMBER!$C66-DECEMBER!$D66</f>
        <v>0</v>
      </c>
      <c r="F66" s="18"/>
      <c r="I66" s="53"/>
    </row>
    <row r="67" spans="1:26" ht="30" customHeight="1" x14ac:dyDescent="0.25">
      <c r="A67" s="30"/>
      <c r="B67" s="48" t="s">
        <v>55</v>
      </c>
      <c r="C67" s="27">
        <v>0</v>
      </c>
      <c r="D67" s="27">
        <v>0</v>
      </c>
      <c r="E67" s="49">
        <f>DECEMBER!$C67-DECEMBER!$D67</f>
        <v>0</v>
      </c>
      <c r="F67" s="78"/>
      <c r="I67" s="5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37.15" customHeight="1" x14ac:dyDescent="0.25">
      <c r="B68" s="48" t="s">
        <v>28</v>
      </c>
      <c r="C68" s="27">
        <v>0</v>
      </c>
      <c r="D68" s="27">
        <v>0</v>
      </c>
      <c r="E68" s="49">
        <f>DECEMBER!$C68-DECEMBER!$D68</f>
        <v>0</v>
      </c>
      <c r="F68" s="18"/>
      <c r="I68" s="53"/>
    </row>
    <row r="69" spans="1:26" ht="30" customHeight="1" x14ac:dyDescent="0.25">
      <c r="B69" s="50" t="s">
        <v>29</v>
      </c>
      <c r="C69" s="51">
        <f>SUBTOTAL(109,DECEMBER!$C$66:$C$68)</f>
        <v>0</v>
      </c>
      <c r="D69" s="51">
        <f>SUBTOTAL(109,DECEMBER!$D$66:$D$68)</f>
        <v>0</v>
      </c>
      <c r="E69" s="52">
        <f>SUBTOTAL(109,DECEMBER!$E$66:$E$68)</f>
        <v>0</v>
      </c>
      <c r="F69" s="18"/>
      <c r="G69" s="77"/>
      <c r="H69" s="55"/>
      <c r="I69" s="55"/>
      <c r="J69" s="55"/>
    </row>
    <row r="70" spans="1:26" ht="30" customHeight="1" x14ac:dyDescent="0.25">
      <c r="F70" s="18"/>
      <c r="G70" s="30"/>
      <c r="H70" s="30"/>
      <c r="I70" s="30"/>
      <c r="J70" s="30"/>
    </row>
    <row r="71" spans="1:26" ht="30" customHeight="1" x14ac:dyDescent="0.25">
      <c r="F71" s="18"/>
      <c r="I71" s="53"/>
    </row>
    <row r="72" spans="1:26" ht="30" customHeight="1" x14ac:dyDescent="0.25">
      <c r="F72" s="18"/>
      <c r="I72" s="53"/>
    </row>
    <row r="73" spans="1:26" ht="30" customHeight="1" x14ac:dyDescent="0.25">
      <c r="F73" s="18"/>
      <c r="I73" s="53"/>
    </row>
    <row r="74" spans="1:26" ht="30" customHeight="1" x14ac:dyDescent="0.25">
      <c r="F74" s="18"/>
      <c r="I74" s="53"/>
    </row>
    <row r="75" spans="1:26" ht="37.5" customHeight="1" x14ac:dyDescent="0.25">
      <c r="F75" s="79"/>
      <c r="I75" s="53"/>
    </row>
    <row r="76" spans="1:26" ht="30" customHeight="1" x14ac:dyDescent="0.25">
      <c r="A76" s="30"/>
      <c r="F76" s="78"/>
      <c r="G76" s="1"/>
      <c r="H76" s="1"/>
      <c r="I76" s="1"/>
      <c r="J76" s="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48" customHeight="1" x14ac:dyDescent="0.25">
      <c r="F77" s="18"/>
      <c r="I77" s="53"/>
    </row>
    <row r="78" spans="1:26" ht="30" customHeight="1" x14ac:dyDescent="0.25">
      <c r="F78" s="18"/>
      <c r="I78" s="53"/>
    </row>
    <row r="79" spans="1:26" ht="30" customHeight="1" x14ac:dyDescent="0.25">
      <c r="F79" s="18"/>
      <c r="I79" s="53"/>
    </row>
    <row r="80" spans="1:26" ht="30" customHeight="1" x14ac:dyDescent="0.25">
      <c r="F80" s="18"/>
      <c r="I80" s="53"/>
    </row>
    <row r="81" spans="6:9" ht="30" customHeight="1" x14ac:dyDescent="0.25">
      <c r="F81" s="1"/>
      <c r="I81" s="53"/>
    </row>
    <row r="82" spans="6:9" ht="30" customHeight="1" x14ac:dyDescent="0.25">
      <c r="F82" s="1"/>
      <c r="I82" s="53"/>
    </row>
    <row r="83" spans="6:9" ht="30" customHeight="1" x14ac:dyDescent="0.25">
      <c r="I83" s="53"/>
    </row>
    <row r="84" spans="6:9" ht="30" customHeight="1" x14ac:dyDescent="0.25">
      <c r="I84" s="53"/>
    </row>
    <row r="85" spans="6:9" ht="30" customHeight="1" x14ac:dyDescent="0.25">
      <c r="I85" s="53"/>
    </row>
    <row r="86" spans="6:9" ht="30" customHeight="1" x14ac:dyDescent="0.25">
      <c r="I86" s="53"/>
    </row>
    <row r="87" spans="6:9" ht="30" customHeight="1" x14ac:dyDescent="0.25">
      <c r="I87" s="53"/>
    </row>
    <row r="88" spans="6:9" ht="30" customHeight="1" x14ac:dyDescent="0.25">
      <c r="I88" s="53"/>
    </row>
    <row r="89" spans="6:9" ht="30" customHeight="1" x14ac:dyDescent="0.25">
      <c r="I89" s="53"/>
    </row>
    <row r="90" spans="6:9" ht="30" customHeight="1" x14ac:dyDescent="0.25">
      <c r="I90" s="53"/>
    </row>
    <row r="91" spans="6:9" ht="30" customHeight="1" x14ac:dyDescent="0.25">
      <c r="I91" s="53"/>
    </row>
    <row r="92" spans="6:9" ht="30" customHeight="1" x14ac:dyDescent="0.25">
      <c r="I92" s="53"/>
    </row>
    <row r="93" spans="6:9" ht="30" customHeight="1" x14ac:dyDescent="0.25">
      <c r="I93" s="53"/>
    </row>
    <row r="94" spans="6:9" ht="30" customHeight="1" x14ac:dyDescent="0.25">
      <c r="I94" s="53"/>
    </row>
    <row r="95" spans="6:9" ht="30" customHeight="1" x14ac:dyDescent="0.25">
      <c r="I95" s="53"/>
    </row>
    <row r="96" spans="6:9" ht="30" customHeight="1" x14ac:dyDescent="0.25">
      <c r="I96" s="53"/>
    </row>
    <row r="97" spans="9:9" ht="30" customHeight="1" x14ac:dyDescent="0.25">
      <c r="I97" s="53"/>
    </row>
    <row r="98" spans="9:9" ht="30" customHeight="1" x14ac:dyDescent="0.25">
      <c r="I98" s="53"/>
    </row>
    <row r="99" spans="9:9" ht="30" customHeight="1" x14ac:dyDescent="0.25">
      <c r="I99" s="53"/>
    </row>
    <row r="100" spans="9:9" ht="30" customHeight="1" x14ac:dyDescent="0.25">
      <c r="I100" s="53"/>
    </row>
    <row r="101" spans="9:9" ht="30" customHeight="1" x14ac:dyDescent="0.25">
      <c r="I101" s="53"/>
    </row>
    <row r="102" spans="9:9" ht="30" customHeight="1" x14ac:dyDescent="0.25">
      <c r="I102" s="53"/>
    </row>
    <row r="103" spans="9:9" ht="30" customHeight="1" x14ac:dyDescent="0.25">
      <c r="I103" s="53"/>
    </row>
    <row r="104" spans="9:9" ht="30" customHeight="1" x14ac:dyDescent="0.25">
      <c r="I104" s="53"/>
    </row>
    <row r="105" spans="9:9" ht="30" customHeight="1" x14ac:dyDescent="0.25">
      <c r="I105" s="53"/>
    </row>
    <row r="106" spans="9:9" ht="30" customHeight="1" x14ac:dyDescent="0.25">
      <c r="I106" s="53"/>
    </row>
    <row r="107" spans="9:9" ht="30" customHeight="1" x14ac:dyDescent="0.25">
      <c r="I107" s="53"/>
    </row>
    <row r="108" spans="9:9" ht="30" customHeight="1" x14ac:dyDescent="0.25">
      <c r="I108" s="53"/>
    </row>
    <row r="109" spans="9:9" ht="30" customHeight="1" x14ac:dyDescent="0.25">
      <c r="I109" s="53"/>
    </row>
    <row r="110" spans="9:9" ht="30" customHeight="1" x14ac:dyDescent="0.25">
      <c r="I110" s="53"/>
    </row>
    <row r="111" spans="9:9" ht="30" customHeight="1" x14ac:dyDescent="0.25">
      <c r="I111" s="53"/>
    </row>
    <row r="112" spans="9:9" ht="30" customHeight="1" x14ac:dyDescent="0.25">
      <c r="I112" s="53"/>
    </row>
    <row r="113" spans="9:9" ht="30" customHeight="1" x14ac:dyDescent="0.25">
      <c r="I113" s="53"/>
    </row>
    <row r="114" spans="9:9" ht="30" customHeight="1" x14ac:dyDescent="0.25">
      <c r="I114" s="53"/>
    </row>
    <row r="115" spans="9:9" ht="30" customHeight="1" x14ac:dyDescent="0.25">
      <c r="I115" s="53"/>
    </row>
    <row r="116" spans="9:9" ht="30" customHeight="1" x14ac:dyDescent="0.25">
      <c r="I116" s="53"/>
    </row>
    <row r="117" spans="9:9" ht="30" customHeight="1" x14ac:dyDescent="0.25">
      <c r="I117" s="53"/>
    </row>
    <row r="118" spans="9:9" ht="30" customHeight="1" x14ac:dyDescent="0.25">
      <c r="I118" s="53"/>
    </row>
    <row r="119" spans="9:9" ht="30" customHeight="1" x14ac:dyDescent="0.25">
      <c r="I119" s="53"/>
    </row>
    <row r="120" spans="9:9" ht="30" customHeight="1" x14ac:dyDescent="0.25">
      <c r="I120" s="53"/>
    </row>
    <row r="121" spans="9:9" ht="30" customHeight="1" x14ac:dyDescent="0.25">
      <c r="I121" s="53"/>
    </row>
    <row r="122" spans="9:9" ht="30" customHeight="1" x14ac:dyDescent="0.25">
      <c r="I122" s="53"/>
    </row>
    <row r="123" spans="9:9" ht="30" customHeight="1" x14ac:dyDescent="0.25">
      <c r="I123" s="53"/>
    </row>
    <row r="124" spans="9:9" ht="30" customHeight="1" x14ac:dyDescent="0.25">
      <c r="I124" s="53"/>
    </row>
    <row r="125" spans="9:9" ht="30" customHeight="1" x14ac:dyDescent="0.25">
      <c r="I125" s="53"/>
    </row>
    <row r="126" spans="9:9" ht="30" customHeight="1" x14ac:dyDescent="0.25">
      <c r="I126" s="53"/>
    </row>
    <row r="127" spans="9:9" ht="30" customHeight="1" x14ac:dyDescent="0.25">
      <c r="I127" s="53"/>
    </row>
    <row r="128" spans="9:9" ht="30" customHeight="1" x14ac:dyDescent="0.25">
      <c r="I128" s="53"/>
    </row>
    <row r="129" spans="9:9" ht="30" customHeight="1" x14ac:dyDescent="0.25">
      <c r="I129" s="53"/>
    </row>
    <row r="130" spans="9:9" ht="30" customHeight="1" x14ac:dyDescent="0.25">
      <c r="I130" s="53"/>
    </row>
    <row r="131" spans="9:9" ht="30" customHeight="1" x14ac:dyDescent="0.25">
      <c r="I131" s="53"/>
    </row>
    <row r="132" spans="9:9" ht="30" customHeight="1" x14ac:dyDescent="0.25">
      <c r="I132" s="53"/>
    </row>
    <row r="133" spans="9:9" ht="30" customHeight="1" x14ac:dyDescent="0.25">
      <c r="I133" s="53"/>
    </row>
    <row r="134" spans="9:9" ht="30" customHeight="1" x14ac:dyDescent="0.25">
      <c r="I134" s="53"/>
    </row>
    <row r="135" spans="9:9" ht="30" customHeight="1" x14ac:dyDescent="0.25">
      <c r="I135" s="53"/>
    </row>
    <row r="136" spans="9:9" ht="30" customHeight="1" x14ac:dyDescent="0.25">
      <c r="I136" s="53"/>
    </row>
    <row r="137" spans="9:9" ht="30" customHeight="1" x14ac:dyDescent="0.25">
      <c r="I137" s="53"/>
    </row>
    <row r="138" spans="9:9" ht="30" customHeight="1" x14ac:dyDescent="0.25">
      <c r="I138" s="53"/>
    </row>
    <row r="139" spans="9:9" ht="30" customHeight="1" x14ac:dyDescent="0.25">
      <c r="I139" s="53"/>
    </row>
    <row r="140" spans="9:9" ht="30" customHeight="1" x14ac:dyDescent="0.25">
      <c r="I140" s="53"/>
    </row>
    <row r="141" spans="9:9" ht="30" customHeight="1" x14ac:dyDescent="0.25">
      <c r="I141" s="53"/>
    </row>
    <row r="142" spans="9:9" ht="30" customHeight="1" x14ac:dyDescent="0.25">
      <c r="I142" s="53"/>
    </row>
    <row r="143" spans="9:9" ht="30" customHeight="1" x14ac:dyDescent="0.25">
      <c r="I143" s="53"/>
    </row>
    <row r="144" spans="9:9" ht="30" customHeight="1" x14ac:dyDescent="0.25">
      <c r="I144" s="53"/>
    </row>
    <row r="145" spans="9:9" ht="30" customHeight="1" x14ac:dyDescent="0.25">
      <c r="I145" s="53"/>
    </row>
    <row r="146" spans="9:9" ht="30" customHeight="1" x14ac:dyDescent="0.25">
      <c r="I146" s="53"/>
    </row>
    <row r="147" spans="9:9" ht="30" customHeight="1" x14ac:dyDescent="0.25">
      <c r="I147" s="53"/>
    </row>
    <row r="148" spans="9:9" ht="30" customHeight="1" x14ac:dyDescent="0.25">
      <c r="I148" s="53"/>
    </row>
    <row r="149" spans="9:9" ht="30" customHeight="1" x14ac:dyDescent="0.25">
      <c r="I149" s="53"/>
    </row>
    <row r="150" spans="9:9" ht="30" customHeight="1" x14ac:dyDescent="0.25">
      <c r="I150" s="53"/>
    </row>
    <row r="151" spans="9:9" ht="30" customHeight="1" x14ac:dyDescent="0.25">
      <c r="I151" s="53"/>
    </row>
    <row r="152" spans="9:9" ht="30" customHeight="1" x14ac:dyDescent="0.25">
      <c r="I152" s="53"/>
    </row>
    <row r="153" spans="9:9" ht="30" customHeight="1" x14ac:dyDescent="0.25">
      <c r="I153" s="53"/>
    </row>
    <row r="154" spans="9:9" ht="30" customHeight="1" x14ac:dyDescent="0.25">
      <c r="I154" s="53"/>
    </row>
    <row r="155" spans="9:9" ht="30" customHeight="1" x14ac:dyDescent="0.25">
      <c r="I155" s="53"/>
    </row>
    <row r="156" spans="9:9" ht="30" customHeight="1" x14ac:dyDescent="0.25">
      <c r="I156" s="53"/>
    </row>
    <row r="157" spans="9:9" ht="30" customHeight="1" x14ac:dyDescent="0.25">
      <c r="I157" s="53"/>
    </row>
    <row r="158" spans="9:9" ht="30" customHeight="1" x14ac:dyDescent="0.25">
      <c r="I158" s="53"/>
    </row>
    <row r="159" spans="9:9" ht="30" customHeight="1" x14ac:dyDescent="0.25">
      <c r="I159" s="53"/>
    </row>
    <row r="160" spans="9:9" ht="30" customHeight="1" x14ac:dyDescent="0.25">
      <c r="I160" s="53"/>
    </row>
    <row r="161" spans="9:9" ht="30" customHeight="1" x14ac:dyDescent="0.25">
      <c r="I161" s="53"/>
    </row>
    <row r="162" spans="9:9" ht="30" customHeight="1" x14ac:dyDescent="0.25">
      <c r="I162" s="53"/>
    </row>
    <row r="163" spans="9:9" ht="30" customHeight="1" x14ac:dyDescent="0.25">
      <c r="I163" s="53"/>
    </row>
    <row r="164" spans="9:9" ht="30" customHeight="1" x14ac:dyDescent="0.25">
      <c r="I164" s="53"/>
    </row>
    <row r="165" spans="9:9" ht="30" customHeight="1" x14ac:dyDescent="0.25">
      <c r="I165" s="53"/>
    </row>
    <row r="166" spans="9:9" ht="30" customHeight="1" x14ac:dyDescent="0.25">
      <c r="I166" s="53"/>
    </row>
    <row r="167" spans="9:9" ht="30" customHeight="1" x14ac:dyDescent="0.25">
      <c r="I167" s="53"/>
    </row>
    <row r="168" spans="9:9" ht="30" customHeight="1" x14ac:dyDescent="0.25">
      <c r="I168" s="53"/>
    </row>
    <row r="169" spans="9:9" ht="30" customHeight="1" x14ac:dyDescent="0.25">
      <c r="I169" s="53"/>
    </row>
    <row r="170" spans="9:9" ht="30" customHeight="1" x14ac:dyDescent="0.25">
      <c r="I170" s="53"/>
    </row>
    <row r="171" spans="9:9" ht="30" customHeight="1" x14ac:dyDescent="0.25">
      <c r="I171" s="53"/>
    </row>
    <row r="172" spans="9:9" ht="30" customHeight="1" x14ac:dyDescent="0.25">
      <c r="I172" s="53"/>
    </row>
    <row r="173" spans="9:9" ht="30" customHeight="1" x14ac:dyDescent="0.25">
      <c r="I173" s="53"/>
    </row>
    <row r="174" spans="9:9" ht="30" customHeight="1" x14ac:dyDescent="0.25">
      <c r="I174" s="53"/>
    </row>
    <row r="175" spans="9:9" ht="30" customHeight="1" x14ac:dyDescent="0.25">
      <c r="I175" s="53"/>
    </row>
    <row r="176" spans="9:9" ht="30" customHeight="1" x14ac:dyDescent="0.25">
      <c r="I176" s="53"/>
    </row>
    <row r="177" spans="9:9" ht="30" customHeight="1" x14ac:dyDescent="0.25">
      <c r="I177" s="53"/>
    </row>
    <row r="178" spans="9:9" ht="30" customHeight="1" x14ac:dyDescent="0.25">
      <c r="I178" s="53"/>
    </row>
    <row r="179" spans="9:9" ht="30" customHeight="1" x14ac:dyDescent="0.25">
      <c r="I179" s="53"/>
    </row>
    <row r="180" spans="9:9" ht="30" customHeight="1" x14ac:dyDescent="0.25">
      <c r="I180" s="53"/>
    </row>
    <row r="181" spans="9:9" ht="30" customHeight="1" x14ac:dyDescent="0.25">
      <c r="I181" s="53"/>
    </row>
    <row r="182" spans="9:9" ht="30" customHeight="1" x14ac:dyDescent="0.25">
      <c r="I182" s="53"/>
    </row>
    <row r="183" spans="9:9" ht="30" customHeight="1" x14ac:dyDescent="0.25">
      <c r="I183" s="53"/>
    </row>
    <row r="184" spans="9:9" ht="30" customHeight="1" x14ac:dyDescent="0.25">
      <c r="I184" s="53"/>
    </row>
    <row r="185" spans="9:9" ht="30" customHeight="1" x14ac:dyDescent="0.25">
      <c r="I185" s="53"/>
    </row>
    <row r="186" spans="9:9" ht="30" customHeight="1" x14ac:dyDescent="0.25">
      <c r="I186" s="53"/>
    </row>
    <row r="187" spans="9:9" ht="30" customHeight="1" x14ac:dyDescent="0.25">
      <c r="I187" s="53"/>
    </row>
    <row r="188" spans="9:9" ht="30" customHeight="1" x14ac:dyDescent="0.25">
      <c r="I188" s="53"/>
    </row>
    <row r="189" spans="9:9" ht="30" customHeight="1" x14ac:dyDescent="0.25">
      <c r="I189" s="53"/>
    </row>
    <row r="190" spans="9:9" ht="30" customHeight="1" x14ac:dyDescent="0.25">
      <c r="I190" s="53"/>
    </row>
    <row r="191" spans="9:9" ht="30" customHeight="1" x14ac:dyDescent="0.25">
      <c r="I191" s="53"/>
    </row>
    <row r="192" spans="9:9" ht="30" customHeight="1" x14ac:dyDescent="0.25">
      <c r="I192" s="53"/>
    </row>
    <row r="193" spans="9:9" ht="30" customHeight="1" x14ac:dyDescent="0.25">
      <c r="I193" s="53"/>
    </row>
    <row r="194" spans="9:9" ht="30" customHeight="1" x14ac:dyDescent="0.25">
      <c r="I194" s="53"/>
    </row>
    <row r="195" spans="9:9" ht="30" customHeight="1" x14ac:dyDescent="0.25">
      <c r="I195" s="53"/>
    </row>
    <row r="196" spans="9:9" ht="30" customHeight="1" x14ac:dyDescent="0.25">
      <c r="I196" s="53"/>
    </row>
    <row r="197" spans="9:9" ht="30" customHeight="1" x14ac:dyDescent="0.25">
      <c r="I197" s="53"/>
    </row>
    <row r="198" spans="9:9" ht="30" customHeight="1" x14ac:dyDescent="0.25">
      <c r="I198" s="53"/>
    </row>
    <row r="199" spans="9:9" ht="30" customHeight="1" x14ac:dyDescent="0.25">
      <c r="I199" s="53"/>
    </row>
    <row r="200" spans="9:9" ht="30" customHeight="1" x14ac:dyDescent="0.25">
      <c r="I200" s="53"/>
    </row>
    <row r="201" spans="9:9" ht="30" customHeight="1" x14ac:dyDescent="0.25">
      <c r="I201" s="53"/>
    </row>
    <row r="202" spans="9:9" ht="30" customHeight="1" x14ac:dyDescent="0.25">
      <c r="I202" s="53"/>
    </row>
    <row r="203" spans="9:9" ht="30" customHeight="1" x14ac:dyDescent="0.25">
      <c r="I203" s="53"/>
    </row>
    <row r="204" spans="9:9" ht="30" customHeight="1" x14ac:dyDescent="0.25">
      <c r="I204" s="53"/>
    </row>
    <row r="205" spans="9:9" ht="30" customHeight="1" x14ac:dyDescent="0.25">
      <c r="I205" s="53"/>
    </row>
    <row r="206" spans="9:9" ht="30" customHeight="1" x14ac:dyDescent="0.25">
      <c r="I206" s="53"/>
    </row>
    <row r="207" spans="9:9" ht="30" customHeight="1" x14ac:dyDescent="0.25">
      <c r="I207" s="53"/>
    </row>
    <row r="208" spans="9:9" ht="30" customHeight="1" x14ac:dyDescent="0.25">
      <c r="I208" s="53"/>
    </row>
    <row r="209" spans="9:9" ht="30" customHeight="1" x14ac:dyDescent="0.25">
      <c r="I209" s="53"/>
    </row>
    <row r="210" spans="9:9" ht="30" customHeight="1" x14ac:dyDescent="0.25">
      <c r="I210" s="53"/>
    </row>
    <row r="211" spans="9:9" ht="30" customHeight="1" x14ac:dyDescent="0.25">
      <c r="I211" s="53"/>
    </row>
    <row r="212" spans="9:9" ht="30" customHeight="1" x14ac:dyDescent="0.25">
      <c r="I212" s="53"/>
    </row>
    <row r="213" spans="9:9" ht="30" customHeight="1" x14ac:dyDescent="0.25">
      <c r="I213" s="53"/>
    </row>
    <row r="214" spans="9:9" ht="30" customHeight="1" x14ac:dyDescent="0.25">
      <c r="I214" s="53"/>
    </row>
    <row r="215" spans="9:9" ht="30" customHeight="1" x14ac:dyDescent="0.25">
      <c r="I215" s="53"/>
    </row>
    <row r="216" spans="9:9" ht="30" customHeight="1" x14ac:dyDescent="0.25">
      <c r="I216" s="53"/>
    </row>
    <row r="217" spans="9:9" ht="30" customHeight="1" x14ac:dyDescent="0.25">
      <c r="I217" s="53"/>
    </row>
    <row r="218" spans="9:9" ht="30" customHeight="1" x14ac:dyDescent="0.25">
      <c r="I218" s="53"/>
    </row>
    <row r="219" spans="9:9" ht="30" customHeight="1" x14ac:dyDescent="0.25">
      <c r="I219" s="53"/>
    </row>
    <row r="220" spans="9:9" ht="30" customHeight="1" x14ac:dyDescent="0.25">
      <c r="I220" s="53"/>
    </row>
    <row r="221" spans="9:9" ht="30" customHeight="1" x14ac:dyDescent="0.25">
      <c r="I221" s="53"/>
    </row>
    <row r="222" spans="9:9" ht="30" customHeight="1" x14ac:dyDescent="0.25">
      <c r="I222" s="53"/>
    </row>
    <row r="223" spans="9:9" ht="30" customHeight="1" x14ac:dyDescent="0.25">
      <c r="I223" s="53"/>
    </row>
    <row r="224" spans="9:9" ht="30" customHeight="1" x14ac:dyDescent="0.25">
      <c r="I224" s="53"/>
    </row>
    <row r="225" spans="9:9" ht="30" customHeight="1" x14ac:dyDescent="0.25">
      <c r="I225" s="53"/>
    </row>
    <row r="226" spans="9:9" ht="30" customHeight="1" x14ac:dyDescent="0.25">
      <c r="I226" s="53"/>
    </row>
    <row r="227" spans="9:9" ht="30" customHeight="1" x14ac:dyDescent="0.25">
      <c r="I227" s="53"/>
    </row>
    <row r="228" spans="9:9" ht="30" customHeight="1" x14ac:dyDescent="0.25">
      <c r="I228" s="53"/>
    </row>
    <row r="229" spans="9:9" ht="30" customHeight="1" x14ac:dyDescent="0.25">
      <c r="I229" s="53"/>
    </row>
    <row r="230" spans="9:9" ht="30" customHeight="1" x14ac:dyDescent="0.25">
      <c r="I230" s="53"/>
    </row>
    <row r="231" spans="9:9" ht="30" customHeight="1" x14ac:dyDescent="0.25">
      <c r="I231" s="53"/>
    </row>
    <row r="232" spans="9:9" ht="30" customHeight="1" x14ac:dyDescent="0.25">
      <c r="I232" s="53"/>
    </row>
    <row r="233" spans="9:9" ht="30" customHeight="1" x14ac:dyDescent="0.25">
      <c r="I233" s="53"/>
    </row>
    <row r="234" spans="9:9" ht="30" customHeight="1" x14ac:dyDescent="0.25">
      <c r="I234" s="53"/>
    </row>
    <row r="235" spans="9:9" ht="30" customHeight="1" x14ac:dyDescent="0.25">
      <c r="I235" s="53"/>
    </row>
    <row r="236" spans="9:9" ht="30" customHeight="1" x14ac:dyDescent="0.25">
      <c r="I236" s="53"/>
    </row>
    <row r="237" spans="9:9" ht="30" customHeight="1" x14ac:dyDescent="0.25">
      <c r="I237" s="53"/>
    </row>
    <row r="238" spans="9:9" ht="30" customHeight="1" x14ac:dyDescent="0.25">
      <c r="I238" s="53"/>
    </row>
    <row r="239" spans="9:9" ht="30" customHeight="1" x14ac:dyDescent="0.25">
      <c r="I239" s="53"/>
    </row>
    <row r="240" spans="9:9" ht="30" customHeight="1" x14ac:dyDescent="0.25">
      <c r="I240" s="53"/>
    </row>
    <row r="241" spans="9:9" ht="30" customHeight="1" x14ac:dyDescent="0.25">
      <c r="I241" s="53"/>
    </row>
    <row r="242" spans="9:9" ht="30" customHeight="1" x14ac:dyDescent="0.25">
      <c r="I242" s="53"/>
    </row>
    <row r="243" spans="9:9" ht="30" customHeight="1" x14ac:dyDescent="0.25">
      <c r="I243" s="53"/>
    </row>
    <row r="244" spans="9:9" ht="30" customHeight="1" x14ac:dyDescent="0.25">
      <c r="I244" s="53"/>
    </row>
    <row r="245" spans="9:9" ht="30" customHeight="1" x14ac:dyDescent="0.25">
      <c r="I245" s="53"/>
    </row>
    <row r="246" spans="9:9" ht="30" customHeight="1" x14ac:dyDescent="0.25">
      <c r="I246" s="53"/>
    </row>
    <row r="247" spans="9:9" ht="30" customHeight="1" x14ac:dyDescent="0.25">
      <c r="I247" s="53"/>
    </row>
    <row r="248" spans="9:9" ht="30" customHeight="1" x14ac:dyDescent="0.25">
      <c r="I248" s="53"/>
    </row>
    <row r="249" spans="9:9" ht="30" customHeight="1" x14ac:dyDescent="0.25">
      <c r="I249" s="53"/>
    </row>
    <row r="250" spans="9:9" ht="30" customHeight="1" x14ac:dyDescent="0.25">
      <c r="I250" s="53"/>
    </row>
    <row r="251" spans="9:9" ht="30" customHeight="1" x14ac:dyDescent="0.25">
      <c r="I251" s="53"/>
    </row>
    <row r="252" spans="9:9" ht="30" customHeight="1" x14ac:dyDescent="0.25">
      <c r="I252" s="53"/>
    </row>
    <row r="253" spans="9:9" ht="30" customHeight="1" x14ac:dyDescent="0.25">
      <c r="I253" s="53"/>
    </row>
    <row r="254" spans="9:9" ht="30" customHeight="1" x14ac:dyDescent="0.25">
      <c r="I254" s="53"/>
    </row>
    <row r="255" spans="9:9" ht="30" customHeight="1" x14ac:dyDescent="0.25">
      <c r="I255" s="53"/>
    </row>
    <row r="256" spans="9:9" ht="30" customHeight="1" x14ac:dyDescent="0.25">
      <c r="I256" s="53"/>
    </row>
    <row r="257" spans="9:9" ht="30" customHeight="1" x14ac:dyDescent="0.25">
      <c r="I257" s="53"/>
    </row>
    <row r="258" spans="9:9" ht="30" customHeight="1" x14ac:dyDescent="0.25">
      <c r="I258" s="53"/>
    </row>
    <row r="259" spans="9:9" ht="30" customHeight="1" x14ac:dyDescent="0.25">
      <c r="I259" s="53"/>
    </row>
    <row r="260" spans="9:9" ht="30" customHeight="1" x14ac:dyDescent="0.25">
      <c r="I260" s="53"/>
    </row>
    <row r="261" spans="9:9" ht="30" customHeight="1" x14ac:dyDescent="0.25">
      <c r="I261" s="53"/>
    </row>
    <row r="262" spans="9:9" ht="30" customHeight="1" x14ac:dyDescent="0.25">
      <c r="I262" s="53"/>
    </row>
    <row r="263" spans="9:9" ht="30" customHeight="1" x14ac:dyDescent="0.25">
      <c r="I263" s="53"/>
    </row>
    <row r="264" spans="9:9" ht="30" customHeight="1" x14ac:dyDescent="0.25">
      <c r="I264" s="53"/>
    </row>
    <row r="265" spans="9:9" ht="30" customHeight="1" x14ac:dyDescent="0.25">
      <c r="I265" s="53"/>
    </row>
    <row r="266" spans="9:9" ht="30" customHeight="1" x14ac:dyDescent="0.25">
      <c r="I266" s="53"/>
    </row>
    <row r="267" spans="9:9" ht="30" customHeight="1" x14ac:dyDescent="0.25">
      <c r="I267" s="53"/>
    </row>
    <row r="268" spans="9:9" ht="30" customHeight="1" x14ac:dyDescent="0.25">
      <c r="I268" s="53"/>
    </row>
    <row r="269" spans="9:9" ht="30" customHeight="1" x14ac:dyDescent="0.25">
      <c r="I269" s="53"/>
    </row>
    <row r="270" spans="9:9" ht="15.75" customHeight="1" x14ac:dyDescent="0.25">
      <c r="I270" s="53"/>
    </row>
    <row r="271" spans="9:9" ht="15.75" customHeight="1" x14ac:dyDescent="0.25">
      <c r="I271" s="53"/>
    </row>
    <row r="272" spans="9:9" ht="15.75" customHeight="1" x14ac:dyDescent="0.25">
      <c r="I272" s="53"/>
    </row>
    <row r="273" spans="9:9" ht="15.75" customHeight="1" x14ac:dyDescent="0.25">
      <c r="I273" s="53"/>
    </row>
    <row r="274" spans="9:9" ht="15.75" customHeight="1" x14ac:dyDescent="0.25"/>
    <row r="275" spans="9:9" ht="15.75" customHeight="1" x14ac:dyDescent="0.25"/>
    <row r="276" spans="9:9" ht="15.75" customHeight="1" x14ac:dyDescent="0.25"/>
    <row r="277" spans="9:9" ht="15.75" customHeight="1" x14ac:dyDescent="0.25"/>
    <row r="278" spans="9:9" ht="15.75" customHeight="1" x14ac:dyDescent="0.25"/>
    <row r="279" spans="9:9" ht="15.75" customHeight="1" x14ac:dyDescent="0.25"/>
    <row r="280" spans="9:9" ht="15.75" customHeight="1" x14ac:dyDescent="0.25"/>
    <row r="281" spans="9:9" ht="15.75" customHeight="1" x14ac:dyDescent="0.25"/>
    <row r="282" spans="9:9" ht="15.75" customHeight="1" x14ac:dyDescent="0.25"/>
    <row r="283" spans="9:9" ht="15.75" customHeight="1" x14ac:dyDescent="0.25"/>
    <row r="284" spans="9:9" ht="15.75" customHeight="1" x14ac:dyDescent="0.25"/>
    <row r="285" spans="9:9" ht="15.75" customHeight="1" x14ac:dyDescent="0.25"/>
    <row r="286" spans="9:9" ht="15.75" customHeight="1" x14ac:dyDescent="0.25"/>
    <row r="287" spans="9:9" ht="15.75" customHeight="1" x14ac:dyDescent="0.25"/>
    <row r="288" spans="9:9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9">
    <mergeCell ref="G43:J43"/>
    <mergeCell ref="B54:E54"/>
    <mergeCell ref="B2:H2"/>
    <mergeCell ref="B3:H3"/>
    <mergeCell ref="G4:H4"/>
    <mergeCell ref="J4:K4"/>
    <mergeCell ref="G10:H10"/>
    <mergeCell ref="G16:H16"/>
    <mergeCell ref="G22:J22"/>
  </mergeCells>
  <conditionalFormatting sqref="G34:G40">
    <cfRule type="cellIs" dxfId="7" priority="1" operator="lessThan">
      <formula>0</formula>
    </cfRule>
  </conditionalFormatting>
  <conditionalFormatting sqref="I3:J14 B3:B44 C4:E7 G4:G29 F4:F80 H5:H9 C9:E21 H11:H14 L13:N13 K14:N14 I15:N21 H17:H21 H23:J29 C23:E31 H31:J31 G31:G33 H33:J40 C33:E42 G43:G51 C44:E44 H44:J51 B45:E49 B54:B62 G54:G65 C55:E62 H55:J65 B64:B69 C65:E69 G69:J69">
    <cfRule type="cellIs" dxfId="6" priority="2" operator="lessThan">
      <formula>0</formula>
    </cfRule>
  </conditionalFormatting>
  <conditionalFormatting sqref="K3:N3 L4:N4">
    <cfRule type="cellIs" dxfId="5" priority="3" operator="lessThan">
      <formula>0</formula>
    </cfRule>
  </conditionalFormatting>
  <conditionalFormatting sqref="K5:N12">
    <cfRule type="cellIs" dxfId="4" priority="4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0A58-FD76-4CAE-B56B-D5D4D0C265F7}">
  <sheetPr>
    <tabColor rgb="FFFF0000"/>
  </sheetPr>
  <dimension ref="A1:AE1000"/>
  <sheetViews>
    <sheetView topLeftCell="A7" workbookViewId="0">
      <selection activeCell="L26" sqref="L26"/>
    </sheetView>
  </sheetViews>
  <sheetFormatPr defaultColWidth="14.42578125" defaultRowHeight="15" customHeight="1" x14ac:dyDescent="0.25"/>
  <cols>
    <col min="1" max="1" width="17.7109375" customWidth="1"/>
    <col min="2" max="2" width="13.42578125" customWidth="1"/>
    <col min="3" max="3" width="14.140625" customWidth="1"/>
    <col min="4" max="5" width="12.28515625" customWidth="1"/>
    <col min="6" max="6" width="13" customWidth="1"/>
    <col min="7" max="7" width="14" customWidth="1"/>
    <col min="8" max="8" width="13.28515625" customWidth="1"/>
    <col min="9" max="9" width="11.140625" customWidth="1"/>
    <col min="10" max="10" width="14.28515625" customWidth="1"/>
    <col min="11" max="11" width="13.42578125" customWidth="1"/>
    <col min="12" max="14" width="8.7109375" customWidth="1"/>
    <col min="15" max="15" width="8.85546875" customWidth="1"/>
    <col min="16" max="31" width="8.7109375" customWidth="1"/>
  </cols>
  <sheetData>
    <row r="1" spans="1:31" ht="27" thickBot="1" x14ac:dyDescent="0.3">
      <c r="A1" s="105" t="s">
        <v>5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pans="1:31" ht="46.5" customHeight="1" thickBot="1" x14ac:dyDescent="0.3">
      <c r="A2" s="108" t="s">
        <v>95</v>
      </c>
      <c r="B2" s="110" t="s">
        <v>96</v>
      </c>
      <c r="C2" s="111"/>
      <c r="D2" s="111"/>
      <c r="E2" s="111"/>
      <c r="F2" s="111"/>
      <c r="G2" s="111"/>
      <c r="H2" s="111"/>
      <c r="I2" s="111"/>
      <c r="J2" s="111"/>
      <c r="K2" s="112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spans="1:31" ht="59.25" customHeight="1" thickBot="1" x14ac:dyDescent="0.3">
      <c r="A3" s="109"/>
      <c r="B3" s="84" t="s">
        <v>8</v>
      </c>
      <c r="C3" s="84" t="s">
        <v>30</v>
      </c>
      <c r="D3" s="84" t="s">
        <v>34</v>
      </c>
      <c r="E3" s="84" t="s">
        <v>40</v>
      </c>
      <c r="F3" s="84" t="s">
        <v>97</v>
      </c>
      <c r="G3" s="84" t="s">
        <v>37</v>
      </c>
      <c r="H3" s="84" t="s">
        <v>41</v>
      </c>
      <c r="I3" s="84" t="s">
        <v>18</v>
      </c>
      <c r="J3" s="84" t="s">
        <v>64</v>
      </c>
      <c r="K3" s="84" t="s">
        <v>22</v>
      </c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</row>
    <row r="4" spans="1:31" ht="14.25" customHeight="1" x14ac:dyDescent="0.25">
      <c r="A4" s="85" t="s">
        <v>98</v>
      </c>
      <c r="B4" s="91" cm="1">
        <f t="array" ref="B4:K4">TRANSPOSE(JANUARY!K6:K15)</f>
        <v>0</v>
      </c>
      <c r="C4" s="94">
        <v>0</v>
      </c>
      <c r="D4" s="94">
        <v>0</v>
      </c>
      <c r="E4" s="94">
        <v>0</v>
      </c>
      <c r="F4" s="94">
        <v>0</v>
      </c>
      <c r="G4" s="94">
        <v>0</v>
      </c>
      <c r="H4" s="94">
        <v>0</v>
      </c>
      <c r="I4" s="94">
        <v>0</v>
      </c>
      <c r="J4" s="94">
        <v>0</v>
      </c>
      <c r="K4" s="86">
        <v>0</v>
      </c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</row>
    <row r="5" spans="1:31" ht="14.25" customHeight="1" x14ac:dyDescent="0.25">
      <c r="A5" s="87" t="s">
        <v>99</v>
      </c>
      <c r="B5" s="92" cm="1">
        <f t="array" ref="B5:K5">TRANSPOSE(FEBRUARY!K6:K15)</f>
        <v>0</v>
      </c>
      <c r="C5" s="95">
        <v>0</v>
      </c>
      <c r="D5" s="95">
        <v>0</v>
      </c>
      <c r="E5" s="95">
        <v>0</v>
      </c>
      <c r="F5" s="95">
        <v>0</v>
      </c>
      <c r="G5" s="95">
        <v>0</v>
      </c>
      <c r="H5" s="95">
        <v>0</v>
      </c>
      <c r="I5" s="95">
        <v>0</v>
      </c>
      <c r="J5" s="95">
        <v>0</v>
      </c>
      <c r="K5" s="88">
        <v>0</v>
      </c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</row>
    <row r="6" spans="1:31" ht="14.25" customHeight="1" x14ac:dyDescent="0.25">
      <c r="A6" s="87" t="s">
        <v>100</v>
      </c>
      <c r="B6" s="92" cm="1">
        <f t="array" ref="B6:K6">TRANSPOSE(MARCH!K6:K15)</f>
        <v>0</v>
      </c>
      <c r="C6" s="95">
        <v>0</v>
      </c>
      <c r="D6" s="95">
        <v>0</v>
      </c>
      <c r="E6" s="95">
        <v>0</v>
      </c>
      <c r="F6" s="95">
        <v>0</v>
      </c>
      <c r="G6" s="95">
        <v>0</v>
      </c>
      <c r="H6" s="95">
        <v>0</v>
      </c>
      <c r="I6" s="95">
        <v>0</v>
      </c>
      <c r="J6" s="95">
        <v>0</v>
      </c>
      <c r="K6" s="88">
        <v>0</v>
      </c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</row>
    <row r="7" spans="1:31" ht="14.25" customHeight="1" x14ac:dyDescent="0.25">
      <c r="A7" s="87" t="s">
        <v>101</v>
      </c>
      <c r="B7" s="92" cm="1">
        <f t="array" ref="B7:K7">TRANSPOSE(APRIL!K6:K15)</f>
        <v>0</v>
      </c>
      <c r="C7" s="95">
        <v>0</v>
      </c>
      <c r="D7" s="95">
        <v>0</v>
      </c>
      <c r="E7" s="95">
        <v>0</v>
      </c>
      <c r="F7" s="95">
        <v>0</v>
      </c>
      <c r="G7" s="95">
        <v>0</v>
      </c>
      <c r="H7" s="95">
        <v>0</v>
      </c>
      <c r="I7" s="95">
        <v>0</v>
      </c>
      <c r="J7" s="95">
        <v>0</v>
      </c>
      <c r="K7" s="88">
        <v>0</v>
      </c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</row>
    <row r="8" spans="1:31" ht="14.25" customHeight="1" x14ac:dyDescent="0.25">
      <c r="A8" s="87" t="s">
        <v>102</v>
      </c>
      <c r="B8" s="92" cm="1">
        <f t="array" ref="B8:K8">TRANSPOSE(MAY!K6:K15)</f>
        <v>0</v>
      </c>
      <c r="C8" s="95">
        <v>0</v>
      </c>
      <c r="D8" s="95">
        <v>0</v>
      </c>
      <c r="E8" s="95">
        <v>0</v>
      </c>
      <c r="F8" s="95">
        <v>0</v>
      </c>
      <c r="G8" s="95">
        <v>0</v>
      </c>
      <c r="H8" s="95">
        <v>0</v>
      </c>
      <c r="I8" s="95">
        <v>0</v>
      </c>
      <c r="J8" s="95">
        <v>0</v>
      </c>
      <c r="K8" s="88">
        <v>0</v>
      </c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</row>
    <row r="9" spans="1:31" ht="14.25" customHeight="1" x14ac:dyDescent="0.25">
      <c r="A9" s="87" t="s">
        <v>103</v>
      </c>
      <c r="B9" s="92" cm="1">
        <f t="array" ref="B9:K9">TRANSPOSE(JUNE!K6:K15)</f>
        <v>0</v>
      </c>
      <c r="C9" s="95">
        <v>0</v>
      </c>
      <c r="D9" s="95">
        <v>0</v>
      </c>
      <c r="E9" s="95">
        <v>0</v>
      </c>
      <c r="F9" s="95">
        <v>0</v>
      </c>
      <c r="G9" s="95">
        <v>0</v>
      </c>
      <c r="H9" s="95">
        <v>0</v>
      </c>
      <c r="I9" s="95">
        <v>0</v>
      </c>
      <c r="J9" s="95">
        <v>0</v>
      </c>
      <c r="K9" s="88">
        <v>0</v>
      </c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</row>
    <row r="10" spans="1:31" ht="14.25" customHeight="1" x14ac:dyDescent="0.25">
      <c r="A10" s="87" t="s">
        <v>104</v>
      </c>
      <c r="B10" s="92" cm="1">
        <f t="array" ref="B10:K10">TRANSPOSE(JULY!K6:K15)</f>
        <v>0</v>
      </c>
      <c r="C10" s="95">
        <v>0</v>
      </c>
      <c r="D10" s="95">
        <v>0</v>
      </c>
      <c r="E10" s="95">
        <v>0</v>
      </c>
      <c r="F10" s="95">
        <v>0</v>
      </c>
      <c r="G10" s="95">
        <v>0</v>
      </c>
      <c r="H10" s="95">
        <v>0</v>
      </c>
      <c r="I10" s="95">
        <v>0</v>
      </c>
      <c r="J10" s="95">
        <v>0</v>
      </c>
      <c r="K10" s="88">
        <v>0</v>
      </c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</row>
    <row r="11" spans="1:31" ht="14.25" customHeight="1" x14ac:dyDescent="0.25">
      <c r="A11" s="87" t="s">
        <v>105</v>
      </c>
      <c r="B11" s="92" cm="1">
        <f t="array" ref="B11:K11">TRANSPOSE(AUGUST!K6:K15)</f>
        <v>0</v>
      </c>
      <c r="C11" s="95">
        <v>0</v>
      </c>
      <c r="D11" s="95">
        <v>0</v>
      </c>
      <c r="E11" s="95">
        <v>0</v>
      </c>
      <c r="F11" s="95">
        <v>0</v>
      </c>
      <c r="G11" s="95">
        <v>0</v>
      </c>
      <c r="H11" s="95">
        <v>0</v>
      </c>
      <c r="I11" s="95">
        <v>0</v>
      </c>
      <c r="J11" s="95">
        <v>0</v>
      </c>
      <c r="K11" s="88">
        <v>0</v>
      </c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</row>
    <row r="12" spans="1:31" ht="14.25" customHeight="1" x14ac:dyDescent="0.25">
      <c r="A12" s="87" t="s">
        <v>106</v>
      </c>
      <c r="B12" s="92" cm="1">
        <f t="array" ref="B12:K12">TRANSPOSE(SEPTEMBER!K6:K15)</f>
        <v>0</v>
      </c>
      <c r="C12" s="95">
        <v>0</v>
      </c>
      <c r="D12" s="95">
        <v>0</v>
      </c>
      <c r="E12" s="95">
        <v>0</v>
      </c>
      <c r="F12" s="95">
        <v>0</v>
      </c>
      <c r="G12" s="95">
        <v>0</v>
      </c>
      <c r="H12" s="95">
        <v>0</v>
      </c>
      <c r="I12" s="95">
        <v>0</v>
      </c>
      <c r="J12" s="95">
        <v>0</v>
      </c>
      <c r="K12" s="88">
        <v>0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</row>
    <row r="13" spans="1:31" ht="14.25" customHeight="1" x14ac:dyDescent="0.25">
      <c r="A13" s="87" t="s">
        <v>107</v>
      </c>
      <c r="B13" s="92" cm="1">
        <f t="array" ref="B13:K13">TRANSPOSE(OCTOBER!K6:K15)</f>
        <v>0</v>
      </c>
      <c r="C13" s="95">
        <v>0</v>
      </c>
      <c r="D13" s="95">
        <v>0</v>
      </c>
      <c r="E13" s="95">
        <v>0</v>
      </c>
      <c r="F13" s="95">
        <v>0</v>
      </c>
      <c r="G13" s="95">
        <v>0</v>
      </c>
      <c r="H13" s="95">
        <v>0</v>
      </c>
      <c r="I13" s="95">
        <v>0</v>
      </c>
      <c r="J13" s="95">
        <v>0</v>
      </c>
      <c r="K13" s="88">
        <v>0</v>
      </c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</row>
    <row r="14" spans="1:31" ht="14.25" customHeight="1" x14ac:dyDescent="0.25">
      <c r="A14" s="87" t="s">
        <v>108</v>
      </c>
      <c r="B14" s="92" cm="1">
        <f t="array" ref="B14:K14">TRANSPOSE(NOVEMBER!K6:K15)</f>
        <v>0</v>
      </c>
      <c r="C14" s="95">
        <v>0</v>
      </c>
      <c r="D14" s="95">
        <v>0</v>
      </c>
      <c r="E14" s="95">
        <v>0</v>
      </c>
      <c r="F14" s="95">
        <v>0</v>
      </c>
      <c r="G14" s="95">
        <v>0</v>
      </c>
      <c r="H14" s="95">
        <v>0</v>
      </c>
      <c r="I14" s="95">
        <v>0</v>
      </c>
      <c r="J14" s="95">
        <v>0</v>
      </c>
      <c r="K14" s="88">
        <v>0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</row>
    <row r="15" spans="1:31" ht="14.25" customHeight="1" thickBot="1" x14ac:dyDescent="0.3">
      <c r="A15" s="89" t="s">
        <v>109</v>
      </c>
      <c r="B15" s="93" cm="1">
        <f t="array" ref="B15:K15">TRANSPOSE(DECEMBER!K6:K15)</f>
        <v>0</v>
      </c>
      <c r="C15" s="96">
        <v>0</v>
      </c>
      <c r="D15" s="96">
        <v>0</v>
      </c>
      <c r="E15" s="96">
        <v>0</v>
      </c>
      <c r="F15" s="96">
        <v>0</v>
      </c>
      <c r="G15" s="96">
        <v>0</v>
      </c>
      <c r="H15" s="96">
        <v>0</v>
      </c>
      <c r="I15" s="96">
        <v>0</v>
      </c>
      <c r="J15" s="96">
        <v>0</v>
      </c>
      <c r="K15" s="90">
        <v>0</v>
      </c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</row>
    <row r="16" spans="1:31" ht="14.25" customHeight="1" thickBot="1" x14ac:dyDescent="0.3">
      <c r="A16" s="82" t="s">
        <v>110</v>
      </c>
      <c r="B16" s="83">
        <f>SUM(B4:B15)</f>
        <v>0</v>
      </c>
      <c r="C16" s="83">
        <f t="shared" ref="C16:K16" si="0">SUM(C4:C15)</f>
        <v>0</v>
      </c>
      <c r="D16" s="83">
        <f t="shared" si="0"/>
        <v>0</v>
      </c>
      <c r="E16" s="83">
        <f t="shared" si="0"/>
        <v>0</v>
      </c>
      <c r="F16" s="83">
        <f t="shared" si="0"/>
        <v>0</v>
      </c>
      <c r="G16" s="83">
        <f t="shared" si="0"/>
        <v>0</v>
      </c>
      <c r="H16" s="83">
        <f t="shared" si="0"/>
        <v>0</v>
      </c>
      <c r="I16" s="83">
        <f t="shared" si="0"/>
        <v>0</v>
      </c>
      <c r="J16" s="83">
        <f t="shared" si="0"/>
        <v>0</v>
      </c>
      <c r="K16" s="97">
        <f t="shared" si="0"/>
        <v>0</v>
      </c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</row>
    <row r="17" spans="1:31" ht="14.25" customHeight="1" thickTop="1" x14ac:dyDescent="0.25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</row>
    <row r="18" spans="1:31" ht="14.25" customHeight="1" x14ac:dyDescent="0.25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</row>
    <row r="19" spans="1:31" ht="14.25" customHeight="1" x14ac:dyDescent="0.25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</row>
    <row r="20" spans="1:31" ht="14.25" customHeight="1" x14ac:dyDescent="0.25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</row>
    <row r="21" spans="1:31" ht="14.25" customHeight="1" x14ac:dyDescent="0.25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</row>
    <row r="22" spans="1:31" ht="14.25" customHeight="1" x14ac:dyDescent="0.25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</row>
    <row r="23" spans="1:31" ht="14.25" customHeight="1" x14ac:dyDescent="0.25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</row>
    <row r="24" spans="1:31" ht="14.25" customHeight="1" x14ac:dyDescent="0.25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</row>
    <row r="25" spans="1:31" ht="14.25" customHeight="1" x14ac:dyDescent="0.25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</row>
    <row r="26" spans="1:31" ht="14.25" customHeight="1" x14ac:dyDescent="0.25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</row>
    <row r="27" spans="1:31" ht="14.25" customHeight="1" x14ac:dyDescent="0.25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</row>
    <row r="28" spans="1:31" ht="14.25" customHeight="1" x14ac:dyDescent="0.25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</row>
    <row r="29" spans="1:31" ht="14.25" customHeight="1" x14ac:dyDescent="0.25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</row>
    <row r="30" spans="1:31" ht="14.25" customHeight="1" x14ac:dyDescent="0.25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</row>
    <row r="31" spans="1:31" ht="14.25" customHeight="1" x14ac:dyDescent="0.25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1:31" ht="14.25" customHeight="1" x14ac:dyDescent="0.25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</row>
    <row r="33" spans="1:31" ht="14.25" customHeight="1" x14ac:dyDescent="0.25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1" ht="14.25" customHeight="1" x14ac:dyDescent="0.25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</row>
    <row r="35" spans="1:31" ht="14.25" customHeight="1" x14ac:dyDescent="0.2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</row>
    <row r="36" spans="1:31" ht="14.25" customHeight="1" x14ac:dyDescent="0.25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</row>
    <row r="37" spans="1:31" ht="14.25" customHeight="1" x14ac:dyDescent="0.25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</row>
    <row r="38" spans="1:31" ht="14.25" customHeight="1" x14ac:dyDescent="0.25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</row>
    <row r="39" spans="1:31" ht="14.25" customHeight="1" x14ac:dyDescent="0.25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</row>
    <row r="40" spans="1:31" ht="14.25" customHeight="1" x14ac:dyDescent="0.25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</row>
    <row r="41" spans="1:31" ht="14.25" customHeight="1" x14ac:dyDescent="0.25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</row>
    <row r="42" spans="1:31" ht="14.25" customHeight="1" x14ac:dyDescent="0.25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</row>
    <row r="43" spans="1:31" ht="14.25" customHeight="1" x14ac:dyDescent="0.25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</row>
    <row r="44" spans="1:31" ht="14.25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</row>
    <row r="45" spans="1:31" ht="14.25" customHeight="1" x14ac:dyDescent="0.2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</row>
    <row r="46" spans="1:31" ht="14.25" customHeight="1" x14ac:dyDescent="0.25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</row>
    <row r="47" spans="1:31" ht="14.25" customHeight="1" x14ac:dyDescent="0.25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</row>
    <row r="48" spans="1:31" ht="14.25" customHeight="1" x14ac:dyDescent="0.25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</row>
    <row r="49" spans="1:31" ht="14.25" customHeight="1" x14ac:dyDescent="0.25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</row>
    <row r="50" spans="1:31" ht="14.25" customHeight="1" x14ac:dyDescent="0.25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</row>
    <row r="51" spans="1:31" ht="14.25" customHeight="1" x14ac:dyDescent="0.25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</row>
    <row r="52" spans="1:31" ht="14.25" customHeight="1" x14ac:dyDescent="0.25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</row>
    <row r="53" spans="1:31" ht="14.25" customHeight="1" x14ac:dyDescent="0.25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</row>
    <row r="54" spans="1:31" ht="14.25" customHeight="1" x14ac:dyDescent="0.25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</row>
    <row r="55" spans="1:31" ht="14.25" customHeight="1" x14ac:dyDescent="0.2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</row>
    <row r="56" spans="1:31" ht="14.25" customHeight="1" x14ac:dyDescent="0.25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</row>
    <row r="57" spans="1:31" ht="14.25" customHeight="1" x14ac:dyDescent="0.25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</row>
    <row r="58" spans="1:31" ht="14.25" customHeight="1" x14ac:dyDescent="0.25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</row>
    <row r="59" spans="1:31" ht="14.25" customHeight="1" x14ac:dyDescent="0.25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</row>
    <row r="60" spans="1:31" ht="14.25" customHeight="1" x14ac:dyDescent="0.25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</row>
    <row r="61" spans="1:31" ht="14.25" customHeight="1" x14ac:dyDescent="0.25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</row>
    <row r="62" spans="1:31" ht="14.25" customHeight="1" x14ac:dyDescent="0.25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</row>
    <row r="63" spans="1:31" ht="14.25" customHeight="1" x14ac:dyDescent="0.25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</row>
    <row r="64" spans="1:31" ht="14.25" customHeight="1" x14ac:dyDescent="0.25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</row>
    <row r="65" spans="1:31" ht="14.25" customHeight="1" x14ac:dyDescent="0.2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</row>
    <row r="66" spans="1:31" ht="14.25" customHeight="1" x14ac:dyDescent="0.25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</row>
    <row r="67" spans="1:31" ht="14.25" customHeight="1" x14ac:dyDescent="0.25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</row>
    <row r="68" spans="1:31" ht="14.25" customHeight="1" x14ac:dyDescent="0.25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</row>
    <row r="69" spans="1:31" ht="14.25" customHeight="1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</row>
    <row r="70" spans="1:31" ht="14.25" customHeight="1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</row>
    <row r="71" spans="1:31" ht="14.25" customHeight="1" x14ac:dyDescent="0.25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</row>
    <row r="72" spans="1:31" ht="14.25" customHeight="1" x14ac:dyDescent="0.25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</row>
    <row r="73" spans="1:31" ht="14.25" customHeight="1" x14ac:dyDescent="0.25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</row>
    <row r="74" spans="1:31" ht="14.25" customHeight="1" x14ac:dyDescent="0.25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</row>
    <row r="75" spans="1:31" ht="14.25" customHeight="1" x14ac:dyDescent="0.2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</row>
    <row r="76" spans="1:31" ht="14.25" customHeight="1" x14ac:dyDescent="0.25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</row>
    <row r="77" spans="1:31" ht="14.25" customHeight="1" x14ac:dyDescent="0.25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</row>
    <row r="78" spans="1:31" ht="14.25" customHeight="1" x14ac:dyDescent="0.25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</row>
    <row r="79" spans="1:31" ht="14.25" customHeight="1" x14ac:dyDescent="0.25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</row>
    <row r="80" spans="1:31" ht="14.25" customHeight="1" x14ac:dyDescent="0.25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</row>
    <row r="81" spans="1:31" ht="14.25" customHeight="1" x14ac:dyDescent="0.25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</row>
    <row r="82" spans="1:31" ht="14.25" customHeight="1" x14ac:dyDescent="0.25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</row>
    <row r="83" spans="1:31" ht="14.25" customHeight="1" x14ac:dyDescent="0.25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</row>
    <row r="84" spans="1:31" ht="14.25" customHeight="1" x14ac:dyDescent="0.25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</row>
    <row r="85" spans="1:31" ht="14.25" customHeight="1" x14ac:dyDescent="0.2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</row>
    <row r="86" spans="1:31" ht="14.25" customHeight="1" x14ac:dyDescent="0.25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</row>
    <row r="87" spans="1:31" ht="14.25" customHeight="1" x14ac:dyDescent="0.25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</row>
    <row r="88" spans="1:31" ht="14.25" customHeight="1" x14ac:dyDescent="0.25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</row>
    <row r="89" spans="1:31" ht="14.25" customHeight="1" x14ac:dyDescent="0.25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</row>
    <row r="90" spans="1:31" ht="14.25" customHeight="1" x14ac:dyDescent="0.25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</row>
    <row r="91" spans="1:31" ht="14.25" customHeight="1" x14ac:dyDescent="0.25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</row>
    <row r="92" spans="1:31" ht="14.25" customHeight="1" x14ac:dyDescent="0.25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</row>
    <row r="93" spans="1:31" ht="14.25" customHeight="1" x14ac:dyDescent="0.25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</row>
    <row r="94" spans="1:31" ht="14.25" customHeight="1" x14ac:dyDescent="0.25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</row>
    <row r="95" spans="1:31" ht="14.25" customHeight="1" x14ac:dyDescent="0.2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</row>
    <row r="96" spans="1:31" ht="14.25" customHeight="1" x14ac:dyDescent="0.25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</row>
    <row r="97" spans="1:31" ht="14.25" customHeight="1" x14ac:dyDescent="0.25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</row>
    <row r="98" spans="1:31" ht="14.25" customHeight="1" x14ac:dyDescent="0.25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</row>
    <row r="99" spans="1:31" ht="14.25" customHeight="1" x14ac:dyDescent="0.25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</row>
    <row r="100" spans="1:31" ht="14.25" customHeight="1" x14ac:dyDescent="0.25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</row>
    <row r="101" spans="1:31" ht="14.25" customHeight="1" x14ac:dyDescent="0.25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</row>
    <row r="102" spans="1:31" ht="14.25" customHeight="1" x14ac:dyDescent="0.25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</row>
    <row r="103" spans="1:31" ht="14.25" customHeight="1" x14ac:dyDescent="0.25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</row>
    <row r="104" spans="1:31" ht="14.25" customHeight="1" x14ac:dyDescent="0.25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</row>
    <row r="105" spans="1:31" ht="14.25" customHeight="1" x14ac:dyDescent="0.2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</row>
    <row r="106" spans="1:31" ht="14.25" customHeight="1" x14ac:dyDescent="0.25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</row>
    <row r="107" spans="1:31" ht="14.25" customHeight="1" x14ac:dyDescent="0.25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</row>
    <row r="108" spans="1:31" ht="14.25" customHeight="1" x14ac:dyDescent="0.25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</row>
    <row r="109" spans="1:31" ht="14.25" customHeight="1" x14ac:dyDescent="0.25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</row>
    <row r="110" spans="1:31" ht="14.25" customHeight="1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</row>
    <row r="111" spans="1:31" ht="14.25" customHeight="1" x14ac:dyDescent="0.2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</row>
    <row r="112" spans="1:31" ht="14.25" customHeight="1" x14ac:dyDescent="0.2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</row>
    <row r="113" spans="1:31" ht="14.25" customHeight="1" x14ac:dyDescent="0.25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</row>
    <row r="114" spans="1:31" ht="14.25" customHeight="1" x14ac:dyDescent="0.25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</row>
    <row r="115" spans="1:31" ht="14.25" customHeight="1" x14ac:dyDescent="0.2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</row>
    <row r="116" spans="1:31" ht="14.25" customHeight="1" x14ac:dyDescent="0.25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</row>
    <row r="117" spans="1:31" ht="14.25" customHeight="1" x14ac:dyDescent="0.25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</row>
    <row r="118" spans="1:31" ht="14.25" customHeight="1" x14ac:dyDescent="0.25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</row>
    <row r="119" spans="1:31" ht="14.25" customHeight="1" x14ac:dyDescent="0.25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</row>
    <row r="120" spans="1:31" ht="14.25" customHeight="1" x14ac:dyDescent="0.25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</row>
    <row r="121" spans="1:31" ht="14.25" customHeight="1" x14ac:dyDescent="0.25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</row>
    <row r="122" spans="1:31" ht="14.25" customHeight="1" x14ac:dyDescent="0.25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</row>
    <row r="123" spans="1:31" ht="14.25" customHeight="1" x14ac:dyDescent="0.25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</row>
    <row r="124" spans="1:31" ht="14.25" customHeight="1" x14ac:dyDescent="0.25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</row>
    <row r="125" spans="1:31" ht="14.25" customHeight="1" x14ac:dyDescent="0.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</row>
    <row r="126" spans="1:31" ht="14.25" customHeight="1" x14ac:dyDescent="0.25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</row>
    <row r="127" spans="1:31" ht="14.25" customHeight="1" x14ac:dyDescent="0.25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</row>
    <row r="128" spans="1:31" ht="14.25" customHeight="1" x14ac:dyDescent="0.25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</row>
    <row r="129" spans="1:31" ht="14.25" customHeight="1" x14ac:dyDescent="0.25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</row>
    <row r="130" spans="1:31" ht="14.25" customHeight="1" x14ac:dyDescent="0.25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</row>
    <row r="131" spans="1:31" ht="14.25" customHeight="1" x14ac:dyDescent="0.25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</row>
    <row r="132" spans="1:31" ht="14.25" customHeight="1" x14ac:dyDescent="0.25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</row>
    <row r="133" spans="1:31" ht="14.25" customHeight="1" x14ac:dyDescent="0.25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</row>
    <row r="134" spans="1:31" ht="14.25" customHeight="1" x14ac:dyDescent="0.25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</row>
    <row r="135" spans="1:31" ht="14.25" customHeight="1" x14ac:dyDescent="0.2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</row>
    <row r="136" spans="1:31" ht="14.25" customHeight="1" x14ac:dyDescent="0.25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</row>
    <row r="137" spans="1:31" ht="14.25" customHeight="1" x14ac:dyDescent="0.25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</row>
    <row r="138" spans="1:31" ht="14.25" customHeight="1" x14ac:dyDescent="0.25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</row>
    <row r="139" spans="1:31" ht="14.25" customHeight="1" x14ac:dyDescent="0.25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</row>
    <row r="140" spans="1:31" ht="14.25" customHeight="1" x14ac:dyDescent="0.25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</row>
    <row r="141" spans="1:31" ht="14.25" customHeight="1" x14ac:dyDescent="0.25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</row>
    <row r="142" spans="1:31" ht="14.25" customHeight="1" x14ac:dyDescent="0.25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</row>
    <row r="143" spans="1:31" ht="14.25" customHeight="1" x14ac:dyDescent="0.25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</row>
    <row r="144" spans="1:31" ht="14.25" customHeight="1" x14ac:dyDescent="0.25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</row>
    <row r="145" spans="1:31" ht="14.25" customHeight="1" x14ac:dyDescent="0.2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</row>
    <row r="146" spans="1:31" ht="14.25" customHeight="1" x14ac:dyDescent="0.25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</row>
    <row r="147" spans="1:31" ht="14.25" customHeight="1" x14ac:dyDescent="0.25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</row>
    <row r="148" spans="1:31" ht="14.25" customHeight="1" x14ac:dyDescent="0.25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</row>
    <row r="149" spans="1:31" ht="14.25" customHeight="1" x14ac:dyDescent="0.25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</row>
    <row r="150" spans="1:31" ht="14.25" customHeight="1" x14ac:dyDescent="0.25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</row>
    <row r="151" spans="1:31" ht="14.25" customHeight="1" x14ac:dyDescent="0.25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</row>
    <row r="152" spans="1:31" ht="14.25" customHeight="1" x14ac:dyDescent="0.25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</row>
    <row r="153" spans="1:31" ht="14.25" customHeight="1" x14ac:dyDescent="0.25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</row>
    <row r="154" spans="1:31" ht="14.25" customHeight="1" x14ac:dyDescent="0.25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</row>
    <row r="155" spans="1:31" ht="14.25" customHeight="1" x14ac:dyDescent="0.2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</row>
    <row r="156" spans="1:31" ht="14.25" customHeight="1" x14ac:dyDescent="0.25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</row>
    <row r="157" spans="1:31" ht="14.25" customHeight="1" x14ac:dyDescent="0.25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</row>
    <row r="158" spans="1:31" ht="14.25" customHeight="1" x14ac:dyDescent="0.25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</row>
    <row r="159" spans="1:31" ht="14.25" customHeight="1" x14ac:dyDescent="0.25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</row>
    <row r="160" spans="1:31" ht="14.25" customHeight="1" x14ac:dyDescent="0.25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</row>
    <row r="161" spans="1:31" ht="14.25" customHeight="1" x14ac:dyDescent="0.25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</row>
    <row r="162" spans="1:31" ht="14.25" customHeight="1" x14ac:dyDescent="0.25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</row>
    <row r="163" spans="1:31" ht="14.25" customHeight="1" x14ac:dyDescent="0.25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</row>
    <row r="164" spans="1:31" ht="14.25" customHeight="1" x14ac:dyDescent="0.25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</row>
    <row r="165" spans="1:31" ht="14.25" customHeight="1" x14ac:dyDescent="0.2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</row>
    <row r="166" spans="1:31" ht="14.25" customHeight="1" x14ac:dyDescent="0.25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</row>
    <row r="167" spans="1:31" ht="14.25" customHeight="1" x14ac:dyDescent="0.25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</row>
    <row r="168" spans="1:31" ht="14.25" customHeight="1" x14ac:dyDescent="0.25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</row>
    <row r="169" spans="1:31" ht="14.25" customHeight="1" x14ac:dyDescent="0.25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</row>
    <row r="170" spans="1:31" ht="14.25" customHeight="1" x14ac:dyDescent="0.25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</row>
    <row r="171" spans="1:31" ht="14.25" customHeight="1" x14ac:dyDescent="0.25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</row>
    <row r="172" spans="1:31" ht="14.25" customHeight="1" x14ac:dyDescent="0.25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</row>
    <row r="173" spans="1:31" ht="14.25" customHeight="1" x14ac:dyDescent="0.25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</row>
    <row r="174" spans="1:31" ht="14.25" customHeight="1" x14ac:dyDescent="0.25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</row>
    <row r="175" spans="1:31" ht="14.25" customHeight="1" x14ac:dyDescent="0.2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</row>
    <row r="176" spans="1:31" ht="14.25" customHeight="1" x14ac:dyDescent="0.25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</row>
    <row r="177" spans="1:31" ht="14.25" customHeight="1" x14ac:dyDescent="0.25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</row>
    <row r="178" spans="1:31" ht="14.25" customHeight="1" x14ac:dyDescent="0.25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</row>
    <row r="179" spans="1:31" ht="14.25" customHeight="1" x14ac:dyDescent="0.25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</row>
    <row r="180" spans="1:31" ht="14.25" customHeight="1" x14ac:dyDescent="0.25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</row>
    <row r="181" spans="1:31" ht="14.25" customHeight="1" x14ac:dyDescent="0.25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</row>
    <row r="182" spans="1:31" ht="14.25" customHeight="1" x14ac:dyDescent="0.25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</row>
    <row r="183" spans="1:31" ht="14.25" customHeight="1" x14ac:dyDescent="0.25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</row>
    <row r="184" spans="1:31" ht="14.25" customHeight="1" x14ac:dyDescent="0.25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</row>
    <row r="185" spans="1:31" ht="14.25" customHeight="1" x14ac:dyDescent="0.2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</row>
    <row r="186" spans="1:31" ht="14.25" customHeight="1" x14ac:dyDescent="0.25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</row>
    <row r="187" spans="1:31" ht="14.25" customHeight="1" x14ac:dyDescent="0.25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</row>
    <row r="188" spans="1:31" ht="14.25" customHeight="1" x14ac:dyDescent="0.25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</row>
    <row r="189" spans="1:31" ht="14.25" customHeight="1" x14ac:dyDescent="0.25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</row>
    <row r="190" spans="1:31" ht="14.25" customHeight="1" x14ac:dyDescent="0.25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</row>
    <row r="191" spans="1:31" ht="14.25" customHeight="1" x14ac:dyDescent="0.25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</row>
    <row r="192" spans="1:31" ht="14.25" customHeight="1" x14ac:dyDescent="0.25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</row>
    <row r="193" spans="1:31" ht="14.25" customHeight="1" x14ac:dyDescent="0.25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</row>
    <row r="194" spans="1:31" ht="14.25" customHeight="1" x14ac:dyDescent="0.25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</row>
    <row r="195" spans="1:31" ht="14.25" customHeight="1" x14ac:dyDescent="0.2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</row>
    <row r="196" spans="1:31" ht="14.25" customHeight="1" x14ac:dyDescent="0.25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</row>
    <row r="197" spans="1:31" ht="14.25" customHeight="1" x14ac:dyDescent="0.25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</row>
    <row r="198" spans="1:31" ht="14.25" customHeight="1" x14ac:dyDescent="0.25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</row>
    <row r="199" spans="1:31" ht="14.25" customHeight="1" x14ac:dyDescent="0.25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</row>
    <row r="200" spans="1:31" ht="14.25" customHeight="1" x14ac:dyDescent="0.25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</row>
    <row r="201" spans="1:31" ht="14.25" customHeight="1" x14ac:dyDescent="0.2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</row>
    <row r="202" spans="1:31" ht="14.25" customHeight="1" x14ac:dyDescent="0.2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</row>
    <row r="203" spans="1:31" ht="14.25" customHeight="1" x14ac:dyDescent="0.2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</row>
    <row r="204" spans="1:31" ht="14.25" customHeight="1" x14ac:dyDescent="0.2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</row>
    <row r="205" spans="1:31" ht="14.25" customHeight="1" x14ac:dyDescent="0.2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</row>
    <row r="206" spans="1:31" ht="14.25" customHeight="1" x14ac:dyDescent="0.2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</row>
    <row r="207" spans="1:31" ht="14.25" customHeight="1" x14ac:dyDescent="0.2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</row>
    <row r="208" spans="1:31" ht="14.25" customHeight="1" x14ac:dyDescent="0.2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</row>
    <row r="209" spans="1:31" ht="14.25" customHeight="1" x14ac:dyDescent="0.2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</row>
    <row r="210" spans="1:31" ht="14.25" customHeight="1" x14ac:dyDescent="0.2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</row>
    <row r="211" spans="1:31" ht="14.25" customHeight="1" x14ac:dyDescent="0.2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</row>
    <row r="212" spans="1:31" ht="14.25" customHeight="1" x14ac:dyDescent="0.2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</row>
    <row r="213" spans="1:31" ht="14.25" customHeight="1" x14ac:dyDescent="0.2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</row>
    <row r="214" spans="1:31" ht="14.25" customHeight="1" x14ac:dyDescent="0.25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</row>
    <row r="215" spans="1:31" ht="14.25" customHeight="1" x14ac:dyDescent="0.2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</row>
    <row r="216" spans="1:31" ht="14.25" customHeight="1" x14ac:dyDescent="0.25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</row>
    <row r="217" spans="1:31" ht="14.25" customHeight="1" x14ac:dyDescent="0.25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</row>
    <row r="218" spans="1:31" ht="14.25" customHeight="1" x14ac:dyDescent="0.25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</row>
    <row r="219" spans="1:31" ht="14.25" customHeight="1" x14ac:dyDescent="0.25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</row>
    <row r="220" spans="1:31" ht="14.25" customHeight="1" x14ac:dyDescent="0.25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</row>
    <row r="221" spans="1:31" ht="14.25" customHeight="1" x14ac:dyDescent="0.25"/>
    <row r="222" spans="1:31" ht="14.25" customHeight="1" x14ac:dyDescent="0.25"/>
    <row r="223" spans="1:31" ht="14.25" customHeight="1" x14ac:dyDescent="0.25"/>
    <row r="224" spans="1:3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mergeCells count="3">
    <mergeCell ref="A1:K1"/>
    <mergeCell ref="A2:A3"/>
    <mergeCell ref="B2:K2"/>
  </mergeCells>
  <conditionalFormatting sqref="A1:A2">
    <cfRule type="cellIs" dxfId="3" priority="7" operator="lessThan">
      <formula>0</formula>
    </cfRule>
  </conditionalFormatting>
  <conditionalFormatting sqref="B2">
    <cfRule type="cellIs" dxfId="2" priority="8" operator="lessThan">
      <formula>0</formula>
    </cfRule>
  </conditionalFormatting>
  <conditionalFormatting sqref="B4:K4 C5:K6 B5:B15 C7:AE15">
    <cfRule type="cellIs" dxfId="1" priority="4" operator="lessThan">
      <formula>0</formula>
    </cfRule>
  </conditionalFormatting>
  <conditionalFormatting sqref="L1:AE2 B3:AE3 L4:AE6 A4:A16">
    <cfRule type="cellIs" dxfId="0" priority="9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ANNUAL SUMMAY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Lyn-Marié Serfontein</dc:creator>
  <cp:lastModifiedBy>Willemse, Jana</cp:lastModifiedBy>
  <cp:lastPrinted>2025-03-11T07:35:18Z</cp:lastPrinted>
  <dcterms:created xsi:type="dcterms:W3CDTF">2025-03-05T06:13:20Z</dcterms:created>
  <dcterms:modified xsi:type="dcterms:W3CDTF">2025-04-07T17:09:51Z</dcterms:modified>
</cp:coreProperties>
</file>