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0" windowWidth="2160" windowHeight="1125" tabRatio="927"/>
  </bookViews>
  <sheets>
    <sheet name="ChangeLog" sheetId="13" r:id="rId1"/>
    <sheet name="SecurityListRequest" sheetId="1" r:id="rId2"/>
    <sheet name="SecurityList" sheetId="4" r:id="rId3"/>
    <sheet name="MarketDataRequest" sheetId="5" r:id="rId4"/>
    <sheet name="MarketDataRequestReject" sheetId="6" r:id="rId5"/>
    <sheet name="MarketDataSnapshotFullRefresh" sheetId="7" r:id="rId6"/>
    <sheet name="MarketDataIncrementalRefresh" sheetId="8" r:id="rId7"/>
    <sheet name="News" sheetId="9" r:id="rId8"/>
    <sheet name="ChartRequest" sheetId="10" r:id="rId9"/>
    <sheet name="ChartSnapshot" sheetId="11" r:id="rId10"/>
    <sheet name="ChartIncremental" sheetId="12" r:id="rId11"/>
    <sheet name="Legenda de Cores" sheetId="2" r:id="rId12"/>
  </sheets>
  <definedNames>
    <definedName name="_xlnm._FilterDatabase" localSheetId="1" hidden="1">SecurityListRequest!$A$2:$G$8</definedName>
  </definedNames>
  <calcPr calcId="145621"/>
</workbook>
</file>

<file path=xl/calcChain.xml><?xml version="1.0" encoding="utf-8"?>
<calcChain xmlns="http://schemas.openxmlformats.org/spreadsheetml/2006/main">
  <c r="A45" i="4" l="1"/>
  <c r="A32" i="4" l="1"/>
  <c r="A49" i="4" l="1"/>
  <c r="A22" i="9" l="1"/>
  <c r="A21" i="9"/>
  <c r="A26" i="9"/>
  <c r="A25" i="9"/>
  <c r="A24" i="9"/>
  <c r="A19" i="9"/>
  <c r="A18" i="9"/>
  <c r="A17" i="9"/>
  <c r="A70" i="4" l="1"/>
  <c r="A67" i="4"/>
  <c r="A66" i="4"/>
  <c r="A65" i="4"/>
  <c r="A64" i="4"/>
  <c r="A63" i="4"/>
  <c r="A62" i="4"/>
  <c r="A60" i="4"/>
  <c r="A48" i="4"/>
  <c r="A44" i="4"/>
  <c r="A40" i="4"/>
  <c r="G39" i="4"/>
  <c r="F39" i="4"/>
  <c r="A39" i="4"/>
  <c r="A38" i="4"/>
  <c r="A23" i="4"/>
  <c r="A22" i="4"/>
  <c r="A17" i="4"/>
  <c r="A16" i="4"/>
  <c r="A13" i="4"/>
  <c r="A12" i="4"/>
  <c r="A11" i="4"/>
  <c r="A10" i="4"/>
  <c r="A9" i="4"/>
</calcChain>
</file>

<file path=xl/sharedStrings.xml><?xml version="1.0" encoding="utf-8"?>
<sst xmlns="http://schemas.openxmlformats.org/spreadsheetml/2006/main" count="1650" uniqueCount="514">
  <si>
    <t>Req'd</t>
  </si>
  <si>
    <t>Symbol</t>
  </si>
  <si>
    <t>#</t>
  </si>
  <si>
    <t>Field</t>
  </si>
  <si>
    <t>Type</t>
  </si>
  <si>
    <t>Details</t>
  </si>
  <si>
    <t>Security Req ID</t>
  </si>
  <si>
    <t>Y</t>
  </si>
  <si>
    <t>Security List Request Type</t>
  </si>
  <si>
    <t>C</t>
  </si>
  <si>
    <t>Security ID</t>
  </si>
  <si>
    <t>Security ID Source</t>
  </si>
  <si>
    <t>Security Exchange</t>
  </si>
  <si>
    <t>Subscription Request Type</t>
  </si>
  <si>
    <t>Grp</t>
  </si>
  <si>
    <t>String(12)</t>
  </si>
  <si>
    <t>String(4)</t>
  </si>
  <si>
    <t>String(32)</t>
  </si>
  <si>
    <t>String(50)</t>
  </si>
  <si>
    <t>SecurityListRequest(35=x)</t>
  </si>
  <si>
    <t>Security Type</t>
  </si>
  <si>
    <t>String(10)</t>
  </si>
  <si>
    <t>Char</t>
  </si>
  <si>
    <t>SecurityList(35=y)</t>
  </si>
  <si>
    <t>Security Req Result</t>
  </si>
  <si>
    <t>Valid Values:
FUT
SPOT
SOPT
FOPT
DTERM
CASH
OPT
FORWARD
ETF
INDEX
OPTEXEC</t>
  </si>
  <si>
    <t>Boolean</t>
  </si>
  <si>
    <t>N</t>
  </si>
  <si>
    <t>No Related Sym</t>
  </si>
  <si>
    <t>Security Sub Type</t>
  </si>
  <si>
    <t>Integer</t>
  </si>
  <si>
    <t>Maturity Date</t>
  </si>
  <si>
    <t>Issue Date</t>
  </si>
  <si>
    <t>Strike Price</t>
  </si>
  <si>
    <t>Strike Curency</t>
  </si>
  <si>
    <t>Put or Call</t>
  </si>
  <si>
    <t>Contract Multiplier</t>
  </si>
  <si>
    <t>SecurityDesc</t>
  </si>
  <si>
    <t>No Underlyings</t>
  </si>
  <si>
    <t>Underlying Symbol</t>
  </si>
  <si>
    <t>Underlying Security Exchange</t>
  </si>
  <si>
    <t>Underlying Security ID Source</t>
  </si>
  <si>
    <t>Underlying Security ID</t>
  </si>
  <si>
    <t>IndexPct</t>
  </si>
  <si>
    <t>Currency</t>
  </si>
  <si>
    <t>NoLegs</t>
  </si>
  <si>
    <t>Leg Symbol</t>
  </si>
  <si>
    <t>Leg Security Exchange</t>
  </si>
  <si>
    <t>Leg Security ID</t>
  </si>
  <si>
    <t>Leg Security ID Source</t>
  </si>
  <si>
    <t>Security Update Action</t>
  </si>
  <si>
    <t>Round Lot</t>
  </si>
  <si>
    <t>Min Trade Vol</t>
  </si>
  <si>
    <t>Min Price increment</t>
  </si>
  <si>
    <t>Tick Size Denominator</t>
  </si>
  <si>
    <t>Min Order Qty</t>
  </si>
  <si>
    <t>Max Order Qty</t>
  </si>
  <si>
    <t>Asset</t>
  </si>
  <si>
    <t>Security Validity Timestamp</t>
  </si>
  <si>
    <t>CFI</t>
  </si>
  <si>
    <t>Country of Issue</t>
  </si>
  <si>
    <t>StartDate</t>
  </si>
  <si>
    <t>EndDate</t>
  </si>
  <si>
    <t>Settlement Type</t>
  </si>
  <si>
    <t>Settlement Date</t>
  </si>
  <si>
    <t>Last Fragment</t>
  </si>
  <si>
    <t>Exercise Style</t>
  </si>
  <si>
    <t xml:space="preserve">0 -European, 1-American </t>
  </si>
  <si>
    <t>Campo Novo</t>
  </si>
  <si>
    <t>Não Alterado</t>
  </si>
  <si>
    <t>Ajustado para o novo domínio publicado pela bolsa:
New Values:
ETF, OPTEXEC
Changed Values:
TERM=&gt;FORWARD, IDX=&gt;INDEX
Removed Values:
CS, OS, PS, FRAC, TERM, AUCT, IDX, OTHR</t>
  </si>
  <si>
    <t>Novo Campo</t>
  </si>
  <si>
    <t>DatedDate</t>
  </si>
  <si>
    <t>PriceType</t>
  </si>
  <si>
    <t>SecurityGroup</t>
  </si>
  <si>
    <t>String(15)</t>
  </si>
  <si>
    <t>UTCTimestamp</t>
  </si>
  <si>
    <t>LocalMktDate</t>
  </si>
  <si>
    <t>Country</t>
  </si>
  <si>
    <t>Code that represents the price type of the instrument.
Valid values:
12 – Product ticks in full ticks
13 – Product ticks in halfs 
14 – Product ticks in fourths
15 – Product ticks in eights
16 – Product ticks in sixteenths
17 – Product ticks in thirty-seconds
18 – Product ticks in sixty-fourths
20 – Product ticks in half thirty-seconds
21 – Product ticks in quarter thirty-seconds
22 – Product ticks in half sixty-fourths
Absence of this field denotes that the instrument trades in decimals.</t>
  </si>
  <si>
    <t>Specific date of trade settlement (SettlementDate) in YYYYMMDD format.</t>
  </si>
  <si>
    <t>Indicates order settlement period. If present, SettlDate (64) overrides this field. If both SettlType (63) and SettDate (64) are omitted, the default for SettlType (63) is 0 (Regular).</t>
  </si>
  <si>
    <t>The date of the security activation, if different from the IssueDate.</t>
  </si>
  <si>
    <t>146=&gt; 711=&gt;</t>
  </si>
  <si>
    <t>146=&gt;</t>
  </si>
  <si>
    <t>146=&gt; 555=&gt;</t>
  </si>
  <si>
    <t xml:space="preserve">Per session unique ID of a Security List Request. </t>
  </si>
  <si>
    <t>Per session unique ID of a Security List Request. Will be used in snapshot or business reject replies , in publications associated with this subscription and to unsubscribe the security list.</t>
  </si>
  <si>
    <t>Subscription request type:
Valid Values:
-0 (Snapshot)
-1 (Snapshot and updates - Subscribe)
-2 (Unsubscribe)</t>
  </si>
  <si>
    <t>Identifies the result of a Security List Request lookup filter.
Valid Values:
-0 (Valid Request - OK)
-1 (Invalid Request)
-2 (No Instruments Found)</t>
  </si>
  <si>
    <t>Tot Num Related Sym</t>
  </si>
  <si>
    <t>Total Number of Instruments found</t>
  </si>
  <si>
    <t>É requerido no primeiro fragmento de um snapshot.</t>
  </si>
  <si>
    <t>Instrument Human Understoodable Symbol</t>
  </si>
  <si>
    <t>Instrument Id according to a SecurityId Source</t>
  </si>
  <si>
    <t>Não alterado</t>
  </si>
  <si>
    <t>Indicates whether this message is the last in the sequence of messages. If absent, the default value is “N” = Not last message.
Valid values:
Y = Last message
N = Not last message</t>
  </si>
  <si>
    <t>Não Alterado.
Indica o fim de um snapshot, caso seja feita a subscrição, podem ser recebinos novas mensagens   SecurityList (35=y) após o fim do snapshot refletindo as atualizações recebidas.</t>
  </si>
  <si>
    <t>Date of instrument maturity</t>
  </si>
  <si>
    <t>Valid values:
A=Add
D=Delete
M=Modify</t>
  </si>
  <si>
    <t>R</t>
  </si>
  <si>
    <t>Novo campo.
Ennviado nas publicações para indicar como atualizar a lista de instrumentos.</t>
  </si>
  <si>
    <t>No Security Alt Id</t>
  </si>
  <si>
    <t>146=&gt; 454=&gt;</t>
  </si>
  <si>
    <t>Security Alt ID Source</t>
  </si>
  <si>
    <t>Security Alt ID</t>
  </si>
  <si>
    <t>Number of alternate security identifiers.</t>
  </si>
  <si>
    <t>Security Alternate identifier for this security (e.g. ISIN). First member of repeating group - must be specified if NoSecurityAltID &gt; 0. Requires SecurityAltIDSource.</t>
  </si>
  <si>
    <t>Identifies class or source of the SecurityAltID (455) value. Required if SecurityAltID is specified. Values issued by BVMF:
4 = ISIN number
H = Clearing house/organization</t>
  </si>
  <si>
    <t>Number of underlying instruments.</t>
  </si>
  <si>
    <t>Underlying instrument’s ticker symbol.</t>
  </si>
  <si>
    <t>Exchange code the underlying security belongs to.</t>
  </si>
  <si>
    <t>Underlying instrument’s security identifier.</t>
  </si>
  <si>
    <t>Qualifier for underlying instrument’s security identifier. Conditionally required if NoUnderlyings &gt; 0.
Value issued by BVMF:
4 = ISIN code
8 = Exchange Symbol (BVMF security identification).</t>
  </si>
  <si>
    <t>Conditionally required if this is an equity index instrument. Indicates the percentage that this underlying composes the index.</t>
  </si>
  <si>
    <t>Percentage</t>
  </si>
  <si>
    <t>NumInGroup</t>
  </si>
  <si>
    <t>Number of instrument legs.</t>
  </si>
  <si>
    <t>Leg symbol.</t>
  </si>
  <si>
    <t>Exchange code the leg security belongs to.</t>
  </si>
  <si>
    <t>Leg instrument’s security identifier.</t>
  </si>
  <si>
    <t>Qualifier for leg identifier (LegSecurityID). Conditionally required if NoLegs &gt; 0.
Value issued by BVMF:
8 = Exchange Symbol (BVMF security identification).</t>
  </si>
  <si>
    <t>String(1000)</t>
  </si>
  <si>
    <t>Descriptive string of the security (e.g. “dollar futures” or “gold futures”).</t>
  </si>
  <si>
    <t>Asset associated with the security , such as DOL, BGI, OZ1, WDL, CNI, etc.</t>
  </si>
  <si>
    <t>Indicates the group this instrument belongs to.</t>
  </si>
  <si>
    <t>Currency used for the price.</t>
  </si>
  <si>
    <t>Classification of Financial Instruments (CFI code) values, which indicate the type of security using the ISO 10962 standard.</t>
  </si>
  <si>
    <t>String(6)</t>
  </si>
  <si>
    <t>Contract Settl Month</t>
  </si>
  <si>
    <t>SecurityID qualifier. Value issued by BVMF:
8 = Exchange Symbol (BVMF security identification).</t>
  </si>
  <si>
    <t>Double</t>
  </si>
  <si>
    <t>Specifies the ratio or multiply factor to convert from “nominal” units (e.g. contracts) to total units (e.g. shares) (e.g. 1.0, 100, 1000, etc).</t>
  </si>
  <si>
    <t>ISO country code of instrument issue.</t>
  </si>
  <si>
    <t>Qty</t>
  </si>
  <si>
    <t>Number of minimum tick increments.</t>
  </si>
  <si>
    <t>The minimum trading volume for the security.</t>
  </si>
  <si>
    <t>The trading lot size of the security.</t>
  </si>
  <si>
    <t>Minimum quantity of an order for the security.</t>
  </si>
  <si>
    <t>Maximum quantity of an order for the security.</t>
  </si>
  <si>
    <t>Maturity Month Year</t>
  </si>
  <si>
    <t>MonthYear</t>
  </si>
  <si>
    <t>Month and year of the maturity (for futures and options).</t>
  </si>
  <si>
    <t>Strike price of option.</t>
  </si>
  <si>
    <t>Currency of option’s strike price.</t>
  </si>
  <si>
    <t>The date on which the security is issued/activated.</t>
  </si>
  <si>
    <t>Indicates the UTC timestamp when trading for this security expires, i.e. when it is not eligible to trade anymore. Different from MaturityDate.</t>
  </si>
  <si>
    <t>Start date of a financing deal, i.e. the date the buyer pays the seller cash and takes control of the collateral.</t>
  </si>
  <si>
    <t>End date of a financing deal, i.e. the date the seller reimburses the buyer and takes back control of the collateral.</t>
  </si>
  <si>
    <t>InstrumentID</t>
  </si>
  <si>
    <t>Unique number identifying the instrument.</t>
  </si>
  <si>
    <t>0 - Put, 1 - Call</t>
  </si>
  <si>
    <t>Price</t>
  </si>
  <si>
    <t>Number of decimals used for pricing this instrument, e.g. price = 0,001, Tick Size Denominator = 3.</t>
  </si>
  <si>
    <t>MarketDataRequest(35=V)</t>
  </si>
  <si>
    <t>MD Req ID</t>
  </si>
  <si>
    <t>Per session unique ID of a Market Data Request. Will be used in snapshot or business reject replies , in publications associated with this subscription and to unsubscribe the market data.</t>
  </si>
  <si>
    <t>267 =&gt;</t>
  </si>
  <si>
    <t>146 =&gt;</t>
  </si>
  <si>
    <t>No MD Entry Types</t>
  </si>
  <si>
    <t>MD Entry Type</t>
  </si>
  <si>
    <t>Market Depth</t>
  </si>
  <si>
    <t>Start Time</t>
  </si>
  <si>
    <t>End Time</t>
  </si>
  <si>
    <t>Ignore Direct Trades</t>
  </si>
  <si>
    <t>No Ignored Party IDs</t>
  </si>
  <si>
    <t>Ignored Party ID</t>
  </si>
  <si>
    <t>Removido</t>
  </si>
  <si>
    <t>267 =&gt; 12001=&gt;</t>
  </si>
  <si>
    <t>"*" or "[N/A]" = all</t>
  </si>
  <si>
    <t>Mudança na forma de uso.
Para assinar todos os ativos, de um SecurityType, de uma bolsa ou global, utilizar "*" ou "[N/A]"</t>
  </si>
  <si>
    <t>Number of levels in Ask and  Bids windows, or number Trades in the snapshot. (0 = All)</t>
  </si>
  <si>
    <t>Type Market Data entry. Valid values:
0 = Bid
1 = Offer
2 = Trade
3 = Index Value
4 = Opening Price
5 = Closing Price
6 = Settlement Price
7 = Session High Price
8 = Session Low Price
9 = Session VWAP Price
A = Imbalance
B = Trade Volume
C = Open Interest
c = Security trading state/phase
e = Aggregated Bid
f = Aggregated Ask
J = Empty Book
g = Price band</t>
  </si>
  <si>
    <t>Alterado para compatibilização com o domínio utilizado pela bolsa + Bids e Asks agrupados.</t>
  </si>
  <si>
    <t>MarketDataRequestReject(35=Y)</t>
  </si>
  <si>
    <t>Vide MarketDataRequest(35=V)</t>
  </si>
  <si>
    <t>MD Req Rej Reason</t>
  </si>
  <si>
    <t>Reason for the rejection of a Market Data request.
0 (Unknown Symbol)
1 (Duplicate MDReqId)
4 (Unsupported SubscrReqType)
8 (Unsupported MDEntryType)</t>
  </si>
  <si>
    <t>Text</t>
  </si>
  <si>
    <t>String(100)</t>
  </si>
  <si>
    <t>NoMDEntries</t>
  </si>
  <si>
    <t>MDUpdateAction</t>
  </si>
  <si>
    <t>MDEntryType</t>
  </si>
  <si>
    <t>NetChgPrevDay</t>
  </si>
  <si>
    <t>MarketDepth</t>
  </si>
  <si>
    <t>RptSeq</t>
  </si>
  <si>
    <t>MDStreamID</t>
  </si>
  <si>
    <t>MDEntryPx</t>
  </si>
  <si>
    <t>MDEntrySize</t>
  </si>
  <si>
    <t>MDEntryDate</t>
  </si>
  <si>
    <t>MDEntryTime</t>
  </si>
  <si>
    <t>TickDirection</t>
  </si>
  <si>
    <t>SecurityTradingStatus</t>
  </si>
  <si>
    <t>TradingSessionSubID</t>
  </si>
  <si>
    <t>TradSesOpenTime</t>
  </si>
  <si>
    <t>QuoteCondition</t>
  </si>
  <si>
    <t>TradeCondition</t>
  </si>
  <si>
    <t>OpenCloseSettlFlag</t>
  </si>
  <si>
    <t>OrderID</t>
  </si>
  <si>
    <t>TradeID</t>
  </si>
  <si>
    <t>MDEntryBuyer</t>
  </si>
  <si>
    <t>MDEntrySeller</t>
  </si>
  <si>
    <t>NumberOfOrders</t>
  </si>
  <si>
    <t>PercentageVar</t>
  </si>
  <si>
    <t>NoUnchangedSecurities</t>
  </si>
  <si>
    <t>NoNotTradedSecurities</t>
  </si>
  <si>
    <t>TotTradedSecurities</t>
  </si>
  <si>
    <t>CapitalPct</t>
  </si>
  <si>
    <t>PrevYearVariation</t>
  </si>
  <si>
    <t>NoFallingSecurities</t>
  </si>
  <si>
    <t>NoRisingSecurities</t>
  </si>
  <si>
    <t>Float</t>
  </si>
  <si>
    <t>MultipleStringValue</t>
  </si>
  <si>
    <t>MDEntryPositionNo</t>
  </si>
  <si>
    <t>AgressorSide</t>
  </si>
  <si>
    <t>SellerDays</t>
  </si>
  <si>
    <t>SettlPriceType</t>
  </si>
  <si>
    <t>TradeVolume</t>
  </si>
  <si>
    <t>PriceLimitType</t>
  </si>
  <si>
    <t>LowLimitPrice</t>
  </si>
  <si>
    <t>HighLimitPrice</t>
  </si>
  <si>
    <t>TradingReferencePrice</t>
  </si>
  <si>
    <t>UTCDateOnly</t>
  </si>
  <si>
    <t>UTCTimeOnly</t>
  </si>
  <si>
    <t>String(2)</t>
  </si>
  <si>
    <t>PriceOffset</t>
  </si>
  <si>
    <t>268 =&gt;</t>
  </si>
  <si>
    <t>MarketDataSnapshotFullRefresh(35=W)</t>
  </si>
  <si>
    <t>Campo Novo. 
Possibilita Filtro por SecurityType (usado pelas bolsas como mercado). Neste caso é esperado que o Symbol seja "*" ou "[N/A]".</t>
  </si>
  <si>
    <t>Novo</t>
  </si>
  <si>
    <t>Mudança de Conceito e Domínio. 
Anteriormente só poderia ser assinado Tudo ou por Bolsa. Agora poderá ser assinado por SecurityType(167) (ex.: CASH=À Vista) e também por um instrumento específico.</t>
  </si>
  <si>
    <t>Não Alterado. Vide Ajustes no SecurityListRequest(35=x)</t>
  </si>
  <si>
    <t>Novo campo. 
Informado se SecurityReqResult(560)=0</t>
  </si>
  <si>
    <t>Comparação com Feeder INOA MMTP</t>
  </si>
  <si>
    <t>Valid Values:
-FUT (derivative futures)
-SPOT  (derivative spot)
-SOPT (spot options)
-FOPT (derivative futures options)
-DTERM (derivative forward)
-CASH (equity)
-OPT (equity option)
-FORWARD (equity forward)
-ETF (etfs)
-INDEX (indexes)
-OPTEXEC (equity options exercise)</t>
  </si>
  <si>
    <t>Antigo 6032</t>
  </si>
  <si>
    <t>Novo.
Indica o fim de um snapshot.</t>
  </si>
  <si>
    <t>Used to specify the trading date for which a set of market data applies, in YYYYMMDD format.</t>
  </si>
  <si>
    <t>146=&gt; 232 =&gt;</t>
  </si>
  <si>
    <t>No Stipulations</t>
  </si>
  <si>
    <t>Stipulation Type</t>
  </si>
  <si>
    <t>Stipulation Value</t>
  </si>
  <si>
    <t>Trade Date</t>
  </si>
  <si>
    <t>Number of index underlying securities falling in price.</t>
  </si>
  <si>
    <t>Number of index underlying securities rising in price.</t>
  </si>
  <si>
    <t>Novo.  Similar às Stipulations(232) no protocolo antigo.</t>
  </si>
  <si>
    <t>Number of index underlying securities with no variation.</t>
  </si>
  <si>
    <t>Number of index underlying securities that are not quoted.</t>
  </si>
  <si>
    <t>Number of quoted securities in the index.</t>
  </si>
  <si>
    <t>Capitalization percentage of active securities in the index.</t>
  </si>
  <si>
    <t>Index variation in percentage, compared to previous year last index.</t>
  </si>
  <si>
    <t>Percentage threshold normal trade.</t>
  </si>
  <si>
    <t>Percentage threshold cross trade.</t>
  </si>
  <si>
    <t>Daily average shares traded 30 days.</t>
  </si>
  <si>
    <t>Ratio maximum shares traded normal trade / Daily average shares traded 30 days.</t>
  </si>
  <si>
    <t>Ratio maximum shares traded cross trade / Daily average shares traded 30 days.</t>
  </si>
  <si>
    <t>Ratio maximum shares traded normal trade / Outstanding number of shares.</t>
  </si>
  <si>
    <t>Ratio maximum shares traded cross trade / Outstanding number of shares.</t>
  </si>
  <si>
    <t>Reference price for the current trading price range usually representing the mid price between the HighLimitPrice and LowLimitPrice. The value may be the settlement price or closing price of the prior trading day.</t>
  </si>
  <si>
    <t>Specifies the number of days that may elapse before delivery of the security. Only used for some types of trades in forward market.</t>
  </si>
  <si>
    <t>Total traded quantity (shares/contracts) of the trading day. It could be present only in the Trade Volume (269=B) or Trade (269=2) blocks.</t>
  </si>
  <si>
    <t>Allowable low limit price for the trading day. A key parameter in validating order price. Used as the lower band for validating order prices. Orders submitted with prices below the lower limit will be rejected.</t>
  </si>
  <si>
    <t>Code to represent the price type (applicable to settlement data). If omitted, the default value is “2” (Per unit).
Valid values:
1 – Percentage
2 – Per unit (i.e. per share or contract)
3 – Fixed amount (absolute value)</t>
  </si>
  <si>
    <t>Indicates which side is aggressor of the trade. If there is no value present, then there is no aggressor. Not yet implemented, but reserved for future use. 
Valid values are:
1 - Buy
2 - Sell</t>
  </si>
  <si>
    <t>Required only for MDEntryType=6 (Settlement Price). 
Type of settlement price:
1 = Final
2 = Theoretical/Preview
3 = Updated</t>
  </si>
  <si>
    <t>Describes how the prices are expressed. If omitted, the default value is “0” (Price Unit). 
Possible values:
0 = Price Unit
1= Ticks
2 = Percentage</t>
  </si>
  <si>
    <t>Allowable high limit price for the trading day. A key parameter in validating order price. Used as the upper band for validating order prices. Orders submitted with prices above the upper limit will be rejected.</t>
  </si>
  <si>
    <t>Display position of a bid or offer, numbered from most competitive to least competitive, per market side, beginning with 1. Conditionally required when MDEntryType(269)=0, 1, d or e.</t>
  </si>
  <si>
    <t>Conditionally required if this is a price-depth book entry.
Contains the number of orders that make up the aggregate quantity at the price point.</t>
  </si>
  <si>
    <t>For optional use in reporting trades (selling party) or indicating a new offer entry.
Note: not sent in FX messages (blind screen).</t>
  </si>
  <si>
    <t>For optional use in reporting trades (buying party) or indicating a new bid entry.
Note: not sent in FX messages (blind screen).</t>
  </si>
  <si>
    <t>Contains the unique identifier for this trade per instrument + trading date, as assigned by the exchange. Conditionally required if reporting a Trade.</t>
  </si>
  <si>
    <t>Unique identifier for Order as assigned by the exchange, maps to the SecondaryOrderID field in the Execution Report message for the derivatives market (for the FX market, it is the actual OrderID). It is unique per broker firm, per instrument, per trading date. Conditionally required when this Bid or Offer represents an order.</t>
  </si>
  <si>
    <t>Identifies currency used for financial volume. Absence of this field is interpreted as the default currency for the security.</t>
  </si>
  <si>
    <t>For optional use in reporting Trades/Imbalance. Space delimited list of conditions describing a trade/imbalance. Possible values:
R = Opening Price
X = Crossed
L = Last Trade at the Same Price Indicator
P = Imbalance more buyers
Q = Imbalance more sellers
U = Exchange Last</t>
  </si>
  <si>
    <t>Space-delimited list of conditions describing a quote. Possible values are:
“R” = Retransmission of the order
“K” = Implied Price</t>
  </si>
  <si>
    <t>Identifies if the opening price in field MDEntryPx represents a theoretical opening price and applicable to describe when the settlement data is related to. 
Valid values issued by BVMF:
1 = Session settlement entry
4 = Entry from previous business day
5 = Theoretical price.</t>
  </si>
  <si>
    <t>Indicates the time the auction is scheduled to end. Conditionally required when MDEntryType=’c’ and SecurityTradingStatus=21 (Reserved) without random ending.</t>
  </si>
  <si>
    <t>Phase related to a SecurityGroup where the instrument belongs to. If absent, the default value is “17” = Open.
Valid values sent by BVMF:
02 = Trading halt (Pause)
04 = No-Open (Close)
17 = Ready to trade (Open)
18 = Not available for trading (Pre-close)
21 = Pre-Open</t>
  </si>
  <si>
    <t>Status related to a given Instrument. If absent, the default value is “17” = Open.
Valid values sent by BVMF:
02 = Trading halt (Pause)
04 = No-Open (Close)
17 = Ready to trade (Open)
18 = Not available for trading (Forbidden)
20 = Unknown or invalid
21 = Pre-Open (Reserved)</t>
  </si>
  <si>
    <t>Direction of the “tick”. Conditionally required if reporting a Trade. 
Valid values:
0 = Plus Tick
1 = Zero-Plus Tick
2 = Minus Tick
3 = Zero-Minus Tick</t>
  </si>
  <si>
    <t>Price of the Market Data Entry. Conditionally required when this market data entry involves a price.</t>
  </si>
  <si>
    <t>Quantity or volume represented by the Market Data Entry. Conditionally required when this market data entry involves a quantity.</t>
  </si>
  <si>
    <t>Date of Market Data Entry.</t>
  </si>
  <si>
    <t>Time of Market Data Entry.</t>
  </si>
  <si>
    <t>The identifier or name of the price stream. If it is not present, the default value is “E” (Electronic).
Possible values are:
“E” – Electronic
“X” – Ex-pit
“S” – Surveillance
“O” – Option Exercise
“C” – Over-the-counter (OTC)</t>
  </si>
  <si>
    <t>Sequence number per Instrument update, which contains the same data as the corresponding RptSeq in the Market Data Incremental Refresh (tag 35-MsgType=X).</t>
  </si>
  <si>
    <t>Number of levels in Ask and  Bids windows. (0 = FullBook)</t>
  </si>
  <si>
    <t>Net change from previous trading day’s closing price vs. last traded price.</t>
  </si>
  <si>
    <t>Não está mais dentro do agrupamento de NoMDEntryTypes.</t>
  </si>
  <si>
    <t>Variation in percentage, from previous trading day’s closing price vs. last traded price.</t>
  </si>
  <si>
    <t>Novo. Difundido pela bolsa para índices, calculado para os demais instrumentos.</t>
  </si>
  <si>
    <t>MarketDataIncrementalRefresh(35=X)</t>
  </si>
  <si>
    <t>Types of Market Data update action. 
Valid values:
0 = New
1 = Change
2 = Delete
3 = Delete Thru
4 = Delete From
5 = Overlay</t>
  </si>
  <si>
    <t>Type Market Data entry. 
Valid values:
0 = Bid
1 = Offer
2 = Trade
3 = Index Value
4 = Opening Price
5 = Closing Price
6 = Settlement Price
7 = Session High Price
8 = Session Low Price
9 = Session VWAP Price
A = Imbalance
B = Trade Volume
C = Open Interest
c = Security trading state/phase
e = Aggregated Bid
f = Aggregated Ask
J = Empty Book
g = Price band</t>
  </si>
  <si>
    <t>Alterado para compatibilização com o domínio utilizado pela bolsa.</t>
  </si>
  <si>
    <t>Não está mais dentro do agrupamento de NoMDEntryTypes.
Diferente do Padrão da Bolsa.
Embora atualmente a bolsa utilize o padrão BVMF para publicação de informações de todos os segmentos, mantivemos a separação de segmentos para maior possibilidade de filtro.</t>
  </si>
  <si>
    <t>MDEntryID</t>
  </si>
  <si>
    <t>Ajuste de Domínio para compatibilizar com a Bolsa.</t>
  </si>
  <si>
    <t>MDEntryNewPositionNo</t>
  </si>
  <si>
    <t>Normal Shares Per Outstanding Shares Ratio</t>
  </si>
  <si>
    <t>Cross Shares Per Outstanding Shares Ratio</t>
  </si>
  <si>
    <t>Perc Threshold Normal Trade</t>
  </si>
  <si>
    <t>Perc Threshold Cross Trade</t>
  </si>
  <si>
    <t>Daily Avg Shares 30D</t>
  </si>
  <si>
    <t>Alteração Importante</t>
  </si>
  <si>
    <t>Alteração Pequena</t>
  </si>
  <si>
    <t>Maximum Cross Shares Per Daily Avg Shares 30D Ratio</t>
  </si>
  <si>
    <t>Maximum Normal Shares Per Daily Avg Shares 30D Ratio</t>
  </si>
  <si>
    <t>Required if NoMDEntries &gt; 0</t>
  </si>
  <si>
    <t xml:space="preserve">Conditionally Required if SubscriptionRequestType(263) = 0 or 1.
Identifies the type of Security List Request lookup filter.
Valid Values:
-0 (Symbol)
-1 (Security Type)
-4 (All Securities)
-6 (Security Exchange) </t>
  </si>
  <si>
    <t>Conditionally Required if SubscriptionRequestType(263) = 0 or 1 and  SecurityListRequestType(559)=0</t>
  </si>
  <si>
    <t>Conditionally Required if SubscriptionRequestType(263) = 0 or 1 and  SecurityListRequestType(559)=1
Valid Values:
-FUT (derivative futures)
-SPOT  (derivative spot)
-SOPT (spot options)
-FOPT (derivative futures options)
-DTERM (derivative forward)
-CASH (equity)
-OPT (equity option)
-FORWARD (equity forward)
-ETF (etfs)
-INDEX (indexes)
-OPTEXEC (equity options exercise)</t>
  </si>
  <si>
    <t>Mensagem de erro humanamente legível</t>
  </si>
  <si>
    <t>Required if SecurityReqResult=1 or 2</t>
  </si>
  <si>
    <t>Instrument Human Understandable Symbol</t>
  </si>
  <si>
    <t>Required if NoRelatedSym&gt;0</t>
  </si>
  <si>
    <t>Required if NoRelatedSym&gt;0
Number of Instruments in this fragment</t>
  </si>
  <si>
    <t>Em caso de erro a resposta terá valor =  0
Em caso de sucesso, as mensagens do snapshot terão valor &gt;  0
Em caso de atualizações/publicações será sempre 1</t>
  </si>
  <si>
    <t>Valid Values:
- BVMF</t>
  </si>
  <si>
    <t xml:space="preserve">Não Alterado. </t>
  </si>
  <si>
    <t>Conditionally Required if SubscriptionRequestType(263) = 0 or 1 and  SecurityListRequestType(559)=0, 1 or 6
Valid Values:
-BVMF</t>
  </si>
  <si>
    <t>Mudança de Conceito e Domínio.
A bolsa integrou todos os instrumentos no mesmo Exchange BVMF.</t>
  </si>
  <si>
    <t>Valid Values:
- BVMF
- *
- [N/A]</t>
  </si>
  <si>
    <t>Os SecurityExchange "*" e "[N/A]" são coringas para "Qualquer Exchange"</t>
  </si>
  <si>
    <t>NewsRequest(35=ZZ)</t>
  </si>
  <si>
    <t>Orig Time</t>
  </si>
  <si>
    <t>UTCTimeStamp</t>
  </si>
  <si>
    <t>NewsRequestReject(35=ZY)</t>
  </si>
  <si>
    <t>Se fornecido indica o Horário inicial do snapshot de News. Se não fornecido será feito o snapshot total. Se o cliente desejar receber a partir de agora, basta passar a a hora corrente neste campo.</t>
  </si>
  <si>
    <t>Mensagem nova, serve para solicitar o início de publicações de News.
Ao receber esta mensagem o feeder apenas marca que este cliente deve receber news, não tendo associação com um Id de subscrição.
O Unsubscribe, desativa a recepção de News.</t>
  </si>
  <si>
    <t>News(35=B)</t>
  </si>
  <si>
    <t>Horário em que o News foi gerado.</t>
  </si>
  <si>
    <t>News Source</t>
  </si>
  <si>
    <t>String(43)</t>
  </si>
  <si>
    <t>Indicates the source of the news. Values issued by BVMF for derivatives market:
“1” - DCM
“2” - BBMNet
“3” - MarketSurveillance
“4” - Internet
“5” - DPR-VE
Values issued by BVMF for equities market:
“11” – Over-the-counter news agency
”13” – Electronic Purchase Exchange
”14” – CBLC News Agency
”15” – BOVESPA – Index Agency
”16” – BOVESPA – Institutional Agency
”17” – BOVESPA – Operations Agency
”18” – BOVESPA – Companies Agency</t>
  </si>
  <si>
    <t>Nova Mensagem</t>
  </si>
  <si>
    <t xml:space="preserve">Nova Mensagem </t>
  </si>
  <si>
    <t>Indica o motivo pelo qual não foi possível assinar News.</t>
  </si>
  <si>
    <t>NoLinesOfText</t>
  </si>
  <si>
    <t>String(8192)</t>
  </si>
  <si>
    <t>Length</t>
  </si>
  <si>
    <t>Data</t>
  </si>
  <si>
    <t>EncodedTextLen</t>
  </si>
  <si>
    <t>EncodedText</t>
  </si>
  <si>
    <t>Identifies number of lines of text body.</t>
  </si>
  <si>
    <t>Free format text string.</t>
  </si>
  <si>
    <t>Length of EncodedText field.</t>
  </si>
  <si>
    <t>Encoded (non-ASCII characters) representation of the Text (58) field in the encoded format specified via the MessageEncoding (347) field.</t>
  </si>
  <si>
    <t>URLLink</t>
  </si>
  <si>
    <t>String(1024)</t>
  </si>
  <si>
    <t>A URL (Uniform Resource Locator) link to additional information (e.g. http://www.bmf.com/news.html)</t>
  </si>
  <si>
    <t>NoRoutingIDs</t>
  </si>
  <si>
    <t>RoutingType</t>
  </si>
  <si>
    <t>RoutingID</t>
  </si>
  <si>
    <t>Indicates the type of RoutingID (217) specified. Values issued by BM&amp;FBOVESPA:
2 = Target List.</t>
  </si>
  <si>
    <t>Assigned value used to identify a specific routing destination. Values issued by BM&amp;FBOVESPA:
“1” = Vendors
“2” = Traders
“3” = BM&amp;FBOVESPA RSS feed
“4” = BBMNet
“5” = GLOBEX</t>
  </si>
  <si>
    <t>Nova Mensagem. Cancela a recepção de News</t>
  </si>
  <si>
    <t>LanguageCode</t>
  </si>
  <si>
    <t>Language</t>
  </si>
  <si>
    <t>Indicates the language the news is in. Represented by the two-letter ISO 639-1 standard identification. Absence of this field defaults to “pt” – Portuguese.</t>
  </si>
  <si>
    <t>Headline</t>
  </si>
  <si>
    <t>String</t>
  </si>
  <si>
    <t>The headline of a News message.</t>
  </si>
  <si>
    <t>Ajustes conceituais.
&gt; Em caso de erro não previsto no SecurityList(35=y), será devolvido no campo BusinessRejectRefID(379) da mensagem BusinessReject(35=j).
&gt; Nos snapshots e publicações, através da mensagem SecurityList(35=y), será informado pelo Feeder com o valor recebido no request.
&gt; É importante observar que caso sejam feitas 2 subscrições que se sobreponham (Ex.: por Symbol = PETR4 e por Exchange=BVMF) o cliente receberá 2 publicações, uma para cada Security Req ID.
&gt; Para cancelar a subscrição deve ser enviado em um novo request contendo SubscriptionRequestType(263) = 2-Unsubscribe.
&gt; Para cancelar todas as subscrições um cliente pode enviar em um novo request contendo SecurityReqID(320)="*"  e SubscriptionRequestType(263) = 2-Unsubscribe.</t>
  </si>
  <si>
    <t>Valid Values:
-BVMF</t>
  </si>
  <si>
    <t>Se ausente, o MarketDepth fora do grupo 267 é usado</t>
  </si>
  <si>
    <r>
      <t xml:space="preserve">Usado como valor default para os MD Entries que não possuirem campo 264.
Se ausente, é considerado 0 ("Todas as ofertas do Dia") para bids, asks, aggregated bids, aggregated asks, e 1 para outros tipos de MD Entry como trades (último trade só).
</t>
    </r>
    <r>
      <rPr>
        <sz val="11"/>
        <color rgb="FFFF0000"/>
        <rFont val="Calibri"/>
        <family val="2"/>
        <scheme val="minor"/>
      </rPr>
      <t>*Atenção*, se MarketDepth=0 e pedir trades, todo o histórico dos trades do dia será enviado.</t>
    </r>
    <r>
      <rPr>
        <sz val="11"/>
        <color theme="1"/>
        <rFont val="Calibri"/>
        <family val="2"/>
        <scheme val="minor"/>
      </rPr>
      <t xml:space="preserve">
</t>
    </r>
  </si>
  <si>
    <t>LegRatioQty</t>
  </si>
  <si>
    <t>LegSide</t>
  </si>
  <si>
    <t>The ratio of quantity for this individual leg relative to the entire multileg security.</t>
  </si>
  <si>
    <t>The side of this individual leg (multileg security).
Valid values:
1 - Buy
2 - Sell</t>
  </si>
  <si>
    <t>Deprecated.
Atenção para detalhes do funcionamento por bolsa.
BMF = Multiplicador do Contato (Ex.: WIN=0.2, IND=1, DOL=50, WDL=5, ....)
Bovespa = Fator de cotação (Ex.: cotadas por mill = 1000)</t>
  </si>
  <si>
    <t>PriceDivisor</t>
  </si>
  <si>
    <t>Value that divides the Price field to produce the actual order price (based on Step of Quotation). (e.g. 1, 100, 1000, etc)</t>
  </si>
  <si>
    <t>PriceBandType</t>
  </si>
  <si>
    <t>Indicates the type of price banding (tunnel):
0 = oscillation tunnel (default)
1 = rejection tunnel (for future use)
2 = auction tunnel (for future use)</t>
  </si>
  <si>
    <t>MDInsertDate</t>
  </si>
  <si>
    <t>ChartRequestID</t>
  </si>
  <si>
    <t>Ajustes conceituais.
&gt; Em caso de erro não previsto no MarketDataRequestReject(35=Y), será devolvido no campo BusinessRejectRefID(379) da mensagem BusinessReject(35=j).
&gt; Nos snapshots e publicações será informado pelo Feeder com o valor recebido no request.
&gt; É importante observar que caso sejam feitas 2 subscrições que se sobreponham (Ex.: por Symbol = PETR4 e por Exchange=BVMF) o cliente receberá 2 publicações, uma para cada Security Req ID.
&gt; Para cancelar a subsbscrição deve ser enviado em um novo request contendo SubscriptionRequestType(263) = 2-Unsubscribe.
&gt; Para cancelar todas as subscrições um cliente pode enviar em um novo request contendo MDReqID(262)="*"  e SubscriptionRequestType(263) = 2-Unsubscribe.</t>
  </si>
  <si>
    <t>Per session unique ID of a Char Request. Will be used in snapshot and in publications associated with this subscription and to unsubscribe the market data.
&gt; This value of this field will be used in responses (ChartSnapshot and ChartIncremental), for the client to be able to match responses to requests.
&gt; If two requests are sent with the same instrument, the client will receive incremental updates twich, once for each request.
&gt; To unsubcribe, the client must send a new request with the same ChartRequestID, filling the SubscriptionRequestType with 2-Unsubscribe.
&gt; To unsubscribe all subscriptions, the client must send a new request filling ChartRequestID with "*" and SubscriptionRequestID with 2-Unsubscribe.</t>
  </si>
  <si>
    <t>ChartRequestRejectReason</t>
  </si>
  <si>
    <t>More details, when available.</t>
  </si>
  <si>
    <t>ChartSnapshot (35=ZV)</t>
  </si>
  <si>
    <t>ChartRequestReject (35=ZW)</t>
  </si>
  <si>
    <t>ChartRequest (35=ZX)</t>
  </si>
  <si>
    <t>Required if NoRelatedSym&gt;0 (meaning that default value is 0)</t>
  </si>
  <si>
    <t>Macthes the ChartRequestID sent by the client</t>
  </si>
  <si>
    <t>146 =&gt; 50003 =&gt;</t>
  </si>
  <si>
    <t>TradeDate</t>
  </si>
  <si>
    <t>Date</t>
  </si>
  <si>
    <t>CandleClosingPrice</t>
  </si>
  <si>
    <t>CandleOpeningPrice</t>
  </si>
  <si>
    <t>CandleHighestPrice</t>
  </si>
  <si>
    <t>CandleLowestPrice</t>
  </si>
  <si>
    <t>CandleFinancialVolume</t>
  </si>
  <si>
    <t>ChartIncremental (35=ZU)</t>
  </si>
  <si>
    <t>CANDLE</t>
  </si>
  <si>
    <t>TradeFinancialVolume</t>
  </si>
  <si>
    <t>LAST TRADE</t>
  </si>
  <si>
    <t>Trade Date for the current candle. If absent, clients must consider it equal to the TradeDate in the previous candle in this snapshot. If no candle had any TradeDate yet, clients must use the current calendar Date. The feeder will tipically send one TradeDate for the first candle and none in subsequent candles, unless the TradeDate changed during the day, as happens in BMF, in which case the first candle with the new date will have its field TradeDate filled.</t>
  </si>
  <si>
    <t>Goup separator</t>
  </si>
  <si>
    <t>CandleVolume</t>
  </si>
  <si>
    <t>Sum of the Size field (271) of all trades in the candle. This field is group separator.</t>
  </si>
  <si>
    <t>BaseTime</t>
  </si>
  <si>
    <t>String(5)</t>
  </si>
  <si>
    <t>PercentageVarPrevDay</t>
  </si>
  <si>
    <t>Financial volume of candle, default is 0.</t>
  </si>
  <si>
    <t>Default base time (Format is HH:mm) for Instruments that do not have their own field BaseTime. In the snapshot, the feeder will include candles from this basetime on.
- If absent, no canle will be included in the snapshot and only incremental updates will be sent.
- If set to "00:00", all candles for the current day will be included.</t>
  </si>
  <si>
    <t>If present, overrides default BaseTime for this instrument.</t>
  </si>
  <si>
    <t>Required if &gt; 0</t>
  </si>
  <si>
    <t>As provided by the exchange. If absent, value for this instrument remains unchanged.</t>
  </si>
  <si>
    <t>Int</t>
  </si>
  <si>
    <t>RequestedGroups</t>
  </si>
  <si>
    <t>Price of the Last Trade. Present only if user summed flag value 2 (Last Trade in snapshot) to RequestedGroups. If requested but absent, clients must consider it equal to the MDEntryPx in the previous NoRelatedSym group in this snapshot.</t>
  </si>
  <si>
    <t>Quantity of the Last Trade. Present only if user summed flag value 2 (Last Trade in snapshot) to RequestedGroups. If requested but absent, clients must consider it equal to the MDEntrySize in the previous NoRelatedSym group in this snapshot.</t>
  </si>
  <si>
    <t>Time of Last Trade. Present only if user summed flag value 2 (Last Trade in snapshot) to RequestedGroups. If requested but absent, clients must consider it equal to the MDEntryTime in the previous NoRelatedSym group in this snapshot.</t>
  </si>
  <si>
    <t>Contains the unique identifier for the Last Trade per instrument + trading date, as assigned by the exchange. Present only if user summed flag value 2 (Last Trade in snapshot) to RequestedGroups.</t>
  </si>
  <si>
    <t>Net change from previous day's closing price vs. last traded price. Present only if user summed flag value 2 (Last Trade in snapshot) to RequestedGroups. If requested but absent, clients must consider it equal to the NetChgPrevDay in the previous NoRelatedSym in this snapshot.</t>
  </si>
  <si>
    <t>Trade Date for the last trade. Present only if user summed flag value 2 (Last Trade in snapshot) to RequestedGroups. If requested but absent, clients must consider it equal to the TradeDate in the previous NoRelatedSym in this snapshot. If no trade had any TradeDate yet, clients must use the current calendar Date. The feeder will tipically send one TradeDate for the first trade and none in subsequent candles, unless the TradeDate changed during the day, as happens in BMF, in which case the first trade with the new date will have its field TradeDate filled.</t>
  </si>
  <si>
    <t>Variation in percentage from previous day's closing price vs. last traded price. Present only if user summed flag value 2 (Last Trade in snapshot) to RequestedGroups.</t>
  </si>
  <si>
    <r>
      <t>Base time (Format is HH:mm) of the candle. Present only if user summed flag value 1 (Candle in snapshot) to RequestedGroups. If requested but absent, clients must consider it equal to the previous candle's BaseTime + 00:01 (</t>
    </r>
    <r>
      <rPr>
        <b/>
        <sz val="11"/>
        <color theme="1"/>
        <rFont val="Calibri"/>
        <family val="2"/>
        <scheme val="minor"/>
      </rPr>
      <t>previous candle may be part of another NoRelatedSym group</t>
    </r>
    <r>
      <rPr>
        <sz val="11"/>
        <color theme="1"/>
        <rFont val="Calibri"/>
        <family val="2"/>
        <scheme val="minor"/>
      </rPr>
      <t>). Default, if requested but absent for first candle, is "00:00".</t>
    </r>
  </si>
  <si>
    <t>Price of the first trade in the candle. Present only if user summed flag value 1 (Candle in snapshot) to RequestedGroups. If requested but absent, clients must consider it equal to the previous candle's ClosingPrice. Default is 0.</t>
  </si>
  <si>
    <t>Price of the last trade in the candle. Present only if user summed flag value 1 (Candle in snapshot) to RequestedGroups. If requested but absent, clients must consider it equal to CandleOpeningPrice. Default is 0.</t>
  </si>
  <si>
    <t>Highest price reached during candle. Present only if user summed flag value 1 (Candle in snapshot) to RequestedGroups. If requested but absent, clients must consider it equal to CandleOpeningPrice. Default is 0.</t>
  </si>
  <si>
    <t>Lowest price reached during candle. Present only if user summed flag value 1 (Candle in snapshot) to RequestedGroups. If requested but absent, clients must consider it equal to CandleOpeningPrice. Default is 0.</t>
  </si>
  <si>
    <t>Base time (Format is HH:mm) of the candle. Present only if user summed flag value 4 (Candle in incrementals) to RequestedGroups. If requested but absent, clients must consider it equal to the previous candle's BaseTime for this instrument. If this is the first incremental and requested but absent, clients must consider it equal to the BaseTime of the last candle in the snapshot for this instrument.</t>
  </si>
  <si>
    <t>Price of the Last Trade. Present only if user summed flag value 8 (Last Trade in incrementals) to RequestedGroups. If requested but absent, the price of the last trade remains unchanged.</t>
  </si>
  <si>
    <t>Quantity of the Last Trade. Present only if user summed flag value 8 (Last Trade in incrementals) to RequestedGroups. If requested but absent, the quantity of the last trade remains unchanged.</t>
  </si>
  <si>
    <t>Financial volume for Last Trade. Present only if user summed flag value 8 (Last Trade in incrementals) to RequestedGroups. If requested but absent, the volume of the last trade remains unchanged.</t>
  </si>
  <si>
    <t>Contains the unique identifier for the Last Trade per instrument + trading date, as assigned by the exchange. Present only if user summed flag value 8 (Last Trade in incrementals) to RequestedGroups. If requested but absent, TradeID for last trade remains unchanged.</t>
  </si>
  <si>
    <t>Net change from previous day's closing price vs. last traded price. Present only if user summed flag value 8 (Last Trade in incrementals) to RequestedGroups. If requested but absent, NetChgPrevDay for the last trade remains unchanged.</t>
  </si>
  <si>
    <t>Variation in percentage from previous day's closing price vs. last traded price. Present only if user summed flag value 8 (Last Trade in incrementals) to RequestedGroups. If requested but absent, PercentageVarPrevDay for the last trade remains unchanged.</t>
  </si>
  <si>
    <t xml:space="preserve"> - Required in the first group of the first message of a snapshot.
 - If absent, clients must consider it equal to the SecurityExchange in the previous NoRelatedSym group in this snapshot.
 - If this is the first group in this message, use the value of the last group in the previous message.
</t>
  </si>
  <si>
    <t>Financial volume for Last Trade. Present only if user summed flag value 2 (Last Trade in snapshot) to RequestedGroups. If requested but absent, clients must consider it equal to the TradeFinancialVolume in the previous NoRelatedSym group in this snapshot. Default value is 0.</t>
  </si>
  <si>
    <t>Price of the last trade in the candle. Present only if user summed flag value 4 (Candle in incrementals) to RequestedGroups. If requested but absent, value for this candle of this instrument remains unchanged.</t>
  </si>
  <si>
    <t>Highest price reached during candle. Present only if user summed flag value 4 (Candle in incrementals) to RequestedGroups. If requested but absent, value for this candle of this instrument remains unchanged.</t>
  </si>
  <si>
    <t>Lowest price reached during candle. Present only if user summed flag value 4 (Candle in incrementals) to RequestedGroups. If requested but absent, value for this candle of this instrument remains unchanged.</t>
  </si>
  <si>
    <t>Financial volume of candle.  Present only if user summed flag value 4 (Candle in incrementals) to RequestedGroups. If requested but absent, value for this candle of this instrument remains unchanged.</t>
  </si>
  <si>
    <t>Valid values:
0 (Unknown Symbol or Exchange)
1 (Bad ChartRequestId)
4 (Bad SubscriptionRequestType)
10 (Bad BaseTime)
99 (Unknown error, see Field 58)</t>
  </si>
  <si>
    <t>SubscriptionRequestType</t>
  </si>
  <si>
    <t>NoRelatedSym</t>
  </si>
  <si>
    <t>SecurityExchange</t>
  </si>
  <si>
    <t>LastFragment</t>
  </si>
  <si>
    <t>Tells what information the client needs in the snapshot and incrementals. Value is the sum of the following flags:
 - 1 = Candle in snapshot
 - 2 = Last Trade in snapshot
 - 4 = Candle in incrementals
 - 8 = Last Trade in incrementals
Example: A client that needs candles in the snapshot and incrementals, but never needs information about the last trade should fill RequestedGroups with value 5, the result of (4 + 1).
Required when SubscriptionRequestType is not  2-Unsubscribe.
Clients that require 4 will need 1 to properly decode incrementals. Clients that require 8 will need 2 to properly decode incrementals.</t>
  </si>
  <si>
    <t>Price of the first trade in the candle. Present only if user summed flag value 4 (Candle in incrementals) to RequestedGroups. If requested but absent, value for this candle of this instrument remains unchanged.</t>
  </si>
  <si>
    <t>146 =&gt; 50013</t>
  </si>
  <si>
    <t>Sum of the Size field (271) of all trades in the candle so far.  Present only if user summed flag value 4 (Candle in incrementals) to RequestedGroups. This field is group separator.</t>
  </si>
  <si>
    <t>Required if &gt; 0 and if user summed flag value 1 (Candle in snapshot) to RequestedGroups</t>
  </si>
  <si>
    <t>Date of the candle. Present only if user summed flag value 4 (Candle in incrementals) to RequestedGroups. If requested but absent, clients um consider it equal to the previous candle's TradeDate for this instrument. If this is the first incremental and requested but absent, clients must consider it equal to the TradeDate of the last candle in the snapshot for this instrument.</t>
  </si>
  <si>
    <t>NoChartSlice</t>
  </si>
  <si>
    <t>Subscription request type:
Valid Values:
-0 (Snapshot)
-1 (Snapshot and updates - Subscribe)
-2 (Unsubscribe)
-3 (Updates only)</t>
  </si>
  <si>
    <t>Novo tipo de request:
-3 (Updates only). Assina mensagens incremental mas não requer snapshot inicial.</t>
  </si>
  <si>
    <t>Se ausente, o valor padrão é 0, o que significa "não quebrar os snapshots", para manter a compatibilidade retroativa.</t>
  </si>
  <si>
    <t>Special values:
- 0: Do now break in smaller chunks (this is the default value)</t>
  </si>
  <si>
    <t>ChunkMaxNoMDEntry</t>
  </si>
  <si>
    <t>BundleMilliseconds</t>
  </si>
  <si>
    <t>Special values:
- 0: Do now bundle MDEntries together in timed messages, send me it all as fast as possible (default)</t>
  </si>
  <si>
    <t>Se ausente, o valor padrão é 0, o que significa "não junte os MDEntries", para manter a compatibilidade retroativa.</t>
  </si>
  <si>
    <t>LastMsgSeqNumProcessed</t>
  </si>
  <si>
    <t>Quando presente, o feeder envia snapshot para aquele instrumento somente se ele sofreu alteração. Se os dados foram limpos, o feeder envia um snapshot vazio, sem MDEntry.</t>
  </si>
  <si>
    <t>MDInsertTime</t>
  </si>
  <si>
    <t>Original trade time. Present only if user summed flag value 2 (Last Trade in snapshot) to RequestedGroups. If requested but absent, clients must consider it equal to the MDInsertTime in the previous NoRelatedSym group in this snapshot.</t>
  </si>
  <si>
    <t>Original trade time. Present only if user summed flag value 8 (Last Trade in incrementals) to RequestedGroups. If requestes but absent, the time of the last trade remains unchanged.</t>
  </si>
  <si>
    <t>Time of Last Trade. Present only if user summed flag value 8 (Last Trade in incrementals) to RequestedGroups. If requested but absent, the time of the last trade remains unchanged.</t>
  </si>
  <si>
    <t>v0.8.1</t>
  </si>
  <si>
    <t>Field 37017 included in MarketDataSnapshotFullRefresh's MDEntries</t>
  </si>
  <si>
    <t>Field 37017 included in MarketDataIncrementalRefresh's MDEntries</t>
  </si>
  <si>
    <t>Field 37017 included in ChartSnapshot's NoRelatedSym</t>
  </si>
  <si>
    <t>Field 37017 included in ChartIncremental's NoRelatedSym</t>
  </si>
  <si>
    <t>Version</t>
  </si>
  <si>
    <t>Description</t>
  </si>
  <si>
    <t>Author</t>
  </si>
  <si>
    <t>Gabriel Bizzotto</t>
  </si>
  <si>
    <t>Date when the order was inserted or re-inserted into the order book, or, for trades, the original trade date.</t>
  </si>
  <si>
    <t>Time when the order was inserted or re-inserted into the order book, or, for trades, the original trade time.</t>
  </si>
  <si>
    <t>Fixed description of field 37016 in MarketDataSnapshotFullRefresh and MarketDataIncrementalRefresh's MDEntries</t>
  </si>
  <si>
    <t>New Field 50021-BundleMilliseconds</t>
  </si>
  <si>
    <t>New Field 369-LastMsgSeqNumProcessed in MarketDataRequest's NoRelatedSym</t>
  </si>
  <si>
    <t>v0.8.0</t>
  </si>
  <si>
    <t>NoApplID</t>
  </si>
  <si>
    <t>Specifies the number of the application ID occurrences (number of channels).</t>
  </si>
  <si>
    <t>Campo novo relacionado ao PUMA.</t>
  </si>
  <si>
    <t>146=&gt; 1351=&gt;</t>
  </si>
  <si>
    <t>ApplID</t>
  </si>
  <si>
    <t>NoMDFeedTypes</t>
  </si>
  <si>
    <t>Identifies the channel. It follows the convention: type + number. Type may have the following values: MBO, MBP and TOB. Example: MBP101.</t>
  </si>
  <si>
    <t>Number of MD Feed Types.
Relates to tag 1180. It is sent for MBP only.</t>
  </si>
  <si>
    <t>146=&gt; 1351=&gt; 1141=&gt;</t>
  </si>
  <si>
    <t>MDFeedType</t>
  </si>
  <si>
    <t>Indicates feed type as standard or implied. Sent for MBP only. Valid values:
STD = Standard MBP
IMP = Implied MBP</t>
  </si>
  <si>
    <t>Identifies depth of book. Sent for MBP only. Valid values:
1=top of book</t>
  </si>
  <si>
    <t>LegType</t>
  </si>
  <si>
    <t>BuyersPerspective</t>
  </si>
  <si>
    <t>char</t>
  </si>
  <si>
    <t>Ratio of the individual leg relative to the entire security. (Conditionally required if NoLegs &gt;0)</t>
  </si>
  <si>
    <t>Indicates if les is long, short, base leg, option leg. (Conditionally required if NoLegs &gt;0) Valid values: S = Short
L = Long
B = Base Leg
O = Option Leg
F = Future
T = Standard</t>
  </si>
  <si>
    <t>Indicates whether short or long in position (end with buy or sell). (Conditionally required if NoLegs &gt;0) Valid values: 1 = Buy
2 = Sell</t>
  </si>
  <si>
    <t>SettlCurrency</t>
  </si>
  <si>
    <t>Currency used for the settlement</t>
  </si>
  <si>
    <t>Field 120 included in SecurityList</t>
  </si>
  <si>
    <t>Field 623 included in SecurityList's Legs</t>
  </si>
  <si>
    <t>Field 37009 included in SecurityList's Legs</t>
  </si>
  <si>
    <t>Field 37010 included in SecurityList's Legs</t>
  </si>
  <si>
    <t>Field 1351 included in SecurityList</t>
  </si>
  <si>
    <t>Field 1141 included in SecurityList's ApplIDs</t>
  </si>
  <si>
    <t>Field 1180 included in SecurityList's ApplIDs</t>
  </si>
  <si>
    <t>Field 1022 included in SecurityList's ApplIDs' FeedTypes</t>
  </si>
  <si>
    <t>Field 264 included in SecurityList's ApplIDs' FeedTypes</t>
  </si>
  <si>
    <t>Changed type for field 63-Settlement Type, to match BVMF's definition</t>
  </si>
  <si>
    <t>Added new value for field 277-TradeCondition: 3-MultiAssetTrade</t>
  </si>
  <si>
    <t>For optional use in reporting Trades/Imbalance. Space delimited list of conditions describing a trade/imbalance. Possible values:
3 = MultiAssetTrade
R = Opening Price
X = Crossed
L = Last Trade at the Same Price Indicator
P = Imbalance more buyers
Q = Imbalance more sellers
U = Exchange Last</t>
  </si>
  <si>
    <t>v0.9.1</t>
  </si>
  <si>
    <t>v0.9.0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</si>
</sst>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4" x14ac:knownFonts="1">
    <font>
      <sz val="11"/>
      <color theme="1"/>
      <name val="Calibri"/>
      <family val="2"/>
      <scheme val="minor"/>
    </font>
    <font>
      <b/>
      <sz val="11"/>
      <color theme="1"/>
      <name val="Calibri"/>
      <family val="2"/>
      <scheme val="minor"/>
    </font>
    <font>
      <sz val="11"/>
      <name val="Calibri"/>
      <family val="2"/>
      <scheme val="minor"/>
    </font>
    <font>
      <sz val="11"/>
      <color rgb="FFFF0000"/>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rgb="FF00B050"/>
        <bgColor indexed="64"/>
      </patternFill>
    </fill>
    <fill>
      <patternFill patternType="solid">
        <fgColor theme="0"/>
        <bgColor indexed="64"/>
      </patternFill>
    </fill>
    <fill>
      <patternFill patternType="solid">
        <fgColor rgb="FFFFFF99"/>
        <bgColor indexed="64"/>
      </patternFill>
    </fill>
    <fill>
      <patternFill patternType="solid">
        <fgColor rgb="FFFF0000"/>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0" tint="-0.14999847407452621"/>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theme="0" tint="-0.24994659260841701"/>
      </left>
      <right style="thin">
        <color theme="0" tint="-0.24994659260841701"/>
      </right>
      <top style="thin">
        <color indexed="64"/>
      </top>
      <bottom style="thin">
        <color indexed="64"/>
      </bottom>
      <diagonal/>
    </border>
  </borders>
  <cellStyleXfs count="1">
    <xf numFmtId="0" fontId="0" fillId="0" borderId="0"/>
  </cellStyleXfs>
  <cellXfs count="102">
    <xf numFmtId="0" fontId="0" fillId="0" borderId="0" xfId="0"/>
    <xf numFmtId="0" fontId="0" fillId="0" borderId="1" xfId="0" applyBorder="1" applyAlignment="1">
      <alignment vertical="top"/>
    </xf>
    <xf numFmtId="0" fontId="0" fillId="0" borderId="1" xfId="0" applyBorder="1" applyAlignment="1">
      <alignment vertical="top" wrapText="1"/>
    </xf>
    <xf numFmtId="0" fontId="1" fillId="2" borderId="1" xfId="0" applyFont="1" applyFill="1" applyBorder="1" applyAlignment="1">
      <alignment vertical="top"/>
    </xf>
    <xf numFmtId="0" fontId="0" fillId="3" borderId="1" xfId="0" applyFill="1" applyBorder="1" applyAlignment="1">
      <alignment vertical="top"/>
    </xf>
    <xf numFmtId="0" fontId="0" fillId="3" borderId="1" xfId="0" applyFill="1" applyBorder="1" applyAlignment="1">
      <alignment vertical="top" wrapText="1"/>
    </xf>
    <xf numFmtId="0" fontId="0" fillId="4" borderId="1" xfId="0" applyFill="1" applyBorder="1" applyAlignment="1">
      <alignment vertical="top"/>
    </xf>
    <xf numFmtId="0" fontId="0" fillId="4" borderId="1" xfId="0" applyFill="1" applyBorder="1" applyAlignment="1">
      <alignment vertical="top" wrapText="1"/>
    </xf>
    <xf numFmtId="0" fontId="0" fillId="5" borderId="1" xfId="0" applyFill="1" applyBorder="1" applyAlignment="1">
      <alignment vertical="top"/>
    </xf>
    <xf numFmtId="0" fontId="0" fillId="5" borderId="1" xfId="0" applyFill="1" applyBorder="1" applyAlignment="1">
      <alignment vertical="top" wrapText="1"/>
    </xf>
    <xf numFmtId="0" fontId="2" fillId="3" borderId="1" xfId="0" applyFont="1" applyFill="1" applyBorder="1" applyAlignment="1">
      <alignment vertical="top"/>
    </xf>
    <xf numFmtId="0" fontId="2" fillId="3" borderId="1" xfId="0" applyFont="1" applyFill="1" applyBorder="1" applyAlignment="1">
      <alignment vertical="top" wrapText="1"/>
    </xf>
    <xf numFmtId="0" fontId="0" fillId="6" borderId="1" xfId="0" applyFill="1" applyBorder="1" applyAlignment="1">
      <alignment vertical="top"/>
    </xf>
    <xf numFmtId="0" fontId="0" fillId="6" borderId="1" xfId="0" applyFill="1" applyBorder="1" applyAlignment="1">
      <alignment vertical="top" wrapText="1"/>
    </xf>
    <xf numFmtId="0" fontId="0" fillId="0" borderId="0" xfId="0" applyAlignment="1">
      <alignment vertical="top"/>
    </xf>
    <xf numFmtId="0" fontId="0" fillId="0" borderId="0" xfId="0" applyAlignment="1">
      <alignment vertical="top" wrapText="1"/>
    </xf>
    <xf numFmtId="0" fontId="1" fillId="2" borderId="1" xfId="0" applyFont="1" applyFill="1" applyBorder="1" applyAlignment="1">
      <alignment horizontal="left" vertical="top"/>
    </xf>
    <xf numFmtId="0" fontId="0" fillId="5" borderId="1" xfId="0" applyFill="1" applyBorder="1" applyAlignment="1">
      <alignment horizontal="left" vertical="top"/>
    </xf>
    <xf numFmtId="0" fontId="0" fillId="3" borderId="1" xfId="0" applyFill="1" applyBorder="1" applyAlignment="1">
      <alignment horizontal="left" vertical="top"/>
    </xf>
    <xf numFmtId="0" fontId="0" fillId="4" borderId="1" xfId="0" applyFill="1" applyBorder="1" applyAlignment="1">
      <alignment horizontal="left" vertical="top"/>
    </xf>
    <xf numFmtId="0" fontId="0" fillId="0" borderId="1" xfId="0" applyBorder="1" applyAlignment="1">
      <alignment horizontal="left" vertical="top"/>
    </xf>
    <xf numFmtId="0" fontId="0" fillId="0" borderId="0" xfId="0" applyAlignment="1">
      <alignment horizontal="left"/>
    </xf>
    <xf numFmtId="0" fontId="0" fillId="6" borderId="1" xfId="0" applyFill="1" applyBorder="1" applyAlignment="1">
      <alignment horizontal="left" vertical="top"/>
    </xf>
    <xf numFmtId="0" fontId="2" fillId="3" borderId="1" xfId="0" applyFont="1" applyFill="1" applyBorder="1" applyAlignment="1">
      <alignment horizontal="left" vertical="top"/>
    </xf>
    <xf numFmtId="0" fontId="0" fillId="0" borderId="0" xfId="0" applyAlignment="1">
      <alignment horizontal="left" vertical="top"/>
    </xf>
    <xf numFmtId="0" fontId="0" fillId="0" borderId="1" xfId="0" applyBorder="1" applyAlignment="1">
      <alignment horizontal="left"/>
    </xf>
    <xf numFmtId="0" fontId="0" fillId="0" borderId="1" xfId="0" applyBorder="1"/>
    <xf numFmtId="0" fontId="2" fillId="7" borderId="1" xfId="0" applyFont="1" applyFill="1" applyBorder="1" applyAlignment="1">
      <alignment horizontal="left" vertical="top"/>
    </xf>
    <xf numFmtId="0" fontId="2" fillId="7" borderId="1" xfId="0" applyFont="1" applyFill="1" applyBorder="1" applyAlignment="1">
      <alignment vertical="top"/>
    </xf>
    <xf numFmtId="0" fontId="2" fillId="7" borderId="1" xfId="0" applyFont="1" applyFill="1" applyBorder="1" applyAlignment="1">
      <alignment vertical="top" wrapText="1"/>
    </xf>
    <xf numFmtId="0" fontId="0" fillId="0" borderId="0" xfId="0" applyFill="1"/>
    <xf numFmtId="0" fontId="0" fillId="7" borderId="1" xfId="0" applyFill="1" applyBorder="1" applyAlignment="1">
      <alignment horizontal="left" vertical="top"/>
    </xf>
    <xf numFmtId="0" fontId="0" fillId="7" borderId="1" xfId="0" applyFill="1" applyBorder="1" applyAlignment="1">
      <alignment vertical="top"/>
    </xf>
    <xf numFmtId="0" fontId="0" fillId="7" borderId="1" xfId="0" applyFill="1" applyBorder="1" applyAlignment="1">
      <alignment vertical="top" wrapText="1"/>
    </xf>
    <xf numFmtId="0" fontId="0" fillId="3" borderId="1" xfId="0" applyFill="1" applyBorder="1"/>
    <xf numFmtId="0" fontId="0" fillId="6" borderId="1" xfId="0" applyFill="1" applyBorder="1"/>
    <xf numFmtId="0" fontId="0" fillId="4" borderId="1" xfId="0" applyFill="1" applyBorder="1"/>
    <xf numFmtId="0" fontId="0" fillId="7" borderId="1" xfId="0" applyFill="1" applyBorder="1"/>
    <xf numFmtId="0" fontId="0" fillId="6" borderId="1" xfId="0" applyFont="1" applyFill="1" applyBorder="1" applyAlignment="1">
      <alignment vertical="top" wrapText="1"/>
    </xf>
    <xf numFmtId="0" fontId="0" fillId="0" borderId="1" xfId="0" applyFont="1" applyBorder="1" applyAlignment="1">
      <alignment vertical="top"/>
    </xf>
    <xf numFmtId="0" fontId="0" fillId="0" borderId="1" xfId="0" applyFill="1" applyBorder="1" applyAlignment="1">
      <alignment horizontal="left" vertical="top"/>
    </xf>
    <xf numFmtId="0" fontId="0" fillId="0" borderId="1" xfId="0" applyFill="1" applyBorder="1" applyAlignment="1">
      <alignment vertical="top"/>
    </xf>
    <xf numFmtId="0" fontId="0" fillId="0" borderId="1" xfId="0" applyFont="1" applyFill="1" applyBorder="1" applyAlignment="1">
      <alignment vertical="top" wrapText="1"/>
    </xf>
    <xf numFmtId="0" fontId="0" fillId="0" borderId="1" xfId="0" applyFill="1" applyBorder="1" applyAlignment="1">
      <alignment vertical="top" wrapText="1"/>
    </xf>
    <xf numFmtId="0" fontId="0" fillId="4" borderId="1" xfId="0" applyFont="1" applyFill="1" applyBorder="1" applyAlignment="1">
      <alignment vertical="top" wrapText="1"/>
    </xf>
    <xf numFmtId="0" fontId="0" fillId="6" borderId="3" xfId="0" applyFill="1" applyBorder="1" applyAlignment="1">
      <alignment horizontal="left" vertical="top"/>
    </xf>
    <xf numFmtId="0" fontId="0" fillId="6" borderId="3" xfId="0" applyFill="1" applyBorder="1" applyAlignment="1">
      <alignment vertical="top"/>
    </xf>
    <xf numFmtId="0" fontId="0" fillId="6" borderId="3" xfId="0" applyFill="1" applyBorder="1" applyAlignment="1">
      <alignment vertical="top" wrapText="1"/>
    </xf>
    <xf numFmtId="0" fontId="0" fillId="6" borderId="2" xfId="0" applyFill="1" applyBorder="1" applyAlignment="1">
      <alignment horizontal="left" vertical="top"/>
    </xf>
    <xf numFmtId="0" fontId="0" fillId="6" borderId="2" xfId="0" applyFill="1" applyBorder="1" applyAlignment="1">
      <alignment vertical="top"/>
    </xf>
    <xf numFmtId="0" fontId="0" fillId="6" borderId="2" xfId="0" applyFill="1" applyBorder="1" applyAlignment="1">
      <alignment vertical="top" wrapText="1"/>
    </xf>
    <xf numFmtId="0" fontId="2" fillId="7" borderId="3" xfId="0" applyFont="1" applyFill="1" applyBorder="1" applyAlignment="1">
      <alignment horizontal="left" vertical="top"/>
    </xf>
    <xf numFmtId="0" fontId="2" fillId="7" borderId="3" xfId="0" applyFont="1" applyFill="1" applyBorder="1" applyAlignment="1">
      <alignment vertical="top"/>
    </xf>
    <xf numFmtId="0" fontId="2" fillId="7" borderId="3" xfId="0" applyFont="1" applyFill="1" applyBorder="1" applyAlignment="1">
      <alignment vertical="top" wrapText="1"/>
    </xf>
    <xf numFmtId="0" fontId="3" fillId="0" borderId="0" xfId="0" applyFont="1" applyFill="1"/>
    <xf numFmtId="0" fontId="0" fillId="4" borderId="2" xfId="0" applyFill="1" applyBorder="1" applyAlignment="1">
      <alignment horizontal="left" vertical="top"/>
    </xf>
    <xf numFmtId="0" fontId="0" fillId="4" borderId="2" xfId="0" applyFill="1" applyBorder="1" applyAlignment="1">
      <alignment vertical="top"/>
    </xf>
    <xf numFmtId="0" fontId="0" fillId="4" borderId="2" xfId="0" applyFill="1" applyBorder="1" applyAlignment="1">
      <alignment vertical="top" wrapText="1"/>
    </xf>
    <xf numFmtId="0" fontId="0" fillId="4" borderId="4" xfId="0" applyFill="1" applyBorder="1" applyAlignment="1">
      <alignment wrapText="1"/>
    </xf>
    <xf numFmtId="0" fontId="0" fillId="5" borderId="0" xfId="0" applyFill="1"/>
    <xf numFmtId="0" fontId="0" fillId="4" borderId="3" xfId="0" applyFill="1" applyBorder="1" applyAlignment="1">
      <alignment horizontal="left" vertical="top"/>
    </xf>
    <xf numFmtId="0" fontId="0" fillId="4" borderId="3" xfId="0" applyFill="1" applyBorder="1" applyAlignment="1">
      <alignment vertical="top"/>
    </xf>
    <xf numFmtId="0" fontId="0" fillId="4" borderId="3" xfId="0" applyFont="1" applyFill="1" applyBorder="1" applyAlignment="1">
      <alignment vertical="top" wrapText="1"/>
    </xf>
    <xf numFmtId="0" fontId="0" fillId="4" borderId="5" xfId="0" applyFill="1" applyBorder="1" applyAlignment="1">
      <alignment vertical="top"/>
    </xf>
    <xf numFmtId="0" fontId="0" fillId="4" borderId="1" xfId="0" applyFont="1" applyFill="1" applyBorder="1" applyAlignment="1">
      <alignment vertical="top"/>
    </xf>
    <xf numFmtId="0" fontId="0" fillId="0" borderId="0" xfId="0" applyFont="1"/>
    <xf numFmtId="0" fontId="0" fillId="4" borderId="2" xfId="0" applyFont="1" applyFill="1" applyBorder="1" applyAlignment="1">
      <alignment vertical="top" wrapText="1"/>
    </xf>
    <xf numFmtId="0" fontId="0" fillId="4" borderId="2" xfId="0" applyFont="1" applyFill="1" applyBorder="1" applyAlignment="1">
      <alignment vertical="top"/>
    </xf>
    <xf numFmtId="0" fontId="0" fillId="4" borderId="3" xfId="0" applyFill="1" applyBorder="1" applyAlignment="1">
      <alignment vertical="top" wrapText="1"/>
    </xf>
    <xf numFmtId="164" fontId="0" fillId="0" borderId="0" xfId="0" applyNumberFormat="1" applyAlignment="1">
      <alignment horizontal="center"/>
    </xf>
    <xf numFmtId="0" fontId="0" fillId="0" borderId="0" xfId="0" applyAlignment="1">
      <alignment wrapText="1"/>
    </xf>
    <xf numFmtId="0" fontId="0" fillId="0" borderId="0" xfId="0" applyBorder="1" applyAlignment="1">
      <alignment vertical="top" wrapText="1"/>
    </xf>
    <xf numFmtId="0" fontId="0" fillId="0" borderId="14" xfId="0" applyBorder="1" applyAlignment="1">
      <alignment vertical="top" wrapText="1"/>
    </xf>
    <xf numFmtId="164" fontId="0" fillId="10" borderId="8" xfId="0" applyNumberFormat="1" applyFill="1" applyBorder="1" applyAlignment="1">
      <alignment horizontal="center"/>
    </xf>
    <xf numFmtId="0" fontId="0" fillId="10" borderId="9" xfId="0" applyFill="1" applyBorder="1" applyAlignment="1">
      <alignment horizontal="center"/>
    </xf>
    <xf numFmtId="0" fontId="0" fillId="0" borderId="0" xfId="0" applyAlignment="1">
      <alignment horizontal="center"/>
    </xf>
    <xf numFmtId="0" fontId="0" fillId="10" borderId="14" xfId="0" applyFill="1" applyBorder="1" applyAlignment="1">
      <alignment wrapText="1"/>
    </xf>
    <xf numFmtId="0" fontId="0" fillId="10" borderId="4" xfId="0" applyFill="1" applyBorder="1" applyAlignment="1">
      <alignment horizontal="center"/>
    </xf>
    <xf numFmtId="0" fontId="1" fillId="9" borderId="10" xfId="0" applyFont="1" applyFill="1" applyBorder="1" applyAlignment="1">
      <alignment horizontal="center" wrapText="1"/>
    </xf>
    <xf numFmtId="164" fontId="1" fillId="9" borderId="11" xfId="0" applyNumberFormat="1" applyFont="1" applyFill="1" applyBorder="1" applyAlignment="1">
      <alignment horizontal="center"/>
    </xf>
    <xf numFmtId="0" fontId="1" fillId="9" borderId="10" xfId="0" applyFont="1" applyFill="1" applyBorder="1" applyAlignment="1">
      <alignment horizontal="center"/>
    </xf>
    <xf numFmtId="0" fontId="1" fillId="9" borderId="12" xfId="0" applyFont="1" applyFill="1" applyBorder="1" applyAlignment="1">
      <alignment horizontal="center"/>
    </xf>
    <xf numFmtId="164" fontId="0" fillId="0" borderId="6" xfId="0" applyNumberFormat="1" applyBorder="1" applyAlignment="1">
      <alignment horizontal="center" vertical="top"/>
    </xf>
    <xf numFmtId="164" fontId="0" fillId="0" borderId="7" xfId="0" applyNumberFormat="1" applyBorder="1" applyAlignment="1">
      <alignment horizontal="center" vertical="top"/>
    </xf>
    <xf numFmtId="0" fontId="0" fillId="0" borderId="0" xfId="0" applyBorder="1" applyAlignment="1">
      <alignment horizontal="center" vertical="top"/>
    </xf>
    <xf numFmtId="0" fontId="0" fillId="0" borderId="14" xfId="0" applyBorder="1" applyAlignment="1">
      <alignment horizontal="center" vertical="top"/>
    </xf>
    <xf numFmtId="0" fontId="0" fillId="0" borderId="13" xfId="0" applyBorder="1" applyAlignment="1">
      <alignment horizontal="center" vertical="top"/>
    </xf>
    <xf numFmtId="0" fontId="0" fillId="0" borderId="15" xfId="0" applyBorder="1" applyAlignment="1">
      <alignment horizontal="center" vertical="top"/>
    </xf>
    <xf numFmtId="0" fontId="1" fillId="2" borderId="1" xfId="0" applyFont="1" applyFill="1" applyBorder="1" applyAlignment="1">
      <alignment horizontal="center" vertical="center"/>
    </xf>
    <xf numFmtId="0" fontId="0" fillId="8" borderId="2" xfId="0" applyFill="1" applyBorder="1" applyAlignment="1">
      <alignment horizontal="center" vertical="center" textRotation="255"/>
    </xf>
    <xf numFmtId="0" fontId="0" fillId="8" borderId="5" xfId="0" applyFill="1" applyBorder="1" applyAlignment="1">
      <alignment horizontal="center" vertical="center" textRotation="255"/>
    </xf>
    <xf numFmtId="0" fontId="0" fillId="8" borderId="3" xfId="0" applyFill="1" applyBorder="1" applyAlignment="1">
      <alignment horizontal="center" vertical="center" textRotation="255"/>
    </xf>
    <xf numFmtId="0" fontId="0" fillId="8" borderId="6" xfId="0" applyFill="1" applyBorder="1" applyAlignment="1">
      <alignment horizontal="center" vertical="center" textRotation="255"/>
    </xf>
    <xf numFmtId="0" fontId="0" fillId="8" borderId="7" xfId="0" applyFill="1" applyBorder="1" applyAlignment="1">
      <alignment horizontal="center" vertical="center" textRotation="255"/>
    </xf>
    <xf numFmtId="164" fontId="0" fillId="10" borderId="8" xfId="0" applyNumberFormat="1" applyFill="1" applyBorder="1" applyAlignment="1">
      <alignment horizontal="center" vertical="top"/>
    </xf>
    <xf numFmtId="0" fontId="0" fillId="10" borderId="4" xfId="0" applyFill="1" applyBorder="1" applyAlignment="1">
      <alignment horizontal="center" vertical="top"/>
    </xf>
    <xf numFmtId="0" fontId="0" fillId="10" borderId="16" xfId="0" applyFill="1" applyBorder="1" applyAlignment="1">
      <alignment wrapText="1"/>
    </xf>
    <xf numFmtId="0" fontId="0" fillId="10" borderId="9" xfId="0" applyFill="1" applyBorder="1" applyAlignment="1">
      <alignment horizontal="center" vertical="top"/>
    </xf>
    <xf numFmtId="164" fontId="0" fillId="5" borderId="8" xfId="0" applyNumberFormat="1" applyFill="1" applyBorder="1" applyAlignment="1">
      <alignment horizontal="center" vertical="top"/>
    </xf>
    <xf numFmtId="0" fontId="0" fillId="5" borderId="4" xfId="0" applyFill="1" applyBorder="1" applyAlignment="1">
      <alignment horizontal="center" vertical="top"/>
    </xf>
    <xf numFmtId="0" fontId="0" fillId="5" borderId="4" xfId="0" applyFont="1" applyFill="1" applyBorder="1" applyAlignment="1">
      <alignment horizontal="left" wrapText="1"/>
    </xf>
    <xf numFmtId="0" fontId="0" fillId="5" borderId="9"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20"/>
  <sheetViews>
    <sheetView tabSelected="1" workbookViewId="0">
      <selection activeCell="F8" sqref="F8"/>
    </sheetView>
  </sheetViews>
  <sheetFormatPr defaultRowHeight="15" x14ac:dyDescent="0.25"/>
  <cols>
    <col min="1" max="1" width="3.5703125" customWidth="1"/>
    <col min="2" max="2" width="11.42578125" style="69" customWidth="1"/>
    <col min="3" max="3" width="9.140625" style="75"/>
    <col min="4" max="4" width="65.7109375" style="70" customWidth="1"/>
    <col min="5" max="5" width="15.140625" style="75" bestFit="1" customWidth="1"/>
  </cols>
  <sheetData>
    <row r="2" spans="2:5" x14ac:dyDescent="0.25">
      <c r="B2" s="79" t="s">
        <v>390</v>
      </c>
      <c r="C2" s="80" t="s">
        <v>470</v>
      </c>
      <c r="D2" s="78" t="s">
        <v>471</v>
      </c>
      <c r="E2" s="81" t="s">
        <v>472</v>
      </c>
    </row>
    <row r="3" spans="2:5" x14ac:dyDescent="0.25">
      <c r="B3" s="98">
        <v>41038</v>
      </c>
      <c r="C3" s="99" t="s">
        <v>512</v>
      </c>
      <c r="D3" s="100" t="s">
        <v>510</v>
      </c>
      <c r="E3" s="101" t="s">
        <v>473</v>
      </c>
    </row>
    <row r="4" spans="2:5" x14ac:dyDescent="0.25">
      <c r="B4" s="94">
        <v>41036</v>
      </c>
      <c r="C4" s="95" t="s">
        <v>513</v>
      </c>
      <c r="D4" s="96" t="s">
        <v>509</v>
      </c>
      <c r="E4" s="97" t="s">
        <v>473</v>
      </c>
    </row>
    <row r="5" spans="2:5" x14ac:dyDescent="0.25">
      <c r="B5" s="82">
        <v>40998</v>
      </c>
      <c r="C5" s="84" t="s">
        <v>465</v>
      </c>
      <c r="D5" s="71" t="s">
        <v>466</v>
      </c>
      <c r="E5" s="86" t="s">
        <v>473</v>
      </c>
    </row>
    <row r="6" spans="2:5" x14ac:dyDescent="0.25">
      <c r="B6" s="82"/>
      <c r="C6" s="84"/>
      <c r="D6" s="71" t="s">
        <v>467</v>
      </c>
      <c r="E6" s="86"/>
    </row>
    <row r="7" spans="2:5" x14ac:dyDescent="0.25">
      <c r="B7" s="82"/>
      <c r="C7" s="84"/>
      <c r="D7" s="71" t="s">
        <v>468</v>
      </c>
      <c r="E7" s="86"/>
    </row>
    <row r="8" spans="2:5" x14ac:dyDescent="0.25">
      <c r="B8" s="82"/>
      <c r="C8" s="84"/>
      <c r="D8" s="71" t="s">
        <v>469</v>
      </c>
      <c r="E8" s="86"/>
    </row>
    <row r="9" spans="2:5" ht="30" x14ac:dyDescent="0.25">
      <c r="B9" s="82"/>
      <c r="C9" s="84"/>
      <c r="D9" s="71" t="s">
        <v>476</v>
      </c>
      <c r="E9" s="86"/>
    </row>
    <row r="10" spans="2:5" ht="30" x14ac:dyDescent="0.25">
      <c r="B10" s="82"/>
      <c r="C10" s="84"/>
      <c r="D10" s="71" t="s">
        <v>478</v>
      </c>
      <c r="E10" s="86"/>
    </row>
    <row r="11" spans="2:5" x14ac:dyDescent="0.25">
      <c r="B11" s="82"/>
      <c r="C11" s="84"/>
      <c r="D11" s="71" t="s">
        <v>500</v>
      </c>
      <c r="E11" s="86"/>
    </row>
    <row r="12" spans="2:5" x14ac:dyDescent="0.25">
      <c r="B12" s="82"/>
      <c r="C12" s="84"/>
      <c r="D12" s="71" t="s">
        <v>501</v>
      </c>
      <c r="E12" s="86"/>
    </row>
    <row r="13" spans="2:5" x14ac:dyDescent="0.25">
      <c r="B13" s="82"/>
      <c r="C13" s="84"/>
      <c r="D13" s="71" t="s">
        <v>502</v>
      </c>
      <c r="E13" s="86"/>
    </row>
    <row r="14" spans="2:5" x14ac:dyDescent="0.25">
      <c r="B14" s="82"/>
      <c r="C14" s="84"/>
      <c r="D14" s="71" t="s">
        <v>503</v>
      </c>
      <c r="E14" s="86"/>
    </row>
    <row r="15" spans="2:5" x14ac:dyDescent="0.25">
      <c r="B15" s="82"/>
      <c r="C15" s="84"/>
      <c r="D15" s="71" t="s">
        <v>504</v>
      </c>
      <c r="E15" s="86"/>
    </row>
    <row r="16" spans="2:5" x14ac:dyDescent="0.25">
      <c r="B16" s="82"/>
      <c r="C16" s="84"/>
      <c r="D16" s="71" t="s">
        <v>506</v>
      </c>
      <c r="E16" s="86"/>
    </row>
    <row r="17" spans="2:5" x14ac:dyDescent="0.25">
      <c r="B17" s="82"/>
      <c r="C17" s="84"/>
      <c r="D17" s="71" t="s">
        <v>505</v>
      </c>
      <c r="E17" s="86"/>
    </row>
    <row r="18" spans="2:5" x14ac:dyDescent="0.25">
      <c r="B18" s="82"/>
      <c r="C18" s="84"/>
      <c r="D18" s="71" t="s">
        <v>507</v>
      </c>
      <c r="E18" s="86"/>
    </row>
    <row r="19" spans="2:5" x14ac:dyDescent="0.25">
      <c r="B19" s="83"/>
      <c r="C19" s="85"/>
      <c r="D19" s="72" t="s">
        <v>508</v>
      </c>
      <c r="E19" s="87"/>
    </row>
    <row r="20" spans="2:5" x14ac:dyDescent="0.25">
      <c r="B20" s="73">
        <v>40998</v>
      </c>
      <c r="C20" s="77" t="s">
        <v>479</v>
      </c>
      <c r="D20" s="76" t="s">
        <v>477</v>
      </c>
      <c r="E20" s="74" t="s">
        <v>473</v>
      </c>
    </row>
  </sheetData>
  <mergeCells count="3">
    <mergeCell ref="B5:B19"/>
    <mergeCell ref="C5:C19"/>
    <mergeCell ref="E5:E19"/>
  </mergeCells>
  <pageMargins left="0.511811024" right="0.511811024" top="0.78740157499999996" bottom="0.78740157499999996" header="0.31496062000000002" footer="0.31496062000000002"/>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zoomScale="70" zoomScaleNormal="70" workbookViewId="0">
      <selection activeCell="H11" sqref="H11"/>
    </sheetView>
  </sheetViews>
  <sheetFormatPr defaultColWidth="63.42578125" defaultRowHeight="15" x14ac:dyDescent="0.25"/>
  <cols>
    <col min="1" max="1" width="14.42578125" bestFit="1" customWidth="1"/>
    <col min="2" max="2" width="8" customWidth="1"/>
    <col min="3" max="3" width="22.42578125" bestFit="1" customWidth="1"/>
    <col min="4" max="4" width="13.140625" bestFit="1" customWidth="1"/>
    <col min="5" max="5" width="6.140625" bestFit="1" customWidth="1"/>
    <col min="6" max="6" width="90" customWidth="1"/>
    <col min="7" max="7" width="6.140625" customWidth="1"/>
  </cols>
  <sheetData>
    <row r="1" spans="1:7" x14ac:dyDescent="0.25">
      <c r="A1" s="88" t="s">
        <v>383</v>
      </c>
      <c r="B1" s="88"/>
      <c r="C1" s="88"/>
      <c r="D1" s="88"/>
      <c r="E1" s="88"/>
      <c r="F1" s="88"/>
    </row>
    <row r="2" spans="1:7" x14ac:dyDescent="0.25">
      <c r="A2" s="16" t="s">
        <v>14</v>
      </c>
      <c r="B2" s="3" t="s">
        <v>2</v>
      </c>
      <c r="C2" s="3" t="s">
        <v>3</v>
      </c>
      <c r="D2" s="3" t="s">
        <v>4</v>
      </c>
      <c r="E2" s="3" t="s">
        <v>0</v>
      </c>
      <c r="F2" s="3" t="s">
        <v>5</v>
      </c>
    </row>
    <row r="3" spans="1:7" x14ac:dyDescent="0.25">
      <c r="A3" s="55"/>
      <c r="B3" s="6">
        <v>50001</v>
      </c>
      <c r="C3" s="6" t="s">
        <v>378</v>
      </c>
      <c r="D3" s="6" t="s">
        <v>22</v>
      </c>
      <c r="E3" s="6" t="s">
        <v>7</v>
      </c>
      <c r="F3" s="57" t="s">
        <v>387</v>
      </c>
    </row>
    <row r="4" spans="1:7" ht="75" x14ac:dyDescent="0.25">
      <c r="A4" s="19"/>
      <c r="B4" s="6">
        <v>893</v>
      </c>
      <c r="C4" s="6" t="s">
        <v>443</v>
      </c>
      <c r="D4" s="6" t="s">
        <v>26</v>
      </c>
      <c r="E4" s="6" t="s">
        <v>27</v>
      </c>
      <c r="F4" s="7" t="s">
        <v>96</v>
      </c>
    </row>
    <row r="5" spans="1:7" x14ac:dyDescent="0.25">
      <c r="A5" s="55"/>
      <c r="B5" s="61">
        <v>146</v>
      </c>
      <c r="C5" s="61" t="s">
        <v>441</v>
      </c>
      <c r="D5" s="61" t="s">
        <v>116</v>
      </c>
      <c r="E5" s="63" t="s">
        <v>9</v>
      </c>
      <c r="F5" s="7" t="s">
        <v>410</v>
      </c>
    </row>
    <row r="6" spans="1:7" x14ac:dyDescent="0.25">
      <c r="A6" s="19" t="s">
        <v>158</v>
      </c>
      <c r="B6" s="6">
        <v>55</v>
      </c>
      <c r="C6" s="6" t="s">
        <v>1</v>
      </c>
      <c r="D6" s="6" t="s">
        <v>17</v>
      </c>
      <c r="E6" s="6" t="s">
        <v>7</v>
      </c>
      <c r="F6" s="7" t="s">
        <v>401</v>
      </c>
    </row>
    <row r="7" spans="1:7" ht="75" x14ac:dyDescent="0.25">
      <c r="A7" s="19" t="s">
        <v>158</v>
      </c>
      <c r="B7" s="6">
        <v>207</v>
      </c>
      <c r="C7" s="6" t="s">
        <v>442</v>
      </c>
      <c r="D7" s="6" t="s">
        <v>16</v>
      </c>
      <c r="E7" s="6" t="s">
        <v>9</v>
      </c>
      <c r="F7" s="7" t="s">
        <v>433</v>
      </c>
    </row>
    <row r="8" spans="1:7" ht="45" x14ac:dyDescent="0.25">
      <c r="A8" s="19" t="s">
        <v>158</v>
      </c>
      <c r="B8" s="6">
        <v>270</v>
      </c>
      <c r="C8" s="6" t="s">
        <v>187</v>
      </c>
      <c r="D8" s="6" t="s">
        <v>152</v>
      </c>
      <c r="E8" s="6" t="s">
        <v>27</v>
      </c>
      <c r="F8" s="7" t="s">
        <v>414</v>
      </c>
      <c r="G8" s="89" t="s">
        <v>399</v>
      </c>
    </row>
    <row r="9" spans="1:7" ht="45" x14ac:dyDescent="0.25">
      <c r="A9" s="19" t="s">
        <v>158</v>
      </c>
      <c r="B9" s="6">
        <v>271</v>
      </c>
      <c r="C9" s="6" t="s">
        <v>188</v>
      </c>
      <c r="D9" s="6" t="s">
        <v>134</v>
      </c>
      <c r="E9" s="6" t="s">
        <v>27</v>
      </c>
      <c r="F9" s="7" t="s">
        <v>415</v>
      </c>
      <c r="G9" s="90"/>
    </row>
    <row r="10" spans="1:7" ht="45" x14ac:dyDescent="0.25">
      <c r="A10" s="19" t="s">
        <v>158</v>
      </c>
      <c r="B10" s="6">
        <v>273</v>
      </c>
      <c r="C10" s="6" t="s">
        <v>190</v>
      </c>
      <c r="D10" s="6" t="s">
        <v>223</v>
      </c>
      <c r="E10" s="6" t="s">
        <v>27</v>
      </c>
      <c r="F10" s="7" t="s">
        <v>416</v>
      </c>
      <c r="G10" s="90"/>
    </row>
    <row r="11" spans="1:7" ht="45" x14ac:dyDescent="0.25">
      <c r="A11" s="19" t="s">
        <v>158</v>
      </c>
      <c r="B11" s="6">
        <v>37017</v>
      </c>
      <c r="C11" s="6" t="s">
        <v>461</v>
      </c>
      <c r="D11" s="6" t="s">
        <v>223</v>
      </c>
      <c r="E11" s="6" t="s">
        <v>27</v>
      </c>
      <c r="F11" s="7" t="s">
        <v>462</v>
      </c>
      <c r="G11" s="90"/>
    </row>
    <row r="12" spans="1:7" ht="45" x14ac:dyDescent="0.25">
      <c r="A12" s="19" t="s">
        <v>158</v>
      </c>
      <c r="B12" s="6">
        <v>50009</v>
      </c>
      <c r="C12" s="6" t="s">
        <v>398</v>
      </c>
      <c r="D12" s="6" t="s">
        <v>152</v>
      </c>
      <c r="E12" s="64" t="s">
        <v>27</v>
      </c>
      <c r="F12" s="44" t="s">
        <v>434</v>
      </c>
      <c r="G12" s="90"/>
    </row>
    <row r="13" spans="1:7" ht="30" x14ac:dyDescent="0.25">
      <c r="A13" s="19" t="s">
        <v>158</v>
      </c>
      <c r="B13" s="6">
        <v>1003</v>
      </c>
      <c r="C13" s="6" t="s">
        <v>199</v>
      </c>
      <c r="D13" s="6" t="s">
        <v>17</v>
      </c>
      <c r="E13" s="6" t="s">
        <v>27</v>
      </c>
      <c r="F13" s="7" t="s">
        <v>417</v>
      </c>
      <c r="G13" s="90"/>
    </row>
    <row r="14" spans="1:7" ht="45" x14ac:dyDescent="0.25">
      <c r="A14" s="19" t="s">
        <v>158</v>
      </c>
      <c r="B14" s="6">
        <v>451</v>
      </c>
      <c r="C14" s="6" t="s">
        <v>183</v>
      </c>
      <c r="D14" s="6" t="s">
        <v>225</v>
      </c>
      <c r="E14" s="6" t="s">
        <v>27</v>
      </c>
      <c r="F14" s="7" t="s">
        <v>418</v>
      </c>
      <c r="G14" s="90"/>
    </row>
    <row r="15" spans="1:7" ht="30" x14ac:dyDescent="0.25">
      <c r="A15" s="19" t="s">
        <v>158</v>
      </c>
      <c r="B15" s="6">
        <v>50011</v>
      </c>
      <c r="C15" s="6" t="s">
        <v>406</v>
      </c>
      <c r="D15" s="6" t="s">
        <v>115</v>
      </c>
      <c r="E15" s="6" t="s">
        <v>27</v>
      </c>
      <c r="F15" s="7" t="s">
        <v>420</v>
      </c>
      <c r="G15" s="90"/>
    </row>
    <row r="16" spans="1:7" ht="90" x14ac:dyDescent="0.25">
      <c r="A16" s="19" t="s">
        <v>158</v>
      </c>
      <c r="B16" s="6">
        <v>75</v>
      </c>
      <c r="C16" s="6" t="s">
        <v>389</v>
      </c>
      <c r="D16" s="6" t="s">
        <v>390</v>
      </c>
      <c r="E16" s="6" t="s">
        <v>27</v>
      </c>
      <c r="F16" s="7" t="s">
        <v>419</v>
      </c>
      <c r="G16" s="91"/>
    </row>
    <row r="17" spans="1:7" x14ac:dyDescent="0.25">
      <c r="A17" s="19" t="s">
        <v>158</v>
      </c>
      <c r="B17" s="6">
        <v>50003</v>
      </c>
      <c r="C17" s="6" t="s">
        <v>450</v>
      </c>
      <c r="D17" s="6" t="s">
        <v>116</v>
      </c>
      <c r="E17" s="6" t="s">
        <v>9</v>
      </c>
      <c r="F17" s="7" t="s">
        <v>448</v>
      </c>
    </row>
    <row r="18" spans="1:7" x14ac:dyDescent="0.25">
      <c r="A18" s="19" t="s">
        <v>388</v>
      </c>
      <c r="B18" s="6">
        <v>50012</v>
      </c>
      <c r="C18" s="6" t="s">
        <v>402</v>
      </c>
      <c r="D18" s="6" t="s">
        <v>134</v>
      </c>
      <c r="E18" s="64" t="s">
        <v>7</v>
      </c>
      <c r="F18" s="7" t="s">
        <v>403</v>
      </c>
      <c r="G18" s="89" t="s">
        <v>397</v>
      </c>
    </row>
    <row r="19" spans="1:7" ht="75" x14ac:dyDescent="0.25">
      <c r="A19" s="19" t="s">
        <v>388</v>
      </c>
      <c r="B19" s="6">
        <v>75</v>
      </c>
      <c r="C19" s="6" t="s">
        <v>389</v>
      </c>
      <c r="D19" s="6" t="s">
        <v>390</v>
      </c>
      <c r="E19" s="6" t="s">
        <v>27</v>
      </c>
      <c r="F19" s="7" t="s">
        <v>400</v>
      </c>
      <c r="G19" s="90"/>
    </row>
    <row r="20" spans="1:7" ht="60" x14ac:dyDescent="0.25">
      <c r="A20" s="19" t="s">
        <v>388</v>
      </c>
      <c r="B20" s="6">
        <v>50013</v>
      </c>
      <c r="C20" s="6" t="s">
        <v>404</v>
      </c>
      <c r="D20" s="6" t="s">
        <v>405</v>
      </c>
      <c r="E20" s="6" t="s">
        <v>27</v>
      </c>
      <c r="F20" s="7" t="s">
        <v>421</v>
      </c>
      <c r="G20" s="90"/>
    </row>
    <row r="21" spans="1:7" ht="45" x14ac:dyDescent="0.25">
      <c r="A21" s="19" t="s">
        <v>388</v>
      </c>
      <c r="B21" s="6">
        <v>50004</v>
      </c>
      <c r="C21" s="6" t="s">
        <v>392</v>
      </c>
      <c r="D21" s="6" t="s">
        <v>152</v>
      </c>
      <c r="E21" s="6" t="s">
        <v>27</v>
      </c>
      <c r="F21" s="7" t="s">
        <v>422</v>
      </c>
      <c r="G21" s="90"/>
    </row>
    <row r="22" spans="1:7" ht="45" x14ac:dyDescent="0.25">
      <c r="A22" s="19" t="s">
        <v>388</v>
      </c>
      <c r="B22" s="6">
        <v>50005</v>
      </c>
      <c r="C22" s="6" t="s">
        <v>391</v>
      </c>
      <c r="D22" s="6" t="s">
        <v>152</v>
      </c>
      <c r="E22" s="6" t="s">
        <v>27</v>
      </c>
      <c r="F22" s="7" t="s">
        <v>423</v>
      </c>
      <c r="G22" s="90"/>
    </row>
    <row r="23" spans="1:7" ht="45" x14ac:dyDescent="0.25">
      <c r="A23" s="19" t="s">
        <v>388</v>
      </c>
      <c r="B23" s="6">
        <v>50006</v>
      </c>
      <c r="C23" s="6" t="s">
        <v>393</v>
      </c>
      <c r="D23" s="6" t="s">
        <v>152</v>
      </c>
      <c r="E23" s="6" t="s">
        <v>27</v>
      </c>
      <c r="F23" s="7" t="s">
        <v>424</v>
      </c>
      <c r="G23" s="90"/>
    </row>
    <row r="24" spans="1:7" ht="45" x14ac:dyDescent="0.25">
      <c r="A24" s="19" t="s">
        <v>388</v>
      </c>
      <c r="B24" s="6">
        <v>50007</v>
      </c>
      <c r="C24" s="6" t="s">
        <v>394</v>
      </c>
      <c r="D24" s="6" t="s">
        <v>152</v>
      </c>
      <c r="E24" s="6" t="s">
        <v>27</v>
      </c>
      <c r="F24" s="7" t="s">
        <v>425</v>
      </c>
      <c r="G24" s="90"/>
    </row>
    <row r="25" spans="1:7" x14ac:dyDescent="0.25">
      <c r="A25" s="19" t="s">
        <v>388</v>
      </c>
      <c r="B25" s="6">
        <v>50008</v>
      </c>
      <c r="C25" s="6" t="s">
        <v>395</v>
      </c>
      <c r="D25" s="6" t="s">
        <v>152</v>
      </c>
      <c r="E25" s="64" t="s">
        <v>27</v>
      </c>
      <c r="F25" s="7" t="s">
        <v>407</v>
      </c>
      <c r="G25" s="91"/>
    </row>
  </sheetData>
  <mergeCells count="3">
    <mergeCell ref="G8:G16"/>
    <mergeCell ref="G18:G25"/>
    <mergeCell ref="A1:F1"/>
  </mergeCells>
  <pageMargins left="0.511811024" right="0.511811024" top="0.78740157499999996" bottom="0.78740157499999996" header="0.31496062000000002" footer="0.31496062000000002"/>
  <pageSetup paperSize="9"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zoomScale="85" zoomScaleNormal="85" workbookViewId="0">
      <selection activeCell="F28" sqref="F28"/>
    </sheetView>
  </sheetViews>
  <sheetFormatPr defaultRowHeight="15" x14ac:dyDescent="0.25"/>
  <cols>
    <col min="1" max="1" width="14.85546875" customWidth="1"/>
    <col min="2" max="2" width="6" bestFit="1" customWidth="1"/>
    <col min="3" max="3" width="22.42578125" bestFit="1" customWidth="1"/>
    <col min="4" max="4" width="13.140625" bestFit="1" customWidth="1"/>
    <col min="5" max="5" width="6.140625" bestFit="1" customWidth="1"/>
    <col min="6" max="6" width="90" customWidth="1"/>
    <col min="7" max="7" width="9" customWidth="1"/>
  </cols>
  <sheetData>
    <row r="1" spans="1:7" x14ac:dyDescent="0.25">
      <c r="A1" s="88" t="s">
        <v>396</v>
      </c>
      <c r="B1" s="88"/>
      <c r="C1" s="88"/>
      <c r="D1" s="88"/>
      <c r="E1" s="88"/>
      <c r="F1" s="88"/>
    </row>
    <row r="2" spans="1:7" x14ac:dyDescent="0.25">
      <c r="A2" s="16" t="s">
        <v>14</v>
      </c>
      <c r="B2" s="3" t="s">
        <v>2</v>
      </c>
      <c r="C2" s="3" t="s">
        <v>3</v>
      </c>
      <c r="D2" s="3" t="s">
        <v>4</v>
      </c>
      <c r="E2" s="3" t="s">
        <v>0</v>
      </c>
      <c r="F2" s="3" t="s">
        <v>5</v>
      </c>
    </row>
    <row r="3" spans="1:7" x14ac:dyDescent="0.25">
      <c r="A3" s="55"/>
      <c r="B3" s="6">
        <v>50001</v>
      </c>
      <c r="C3" s="6" t="s">
        <v>378</v>
      </c>
      <c r="D3" s="6" t="s">
        <v>22</v>
      </c>
      <c r="E3" s="6" t="s">
        <v>7</v>
      </c>
      <c r="F3" s="57" t="s">
        <v>387</v>
      </c>
    </row>
    <row r="4" spans="1:7" x14ac:dyDescent="0.25">
      <c r="A4" s="55"/>
      <c r="B4" s="61">
        <v>146</v>
      </c>
      <c r="C4" s="61" t="s">
        <v>441</v>
      </c>
      <c r="D4" s="61" t="s">
        <v>116</v>
      </c>
      <c r="E4" s="63" t="s">
        <v>9</v>
      </c>
      <c r="F4" s="57" t="s">
        <v>410</v>
      </c>
    </row>
    <row r="5" spans="1:7" x14ac:dyDescent="0.25">
      <c r="A5" s="19" t="s">
        <v>158</v>
      </c>
      <c r="B5" s="6">
        <v>55</v>
      </c>
      <c r="C5" s="6" t="s">
        <v>1</v>
      </c>
      <c r="D5" s="6" t="s">
        <v>17</v>
      </c>
      <c r="E5" s="6" t="s">
        <v>7</v>
      </c>
      <c r="F5" s="7" t="s">
        <v>401</v>
      </c>
    </row>
    <row r="6" spans="1:7" x14ac:dyDescent="0.25">
      <c r="A6" s="19" t="s">
        <v>158</v>
      </c>
      <c r="B6" s="6">
        <v>207</v>
      </c>
      <c r="C6" s="6" t="s">
        <v>442</v>
      </c>
      <c r="D6" s="6" t="s">
        <v>16</v>
      </c>
      <c r="E6" s="6" t="s">
        <v>7</v>
      </c>
      <c r="F6" s="7"/>
    </row>
    <row r="7" spans="1:7" x14ac:dyDescent="0.25">
      <c r="A7" s="19" t="s">
        <v>158</v>
      </c>
      <c r="B7" s="6">
        <v>75</v>
      </c>
      <c r="C7" s="6" t="s">
        <v>389</v>
      </c>
      <c r="D7" s="6" t="s">
        <v>390</v>
      </c>
      <c r="E7" s="6" t="s">
        <v>27</v>
      </c>
      <c r="F7" s="7" t="s">
        <v>411</v>
      </c>
      <c r="G7" s="92" t="s">
        <v>399</v>
      </c>
    </row>
    <row r="8" spans="1:7" ht="30" customHeight="1" x14ac:dyDescent="0.25">
      <c r="A8" s="19" t="s">
        <v>158</v>
      </c>
      <c r="B8" s="6">
        <v>270</v>
      </c>
      <c r="C8" s="6" t="s">
        <v>187</v>
      </c>
      <c r="D8" s="6" t="s">
        <v>152</v>
      </c>
      <c r="E8" s="6" t="s">
        <v>27</v>
      </c>
      <c r="F8" s="7" t="s">
        <v>427</v>
      </c>
      <c r="G8" s="92"/>
    </row>
    <row r="9" spans="1:7" ht="30" x14ac:dyDescent="0.25">
      <c r="A9" s="19" t="s">
        <v>158</v>
      </c>
      <c r="B9" s="6">
        <v>271</v>
      </c>
      <c r="C9" s="6" t="s">
        <v>188</v>
      </c>
      <c r="D9" s="6" t="s">
        <v>134</v>
      </c>
      <c r="E9" s="6" t="s">
        <v>27</v>
      </c>
      <c r="F9" s="7" t="s">
        <v>428</v>
      </c>
      <c r="G9" s="92"/>
    </row>
    <row r="10" spans="1:7" ht="30" x14ac:dyDescent="0.25">
      <c r="A10" s="19" t="s">
        <v>158</v>
      </c>
      <c r="B10" s="6">
        <v>273</v>
      </c>
      <c r="C10" s="6" t="s">
        <v>190</v>
      </c>
      <c r="D10" s="6" t="s">
        <v>223</v>
      </c>
      <c r="E10" s="6" t="s">
        <v>27</v>
      </c>
      <c r="F10" s="7" t="s">
        <v>464</v>
      </c>
      <c r="G10" s="92"/>
    </row>
    <row r="11" spans="1:7" ht="30" x14ac:dyDescent="0.25">
      <c r="A11" s="19" t="s">
        <v>158</v>
      </c>
      <c r="B11" s="6">
        <v>37017</v>
      </c>
      <c r="C11" s="6" t="s">
        <v>461</v>
      </c>
      <c r="D11" s="6" t="s">
        <v>223</v>
      </c>
      <c r="E11" s="6" t="s">
        <v>27</v>
      </c>
      <c r="F11" s="44" t="s">
        <v>463</v>
      </c>
      <c r="G11" s="92"/>
    </row>
    <row r="12" spans="1:7" ht="45" x14ac:dyDescent="0.25">
      <c r="A12" s="19" t="s">
        <v>158</v>
      </c>
      <c r="B12" s="6">
        <v>50009</v>
      </c>
      <c r="C12" s="6" t="s">
        <v>398</v>
      </c>
      <c r="D12" s="6" t="s">
        <v>152</v>
      </c>
      <c r="E12" s="64" t="s">
        <v>27</v>
      </c>
      <c r="F12" s="7" t="s">
        <v>429</v>
      </c>
      <c r="G12" s="92"/>
    </row>
    <row r="13" spans="1:7" ht="45" x14ac:dyDescent="0.25">
      <c r="A13" s="19" t="s">
        <v>158</v>
      </c>
      <c r="B13" s="6">
        <v>1003</v>
      </c>
      <c r="C13" s="6" t="s">
        <v>199</v>
      </c>
      <c r="D13" s="6" t="s">
        <v>17</v>
      </c>
      <c r="E13" s="6" t="s">
        <v>27</v>
      </c>
      <c r="F13" s="7" t="s">
        <v>430</v>
      </c>
      <c r="G13" s="92"/>
    </row>
    <row r="14" spans="1:7" ht="45" x14ac:dyDescent="0.25">
      <c r="A14" s="19" t="s">
        <v>158</v>
      </c>
      <c r="B14" s="6">
        <v>451</v>
      </c>
      <c r="C14" s="6" t="s">
        <v>183</v>
      </c>
      <c r="D14" s="6" t="s">
        <v>225</v>
      </c>
      <c r="E14" s="6" t="s">
        <v>27</v>
      </c>
      <c r="F14" s="7" t="s">
        <v>431</v>
      </c>
      <c r="G14" s="92"/>
    </row>
    <row r="15" spans="1:7" ht="45" x14ac:dyDescent="0.25">
      <c r="A15" s="19" t="s">
        <v>158</v>
      </c>
      <c r="B15" s="6">
        <v>50011</v>
      </c>
      <c r="C15" s="6" t="s">
        <v>406</v>
      </c>
      <c r="D15" s="6" t="s">
        <v>115</v>
      </c>
      <c r="E15" s="6" t="s">
        <v>27</v>
      </c>
      <c r="F15" s="7" t="s">
        <v>432</v>
      </c>
      <c r="G15" s="93"/>
    </row>
    <row r="16" spans="1:7" x14ac:dyDescent="0.25">
      <c r="A16" s="19" t="s">
        <v>158</v>
      </c>
      <c r="B16" s="6">
        <v>50003</v>
      </c>
      <c r="C16" s="6" t="s">
        <v>450</v>
      </c>
      <c r="D16" s="6" t="s">
        <v>116</v>
      </c>
      <c r="E16" s="6" t="s">
        <v>9</v>
      </c>
      <c r="F16" s="7" t="s">
        <v>410</v>
      </c>
    </row>
    <row r="17" spans="1:7" ht="30" x14ac:dyDescent="0.25">
      <c r="A17" s="19" t="s">
        <v>446</v>
      </c>
      <c r="B17" s="6">
        <v>50012</v>
      </c>
      <c r="C17" s="6" t="s">
        <v>402</v>
      </c>
      <c r="D17" s="6" t="s">
        <v>134</v>
      </c>
      <c r="E17" s="64" t="s">
        <v>7</v>
      </c>
      <c r="F17" s="7" t="s">
        <v>447</v>
      </c>
      <c r="G17" s="89" t="s">
        <v>397</v>
      </c>
    </row>
    <row r="18" spans="1:7" ht="60" x14ac:dyDescent="0.25">
      <c r="A18" s="19" t="s">
        <v>446</v>
      </c>
      <c r="B18" s="6">
        <v>75</v>
      </c>
      <c r="C18" s="6" t="s">
        <v>389</v>
      </c>
      <c r="D18" s="6" t="s">
        <v>390</v>
      </c>
      <c r="E18" s="64" t="s">
        <v>27</v>
      </c>
      <c r="F18" s="7" t="s">
        <v>449</v>
      </c>
      <c r="G18" s="90"/>
    </row>
    <row r="19" spans="1:7" ht="75" x14ac:dyDescent="0.25">
      <c r="A19" s="19" t="s">
        <v>446</v>
      </c>
      <c r="B19" s="6">
        <v>50013</v>
      </c>
      <c r="C19" s="6" t="s">
        <v>404</v>
      </c>
      <c r="D19" s="6" t="s">
        <v>405</v>
      </c>
      <c r="E19" s="6" t="s">
        <v>27</v>
      </c>
      <c r="F19" s="7" t="s">
        <v>426</v>
      </c>
      <c r="G19" s="90"/>
    </row>
    <row r="20" spans="1:7" ht="45" x14ac:dyDescent="0.25">
      <c r="A20" s="19" t="s">
        <v>446</v>
      </c>
      <c r="B20" s="6">
        <v>50004</v>
      </c>
      <c r="C20" s="6" t="s">
        <v>392</v>
      </c>
      <c r="D20" s="6" t="s">
        <v>152</v>
      </c>
      <c r="E20" s="6" t="s">
        <v>27</v>
      </c>
      <c r="F20" s="44" t="s">
        <v>445</v>
      </c>
      <c r="G20" s="90"/>
    </row>
    <row r="21" spans="1:7" ht="45" x14ac:dyDescent="0.25">
      <c r="A21" s="19" t="s">
        <v>446</v>
      </c>
      <c r="B21" s="6">
        <v>50005</v>
      </c>
      <c r="C21" s="6" t="s">
        <v>391</v>
      </c>
      <c r="D21" s="6" t="s">
        <v>152</v>
      </c>
      <c r="E21" s="6" t="s">
        <v>27</v>
      </c>
      <c r="F21" s="7" t="s">
        <v>435</v>
      </c>
      <c r="G21" s="90"/>
    </row>
    <row r="22" spans="1:7" ht="45" x14ac:dyDescent="0.25">
      <c r="A22" s="19" t="s">
        <v>446</v>
      </c>
      <c r="B22" s="6">
        <v>50006</v>
      </c>
      <c r="C22" s="6" t="s">
        <v>393</v>
      </c>
      <c r="D22" s="6" t="s">
        <v>152</v>
      </c>
      <c r="E22" s="6" t="s">
        <v>27</v>
      </c>
      <c r="F22" s="7" t="s">
        <v>436</v>
      </c>
      <c r="G22" s="90"/>
    </row>
    <row r="23" spans="1:7" ht="45" x14ac:dyDescent="0.25">
      <c r="A23" s="19" t="s">
        <v>446</v>
      </c>
      <c r="B23" s="6">
        <v>50007</v>
      </c>
      <c r="C23" s="6" t="s">
        <v>394</v>
      </c>
      <c r="D23" s="6" t="s">
        <v>152</v>
      </c>
      <c r="E23" s="6" t="s">
        <v>27</v>
      </c>
      <c r="F23" s="7" t="s">
        <v>437</v>
      </c>
      <c r="G23" s="90"/>
    </row>
    <row r="24" spans="1:7" ht="45" x14ac:dyDescent="0.25">
      <c r="A24" s="19" t="s">
        <v>446</v>
      </c>
      <c r="B24" s="6">
        <v>50008</v>
      </c>
      <c r="C24" s="6" t="s">
        <v>395</v>
      </c>
      <c r="D24" s="6" t="s">
        <v>152</v>
      </c>
      <c r="E24" s="64" t="s">
        <v>27</v>
      </c>
      <c r="F24" s="7" t="s">
        <v>438</v>
      </c>
      <c r="G24" s="91"/>
    </row>
  </sheetData>
  <mergeCells count="3">
    <mergeCell ref="G17:G24"/>
    <mergeCell ref="A1:F1"/>
    <mergeCell ref="G7:G15"/>
  </mergeCells>
  <pageMargins left="0.511811024" right="0.511811024" top="0.78740157499999996" bottom="0.78740157499999996" header="0.31496062000000002" footer="0.31496062000000002"/>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B1" sqref="B1"/>
    </sheetView>
  </sheetViews>
  <sheetFormatPr defaultRowHeight="15" x14ac:dyDescent="0.25"/>
  <cols>
    <col min="1" max="1" width="24.42578125" customWidth="1"/>
  </cols>
  <sheetData>
    <row r="1" spans="1:1" x14ac:dyDescent="0.25">
      <c r="A1" s="26" t="s">
        <v>69</v>
      </c>
    </row>
    <row r="2" spans="1:1" x14ac:dyDescent="0.25">
      <c r="A2" s="35" t="s">
        <v>306</v>
      </c>
    </row>
    <row r="3" spans="1:1" x14ac:dyDescent="0.25">
      <c r="A3" s="34" t="s">
        <v>305</v>
      </c>
    </row>
    <row r="4" spans="1:1" x14ac:dyDescent="0.25">
      <c r="A4" s="36" t="s">
        <v>229</v>
      </c>
    </row>
    <row r="5" spans="1:1" x14ac:dyDescent="0.25">
      <c r="A5" s="37" t="s">
        <v>167</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zoomScale="70" zoomScaleNormal="70" workbookViewId="0">
      <pane ySplit="2" topLeftCell="A3" activePane="bottomLeft" state="frozen"/>
      <selection pane="bottomLeft" sqref="A1:XFD1048576"/>
    </sheetView>
  </sheetViews>
  <sheetFormatPr defaultRowHeight="15" x14ac:dyDescent="0.25"/>
  <cols>
    <col min="1" max="1" width="14" style="24" bestFit="1" customWidth="1"/>
    <col min="2" max="2" width="9.140625" style="14"/>
    <col min="3" max="3" width="38.85546875" style="14" customWidth="1"/>
    <col min="4" max="4" width="21.5703125" style="14" customWidth="1"/>
    <col min="5" max="5" width="9.140625" style="14"/>
    <col min="6" max="6" width="54.5703125" style="15" customWidth="1"/>
    <col min="7" max="7" width="49.7109375" style="14" customWidth="1"/>
  </cols>
  <sheetData>
    <row r="1" spans="1:7" x14ac:dyDescent="0.25">
      <c r="A1" s="88" t="s">
        <v>19</v>
      </c>
      <c r="B1" s="88"/>
      <c r="C1" s="88"/>
      <c r="D1" s="88"/>
      <c r="E1" s="88"/>
      <c r="F1" s="88"/>
      <c r="G1" s="88"/>
    </row>
    <row r="2" spans="1:7" x14ac:dyDescent="0.25">
      <c r="A2" s="16" t="s">
        <v>14</v>
      </c>
      <c r="B2" s="3" t="s">
        <v>2</v>
      </c>
      <c r="C2" s="3" t="s">
        <v>3</v>
      </c>
      <c r="D2" s="3" t="s">
        <v>4</v>
      </c>
      <c r="E2" s="3" t="s">
        <v>0</v>
      </c>
      <c r="F2" s="3" t="s">
        <v>5</v>
      </c>
      <c r="G2" s="3" t="s">
        <v>233</v>
      </c>
    </row>
    <row r="3" spans="1:7" ht="330" x14ac:dyDescent="0.25">
      <c r="A3" s="18" t="s">
        <v>14</v>
      </c>
      <c r="B3" s="4">
        <v>320</v>
      </c>
      <c r="C3" s="4" t="s">
        <v>6</v>
      </c>
      <c r="D3" s="4" t="s">
        <v>18</v>
      </c>
      <c r="E3" s="4" t="s">
        <v>7</v>
      </c>
      <c r="F3" s="5" t="s">
        <v>87</v>
      </c>
      <c r="G3" s="5" t="s">
        <v>364</v>
      </c>
    </row>
    <row r="4" spans="1:7" ht="120" x14ac:dyDescent="0.25">
      <c r="A4" s="18"/>
      <c r="B4" s="4">
        <v>559</v>
      </c>
      <c r="C4" s="4" t="s">
        <v>8</v>
      </c>
      <c r="D4" s="4" t="s">
        <v>22</v>
      </c>
      <c r="E4" s="4" t="s">
        <v>9</v>
      </c>
      <c r="F4" s="5" t="s">
        <v>310</v>
      </c>
      <c r="G4" s="5" t="s">
        <v>230</v>
      </c>
    </row>
    <row r="5" spans="1:7" ht="30" x14ac:dyDescent="0.25">
      <c r="A5" s="19"/>
      <c r="B5" s="6">
        <v>55</v>
      </c>
      <c r="C5" s="6" t="s">
        <v>1</v>
      </c>
      <c r="D5" s="6" t="s">
        <v>17</v>
      </c>
      <c r="E5" s="6" t="s">
        <v>9</v>
      </c>
      <c r="F5" s="7" t="s">
        <v>311</v>
      </c>
      <c r="G5" s="7" t="s">
        <v>68</v>
      </c>
    </row>
    <row r="6" spans="1:7" ht="60" x14ac:dyDescent="0.25">
      <c r="A6" s="18"/>
      <c r="B6" s="4">
        <v>207</v>
      </c>
      <c r="C6" s="4" t="s">
        <v>12</v>
      </c>
      <c r="D6" s="4" t="s">
        <v>16</v>
      </c>
      <c r="E6" s="4" t="s">
        <v>9</v>
      </c>
      <c r="F6" s="5" t="s">
        <v>321</v>
      </c>
      <c r="G6" s="5" t="s">
        <v>322</v>
      </c>
    </row>
    <row r="7" spans="1:7" ht="210" x14ac:dyDescent="0.25">
      <c r="A7" s="19"/>
      <c r="B7" s="6">
        <v>167</v>
      </c>
      <c r="C7" s="6" t="s">
        <v>20</v>
      </c>
      <c r="D7" s="6" t="s">
        <v>17</v>
      </c>
      <c r="E7" s="6" t="s">
        <v>9</v>
      </c>
      <c r="F7" s="7" t="s">
        <v>312</v>
      </c>
      <c r="G7" s="44" t="s">
        <v>68</v>
      </c>
    </row>
    <row r="8" spans="1:7" ht="75" x14ac:dyDescent="0.25">
      <c r="A8" s="20"/>
      <c r="B8" s="1">
        <v>263</v>
      </c>
      <c r="C8" s="1" t="s">
        <v>13</v>
      </c>
      <c r="D8" s="1" t="s">
        <v>22</v>
      </c>
      <c r="E8" s="1" t="s">
        <v>7</v>
      </c>
      <c r="F8" s="2" t="s">
        <v>88</v>
      </c>
      <c r="G8" s="2" t="s">
        <v>69</v>
      </c>
    </row>
    <row r="9" spans="1:7" x14ac:dyDescent="0.25">
      <c r="A9" s="21"/>
      <c r="B9"/>
      <c r="C9"/>
      <c r="D9"/>
      <c r="E9"/>
      <c r="F9"/>
      <c r="G9"/>
    </row>
    <row r="10" spans="1:7" x14ac:dyDescent="0.25">
      <c r="A10" s="21"/>
      <c r="B10"/>
      <c r="C10"/>
      <c r="D10"/>
      <c r="E10"/>
      <c r="F10"/>
      <c r="G10"/>
    </row>
  </sheetData>
  <autoFilter ref="A2:G8"/>
  <mergeCells count="1">
    <mergeCell ref="A1:G1"/>
  </mergeCells>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4"/>
  <sheetViews>
    <sheetView workbookViewId="0">
      <pane ySplit="2" topLeftCell="A42" activePane="bottomLeft" state="frozen"/>
      <selection pane="bottomLeft" activeCell="D42" sqref="D42"/>
    </sheetView>
  </sheetViews>
  <sheetFormatPr defaultRowHeight="15" x14ac:dyDescent="0.25"/>
  <cols>
    <col min="1" max="1" width="18.85546875" customWidth="1"/>
    <col min="2" max="2" width="6" bestFit="1" customWidth="1"/>
    <col min="3" max="3" width="27.5703125" bestFit="1" customWidth="1"/>
    <col min="4" max="4" width="14.42578125" bestFit="1" customWidth="1"/>
    <col min="5" max="5" width="6.140625" bestFit="1" customWidth="1"/>
    <col min="6" max="6" width="54.5703125" bestFit="1" customWidth="1"/>
    <col min="7" max="7" width="47.7109375" customWidth="1"/>
  </cols>
  <sheetData>
    <row r="1" spans="1:7" x14ac:dyDescent="0.25">
      <c r="A1" s="88" t="s">
        <v>23</v>
      </c>
      <c r="B1" s="88"/>
      <c r="C1" s="88"/>
      <c r="D1" s="88"/>
      <c r="E1" s="88"/>
      <c r="F1" s="88"/>
      <c r="G1" s="88"/>
    </row>
    <row r="2" spans="1:7" x14ac:dyDescent="0.25">
      <c r="A2" s="16" t="s">
        <v>14</v>
      </c>
      <c r="B2" s="3" t="s">
        <v>2</v>
      </c>
      <c r="C2" s="3" t="s">
        <v>3</v>
      </c>
      <c r="D2" s="3" t="s">
        <v>4</v>
      </c>
      <c r="E2" s="3" t="s">
        <v>0</v>
      </c>
      <c r="F2" s="3" t="s">
        <v>5</v>
      </c>
      <c r="G2" s="3" t="s">
        <v>233</v>
      </c>
    </row>
    <row r="3" spans="1:7" ht="30" x14ac:dyDescent="0.25">
      <c r="A3" s="22"/>
      <c r="B3" s="12">
        <v>320</v>
      </c>
      <c r="C3" s="12" t="s">
        <v>6</v>
      </c>
      <c r="D3" s="12" t="s">
        <v>18</v>
      </c>
      <c r="E3" s="12" t="s">
        <v>7</v>
      </c>
      <c r="F3" s="13" t="s">
        <v>86</v>
      </c>
      <c r="G3" s="13" t="s">
        <v>231</v>
      </c>
    </row>
    <row r="4" spans="1:7" ht="75" x14ac:dyDescent="0.25">
      <c r="A4" s="23"/>
      <c r="B4" s="10">
        <v>560</v>
      </c>
      <c r="C4" s="10" t="s">
        <v>24</v>
      </c>
      <c r="D4" s="10" t="s">
        <v>22</v>
      </c>
      <c r="E4" s="10" t="s">
        <v>9</v>
      </c>
      <c r="F4" s="11" t="s">
        <v>89</v>
      </c>
      <c r="G4" s="11" t="s">
        <v>92</v>
      </c>
    </row>
    <row r="5" spans="1:7" ht="30" x14ac:dyDescent="0.25">
      <c r="A5" s="19"/>
      <c r="B5" s="6">
        <v>393</v>
      </c>
      <c r="C5" s="6" t="s">
        <v>90</v>
      </c>
      <c r="D5" s="6" t="s">
        <v>30</v>
      </c>
      <c r="E5" s="6" t="s">
        <v>9</v>
      </c>
      <c r="F5" s="7" t="s">
        <v>91</v>
      </c>
      <c r="G5" s="7" t="s">
        <v>232</v>
      </c>
    </row>
    <row r="6" spans="1:7" ht="90" x14ac:dyDescent="0.25">
      <c r="A6" s="20"/>
      <c r="B6" s="1">
        <v>893</v>
      </c>
      <c r="C6" s="1" t="s">
        <v>65</v>
      </c>
      <c r="D6" s="1" t="s">
        <v>26</v>
      </c>
      <c r="E6" s="39" t="s">
        <v>27</v>
      </c>
      <c r="F6" s="2" t="s">
        <v>96</v>
      </c>
      <c r="G6" s="2" t="s">
        <v>97</v>
      </c>
    </row>
    <row r="7" spans="1:7" s="30" customFormat="1" x14ac:dyDescent="0.25">
      <c r="A7" s="19"/>
      <c r="B7" s="6">
        <v>58</v>
      </c>
      <c r="C7" s="6" t="s">
        <v>178</v>
      </c>
      <c r="D7" s="6" t="s">
        <v>179</v>
      </c>
      <c r="E7" s="6" t="s">
        <v>9</v>
      </c>
      <c r="F7" s="7" t="s">
        <v>314</v>
      </c>
      <c r="G7" s="7" t="s">
        <v>313</v>
      </c>
    </row>
    <row r="8" spans="1:7" ht="60" x14ac:dyDescent="0.25">
      <c r="A8" s="22"/>
      <c r="B8" s="12">
        <v>146</v>
      </c>
      <c r="C8" s="12" t="s">
        <v>28</v>
      </c>
      <c r="D8" s="12" t="s">
        <v>116</v>
      </c>
      <c r="E8" s="12" t="s">
        <v>27</v>
      </c>
      <c r="F8" s="38" t="s">
        <v>317</v>
      </c>
      <c r="G8" s="13" t="s">
        <v>318</v>
      </c>
    </row>
    <row r="9" spans="1:7" x14ac:dyDescent="0.25">
      <c r="A9" s="20" t="str">
        <f>"146=&gt;"</f>
        <v>146=&gt;</v>
      </c>
      <c r="B9" s="1">
        <v>55</v>
      </c>
      <c r="C9" s="1" t="s">
        <v>1</v>
      </c>
      <c r="D9" s="1" t="s">
        <v>17</v>
      </c>
      <c r="E9" s="1" t="s">
        <v>7</v>
      </c>
      <c r="F9" s="2" t="s">
        <v>315</v>
      </c>
      <c r="G9" s="2" t="s">
        <v>69</v>
      </c>
    </row>
    <row r="10" spans="1:7" ht="30" x14ac:dyDescent="0.25">
      <c r="A10" s="40" t="str">
        <f>"146=&gt;"</f>
        <v>146=&gt;</v>
      </c>
      <c r="B10" s="41">
        <v>207</v>
      </c>
      <c r="C10" s="41" t="s">
        <v>12</v>
      </c>
      <c r="D10" s="41" t="s">
        <v>16</v>
      </c>
      <c r="E10" s="41" t="s">
        <v>7</v>
      </c>
      <c r="F10" s="42" t="s">
        <v>319</v>
      </c>
      <c r="G10" s="43" t="s">
        <v>320</v>
      </c>
    </row>
    <row r="11" spans="1:7" x14ac:dyDescent="0.25">
      <c r="A11" s="20" t="str">
        <f>"146=&gt;"</f>
        <v>146=&gt;</v>
      </c>
      <c r="B11" s="1">
        <v>48</v>
      </c>
      <c r="C11" s="1" t="s">
        <v>10</v>
      </c>
      <c r="D11" s="1" t="s">
        <v>15</v>
      </c>
      <c r="E11" s="1" t="s">
        <v>7</v>
      </c>
      <c r="F11" s="2" t="s">
        <v>94</v>
      </c>
      <c r="G11" s="2" t="s">
        <v>69</v>
      </c>
    </row>
    <row r="12" spans="1:7" ht="30" x14ac:dyDescent="0.25">
      <c r="A12" s="20" t="str">
        <f>"146=&gt;"</f>
        <v>146=&gt;</v>
      </c>
      <c r="B12" s="1">
        <v>22</v>
      </c>
      <c r="C12" s="1" t="s">
        <v>11</v>
      </c>
      <c r="D12" s="1" t="s">
        <v>22</v>
      </c>
      <c r="E12" s="1" t="s">
        <v>7</v>
      </c>
      <c r="F12" s="2" t="s">
        <v>130</v>
      </c>
      <c r="G12" s="2" t="s">
        <v>69</v>
      </c>
    </row>
    <row r="13" spans="1:7" x14ac:dyDescent="0.25">
      <c r="A13" s="19" t="str">
        <f>"146=&gt;"</f>
        <v>146=&gt;</v>
      </c>
      <c r="B13" s="6">
        <v>454</v>
      </c>
      <c r="C13" s="6" t="s">
        <v>102</v>
      </c>
      <c r="D13" s="6" t="s">
        <v>116</v>
      </c>
      <c r="E13" s="6" t="s">
        <v>27</v>
      </c>
      <c r="F13" s="7" t="s">
        <v>106</v>
      </c>
      <c r="G13" s="7" t="s">
        <v>71</v>
      </c>
    </row>
    <row r="14" spans="1:7" ht="45" x14ac:dyDescent="0.25">
      <c r="A14" s="19" t="s">
        <v>103</v>
      </c>
      <c r="B14" s="6">
        <v>455</v>
      </c>
      <c r="C14" s="6" t="s">
        <v>105</v>
      </c>
      <c r="D14" s="6" t="s">
        <v>15</v>
      </c>
      <c r="E14" s="6" t="s">
        <v>27</v>
      </c>
      <c r="F14" s="7" t="s">
        <v>107</v>
      </c>
      <c r="G14" s="7" t="s">
        <v>71</v>
      </c>
    </row>
    <row r="15" spans="1:7" ht="75" x14ac:dyDescent="0.25">
      <c r="A15" s="19" t="s">
        <v>103</v>
      </c>
      <c r="B15" s="6">
        <v>456</v>
      </c>
      <c r="C15" s="6" t="s">
        <v>104</v>
      </c>
      <c r="D15" s="6" t="s">
        <v>22</v>
      </c>
      <c r="E15" s="6" t="s">
        <v>27</v>
      </c>
      <c r="F15" s="7" t="s">
        <v>108</v>
      </c>
      <c r="G15" s="7" t="s">
        <v>71</v>
      </c>
    </row>
    <row r="16" spans="1:7" x14ac:dyDescent="0.25">
      <c r="A16" s="20" t="str">
        <f>"146=&gt;"</f>
        <v>146=&gt;</v>
      </c>
      <c r="B16" s="1">
        <v>711</v>
      </c>
      <c r="C16" s="1" t="s">
        <v>38</v>
      </c>
      <c r="D16" s="1" t="s">
        <v>116</v>
      </c>
      <c r="E16" s="1" t="s">
        <v>27</v>
      </c>
      <c r="F16" s="2" t="s">
        <v>109</v>
      </c>
      <c r="G16" s="2" t="s">
        <v>69</v>
      </c>
    </row>
    <row r="17" spans="1:7" x14ac:dyDescent="0.25">
      <c r="A17" s="20" t="str">
        <f>"146=&gt; 711=&gt;"</f>
        <v>146=&gt; 711=&gt;</v>
      </c>
      <c r="B17" s="1">
        <v>311</v>
      </c>
      <c r="C17" s="1" t="s">
        <v>39</v>
      </c>
      <c r="D17" s="1" t="s">
        <v>17</v>
      </c>
      <c r="E17" s="1" t="s">
        <v>27</v>
      </c>
      <c r="F17" s="1" t="s">
        <v>110</v>
      </c>
      <c r="G17" s="2" t="s">
        <v>69</v>
      </c>
    </row>
    <row r="18" spans="1:7" x14ac:dyDescent="0.25">
      <c r="A18" s="20" t="s">
        <v>83</v>
      </c>
      <c r="B18" s="1">
        <v>308</v>
      </c>
      <c r="C18" s="1" t="s">
        <v>40</v>
      </c>
      <c r="D18" s="1" t="s">
        <v>16</v>
      </c>
      <c r="E18" s="1" t="s">
        <v>27</v>
      </c>
      <c r="F18" s="2" t="s">
        <v>111</v>
      </c>
      <c r="G18" s="2" t="s">
        <v>69</v>
      </c>
    </row>
    <row r="19" spans="1:7" x14ac:dyDescent="0.25">
      <c r="A19" s="19" t="s">
        <v>83</v>
      </c>
      <c r="B19" s="6">
        <v>309</v>
      </c>
      <c r="C19" s="6" t="s">
        <v>42</v>
      </c>
      <c r="D19" s="6" t="s">
        <v>15</v>
      </c>
      <c r="E19" s="6" t="s">
        <v>27</v>
      </c>
      <c r="F19" s="7" t="s">
        <v>112</v>
      </c>
      <c r="G19" s="7" t="s">
        <v>71</v>
      </c>
    </row>
    <row r="20" spans="1:7" ht="75" x14ac:dyDescent="0.25">
      <c r="A20" s="19" t="s">
        <v>83</v>
      </c>
      <c r="B20" s="6">
        <v>305</v>
      </c>
      <c r="C20" s="6" t="s">
        <v>41</v>
      </c>
      <c r="D20" s="6" t="s">
        <v>22</v>
      </c>
      <c r="E20" s="6" t="s">
        <v>27</v>
      </c>
      <c r="F20" s="7" t="s">
        <v>113</v>
      </c>
      <c r="G20" s="7" t="s">
        <v>71</v>
      </c>
    </row>
    <row r="21" spans="1:7" ht="45" x14ac:dyDescent="0.25">
      <c r="A21" s="19" t="s">
        <v>83</v>
      </c>
      <c r="B21" s="6">
        <v>6919</v>
      </c>
      <c r="C21" s="6" t="s">
        <v>43</v>
      </c>
      <c r="D21" s="6" t="s">
        <v>115</v>
      </c>
      <c r="E21" s="6" t="s">
        <v>9</v>
      </c>
      <c r="F21" s="7" t="s">
        <v>114</v>
      </c>
      <c r="G21" s="7" t="s">
        <v>71</v>
      </c>
    </row>
    <row r="22" spans="1:7" x14ac:dyDescent="0.25">
      <c r="A22" s="20" t="str">
        <f>"146=&gt;"</f>
        <v>146=&gt;</v>
      </c>
      <c r="B22" s="1">
        <v>555</v>
      </c>
      <c r="C22" s="1" t="s">
        <v>45</v>
      </c>
      <c r="D22" s="1" t="s">
        <v>116</v>
      </c>
      <c r="E22" s="1" t="s">
        <v>27</v>
      </c>
      <c r="F22" s="2" t="s">
        <v>117</v>
      </c>
      <c r="G22" s="2" t="s">
        <v>69</v>
      </c>
    </row>
    <row r="23" spans="1:7" x14ac:dyDescent="0.25">
      <c r="A23" s="20" t="str">
        <f>"146=&gt; 555=&gt;"</f>
        <v>146=&gt; 555=&gt;</v>
      </c>
      <c r="B23" s="1">
        <v>600</v>
      </c>
      <c r="C23" s="1" t="s">
        <v>46</v>
      </c>
      <c r="D23" s="1" t="s">
        <v>17</v>
      </c>
      <c r="E23" s="1" t="s">
        <v>27</v>
      </c>
      <c r="F23" s="2" t="s">
        <v>118</v>
      </c>
      <c r="G23" s="2" t="s">
        <v>69</v>
      </c>
    </row>
    <row r="24" spans="1:7" x14ac:dyDescent="0.25">
      <c r="A24" s="20" t="s">
        <v>85</v>
      </c>
      <c r="B24" s="1">
        <v>616</v>
      </c>
      <c r="C24" s="1" t="s">
        <v>47</v>
      </c>
      <c r="D24" s="1" t="s">
        <v>16</v>
      </c>
      <c r="E24" s="1" t="s">
        <v>27</v>
      </c>
      <c r="F24" s="2" t="s">
        <v>119</v>
      </c>
      <c r="G24" s="2" t="s">
        <v>69</v>
      </c>
    </row>
    <row r="25" spans="1:7" x14ac:dyDescent="0.25">
      <c r="A25" s="19" t="s">
        <v>85</v>
      </c>
      <c r="B25" s="6">
        <v>602</v>
      </c>
      <c r="C25" s="6" t="s">
        <v>48</v>
      </c>
      <c r="D25" s="6" t="s">
        <v>15</v>
      </c>
      <c r="E25" s="6" t="s">
        <v>27</v>
      </c>
      <c r="F25" s="7" t="s">
        <v>120</v>
      </c>
      <c r="G25" s="7" t="s">
        <v>71</v>
      </c>
    </row>
    <row r="26" spans="1:7" ht="60" x14ac:dyDescent="0.25">
      <c r="A26" s="19" t="s">
        <v>85</v>
      </c>
      <c r="B26" s="6">
        <v>603</v>
      </c>
      <c r="C26" s="6" t="s">
        <v>49</v>
      </c>
      <c r="D26" s="6" t="s">
        <v>22</v>
      </c>
      <c r="E26" s="6"/>
      <c r="F26" s="7" t="s">
        <v>121</v>
      </c>
      <c r="G26" s="7" t="s">
        <v>71</v>
      </c>
    </row>
    <row r="27" spans="1:7" s="30" customFormat="1" ht="30" x14ac:dyDescent="0.25">
      <c r="A27" s="19" t="s">
        <v>85</v>
      </c>
      <c r="B27" s="6">
        <v>623</v>
      </c>
      <c r="C27" s="6" t="s">
        <v>368</v>
      </c>
      <c r="D27" s="6" t="s">
        <v>131</v>
      </c>
      <c r="E27" s="6" t="s">
        <v>27</v>
      </c>
      <c r="F27" s="7" t="s">
        <v>370</v>
      </c>
      <c r="G27" s="7"/>
    </row>
    <row r="28" spans="1:7" s="30" customFormat="1" ht="60" x14ac:dyDescent="0.25">
      <c r="A28" s="19" t="s">
        <v>85</v>
      </c>
      <c r="B28" s="6">
        <v>624</v>
      </c>
      <c r="C28" s="6" t="s">
        <v>369</v>
      </c>
      <c r="D28" s="6" t="s">
        <v>30</v>
      </c>
      <c r="E28" s="6" t="s">
        <v>27</v>
      </c>
      <c r="F28" s="7" t="s">
        <v>371</v>
      </c>
      <c r="G28" s="7"/>
    </row>
    <row r="29" spans="1:7" s="30" customFormat="1" ht="30" x14ac:dyDescent="0.25">
      <c r="A29" s="19" t="s">
        <v>85</v>
      </c>
      <c r="B29" s="6">
        <v>623</v>
      </c>
      <c r="C29" s="6" t="s">
        <v>368</v>
      </c>
      <c r="D29" s="6" t="s">
        <v>211</v>
      </c>
      <c r="E29" s="6" t="s">
        <v>27</v>
      </c>
      <c r="F29" s="7" t="s">
        <v>495</v>
      </c>
      <c r="G29" s="7" t="s">
        <v>482</v>
      </c>
    </row>
    <row r="30" spans="1:7" s="30" customFormat="1" ht="120" x14ac:dyDescent="0.25">
      <c r="A30" s="19" t="s">
        <v>85</v>
      </c>
      <c r="B30" s="6">
        <v>37009</v>
      </c>
      <c r="C30" s="6" t="s">
        <v>492</v>
      </c>
      <c r="D30" s="6" t="s">
        <v>494</v>
      </c>
      <c r="E30" s="6" t="s">
        <v>27</v>
      </c>
      <c r="F30" s="7" t="s">
        <v>496</v>
      </c>
      <c r="G30" s="7" t="s">
        <v>482</v>
      </c>
    </row>
    <row r="31" spans="1:7" s="30" customFormat="1" ht="60" x14ac:dyDescent="0.25">
      <c r="A31" s="19" t="s">
        <v>85</v>
      </c>
      <c r="B31" s="6">
        <v>37010</v>
      </c>
      <c r="C31" s="6" t="s">
        <v>493</v>
      </c>
      <c r="D31" s="6" t="s">
        <v>494</v>
      </c>
      <c r="E31" s="6" t="s">
        <v>27</v>
      </c>
      <c r="F31" s="7" t="s">
        <v>497</v>
      </c>
      <c r="G31" s="7" t="s">
        <v>482</v>
      </c>
    </row>
    <row r="32" spans="1:7" s="30" customFormat="1" ht="30" x14ac:dyDescent="0.25">
      <c r="A32" s="19" t="str">
        <f>"146=&gt;"</f>
        <v>146=&gt;</v>
      </c>
      <c r="B32" s="6">
        <v>1351</v>
      </c>
      <c r="C32" s="6" t="s">
        <v>480</v>
      </c>
      <c r="D32" s="6" t="s">
        <v>116</v>
      </c>
      <c r="E32" s="6" t="s">
        <v>27</v>
      </c>
      <c r="F32" s="7" t="s">
        <v>481</v>
      </c>
      <c r="G32" s="7" t="s">
        <v>482</v>
      </c>
    </row>
    <row r="33" spans="1:7" s="30" customFormat="1" ht="45" x14ac:dyDescent="0.25">
      <c r="A33" s="19" t="s">
        <v>483</v>
      </c>
      <c r="B33" s="6">
        <v>1180</v>
      </c>
      <c r="C33" s="6" t="s">
        <v>484</v>
      </c>
      <c r="D33" s="6" t="s">
        <v>362</v>
      </c>
      <c r="E33" s="6" t="s">
        <v>27</v>
      </c>
      <c r="F33" s="7" t="s">
        <v>486</v>
      </c>
      <c r="G33" s="7" t="s">
        <v>482</v>
      </c>
    </row>
    <row r="34" spans="1:7" s="30" customFormat="1" ht="30" x14ac:dyDescent="0.25">
      <c r="A34" s="19" t="s">
        <v>483</v>
      </c>
      <c r="B34" s="6">
        <v>1141</v>
      </c>
      <c r="C34" s="6" t="s">
        <v>485</v>
      </c>
      <c r="D34" s="6" t="s">
        <v>116</v>
      </c>
      <c r="E34" s="6" t="s">
        <v>27</v>
      </c>
      <c r="F34" s="7" t="s">
        <v>487</v>
      </c>
      <c r="G34" s="7" t="s">
        <v>482</v>
      </c>
    </row>
    <row r="35" spans="1:7" s="30" customFormat="1" ht="60" x14ac:dyDescent="0.25">
      <c r="A35" s="19" t="s">
        <v>488</v>
      </c>
      <c r="B35" s="6">
        <v>1022</v>
      </c>
      <c r="C35" s="6" t="s">
        <v>489</v>
      </c>
      <c r="D35" s="6" t="s">
        <v>362</v>
      </c>
      <c r="E35" s="6" t="s">
        <v>27</v>
      </c>
      <c r="F35" s="7" t="s">
        <v>490</v>
      </c>
      <c r="G35" s="7" t="s">
        <v>482</v>
      </c>
    </row>
    <row r="36" spans="1:7" s="30" customFormat="1" ht="30" x14ac:dyDescent="0.25">
      <c r="A36" s="19" t="s">
        <v>488</v>
      </c>
      <c r="B36" s="6">
        <v>264</v>
      </c>
      <c r="C36" s="6" t="s">
        <v>184</v>
      </c>
      <c r="D36" s="6" t="s">
        <v>30</v>
      </c>
      <c r="E36" s="6" t="s">
        <v>27</v>
      </c>
      <c r="F36" s="7" t="s">
        <v>491</v>
      </c>
      <c r="G36" s="7" t="s">
        <v>482</v>
      </c>
    </row>
    <row r="37" spans="1:7" ht="60" x14ac:dyDescent="0.25">
      <c r="A37" s="19" t="s">
        <v>84</v>
      </c>
      <c r="B37" s="6">
        <v>980</v>
      </c>
      <c r="C37" s="6" t="s">
        <v>50</v>
      </c>
      <c r="D37" s="6" t="s">
        <v>22</v>
      </c>
      <c r="E37" s="6" t="s">
        <v>100</v>
      </c>
      <c r="F37" s="7" t="s">
        <v>99</v>
      </c>
      <c r="G37" s="7" t="s">
        <v>101</v>
      </c>
    </row>
    <row r="38" spans="1:7" ht="180" x14ac:dyDescent="0.25">
      <c r="A38" s="18" t="str">
        <f>"146=&gt;"</f>
        <v>146=&gt;</v>
      </c>
      <c r="B38" s="4">
        <v>167</v>
      </c>
      <c r="C38" s="4" t="s">
        <v>20</v>
      </c>
      <c r="D38" s="4" t="s">
        <v>17</v>
      </c>
      <c r="E38" s="4" t="s">
        <v>7</v>
      </c>
      <c r="F38" s="5" t="s">
        <v>25</v>
      </c>
      <c r="G38" s="5" t="s">
        <v>70</v>
      </c>
    </row>
    <row r="39" spans="1:7" ht="210" x14ac:dyDescent="0.25">
      <c r="A39" s="18" t="str">
        <f>"146=&gt;"</f>
        <v>146=&gt;</v>
      </c>
      <c r="B39" s="4">
        <v>762</v>
      </c>
      <c r="C39" s="4" t="s">
        <v>29</v>
      </c>
      <c r="D39" s="4" t="s">
        <v>30</v>
      </c>
      <c r="E39" s="4" t="s">
        <v>27</v>
      </c>
      <c r="F39" s="5" t="str">
        <f>"The sub type of the instrument. 
Valid Values:
4 - FX spot
10 - Gold
20 - Index
30 - Interest rate
40 - FX rate
50 - Foreign debt
60 - Agricultural
70 - Energy
80 - Economic Indicator
90 - Strategy
100 - Future-style option
190 - Carbon credit"</f>
        <v>The sub type of the instrument. 
Valid Values:
4 - FX spot
10 - Gold
20 - Index
30 - Interest rate
40 - FX rate
50 - Foreign debt
60 - Agricultural
70 - Energy
80 - Economic Indicator
90 - Strategy
100 - Future-style option
190 - Carbon credit</v>
      </c>
      <c r="G39" s="5" t="str">
        <f>"Apenas para XBMF
Ajustado para o novo domínio publicado pela bolsa:
Novos Valores:
4 - FX spot
80 - Economic Indicator
90 - Strategy
100 - Future-style option
190 - Carbon credit"</f>
        <v>Apenas para XBMF
Ajustado para o novo domínio publicado pela bolsa:
Novos Valores:
4 - FX spot
80 - Economic Indicator
90 - Strategy
100 - Future-style option
190 - Carbon credit</v>
      </c>
    </row>
    <row r="40" spans="1:7" ht="30" x14ac:dyDescent="0.25">
      <c r="A40" s="20" t="str">
        <f>"146=&gt;"</f>
        <v>146=&gt;</v>
      </c>
      <c r="B40" s="1">
        <v>107</v>
      </c>
      <c r="C40" s="1" t="s">
        <v>37</v>
      </c>
      <c r="D40" s="1" t="s">
        <v>122</v>
      </c>
      <c r="E40" s="1" t="s">
        <v>27</v>
      </c>
      <c r="F40" s="2" t="s">
        <v>123</v>
      </c>
      <c r="G40" s="2" t="s">
        <v>69</v>
      </c>
    </row>
    <row r="41" spans="1:7" ht="30" x14ac:dyDescent="0.25">
      <c r="A41" s="20" t="s">
        <v>84</v>
      </c>
      <c r="B41" s="1">
        <v>6937</v>
      </c>
      <c r="C41" s="1" t="s">
        <v>57</v>
      </c>
      <c r="D41" s="1" t="s">
        <v>21</v>
      </c>
      <c r="E41" s="1" t="s">
        <v>27</v>
      </c>
      <c r="F41" s="2" t="s">
        <v>124</v>
      </c>
      <c r="G41" s="2" t="s">
        <v>69</v>
      </c>
    </row>
    <row r="42" spans="1:7" x14ac:dyDescent="0.25">
      <c r="A42" s="19" t="s">
        <v>84</v>
      </c>
      <c r="B42" s="6">
        <v>1151</v>
      </c>
      <c r="C42" s="6" t="s">
        <v>74</v>
      </c>
      <c r="D42" s="6" t="s">
        <v>75</v>
      </c>
      <c r="E42" s="6" t="s">
        <v>27</v>
      </c>
      <c r="F42" s="7" t="s">
        <v>125</v>
      </c>
      <c r="G42" s="7" t="s">
        <v>71</v>
      </c>
    </row>
    <row r="43" spans="1:7" x14ac:dyDescent="0.25">
      <c r="A43" s="19" t="s">
        <v>84</v>
      </c>
      <c r="B43" s="6">
        <v>9219</v>
      </c>
      <c r="C43" s="6" t="s">
        <v>149</v>
      </c>
      <c r="D43" s="6" t="s">
        <v>30</v>
      </c>
      <c r="E43" s="6" t="s">
        <v>27</v>
      </c>
      <c r="F43" s="7" t="s">
        <v>150</v>
      </c>
      <c r="G43" s="7" t="s">
        <v>71</v>
      </c>
    </row>
    <row r="44" spans="1:7" x14ac:dyDescent="0.25">
      <c r="A44" s="20" t="str">
        <f>"146=&gt;"</f>
        <v>146=&gt;</v>
      </c>
      <c r="B44" s="1">
        <v>15</v>
      </c>
      <c r="C44" s="1" t="s">
        <v>44</v>
      </c>
      <c r="D44" s="1" t="s">
        <v>44</v>
      </c>
      <c r="E44" s="1" t="s">
        <v>27</v>
      </c>
      <c r="F44" s="2" t="s">
        <v>126</v>
      </c>
      <c r="G44" s="2" t="s">
        <v>69</v>
      </c>
    </row>
    <row r="45" spans="1:7" x14ac:dyDescent="0.25">
      <c r="A45" s="19" t="str">
        <f>"146=&gt;"</f>
        <v>146=&gt;</v>
      </c>
      <c r="B45" s="6">
        <v>120</v>
      </c>
      <c r="C45" s="6" t="s">
        <v>498</v>
      </c>
      <c r="D45" s="6" t="s">
        <v>44</v>
      </c>
      <c r="E45" s="6" t="s">
        <v>27</v>
      </c>
      <c r="F45" s="7" t="s">
        <v>499</v>
      </c>
      <c r="G45" s="7" t="s">
        <v>482</v>
      </c>
    </row>
    <row r="46" spans="1:7" ht="45" x14ac:dyDescent="0.25">
      <c r="A46" s="19" t="s">
        <v>84</v>
      </c>
      <c r="B46" s="6">
        <v>461</v>
      </c>
      <c r="C46" s="6" t="s">
        <v>59</v>
      </c>
      <c r="D46" s="6" t="s">
        <v>128</v>
      </c>
      <c r="E46" s="6" t="s">
        <v>27</v>
      </c>
      <c r="F46" s="7" t="s">
        <v>127</v>
      </c>
      <c r="G46" s="7" t="s">
        <v>71</v>
      </c>
    </row>
    <row r="47" spans="1:7" x14ac:dyDescent="0.25">
      <c r="A47" s="19" t="s">
        <v>84</v>
      </c>
      <c r="B47" s="6">
        <v>470</v>
      </c>
      <c r="C47" s="6" t="s">
        <v>60</v>
      </c>
      <c r="D47" s="6" t="s">
        <v>78</v>
      </c>
      <c r="E47" s="6" t="s">
        <v>27</v>
      </c>
      <c r="F47" s="7" t="s">
        <v>133</v>
      </c>
      <c r="G47" s="7" t="s">
        <v>71</v>
      </c>
    </row>
    <row r="48" spans="1:7" s="30" customFormat="1" ht="105" x14ac:dyDescent="0.25">
      <c r="A48" s="31" t="str">
        <f>"146=&gt;"</f>
        <v>146=&gt;</v>
      </c>
      <c r="B48" s="32">
        <v>231</v>
      </c>
      <c r="C48" s="32" t="s">
        <v>36</v>
      </c>
      <c r="D48" s="32" t="s">
        <v>131</v>
      </c>
      <c r="E48" s="32" t="s">
        <v>27</v>
      </c>
      <c r="F48" s="33" t="s">
        <v>132</v>
      </c>
      <c r="G48" s="33" t="s">
        <v>372</v>
      </c>
    </row>
    <row r="49" spans="1:7" ht="45" x14ac:dyDescent="0.25">
      <c r="A49" s="19" t="str">
        <f>"146=&gt;"</f>
        <v>146=&gt;</v>
      </c>
      <c r="B49" s="6">
        <v>37012</v>
      </c>
      <c r="C49" s="6" t="s">
        <v>373</v>
      </c>
      <c r="D49" s="6" t="s">
        <v>30</v>
      </c>
      <c r="E49" s="6" t="s">
        <v>27</v>
      </c>
      <c r="F49" s="7" t="s">
        <v>374</v>
      </c>
      <c r="G49" s="7"/>
    </row>
    <row r="50" spans="1:7" ht="210" x14ac:dyDescent="0.25">
      <c r="A50" s="19" t="s">
        <v>84</v>
      </c>
      <c r="B50" s="6">
        <v>423</v>
      </c>
      <c r="C50" s="6" t="s">
        <v>73</v>
      </c>
      <c r="D50" s="6" t="s">
        <v>30</v>
      </c>
      <c r="E50" s="6" t="s">
        <v>27</v>
      </c>
      <c r="F50" s="7" t="s">
        <v>79</v>
      </c>
      <c r="G50" s="7" t="s">
        <v>71</v>
      </c>
    </row>
    <row r="51" spans="1:7" x14ac:dyDescent="0.25">
      <c r="A51" s="20" t="s">
        <v>84</v>
      </c>
      <c r="B51" s="1">
        <v>561</v>
      </c>
      <c r="C51" s="1" t="s">
        <v>51</v>
      </c>
      <c r="D51" s="1" t="s">
        <v>134</v>
      </c>
      <c r="E51" s="1" t="s">
        <v>27</v>
      </c>
      <c r="F51" s="2" t="s">
        <v>137</v>
      </c>
      <c r="G51" s="2" t="s">
        <v>69</v>
      </c>
    </row>
    <row r="52" spans="1:7" x14ac:dyDescent="0.25">
      <c r="A52" s="20" t="s">
        <v>84</v>
      </c>
      <c r="B52" s="1">
        <v>562</v>
      </c>
      <c r="C52" s="1" t="s">
        <v>52</v>
      </c>
      <c r="D52" s="1" t="s">
        <v>134</v>
      </c>
      <c r="E52" s="1" t="s">
        <v>27</v>
      </c>
      <c r="F52" s="2" t="s">
        <v>136</v>
      </c>
      <c r="G52" s="2" t="s">
        <v>69</v>
      </c>
    </row>
    <row r="53" spans="1:7" x14ac:dyDescent="0.25">
      <c r="A53" s="20" t="s">
        <v>84</v>
      </c>
      <c r="B53" s="1">
        <v>969</v>
      </c>
      <c r="C53" s="1" t="s">
        <v>53</v>
      </c>
      <c r="D53" s="1" t="s">
        <v>152</v>
      </c>
      <c r="E53" s="1" t="s">
        <v>27</v>
      </c>
      <c r="F53" s="2" t="s">
        <v>135</v>
      </c>
      <c r="G53" s="2" t="s">
        <v>69</v>
      </c>
    </row>
    <row r="54" spans="1:7" ht="30" x14ac:dyDescent="0.25">
      <c r="A54" s="19" t="s">
        <v>84</v>
      </c>
      <c r="B54" s="6">
        <v>5151</v>
      </c>
      <c r="C54" s="6" t="s">
        <v>54</v>
      </c>
      <c r="D54" s="6" t="s">
        <v>30</v>
      </c>
      <c r="E54" s="6" t="s">
        <v>27</v>
      </c>
      <c r="F54" s="7" t="s">
        <v>153</v>
      </c>
      <c r="G54" s="7" t="s">
        <v>71</v>
      </c>
    </row>
    <row r="55" spans="1:7" x14ac:dyDescent="0.25">
      <c r="A55" s="20" t="s">
        <v>84</v>
      </c>
      <c r="B55" s="1">
        <v>9749</v>
      </c>
      <c r="C55" s="1" t="s">
        <v>55</v>
      </c>
      <c r="D55" s="1" t="s">
        <v>134</v>
      </c>
      <c r="E55" s="1" t="s">
        <v>27</v>
      </c>
      <c r="F55" s="2" t="s">
        <v>138</v>
      </c>
      <c r="G55" s="2" t="s">
        <v>69</v>
      </c>
    </row>
    <row r="56" spans="1:7" x14ac:dyDescent="0.25">
      <c r="A56" s="20" t="s">
        <v>84</v>
      </c>
      <c r="B56" s="1">
        <v>9748</v>
      </c>
      <c r="C56" s="1" t="s">
        <v>56</v>
      </c>
      <c r="D56" s="1" t="s">
        <v>134</v>
      </c>
      <c r="E56" s="1" t="s">
        <v>27</v>
      </c>
      <c r="F56" s="2" t="s">
        <v>139</v>
      </c>
      <c r="G56" s="2" t="s">
        <v>69</v>
      </c>
    </row>
    <row r="57" spans="1:7" ht="30" x14ac:dyDescent="0.25">
      <c r="A57" s="19" t="s">
        <v>84</v>
      </c>
      <c r="B57" s="6">
        <v>873</v>
      </c>
      <c r="C57" s="6" t="s">
        <v>72</v>
      </c>
      <c r="D57" s="6" t="s">
        <v>77</v>
      </c>
      <c r="E57" s="6" t="s">
        <v>27</v>
      </c>
      <c r="F57" s="7" t="s">
        <v>82</v>
      </c>
      <c r="G57" s="7" t="s">
        <v>71</v>
      </c>
    </row>
    <row r="58" spans="1:7" ht="30" x14ac:dyDescent="0.25">
      <c r="A58" s="19" t="s">
        <v>84</v>
      </c>
      <c r="B58" s="6">
        <v>916</v>
      </c>
      <c r="C58" s="6" t="s">
        <v>61</v>
      </c>
      <c r="D58" s="6" t="s">
        <v>77</v>
      </c>
      <c r="E58" s="6" t="s">
        <v>27</v>
      </c>
      <c r="F58" s="7" t="s">
        <v>147</v>
      </c>
      <c r="G58" s="7" t="s">
        <v>71</v>
      </c>
    </row>
    <row r="59" spans="1:7" ht="45" x14ac:dyDescent="0.25">
      <c r="A59" s="19" t="s">
        <v>84</v>
      </c>
      <c r="B59" s="6">
        <v>917</v>
      </c>
      <c r="C59" s="6" t="s">
        <v>62</v>
      </c>
      <c r="D59" s="6" t="s">
        <v>77</v>
      </c>
      <c r="E59" s="6" t="s">
        <v>27</v>
      </c>
      <c r="F59" s="7" t="s">
        <v>148</v>
      </c>
      <c r="G59" s="7" t="s">
        <v>71</v>
      </c>
    </row>
    <row r="60" spans="1:7" x14ac:dyDescent="0.25">
      <c r="A60" s="20" t="str">
        <f>"146=&gt;"</f>
        <v>146=&gt;</v>
      </c>
      <c r="B60" s="1">
        <v>225</v>
      </c>
      <c r="C60" s="1" t="s">
        <v>32</v>
      </c>
      <c r="D60" s="1" t="s">
        <v>77</v>
      </c>
      <c r="E60" s="1" t="s">
        <v>27</v>
      </c>
      <c r="F60" s="2" t="s">
        <v>145</v>
      </c>
      <c r="G60" s="2" t="s">
        <v>69</v>
      </c>
    </row>
    <row r="61" spans="1:7" ht="45" x14ac:dyDescent="0.25">
      <c r="A61" s="20" t="s">
        <v>84</v>
      </c>
      <c r="B61" s="1">
        <v>6938</v>
      </c>
      <c r="C61" s="1" t="s">
        <v>58</v>
      </c>
      <c r="D61" s="1" t="s">
        <v>76</v>
      </c>
      <c r="E61" s="1" t="s">
        <v>27</v>
      </c>
      <c r="F61" s="2" t="s">
        <v>146</v>
      </c>
      <c r="G61" s="2" t="s">
        <v>69</v>
      </c>
    </row>
    <row r="62" spans="1:7" s="59" customFormat="1" x14ac:dyDescent="0.25">
      <c r="A62" s="17" t="str">
        <f t="shared" ref="A62:A67" si="0">"146=&gt;"</f>
        <v>146=&gt;</v>
      </c>
      <c r="B62" s="8">
        <v>201</v>
      </c>
      <c r="C62" s="8" t="s">
        <v>35</v>
      </c>
      <c r="D62" s="8" t="s">
        <v>30</v>
      </c>
      <c r="E62" s="8" t="s">
        <v>27</v>
      </c>
      <c r="F62" s="9" t="s">
        <v>151</v>
      </c>
      <c r="G62" s="2" t="s">
        <v>69</v>
      </c>
    </row>
    <row r="63" spans="1:7" s="59" customFormat="1" x14ac:dyDescent="0.25">
      <c r="A63" s="17" t="str">
        <f t="shared" si="0"/>
        <v>146=&gt;</v>
      </c>
      <c r="B63" s="8">
        <v>1194</v>
      </c>
      <c r="C63" s="8" t="s">
        <v>66</v>
      </c>
      <c r="D63" s="8" t="s">
        <v>30</v>
      </c>
      <c r="E63" s="8" t="s">
        <v>27</v>
      </c>
      <c r="F63" s="9" t="s">
        <v>67</v>
      </c>
      <c r="G63" s="2" t="s">
        <v>69</v>
      </c>
    </row>
    <row r="64" spans="1:7" x14ac:dyDescent="0.25">
      <c r="A64" s="20" t="str">
        <f t="shared" si="0"/>
        <v>146=&gt;</v>
      </c>
      <c r="B64" s="1">
        <v>202</v>
      </c>
      <c r="C64" s="1" t="s">
        <v>33</v>
      </c>
      <c r="D64" s="1" t="s">
        <v>152</v>
      </c>
      <c r="E64" s="1" t="s">
        <v>27</v>
      </c>
      <c r="F64" s="2" t="s">
        <v>143</v>
      </c>
      <c r="G64" s="2" t="s">
        <v>95</v>
      </c>
    </row>
    <row r="65" spans="1:7" x14ac:dyDescent="0.25">
      <c r="A65" s="20" t="str">
        <f t="shared" si="0"/>
        <v>146=&gt;</v>
      </c>
      <c r="B65" s="1">
        <v>947</v>
      </c>
      <c r="C65" s="1" t="s">
        <v>34</v>
      </c>
      <c r="D65" s="1" t="s">
        <v>44</v>
      </c>
      <c r="E65" s="1" t="s">
        <v>27</v>
      </c>
      <c r="F65" s="2" t="s">
        <v>144</v>
      </c>
      <c r="G65" s="2" t="s">
        <v>95</v>
      </c>
    </row>
    <row r="66" spans="1:7" x14ac:dyDescent="0.25">
      <c r="A66" s="20" t="str">
        <f t="shared" si="0"/>
        <v>146=&gt;</v>
      </c>
      <c r="B66" s="1">
        <v>541</v>
      </c>
      <c r="C66" s="1" t="s">
        <v>31</v>
      </c>
      <c r="D66" s="1" t="s">
        <v>77</v>
      </c>
      <c r="E66" s="1" t="s">
        <v>27</v>
      </c>
      <c r="F66" s="2" t="s">
        <v>98</v>
      </c>
      <c r="G66" s="2" t="s">
        <v>95</v>
      </c>
    </row>
    <row r="67" spans="1:7" x14ac:dyDescent="0.25">
      <c r="A67" s="19" t="str">
        <f t="shared" si="0"/>
        <v>146=&gt;</v>
      </c>
      <c r="B67" s="6">
        <v>200</v>
      </c>
      <c r="C67" s="6" t="s">
        <v>140</v>
      </c>
      <c r="D67" s="6" t="s">
        <v>141</v>
      </c>
      <c r="E67" s="6" t="s">
        <v>27</v>
      </c>
      <c r="F67" s="7" t="s">
        <v>142</v>
      </c>
      <c r="G67" s="7" t="s">
        <v>71</v>
      </c>
    </row>
    <row r="68" spans="1:7" ht="60" x14ac:dyDescent="0.25">
      <c r="A68" s="19" t="s">
        <v>84</v>
      </c>
      <c r="B68" s="6">
        <v>63</v>
      </c>
      <c r="C68" s="6" t="s">
        <v>63</v>
      </c>
      <c r="D68" s="6" t="s">
        <v>16</v>
      </c>
      <c r="E68" s="6" t="s">
        <v>27</v>
      </c>
      <c r="F68" s="7" t="s">
        <v>81</v>
      </c>
      <c r="G68" s="7" t="s">
        <v>71</v>
      </c>
    </row>
    <row r="69" spans="1:7" ht="30" x14ac:dyDescent="0.25">
      <c r="A69" s="19" t="s">
        <v>84</v>
      </c>
      <c r="B69" s="6">
        <v>64</v>
      </c>
      <c r="C69" s="6" t="s">
        <v>64</v>
      </c>
      <c r="D69" s="6" t="s">
        <v>77</v>
      </c>
      <c r="E69" s="6" t="s">
        <v>27</v>
      </c>
      <c r="F69" s="7" t="s">
        <v>80</v>
      </c>
      <c r="G69" s="7" t="s">
        <v>71</v>
      </c>
    </row>
    <row r="70" spans="1:7" x14ac:dyDescent="0.25">
      <c r="A70" s="19" t="str">
        <f>"146=&gt;"</f>
        <v>146=&gt;</v>
      </c>
      <c r="B70" s="6">
        <v>667</v>
      </c>
      <c r="C70" s="6" t="s">
        <v>129</v>
      </c>
      <c r="D70" s="6" t="s">
        <v>141</v>
      </c>
      <c r="E70" s="6" t="s">
        <v>27</v>
      </c>
      <c r="F70" s="7" t="s">
        <v>98</v>
      </c>
      <c r="G70" s="7" t="s">
        <v>71</v>
      </c>
    </row>
    <row r="71" spans="1:7" x14ac:dyDescent="0.25">
      <c r="A71" s="31" t="s">
        <v>84</v>
      </c>
      <c r="B71" s="32">
        <v>232</v>
      </c>
      <c r="C71" s="32" t="s">
        <v>239</v>
      </c>
      <c r="D71" s="32"/>
      <c r="E71" s="32"/>
      <c r="F71" s="33"/>
      <c r="G71" s="28" t="s">
        <v>167</v>
      </c>
    </row>
    <row r="72" spans="1:7" x14ac:dyDescent="0.25">
      <c r="A72" s="31" t="s">
        <v>238</v>
      </c>
      <c r="B72" s="32">
        <v>233</v>
      </c>
      <c r="C72" s="32" t="s">
        <v>240</v>
      </c>
      <c r="D72" s="32"/>
      <c r="E72" s="32"/>
      <c r="F72" s="33"/>
      <c r="G72" s="28" t="s">
        <v>167</v>
      </c>
    </row>
    <row r="73" spans="1:7" x14ac:dyDescent="0.25">
      <c r="A73" s="31" t="s">
        <v>238</v>
      </c>
      <c r="B73" s="32">
        <v>234</v>
      </c>
      <c r="C73" s="32" t="s">
        <v>241</v>
      </c>
      <c r="D73" s="32"/>
      <c r="E73" s="32"/>
      <c r="F73" s="33"/>
      <c r="G73" s="28" t="s">
        <v>167</v>
      </c>
    </row>
    <row r="74" spans="1:7" x14ac:dyDescent="0.25">
      <c r="A74" s="24"/>
      <c r="B74" s="14"/>
      <c r="C74" s="14"/>
      <c r="D74" s="14"/>
      <c r="E74" s="14"/>
      <c r="F74" s="15"/>
      <c r="G74" s="14"/>
    </row>
  </sheetData>
  <mergeCells count="1">
    <mergeCell ref="A1:G1"/>
  </mergeCells>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topLeftCell="A12" workbookViewId="0">
      <selection sqref="A1:G1"/>
    </sheetView>
  </sheetViews>
  <sheetFormatPr defaultRowHeight="15" x14ac:dyDescent="0.25"/>
  <cols>
    <col min="1" max="1" width="14" bestFit="1" customWidth="1"/>
    <col min="2" max="2" width="7.42578125" bestFit="1" customWidth="1"/>
    <col min="3" max="3" width="28.28515625" bestFit="1" customWidth="1"/>
    <col min="4" max="4" width="12.42578125" bestFit="1" customWidth="1"/>
    <col min="5" max="5" width="6.140625" bestFit="1" customWidth="1"/>
    <col min="6" max="6" width="40.28515625" bestFit="1" customWidth="1"/>
    <col min="7" max="7" width="46" bestFit="1" customWidth="1"/>
  </cols>
  <sheetData>
    <row r="1" spans="1:8" x14ac:dyDescent="0.25">
      <c r="A1" s="88" t="s">
        <v>154</v>
      </c>
      <c r="B1" s="88"/>
      <c r="C1" s="88"/>
      <c r="D1" s="88"/>
      <c r="E1" s="88"/>
      <c r="F1" s="88"/>
      <c r="G1" s="88"/>
    </row>
    <row r="2" spans="1:8" x14ac:dyDescent="0.25">
      <c r="A2" s="16" t="s">
        <v>14</v>
      </c>
      <c r="B2" s="3" t="s">
        <v>2</v>
      </c>
      <c r="C2" s="3" t="s">
        <v>3</v>
      </c>
      <c r="D2" s="3" t="s">
        <v>4</v>
      </c>
      <c r="E2" s="3" t="s">
        <v>0</v>
      </c>
      <c r="F2" s="3" t="s">
        <v>5</v>
      </c>
      <c r="G2" s="3" t="s">
        <v>233</v>
      </c>
    </row>
    <row r="3" spans="1:8" ht="330" x14ac:dyDescent="0.25">
      <c r="A3" s="18"/>
      <c r="B3" s="4">
        <v>262</v>
      </c>
      <c r="C3" s="4" t="s">
        <v>155</v>
      </c>
      <c r="D3" s="4" t="s">
        <v>18</v>
      </c>
      <c r="E3" s="4" t="s">
        <v>7</v>
      </c>
      <c r="F3" s="5" t="s">
        <v>156</v>
      </c>
      <c r="G3" s="5" t="s">
        <v>379</v>
      </c>
    </row>
    <row r="4" spans="1:8" ht="90" x14ac:dyDescent="0.25">
      <c r="A4" s="48"/>
      <c r="B4" s="49">
        <v>263</v>
      </c>
      <c r="C4" s="49" t="s">
        <v>13</v>
      </c>
      <c r="D4" s="49" t="s">
        <v>22</v>
      </c>
      <c r="E4" s="49" t="s">
        <v>7</v>
      </c>
      <c r="F4" s="50" t="s">
        <v>451</v>
      </c>
      <c r="G4" s="50" t="s">
        <v>452</v>
      </c>
    </row>
    <row r="5" spans="1:8" ht="45" x14ac:dyDescent="0.25">
      <c r="A5" s="48"/>
      <c r="B5" s="49">
        <v>50020</v>
      </c>
      <c r="C5" s="49" t="s">
        <v>455</v>
      </c>
      <c r="D5" s="49" t="s">
        <v>30</v>
      </c>
      <c r="E5" s="49" t="s">
        <v>27</v>
      </c>
      <c r="F5" s="50" t="s">
        <v>454</v>
      </c>
      <c r="G5" s="50" t="s">
        <v>453</v>
      </c>
    </row>
    <row r="6" spans="1:8" ht="60" x14ac:dyDescent="0.25">
      <c r="A6" s="48"/>
      <c r="B6" s="49">
        <v>50021</v>
      </c>
      <c r="C6" s="49" t="s">
        <v>456</v>
      </c>
      <c r="D6" s="49" t="s">
        <v>30</v>
      </c>
      <c r="E6" s="49" t="s">
        <v>27</v>
      </c>
      <c r="F6" s="50" t="s">
        <v>457</v>
      </c>
      <c r="G6" s="50" t="s">
        <v>458</v>
      </c>
    </row>
    <row r="7" spans="1:8" ht="135" x14ac:dyDescent="0.25">
      <c r="A7" s="22"/>
      <c r="B7" s="12">
        <v>264</v>
      </c>
      <c r="C7" s="12" t="s">
        <v>161</v>
      </c>
      <c r="D7" s="12" t="s">
        <v>30</v>
      </c>
      <c r="E7" s="12" t="s">
        <v>27</v>
      </c>
      <c r="F7" s="13" t="s">
        <v>171</v>
      </c>
      <c r="G7" s="13" t="s">
        <v>367</v>
      </c>
    </row>
    <row r="8" spans="1:8" x14ac:dyDescent="0.25">
      <c r="A8" s="45"/>
      <c r="B8" s="46">
        <v>146</v>
      </c>
      <c r="C8" s="46" t="s">
        <v>28</v>
      </c>
      <c r="D8" s="46" t="s">
        <v>116</v>
      </c>
      <c r="E8" s="46" t="s">
        <v>9</v>
      </c>
      <c r="F8" s="47" t="s">
        <v>316</v>
      </c>
      <c r="G8" s="47"/>
    </row>
    <row r="9" spans="1:8" ht="45" x14ac:dyDescent="0.25">
      <c r="A9" s="22" t="s">
        <v>158</v>
      </c>
      <c r="B9" s="12">
        <v>55</v>
      </c>
      <c r="C9" s="12" t="s">
        <v>1</v>
      </c>
      <c r="D9" s="12" t="s">
        <v>17</v>
      </c>
      <c r="E9" s="12" t="s">
        <v>7</v>
      </c>
      <c r="F9" s="13" t="s">
        <v>169</v>
      </c>
      <c r="G9" s="13" t="s">
        <v>170</v>
      </c>
    </row>
    <row r="10" spans="1:8" ht="60" x14ac:dyDescent="0.25">
      <c r="A10" s="22" t="s">
        <v>158</v>
      </c>
      <c r="B10" s="12">
        <v>207</v>
      </c>
      <c r="C10" s="12" t="s">
        <v>12</v>
      </c>
      <c r="D10" s="12" t="s">
        <v>16</v>
      </c>
      <c r="E10" s="12" t="s">
        <v>9</v>
      </c>
      <c r="F10" s="13" t="s">
        <v>323</v>
      </c>
      <c r="G10" s="13" t="s">
        <v>324</v>
      </c>
    </row>
    <row r="11" spans="1:8" ht="180" x14ac:dyDescent="0.25">
      <c r="A11" s="19" t="s">
        <v>158</v>
      </c>
      <c r="B11" s="6">
        <v>167</v>
      </c>
      <c r="C11" s="6" t="s">
        <v>20</v>
      </c>
      <c r="D11" s="6" t="s">
        <v>17</v>
      </c>
      <c r="E11" s="6" t="s">
        <v>27</v>
      </c>
      <c r="F11" s="7" t="s">
        <v>234</v>
      </c>
      <c r="G11" s="44" t="s">
        <v>228</v>
      </c>
    </row>
    <row r="12" spans="1:8" ht="60" x14ac:dyDescent="0.25">
      <c r="A12" s="19" t="s">
        <v>158</v>
      </c>
      <c r="B12" s="6">
        <v>369</v>
      </c>
      <c r="C12" s="6" t="s">
        <v>459</v>
      </c>
      <c r="D12" s="6" t="s">
        <v>30</v>
      </c>
      <c r="E12" s="6" t="s">
        <v>27</v>
      </c>
      <c r="F12" s="7"/>
      <c r="G12" s="44" t="s">
        <v>460</v>
      </c>
    </row>
    <row r="13" spans="1:8" x14ac:dyDescent="0.25">
      <c r="A13" s="25"/>
      <c r="B13" s="26">
        <v>267</v>
      </c>
      <c r="C13" s="26" t="s">
        <v>159</v>
      </c>
      <c r="D13" s="1" t="s">
        <v>116</v>
      </c>
      <c r="E13" s="26" t="s">
        <v>7</v>
      </c>
      <c r="F13" s="26"/>
      <c r="G13" s="2" t="s">
        <v>69</v>
      </c>
    </row>
    <row r="14" spans="1:8" ht="285" x14ac:dyDescent="0.25">
      <c r="A14" s="48" t="s">
        <v>157</v>
      </c>
      <c r="B14" s="49">
        <v>269</v>
      </c>
      <c r="C14" s="49" t="s">
        <v>160</v>
      </c>
      <c r="D14" s="49" t="s">
        <v>22</v>
      </c>
      <c r="E14" s="49" t="s">
        <v>7</v>
      </c>
      <c r="F14" s="50" t="s">
        <v>172</v>
      </c>
      <c r="G14" s="50" t="s">
        <v>173</v>
      </c>
      <c r="H14" s="54"/>
    </row>
    <row r="15" spans="1:8" ht="30" x14ac:dyDescent="0.25">
      <c r="A15" s="22" t="s">
        <v>157</v>
      </c>
      <c r="B15" s="12">
        <v>264</v>
      </c>
      <c r="C15" s="12" t="s">
        <v>161</v>
      </c>
      <c r="D15" s="12" t="s">
        <v>30</v>
      </c>
      <c r="E15" s="12" t="s">
        <v>27</v>
      </c>
      <c r="F15" s="13" t="s">
        <v>171</v>
      </c>
      <c r="G15" s="13" t="s">
        <v>366</v>
      </c>
    </row>
    <row r="16" spans="1:8" x14ac:dyDescent="0.25">
      <c r="A16" s="51" t="s">
        <v>157</v>
      </c>
      <c r="B16" s="52">
        <v>5611</v>
      </c>
      <c r="C16" s="52" t="s">
        <v>162</v>
      </c>
      <c r="D16" s="52"/>
      <c r="E16" s="52"/>
      <c r="F16" s="53"/>
      <c r="G16" s="52" t="s">
        <v>167</v>
      </c>
    </row>
    <row r="17" spans="1:7" x14ac:dyDescent="0.25">
      <c r="A17" s="27" t="s">
        <v>157</v>
      </c>
      <c r="B17" s="28">
        <v>5612</v>
      </c>
      <c r="C17" s="28" t="s">
        <v>163</v>
      </c>
      <c r="D17" s="28"/>
      <c r="E17" s="28"/>
      <c r="F17" s="29"/>
      <c r="G17" s="28" t="s">
        <v>167</v>
      </c>
    </row>
    <row r="18" spans="1:7" x14ac:dyDescent="0.25">
      <c r="A18" s="27" t="s">
        <v>157</v>
      </c>
      <c r="B18" s="28">
        <v>11001</v>
      </c>
      <c r="C18" s="28" t="s">
        <v>164</v>
      </c>
      <c r="D18" s="28"/>
      <c r="E18" s="28"/>
      <c r="F18" s="29"/>
      <c r="G18" s="28" t="s">
        <v>167</v>
      </c>
    </row>
    <row r="19" spans="1:7" x14ac:dyDescent="0.25">
      <c r="A19" s="27" t="s">
        <v>157</v>
      </c>
      <c r="B19" s="28">
        <v>12001</v>
      </c>
      <c r="C19" s="28" t="s">
        <v>165</v>
      </c>
      <c r="D19" s="28"/>
      <c r="E19" s="28"/>
      <c r="F19" s="29"/>
      <c r="G19" s="28" t="s">
        <v>167</v>
      </c>
    </row>
    <row r="20" spans="1:7" x14ac:dyDescent="0.25">
      <c r="A20" s="27" t="s">
        <v>168</v>
      </c>
      <c r="B20" s="28">
        <v>11002</v>
      </c>
      <c r="C20" s="28" t="s">
        <v>166</v>
      </c>
      <c r="D20" s="28"/>
      <c r="E20" s="28"/>
      <c r="F20" s="29"/>
      <c r="G20" s="28" t="s">
        <v>167</v>
      </c>
    </row>
    <row r="21" spans="1:7" x14ac:dyDescent="0.25">
      <c r="A21" s="24"/>
      <c r="B21" s="14"/>
      <c r="C21" s="14"/>
      <c r="D21" s="14"/>
      <c r="E21" s="14"/>
      <c r="F21" s="15"/>
      <c r="G21" s="14"/>
    </row>
    <row r="22" spans="1:7" x14ac:dyDescent="0.25">
      <c r="A22" s="24"/>
      <c r="B22" s="14"/>
      <c r="C22" s="14"/>
      <c r="D22" s="14"/>
      <c r="E22" s="14"/>
      <c r="F22" s="15"/>
      <c r="G22" s="14"/>
    </row>
  </sheetData>
  <mergeCells count="1">
    <mergeCell ref="A1:G1"/>
  </mergeCells>
  <pageMargins left="0.511811024" right="0.511811024" top="0.78740157499999996" bottom="0.78740157499999996" header="0.31496062000000002" footer="0.31496062000000002"/>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pane ySplit="2" topLeftCell="A3" activePane="bottomLeft" state="frozen"/>
      <selection pane="bottomLeft" sqref="A1:XFD1048576"/>
    </sheetView>
  </sheetViews>
  <sheetFormatPr defaultRowHeight="15" x14ac:dyDescent="0.25"/>
  <cols>
    <col min="1" max="1" width="4.28515625" bestFit="1" customWidth="1"/>
    <col min="2" max="2" width="4" bestFit="1" customWidth="1"/>
    <col min="3" max="3" width="18.28515625" bestFit="1" customWidth="1"/>
    <col min="4" max="4" width="10.5703125" bestFit="1" customWidth="1"/>
    <col min="5" max="5" width="6.140625" bestFit="1" customWidth="1"/>
    <col min="6" max="6" width="51.85546875" customWidth="1"/>
    <col min="7" max="7" width="35" bestFit="1" customWidth="1"/>
  </cols>
  <sheetData>
    <row r="1" spans="1:7" x14ac:dyDescent="0.25">
      <c r="A1" s="88" t="s">
        <v>174</v>
      </c>
      <c r="B1" s="88"/>
      <c r="C1" s="88"/>
      <c r="D1" s="88"/>
      <c r="E1" s="88"/>
      <c r="F1" s="88"/>
      <c r="G1" s="88"/>
    </row>
    <row r="2" spans="1:7" x14ac:dyDescent="0.25">
      <c r="A2" s="16" t="s">
        <v>14</v>
      </c>
      <c r="B2" s="3" t="s">
        <v>2</v>
      </c>
      <c r="C2" s="3" t="s">
        <v>3</v>
      </c>
      <c r="D2" s="3" t="s">
        <v>4</v>
      </c>
      <c r="E2" s="3" t="s">
        <v>0</v>
      </c>
      <c r="F2" s="3" t="s">
        <v>5</v>
      </c>
      <c r="G2" s="3" t="s">
        <v>233</v>
      </c>
    </row>
    <row r="3" spans="1:7" ht="60" x14ac:dyDescent="0.25">
      <c r="A3" s="22"/>
      <c r="B3" s="12">
        <v>262</v>
      </c>
      <c r="C3" s="12" t="s">
        <v>155</v>
      </c>
      <c r="D3" s="12" t="s">
        <v>18</v>
      </c>
      <c r="E3" s="12" t="s">
        <v>7</v>
      </c>
      <c r="F3" s="13" t="s">
        <v>156</v>
      </c>
      <c r="G3" s="13" t="s">
        <v>175</v>
      </c>
    </row>
    <row r="4" spans="1:7" ht="75" x14ac:dyDescent="0.25">
      <c r="A4" s="20"/>
      <c r="B4" s="1">
        <v>281</v>
      </c>
      <c r="C4" s="1" t="s">
        <v>176</v>
      </c>
      <c r="D4" s="1" t="s">
        <v>22</v>
      </c>
      <c r="E4" s="1" t="s">
        <v>7</v>
      </c>
      <c r="F4" s="2" t="s">
        <v>177</v>
      </c>
      <c r="G4" s="2" t="s">
        <v>69</v>
      </c>
    </row>
    <row r="5" spans="1:7" x14ac:dyDescent="0.25">
      <c r="A5" s="20"/>
      <c r="B5" s="1">
        <v>58</v>
      </c>
      <c r="C5" s="1" t="s">
        <v>178</v>
      </c>
      <c r="D5" s="1" t="s">
        <v>179</v>
      </c>
      <c r="E5" s="1" t="s">
        <v>27</v>
      </c>
      <c r="F5" s="2"/>
      <c r="G5" s="2" t="s">
        <v>69</v>
      </c>
    </row>
    <row r="6" spans="1:7" x14ac:dyDescent="0.25">
      <c r="A6" s="24"/>
      <c r="B6" s="14"/>
      <c r="C6" s="14"/>
      <c r="D6" s="14"/>
      <c r="E6" s="14"/>
      <c r="F6" s="15"/>
      <c r="G6" s="14"/>
    </row>
  </sheetData>
  <mergeCells count="1">
    <mergeCell ref="A1:G1"/>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3"/>
  <sheetViews>
    <sheetView zoomScale="70" zoomScaleNormal="70" workbookViewId="0">
      <pane ySplit="2" topLeftCell="A28" activePane="bottomLeft" state="frozen"/>
      <selection pane="bottomLeft" activeCell="F30" sqref="F30"/>
    </sheetView>
  </sheetViews>
  <sheetFormatPr defaultRowHeight="15" x14ac:dyDescent="0.25"/>
  <cols>
    <col min="1" max="1" width="6.42578125" bestFit="1" customWidth="1"/>
    <col min="2" max="2" width="7.42578125" bestFit="1" customWidth="1"/>
    <col min="3" max="3" width="23" bestFit="1" customWidth="1"/>
    <col min="4" max="4" width="19.140625" bestFit="1" customWidth="1"/>
    <col min="5" max="5" width="6.140625" bestFit="1" customWidth="1"/>
    <col min="6" max="6" width="54.7109375" bestFit="1" customWidth="1"/>
    <col min="7" max="7" width="50.7109375" bestFit="1" customWidth="1"/>
  </cols>
  <sheetData>
    <row r="1" spans="1:7" x14ac:dyDescent="0.25">
      <c r="A1" s="88" t="s">
        <v>227</v>
      </c>
      <c r="B1" s="88"/>
      <c r="C1" s="88"/>
      <c r="D1" s="88"/>
      <c r="E1" s="88"/>
      <c r="F1" s="88"/>
      <c r="G1" s="88"/>
    </row>
    <row r="2" spans="1:7" x14ac:dyDescent="0.25">
      <c r="A2" s="16" t="s">
        <v>14</v>
      </c>
      <c r="B2" s="3" t="s">
        <v>2</v>
      </c>
      <c r="C2" s="3" t="s">
        <v>3</v>
      </c>
      <c r="D2" s="3" t="s">
        <v>4</v>
      </c>
      <c r="E2" s="3" t="s">
        <v>0</v>
      </c>
      <c r="F2" s="3" t="s">
        <v>5</v>
      </c>
      <c r="G2" s="3" t="s">
        <v>233</v>
      </c>
    </row>
    <row r="3" spans="1:7" ht="60" x14ac:dyDescent="0.25">
      <c r="A3" s="22"/>
      <c r="B3" s="12">
        <v>262</v>
      </c>
      <c r="C3" s="12" t="s">
        <v>155</v>
      </c>
      <c r="D3" s="12" t="s">
        <v>18</v>
      </c>
      <c r="E3" s="12" t="s">
        <v>7</v>
      </c>
      <c r="F3" s="13" t="s">
        <v>156</v>
      </c>
      <c r="G3" s="13" t="s">
        <v>175</v>
      </c>
    </row>
    <row r="4" spans="1:7" ht="90" x14ac:dyDescent="0.25">
      <c r="A4" s="19"/>
      <c r="B4" s="6">
        <v>893</v>
      </c>
      <c r="C4" s="6" t="s">
        <v>65</v>
      </c>
      <c r="D4" s="6" t="s">
        <v>26</v>
      </c>
      <c r="E4" s="6" t="s">
        <v>27</v>
      </c>
      <c r="F4" s="7" t="s">
        <v>96</v>
      </c>
      <c r="G4" s="7" t="s">
        <v>236</v>
      </c>
    </row>
    <row r="5" spans="1:7" ht="30" x14ac:dyDescent="0.25">
      <c r="A5" s="19"/>
      <c r="B5" s="6">
        <v>75</v>
      </c>
      <c r="C5" s="6" t="s">
        <v>242</v>
      </c>
      <c r="D5" s="6" t="s">
        <v>77</v>
      </c>
      <c r="E5" s="6" t="s">
        <v>7</v>
      </c>
      <c r="F5" s="7" t="s">
        <v>237</v>
      </c>
      <c r="G5" s="6" t="s">
        <v>229</v>
      </c>
    </row>
    <row r="6" spans="1:7" x14ac:dyDescent="0.25">
      <c r="A6" s="20"/>
      <c r="B6" s="1">
        <v>55</v>
      </c>
      <c r="C6" s="1" t="s">
        <v>1</v>
      </c>
      <c r="D6" s="1" t="s">
        <v>17</v>
      </c>
      <c r="E6" s="1" t="s">
        <v>7</v>
      </c>
      <c r="F6" s="2" t="s">
        <v>93</v>
      </c>
      <c r="G6" s="2" t="s">
        <v>69</v>
      </c>
    </row>
    <row r="7" spans="1:7" ht="30" x14ac:dyDescent="0.25">
      <c r="A7" s="40"/>
      <c r="B7" s="41">
        <v>207</v>
      </c>
      <c r="C7" s="41" t="s">
        <v>12</v>
      </c>
      <c r="D7" s="41" t="s">
        <v>16</v>
      </c>
      <c r="E7" s="41" t="s">
        <v>7</v>
      </c>
      <c r="F7" s="43" t="s">
        <v>319</v>
      </c>
      <c r="G7" s="43" t="s">
        <v>320</v>
      </c>
    </row>
    <row r="8" spans="1:7" x14ac:dyDescent="0.25">
      <c r="A8" s="19"/>
      <c r="B8" s="6">
        <v>48</v>
      </c>
      <c r="C8" s="6" t="s">
        <v>10</v>
      </c>
      <c r="D8" s="6" t="s">
        <v>15</v>
      </c>
      <c r="E8" s="6" t="s">
        <v>7</v>
      </c>
      <c r="F8" s="7" t="s">
        <v>94</v>
      </c>
      <c r="G8" s="7" t="s">
        <v>229</v>
      </c>
    </row>
    <row r="9" spans="1:7" ht="30" x14ac:dyDescent="0.25">
      <c r="A9" s="19"/>
      <c r="B9" s="6">
        <v>22</v>
      </c>
      <c r="C9" s="6" t="s">
        <v>11</v>
      </c>
      <c r="D9" s="6" t="s">
        <v>22</v>
      </c>
      <c r="E9" s="6" t="s">
        <v>7</v>
      </c>
      <c r="F9" s="7" t="s">
        <v>130</v>
      </c>
      <c r="G9" s="7" t="s">
        <v>229</v>
      </c>
    </row>
    <row r="10" spans="1:7" ht="30" x14ac:dyDescent="0.25">
      <c r="A10" s="18"/>
      <c r="B10" s="4">
        <v>451</v>
      </c>
      <c r="C10" s="4" t="s">
        <v>183</v>
      </c>
      <c r="D10" s="4" t="s">
        <v>225</v>
      </c>
      <c r="E10" s="4" t="s">
        <v>27</v>
      </c>
      <c r="F10" s="5" t="s">
        <v>288</v>
      </c>
      <c r="G10" s="5" t="s">
        <v>289</v>
      </c>
    </row>
    <row r="11" spans="1:7" ht="30" x14ac:dyDescent="0.25">
      <c r="A11" s="19"/>
      <c r="B11" s="6">
        <v>7687</v>
      </c>
      <c r="C11" s="6" t="s">
        <v>203</v>
      </c>
      <c r="D11" s="6" t="s">
        <v>115</v>
      </c>
      <c r="E11" s="6" t="s">
        <v>27</v>
      </c>
      <c r="F11" s="7" t="s">
        <v>290</v>
      </c>
      <c r="G11" s="7" t="s">
        <v>291</v>
      </c>
    </row>
    <row r="12" spans="1:7" x14ac:dyDescent="0.25">
      <c r="A12" s="22"/>
      <c r="B12" s="12">
        <v>268</v>
      </c>
      <c r="C12" s="12" t="s">
        <v>180</v>
      </c>
      <c r="D12" s="12" t="s">
        <v>116</v>
      </c>
      <c r="E12" s="12" t="s">
        <v>9</v>
      </c>
      <c r="F12" s="13" t="s">
        <v>309</v>
      </c>
      <c r="G12" s="12" t="s">
        <v>69</v>
      </c>
    </row>
    <row r="13" spans="1:7" ht="300" x14ac:dyDescent="0.25">
      <c r="A13" s="22" t="s">
        <v>226</v>
      </c>
      <c r="B13" s="12">
        <v>269</v>
      </c>
      <c r="C13" s="12" t="s">
        <v>182</v>
      </c>
      <c r="D13" s="12" t="s">
        <v>22</v>
      </c>
      <c r="E13" s="12" t="s">
        <v>7</v>
      </c>
      <c r="F13" s="13" t="s">
        <v>294</v>
      </c>
      <c r="G13" s="13" t="s">
        <v>173</v>
      </c>
    </row>
    <row r="14" spans="1:7" ht="45" x14ac:dyDescent="0.25">
      <c r="A14" s="19" t="s">
        <v>226</v>
      </c>
      <c r="B14" s="6">
        <v>83</v>
      </c>
      <c r="C14" s="6" t="s">
        <v>185</v>
      </c>
      <c r="D14" s="6" t="s">
        <v>30</v>
      </c>
      <c r="E14" s="6" t="s">
        <v>27</v>
      </c>
      <c r="F14" s="7" t="s">
        <v>286</v>
      </c>
      <c r="G14" s="6" t="s">
        <v>229</v>
      </c>
    </row>
    <row r="15" spans="1:7" ht="60" x14ac:dyDescent="0.25">
      <c r="A15" s="19" t="s">
        <v>226</v>
      </c>
      <c r="B15" s="6">
        <v>6939</v>
      </c>
      <c r="C15" s="6" t="s">
        <v>375</v>
      </c>
      <c r="D15" s="6" t="s">
        <v>30</v>
      </c>
      <c r="E15" s="6" t="s">
        <v>27</v>
      </c>
      <c r="F15" s="7" t="s">
        <v>376</v>
      </c>
      <c r="G15" s="6"/>
    </row>
    <row r="16" spans="1:7" s="30" customFormat="1" ht="120" x14ac:dyDescent="0.25">
      <c r="A16" s="19" t="s">
        <v>226</v>
      </c>
      <c r="B16" s="6">
        <v>1500</v>
      </c>
      <c r="C16" s="6" t="s">
        <v>186</v>
      </c>
      <c r="D16" s="6" t="s">
        <v>224</v>
      </c>
      <c r="E16" s="6" t="s">
        <v>27</v>
      </c>
      <c r="F16" s="7" t="s">
        <v>285</v>
      </c>
      <c r="G16" s="6" t="s">
        <v>229</v>
      </c>
    </row>
    <row r="17" spans="1:7" x14ac:dyDescent="0.25">
      <c r="A17" s="20" t="s">
        <v>226</v>
      </c>
      <c r="B17" s="1">
        <v>264</v>
      </c>
      <c r="C17" s="1" t="s">
        <v>184</v>
      </c>
      <c r="D17" s="1" t="s">
        <v>30</v>
      </c>
      <c r="E17" s="1" t="s">
        <v>27</v>
      </c>
      <c r="F17" s="2" t="s">
        <v>287</v>
      </c>
      <c r="G17" s="1"/>
    </row>
    <row r="18" spans="1:7" ht="30" x14ac:dyDescent="0.25">
      <c r="A18" s="20" t="s">
        <v>226</v>
      </c>
      <c r="B18" s="1">
        <v>270</v>
      </c>
      <c r="C18" s="1" t="s">
        <v>187</v>
      </c>
      <c r="D18" s="1" t="s">
        <v>152</v>
      </c>
      <c r="E18" s="1" t="s">
        <v>27</v>
      </c>
      <c r="F18" s="2" t="s">
        <v>281</v>
      </c>
      <c r="G18" s="1"/>
    </row>
    <row r="19" spans="1:7" ht="45" x14ac:dyDescent="0.25">
      <c r="A19" s="20" t="s">
        <v>226</v>
      </c>
      <c r="B19" s="1">
        <v>271</v>
      </c>
      <c r="C19" s="1" t="s">
        <v>188</v>
      </c>
      <c r="D19" s="1" t="s">
        <v>134</v>
      </c>
      <c r="E19" s="1" t="s">
        <v>27</v>
      </c>
      <c r="F19" s="2" t="s">
        <v>282</v>
      </c>
      <c r="G19" s="1"/>
    </row>
    <row r="20" spans="1:7" x14ac:dyDescent="0.25">
      <c r="A20" s="20" t="s">
        <v>226</v>
      </c>
      <c r="B20" s="1">
        <v>272</v>
      </c>
      <c r="C20" s="1" t="s">
        <v>189</v>
      </c>
      <c r="D20" s="1" t="s">
        <v>222</v>
      </c>
      <c r="E20" s="1" t="s">
        <v>7</v>
      </c>
      <c r="F20" s="2" t="s">
        <v>283</v>
      </c>
      <c r="G20" s="1"/>
    </row>
    <row r="21" spans="1:7" x14ac:dyDescent="0.25">
      <c r="A21" s="20" t="s">
        <v>226</v>
      </c>
      <c r="B21" s="1">
        <v>273</v>
      </c>
      <c r="C21" s="1" t="s">
        <v>190</v>
      </c>
      <c r="D21" s="1" t="s">
        <v>223</v>
      </c>
      <c r="E21" s="1" t="s">
        <v>7</v>
      </c>
      <c r="F21" s="2" t="s">
        <v>284</v>
      </c>
      <c r="G21" s="1"/>
    </row>
    <row r="22" spans="1:7" ht="30" x14ac:dyDescent="0.25">
      <c r="A22" s="19" t="s">
        <v>226</v>
      </c>
      <c r="B22" s="6">
        <v>37016</v>
      </c>
      <c r="C22" s="6" t="s">
        <v>377</v>
      </c>
      <c r="D22" s="6" t="s">
        <v>222</v>
      </c>
      <c r="E22" s="6" t="s">
        <v>27</v>
      </c>
      <c r="F22" s="7" t="s">
        <v>474</v>
      </c>
      <c r="G22" s="6"/>
    </row>
    <row r="23" spans="1:7" ht="30" x14ac:dyDescent="0.25">
      <c r="A23" s="19" t="s">
        <v>226</v>
      </c>
      <c r="B23" s="6">
        <v>37017</v>
      </c>
      <c r="C23" s="6" t="s">
        <v>461</v>
      </c>
      <c r="D23" s="6" t="s">
        <v>223</v>
      </c>
      <c r="E23" s="6" t="s">
        <v>27</v>
      </c>
      <c r="F23" s="7" t="s">
        <v>475</v>
      </c>
      <c r="G23" s="6"/>
    </row>
    <row r="24" spans="1:7" ht="105" x14ac:dyDescent="0.25">
      <c r="A24" s="20" t="s">
        <v>226</v>
      </c>
      <c r="B24" s="1">
        <v>274</v>
      </c>
      <c r="C24" s="1" t="s">
        <v>191</v>
      </c>
      <c r="D24" s="1" t="s">
        <v>22</v>
      </c>
      <c r="E24" s="1" t="s">
        <v>27</v>
      </c>
      <c r="F24" s="2" t="s">
        <v>280</v>
      </c>
      <c r="G24" s="1"/>
    </row>
    <row r="25" spans="1:7" ht="135" x14ac:dyDescent="0.25">
      <c r="A25" s="20" t="s">
        <v>226</v>
      </c>
      <c r="B25" s="1">
        <v>326</v>
      </c>
      <c r="C25" s="1" t="s">
        <v>192</v>
      </c>
      <c r="D25" s="1" t="s">
        <v>30</v>
      </c>
      <c r="E25" s="1" t="s">
        <v>27</v>
      </c>
      <c r="F25" s="2" t="s">
        <v>279</v>
      </c>
      <c r="G25" s="1"/>
    </row>
    <row r="26" spans="1:7" ht="120" x14ac:dyDescent="0.25">
      <c r="A26" s="20" t="s">
        <v>226</v>
      </c>
      <c r="B26" s="1">
        <v>625</v>
      </c>
      <c r="C26" s="1" t="s">
        <v>193</v>
      </c>
      <c r="D26" s="1" t="s">
        <v>30</v>
      </c>
      <c r="E26" s="1" t="s">
        <v>27</v>
      </c>
      <c r="F26" s="2" t="s">
        <v>278</v>
      </c>
      <c r="G26" s="1"/>
    </row>
    <row r="27" spans="1:7" ht="60" x14ac:dyDescent="0.25">
      <c r="A27" s="20" t="s">
        <v>226</v>
      </c>
      <c r="B27" s="1">
        <v>342</v>
      </c>
      <c r="C27" s="1" t="s">
        <v>194</v>
      </c>
      <c r="D27" s="1" t="s">
        <v>76</v>
      </c>
      <c r="E27" s="1" t="s">
        <v>27</v>
      </c>
      <c r="F27" s="2" t="s">
        <v>277</v>
      </c>
      <c r="G27" s="1"/>
    </row>
    <row r="28" spans="1:7" ht="60" x14ac:dyDescent="0.25">
      <c r="A28" s="19" t="s">
        <v>226</v>
      </c>
      <c r="B28" s="6">
        <v>276</v>
      </c>
      <c r="C28" s="6" t="s">
        <v>195</v>
      </c>
      <c r="D28" s="6" t="s">
        <v>212</v>
      </c>
      <c r="E28" s="6" t="s">
        <v>27</v>
      </c>
      <c r="F28" s="7" t="s">
        <v>275</v>
      </c>
      <c r="G28" s="6" t="s">
        <v>229</v>
      </c>
    </row>
    <row r="29" spans="1:7" ht="150" x14ac:dyDescent="0.25">
      <c r="A29" s="19" t="s">
        <v>226</v>
      </c>
      <c r="B29" s="6">
        <v>277</v>
      </c>
      <c r="C29" s="6" t="s">
        <v>196</v>
      </c>
      <c r="D29" s="6" t="s">
        <v>212</v>
      </c>
      <c r="E29" s="6" t="s">
        <v>27</v>
      </c>
      <c r="F29" s="7" t="s">
        <v>511</v>
      </c>
      <c r="G29" s="6" t="s">
        <v>229</v>
      </c>
    </row>
    <row r="30" spans="1:7" ht="105" x14ac:dyDescent="0.25">
      <c r="A30" s="22" t="s">
        <v>226</v>
      </c>
      <c r="B30" s="12">
        <v>286</v>
      </c>
      <c r="C30" s="12" t="s">
        <v>197</v>
      </c>
      <c r="D30" s="12" t="s">
        <v>212</v>
      </c>
      <c r="E30" s="12" t="s">
        <v>27</v>
      </c>
      <c r="F30" s="13" t="s">
        <v>276</v>
      </c>
      <c r="G30" s="12" t="s">
        <v>298</v>
      </c>
    </row>
    <row r="31" spans="1:7" ht="45" x14ac:dyDescent="0.25">
      <c r="A31" s="20" t="s">
        <v>226</v>
      </c>
      <c r="B31" s="1">
        <v>15</v>
      </c>
      <c r="C31" s="1" t="s">
        <v>44</v>
      </c>
      <c r="D31" s="1" t="s">
        <v>44</v>
      </c>
      <c r="E31" s="1" t="s">
        <v>27</v>
      </c>
      <c r="F31" s="2" t="s">
        <v>273</v>
      </c>
      <c r="G31" s="1"/>
    </row>
    <row r="32" spans="1:7" ht="90" x14ac:dyDescent="0.25">
      <c r="A32" s="20" t="s">
        <v>226</v>
      </c>
      <c r="B32" s="1">
        <v>37</v>
      </c>
      <c r="C32" s="1" t="s">
        <v>198</v>
      </c>
      <c r="D32" s="1" t="s">
        <v>18</v>
      </c>
      <c r="E32" s="1" t="s">
        <v>27</v>
      </c>
      <c r="F32" s="2" t="s">
        <v>272</v>
      </c>
      <c r="G32" s="1"/>
    </row>
    <row r="33" spans="1:7" ht="45" x14ac:dyDescent="0.25">
      <c r="A33" s="18" t="s">
        <v>226</v>
      </c>
      <c r="B33" s="4">
        <v>1003</v>
      </c>
      <c r="C33" s="4" t="s">
        <v>199</v>
      </c>
      <c r="D33" s="4" t="s">
        <v>17</v>
      </c>
      <c r="E33" s="4" t="s">
        <v>27</v>
      </c>
      <c r="F33" s="5" t="s">
        <v>271</v>
      </c>
      <c r="G33" s="4" t="s">
        <v>235</v>
      </c>
    </row>
    <row r="34" spans="1:7" ht="45" x14ac:dyDescent="0.25">
      <c r="A34" s="20" t="s">
        <v>226</v>
      </c>
      <c r="B34" s="1">
        <v>288</v>
      </c>
      <c r="C34" s="1" t="s">
        <v>200</v>
      </c>
      <c r="D34" s="1" t="s">
        <v>18</v>
      </c>
      <c r="E34" s="1" t="s">
        <v>27</v>
      </c>
      <c r="F34" s="2" t="s">
        <v>270</v>
      </c>
      <c r="G34" s="1"/>
    </row>
    <row r="35" spans="1:7" ht="45" x14ac:dyDescent="0.25">
      <c r="A35" s="20" t="s">
        <v>226</v>
      </c>
      <c r="B35" s="1">
        <v>289</v>
      </c>
      <c r="C35" s="1" t="s">
        <v>201</v>
      </c>
      <c r="D35" s="1" t="s">
        <v>18</v>
      </c>
      <c r="E35" s="1" t="s">
        <v>27</v>
      </c>
      <c r="F35" s="2" t="s">
        <v>269</v>
      </c>
      <c r="G35" s="1"/>
    </row>
    <row r="36" spans="1:7" ht="45" x14ac:dyDescent="0.25">
      <c r="A36" s="20" t="s">
        <v>226</v>
      </c>
      <c r="B36" s="1">
        <v>346</v>
      </c>
      <c r="C36" s="1" t="s">
        <v>202</v>
      </c>
      <c r="D36" s="1" t="s">
        <v>30</v>
      </c>
      <c r="E36" s="1" t="s">
        <v>27</v>
      </c>
      <c r="F36" s="2" t="s">
        <v>268</v>
      </c>
      <c r="G36" s="1"/>
    </row>
    <row r="37" spans="1:7" ht="60" x14ac:dyDescent="0.25">
      <c r="A37" s="20" t="s">
        <v>226</v>
      </c>
      <c r="B37" s="1">
        <v>290</v>
      </c>
      <c r="C37" s="1" t="s">
        <v>213</v>
      </c>
      <c r="D37" s="1" t="s">
        <v>30</v>
      </c>
      <c r="E37" s="1" t="s">
        <v>27</v>
      </c>
      <c r="F37" s="2" t="s">
        <v>267</v>
      </c>
      <c r="G37" s="1"/>
    </row>
    <row r="38" spans="1:7" ht="90" x14ac:dyDescent="0.25">
      <c r="A38" s="20" t="s">
        <v>226</v>
      </c>
      <c r="B38" s="1">
        <v>5767</v>
      </c>
      <c r="C38" s="1" t="s">
        <v>214</v>
      </c>
      <c r="D38" s="1" t="s">
        <v>22</v>
      </c>
      <c r="E38" s="1" t="s">
        <v>27</v>
      </c>
      <c r="F38" s="2" t="s">
        <v>263</v>
      </c>
      <c r="G38" s="1"/>
    </row>
    <row r="39" spans="1:7" ht="90" x14ac:dyDescent="0.25">
      <c r="A39" s="20" t="s">
        <v>226</v>
      </c>
      <c r="B39" s="1">
        <v>423</v>
      </c>
      <c r="C39" s="1" t="s">
        <v>73</v>
      </c>
      <c r="D39" s="1" t="s">
        <v>30</v>
      </c>
      <c r="E39" s="1" t="s">
        <v>27</v>
      </c>
      <c r="F39" s="2" t="s">
        <v>262</v>
      </c>
      <c r="G39" s="1"/>
    </row>
    <row r="40" spans="1:7" ht="45" x14ac:dyDescent="0.25">
      <c r="A40" s="19" t="s">
        <v>226</v>
      </c>
      <c r="B40" s="6">
        <v>287</v>
      </c>
      <c r="C40" s="6" t="s">
        <v>215</v>
      </c>
      <c r="D40" s="6" t="s">
        <v>30</v>
      </c>
      <c r="E40" s="6" t="s">
        <v>27</v>
      </c>
      <c r="F40" s="7" t="s">
        <v>259</v>
      </c>
      <c r="G40" s="6" t="s">
        <v>229</v>
      </c>
    </row>
    <row r="41" spans="1:7" ht="75" x14ac:dyDescent="0.25">
      <c r="A41" s="19" t="s">
        <v>226</v>
      </c>
      <c r="B41" s="6">
        <v>731</v>
      </c>
      <c r="C41" s="6" t="s">
        <v>216</v>
      </c>
      <c r="D41" s="6" t="s">
        <v>30</v>
      </c>
      <c r="E41" s="6" t="s">
        <v>27</v>
      </c>
      <c r="F41" s="7" t="s">
        <v>264</v>
      </c>
      <c r="G41" s="6" t="s">
        <v>229</v>
      </c>
    </row>
    <row r="42" spans="1:7" ht="45" x14ac:dyDescent="0.25">
      <c r="A42" s="19" t="s">
        <v>226</v>
      </c>
      <c r="B42" s="6">
        <v>1020</v>
      </c>
      <c r="C42" s="6" t="s">
        <v>217</v>
      </c>
      <c r="D42" s="6" t="s">
        <v>134</v>
      </c>
      <c r="E42" s="6" t="s">
        <v>27</v>
      </c>
      <c r="F42" s="7" t="s">
        <v>260</v>
      </c>
      <c r="G42" s="6" t="s">
        <v>229</v>
      </c>
    </row>
    <row r="43" spans="1:7" ht="90" x14ac:dyDescent="0.25">
      <c r="A43" s="19" t="s">
        <v>226</v>
      </c>
      <c r="B43" s="6">
        <v>1306</v>
      </c>
      <c r="C43" s="6" t="s">
        <v>218</v>
      </c>
      <c r="D43" s="6" t="s">
        <v>30</v>
      </c>
      <c r="E43" s="6" t="s">
        <v>27</v>
      </c>
      <c r="F43" s="7" t="s">
        <v>265</v>
      </c>
      <c r="G43" s="6" t="s">
        <v>229</v>
      </c>
    </row>
    <row r="44" spans="1:7" ht="60" x14ac:dyDescent="0.25">
      <c r="A44" s="19" t="s">
        <v>226</v>
      </c>
      <c r="B44" s="6">
        <v>1148</v>
      </c>
      <c r="C44" s="6" t="s">
        <v>219</v>
      </c>
      <c r="D44" s="6" t="s">
        <v>152</v>
      </c>
      <c r="E44" s="6" t="s">
        <v>27</v>
      </c>
      <c r="F44" s="7" t="s">
        <v>261</v>
      </c>
      <c r="G44" s="6" t="s">
        <v>229</v>
      </c>
    </row>
    <row r="45" spans="1:7" ht="60" x14ac:dyDescent="0.25">
      <c r="A45" s="19" t="s">
        <v>226</v>
      </c>
      <c r="B45" s="6">
        <v>1149</v>
      </c>
      <c r="C45" s="6" t="s">
        <v>220</v>
      </c>
      <c r="D45" s="6" t="s">
        <v>152</v>
      </c>
      <c r="E45" s="6" t="s">
        <v>27</v>
      </c>
      <c r="F45" s="7" t="s">
        <v>266</v>
      </c>
      <c r="G45" s="6" t="s">
        <v>229</v>
      </c>
    </row>
    <row r="46" spans="1:7" ht="60" x14ac:dyDescent="0.25">
      <c r="A46" s="19" t="s">
        <v>226</v>
      </c>
      <c r="B46" s="6">
        <v>1150</v>
      </c>
      <c r="C46" s="6" t="s">
        <v>221</v>
      </c>
      <c r="D46" s="6" t="s">
        <v>152</v>
      </c>
      <c r="E46" s="6" t="s">
        <v>27</v>
      </c>
      <c r="F46" s="7" t="s">
        <v>258</v>
      </c>
      <c r="G46" s="6" t="s">
        <v>229</v>
      </c>
    </row>
    <row r="47" spans="1:7" x14ac:dyDescent="0.25">
      <c r="A47" s="19" t="s">
        <v>226</v>
      </c>
      <c r="B47" s="6">
        <v>9343</v>
      </c>
      <c r="C47" s="6" t="s">
        <v>204</v>
      </c>
      <c r="D47" s="6" t="s">
        <v>30</v>
      </c>
      <c r="E47" s="6" t="s">
        <v>27</v>
      </c>
      <c r="F47" s="7" t="s">
        <v>246</v>
      </c>
      <c r="G47" s="6" t="s">
        <v>229</v>
      </c>
    </row>
    <row r="48" spans="1:7" x14ac:dyDescent="0.25">
      <c r="A48" s="19" t="s">
        <v>226</v>
      </c>
      <c r="B48" s="6">
        <v>9344</v>
      </c>
      <c r="C48" s="6" t="s">
        <v>205</v>
      </c>
      <c r="D48" s="6" t="s">
        <v>30</v>
      </c>
      <c r="E48" s="6" t="s">
        <v>27</v>
      </c>
      <c r="F48" s="7" t="s">
        <v>247</v>
      </c>
      <c r="G48" s="6" t="s">
        <v>229</v>
      </c>
    </row>
    <row r="49" spans="1:7" x14ac:dyDescent="0.25">
      <c r="A49" s="19" t="s">
        <v>226</v>
      </c>
      <c r="B49" s="6">
        <v>9989</v>
      </c>
      <c r="C49" s="6" t="s">
        <v>206</v>
      </c>
      <c r="D49" s="6" t="s">
        <v>30</v>
      </c>
      <c r="E49" s="6" t="s">
        <v>27</v>
      </c>
      <c r="F49" s="7" t="s">
        <v>248</v>
      </c>
      <c r="G49" s="6" t="s">
        <v>229</v>
      </c>
    </row>
    <row r="50" spans="1:7" x14ac:dyDescent="0.25">
      <c r="A50" s="19" t="s">
        <v>226</v>
      </c>
      <c r="B50" s="6">
        <v>9990</v>
      </c>
      <c r="C50" s="6" t="s">
        <v>207</v>
      </c>
      <c r="D50" s="6" t="s">
        <v>115</v>
      </c>
      <c r="E50" s="6" t="s">
        <v>27</v>
      </c>
      <c r="F50" s="7" t="s">
        <v>249</v>
      </c>
      <c r="G50" s="6" t="s">
        <v>229</v>
      </c>
    </row>
    <row r="51" spans="1:7" ht="30" x14ac:dyDescent="0.25">
      <c r="A51" s="19" t="s">
        <v>226</v>
      </c>
      <c r="B51" s="6">
        <v>9993</v>
      </c>
      <c r="C51" s="6" t="s">
        <v>208</v>
      </c>
      <c r="D51" s="6" t="s">
        <v>115</v>
      </c>
      <c r="E51" s="6" t="s">
        <v>27</v>
      </c>
      <c r="F51" s="7" t="s">
        <v>250</v>
      </c>
      <c r="G51" s="6" t="s">
        <v>229</v>
      </c>
    </row>
    <row r="52" spans="1:7" x14ac:dyDescent="0.25">
      <c r="A52" s="19" t="s">
        <v>226</v>
      </c>
      <c r="B52" s="6">
        <v>9996</v>
      </c>
      <c r="C52" s="6" t="s">
        <v>209</v>
      </c>
      <c r="D52" s="6" t="s">
        <v>30</v>
      </c>
      <c r="E52" s="6" t="s">
        <v>27</v>
      </c>
      <c r="F52" s="7" t="s">
        <v>243</v>
      </c>
      <c r="G52" s="6" t="s">
        <v>229</v>
      </c>
    </row>
    <row r="53" spans="1:7" x14ac:dyDescent="0.25">
      <c r="A53" s="19" t="s">
        <v>226</v>
      </c>
      <c r="B53" s="6">
        <v>9997</v>
      </c>
      <c r="C53" s="6" t="s">
        <v>210</v>
      </c>
      <c r="D53" s="6" t="s">
        <v>30</v>
      </c>
      <c r="E53" s="6" t="s">
        <v>27</v>
      </c>
      <c r="F53" s="7" t="s">
        <v>244</v>
      </c>
      <c r="G53" s="6" t="s">
        <v>229</v>
      </c>
    </row>
    <row r="54" spans="1:7" ht="30" x14ac:dyDescent="0.25">
      <c r="A54" s="19" t="s">
        <v>226</v>
      </c>
      <c r="B54" s="6">
        <v>37001</v>
      </c>
      <c r="C54" s="7" t="s">
        <v>302</v>
      </c>
      <c r="D54" s="6" t="s">
        <v>115</v>
      </c>
      <c r="E54" s="6" t="s">
        <v>27</v>
      </c>
      <c r="F54" s="7" t="s">
        <v>251</v>
      </c>
      <c r="G54" s="6" t="s">
        <v>245</v>
      </c>
    </row>
    <row r="55" spans="1:7" ht="30" x14ac:dyDescent="0.25">
      <c r="A55" s="19" t="s">
        <v>226</v>
      </c>
      <c r="B55" s="6">
        <v>37002</v>
      </c>
      <c r="C55" s="7" t="s">
        <v>303</v>
      </c>
      <c r="D55" s="6" t="s">
        <v>115</v>
      </c>
      <c r="E55" s="6" t="s">
        <v>27</v>
      </c>
      <c r="F55" s="7" t="s">
        <v>252</v>
      </c>
      <c r="G55" s="6" t="s">
        <v>245</v>
      </c>
    </row>
    <row r="56" spans="1:7" x14ac:dyDescent="0.25">
      <c r="A56" s="19" t="s">
        <v>226</v>
      </c>
      <c r="B56" s="6">
        <v>37003</v>
      </c>
      <c r="C56" s="7" t="s">
        <v>304</v>
      </c>
      <c r="D56" s="6" t="s">
        <v>134</v>
      </c>
      <c r="E56" s="6" t="s">
        <v>27</v>
      </c>
      <c r="F56" s="7" t="s">
        <v>253</v>
      </c>
      <c r="G56" s="6" t="s">
        <v>245</v>
      </c>
    </row>
    <row r="57" spans="1:7" ht="45" x14ac:dyDescent="0.25">
      <c r="A57" s="19" t="s">
        <v>226</v>
      </c>
      <c r="B57" s="6">
        <v>37004</v>
      </c>
      <c r="C57" s="7" t="s">
        <v>308</v>
      </c>
      <c r="D57" s="6" t="s">
        <v>211</v>
      </c>
      <c r="E57" s="6" t="s">
        <v>27</v>
      </c>
      <c r="F57" s="7" t="s">
        <v>254</v>
      </c>
      <c r="G57" s="6" t="s">
        <v>245</v>
      </c>
    </row>
    <row r="58" spans="1:7" ht="45" x14ac:dyDescent="0.25">
      <c r="A58" s="19" t="s">
        <v>226</v>
      </c>
      <c r="B58" s="6">
        <v>37005</v>
      </c>
      <c r="C58" s="7" t="s">
        <v>307</v>
      </c>
      <c r="D58" s="6" t="s">
        <v>211</v>
      </c>
      <c r="E58" s="6" t="s">
        <v>27</v>
      </c>
      <c r="F58" s="7" t="s">
        <v>255</v>
      </c>
      <c r="G58" s="6" t="s">
        <v>245</v>
      </c>
    </row>
    <row r="59" spans="1:7" ht="45" x14ac:dyDescent="0.25">
      <c r="A59" s="19" t="s">
        <v>226</v>
      </c>
      <c r="B59" s="6">
        <v>37006</v>
      </c>
      <c r="C59" s="7" t="s">
        <v>300</v>
      </c>
      <c r="D59" s="6" t="s">
        <v>211</v>
      </c>
      <c r="E59" s="6" t="s">
        <v>27</v>
      </c>
      <c r="F59" s="7" t="s">
        <v>256</v>
      </c>
      <c r="G59" s="6" t="s">
        <v>245</v>
      </c>
    </row>
    <row r="60" spans="1:7" ht="45" x14ac:dyDescent="0.25">
      <c r="A60" s="19" t="s">
        <v>226</v>
      </c>
      <c r="B60" s="6">
        <v>37007</v>
      </c>
      <c r="C60" s="7" t="s">
        <v>301</v>
      </c>
      <c r="D60" s="6" t="s">
        <v>211</v>
      </c>
      <c r="E60" s="6" t="s">
        <v>27</v>
      </c>
      <c r="F60" s="7" t="s">
        <v>257</v>
      </c>
      <c r="G60" s="6" t="s">
        <v>245</v>
      </c>
    </row>
    <row r="61" spans="1:7" x14ac:dyDescent="0.25">
      <c r="A61" s="24"/>
      <c r="B61" s="14"/>
      <c r="C61" s="14"/>
      <c r="D61" s="14"/>
      <c r="E61" s="14"/>
      <c r="F61" s="15"/>
      <c r="G61" s="14"/>
    </row>
    <row r="62" spans="1:7" x14ac:dyDescent="0.25">
      <c r="A62" s="24"/>
      <c r="B62" s="14"/>
      <c r="C62" s="14"/>
      <c r="D62" s="14"/>
      <c r="E62" s="14"/>
      <c r="F62" s="15"/>
      <c r="G62" s="14"/>
    </row>
    <row r="63" spans="1:7" x14ac:dyDescent="0.25">
      <c r="A63" s="24"/>
      <c r="B63" s="14"/>
      <c r="C63" s="14"/>
      <c r="D63" s="14"/>
      <c r="E63" s="14"/>
      <c r="F63" s="15"/>
      <c r="G63" s="14"/>
    </row>
  </sheetData>
  <mergeCells count="1">
    <mergeCell ref="A1:G1"/>
  </mergeCell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3"/>
  <sheetViews>
    <sheetView topLeftCell="A13" zoomScale="70" zoomScaleNormal="70" workbookViewId="0">
      <selection activeCell="A13" sqref="A1:XFD1048576"/>
    </sheetView>
  </sheetViews>
  <sheetFormatPr defaultRowHeight="15" x14ac:dyDescent="0.25"/>
  <cols>
    <col min="1" max="1" width="6.42578125" bestFit="1" customWidth="1"/>
    <col min="2" max="2" width="7.42578125" bestFit="1" customWidth="1"/>
    <col min="3" max="3" width="23" bestFit="1" customWidth="1"/>
    <col min="4" max="4" width="19.140625" bestFit="1" customWidth="1"/>
    <col min="5" max="5" width="6.140625" bestFit="1" customWidth="1"/>
    <col min="6" max="6" width="54.7109375" bestFit="1" customWidth="1"/>
    <col min="7" max="7" width="50.7109375" bestFit="1" customWidth="1"/>
  </cols>
  <sheetData>
    <row r="1" spans="1:7" x14ac:dyDescent="0.25">
      <c r="A1" s="88" t="s">
        <v>292</v>
      </c>
      <c r="B1" s="88"/>
      <c r="C1" s="88"/>
      <c r="D1" s="88"/>
      <c r="E1" s="88"/>
      <c r="F1" s="88"/>
      <c r="G1" s="88"/>
    </row>
    <row r="2" spans="1:7" x14ac:dyDescent="0.25">
      <c r="A2" s="16" t="s">
        <v>14</v>
      </c>
      <c r="B2" s="3" t="s">
        <v>2</v>
      </c>
      <c r="C2" s="3" t="s">
        <v>3</v>
      </c>
      <c r="D2" s="3" t="s">
        <v>4</v>
      </c>
      <c r="E2" s="3" t="s">
        <v>0</v>
      </c>
      <c r="F2" s="3" t="s">
        <v>5</v>
      </c>
      <c r="G2" s="3" t="s">
        <v>233</v>
      </c>
    </row>
    <row r="3" spans="1:7" ht="60" x14ac:dyDescent="0.25">
      <c r="A3" s="22"/>
      <c r="B3" s="12">
        <v>262</v>
      </c>
      <c r="C3" s="12" t="s">
        <v>155</v>
      </c>
      <c r="D3" s="12" t="s">
        <v>18</v>
      </c>
      <c r="E3" s="12" t="s">
        <v>7</v>
      </c>
      <c r="F3" s="13" t="s">
        <v>156</v>
      </c>
      <c r="G3" s="13" t="s">
        <v>175</v>
      </c>
    </row>
    <row r="4" spans="1:7" ht="30" x14ac:dyDescent="0.25">
      <c r="A4" s="19"/>
      <c r="B4" s="6">
        <v>75</v>
      </c>
      <c r="C4" s="6" t="s">
        <v>242</v>
      </c>
      <c r="D4" s="6" t="s">
        <v>77</v>
      </c>
      <c r="E4" s="6" t="s">
        <v>7</v>
      </c>
      <c r="F4" s="7" t="s">
        <v>237</v>
      </c>
      <c r="G4" s="6" t="s">
        <v>229</v>
      </c>
    </row>
    <row r="5" spans="1:7" ht="30" x14ac:dyDescent="0.25">
      <c r="A5" s="18"/>
      <c r="B5" s="4">
        <v>55</v>
      </c>
      <c r="C5" s="4" t="s">
        <v>1</v>
      </c>
      <c r="D5" s="4" t="s">
        <v>17</v>
      </c>
      <c r="E5" s="4" t="s">
        <v>7</v>
      </c>
      <c r="F5" s="5" t="s">
        <v>93</v>
      </c>
      <c r="G5" s="5" t="s">
        <v>289</v>
      </c>
    </row>
    <row r="6" spans="1:7" ht="105" x14ac:dyDescent="0.25">
      <c r="A6" s="18"/>
      <c r="B6" s="4">
        <v>207</v>
      </c>
      <c r="C6" s="4" t="s">
        <v>12</v>
      </c>
      <c r="D6" s="4" t="s">
        <v>16</v>
      </c>
      <c r="E6" s="4" t="s">
        <v>7</v>
      </c>
      <c r="F6" s="5" t="s">
        <v>365</v>
      </c>
      <c r="G6" s="5" t="s">
        <v>296</v>
      </c>
    </row>
    <row r="7" spans="1:7" x14ac:dyDescent="0.25">
      <c r="A7" s="19"/>
      <c r="B7" s="6">
        <v>48</v>
      </c>
      <c r="C7" s="6" t="s">
        <v>10</v>
      </c>
      <c r="D7" s="6" t="s">
        <v>15</v>
      </c>
      <c r="E7" s="6" t="s">
        <v>7</v>
      </c>
      <c r="F7" s="7" t="s">
        <v>94</v>
      </c>
      <c r="G7" s="7" t="s">
        <v>229</v>
      </c>
    </row>
    <row r="8" spans="1:7" ht="30" x14ac:dyDescent="0.25">
      <c r="A8" s="19"/>
      <c r="B8" s="6">
        <v>22</v>
      </c>
      <c r="C8" s="6" t="s">
        <v>11</v>
      </c>
      <c r="D8" s="6" t="s">
        <v>22</v>
      </c>
      <c r="E8" s="6" t="s">
        <v>7</v>
      </c>
      <c r="F8" s="7" t="s">
        <v>130</v>
      </c>
      <c r="G8" s="7" t="s">
        <v>229</v>
      </c>
    </row>
    <row r="9" spans="1:7" x14ac:dyDescent="0.25">
      <c r="A9" s="20"/>
      <c r="B9" s="1">
        <v>268</v>
      </c>
      <c r="C9" s="1" t="s">
        <v>180</v>
      </c>
      <c r="D9" s="1" t="s">
        <v>116</v>
      </c>
      <c r="E9" s="1" t="s">
        <v>7</v>
      </c>
      <c r="F9" s="2"/>
      <c r="G9" s="1" t="s">
        <v>69</v>
      </c>
    </row>
    <row r="10" spans="1:7" x14ac:dyDescent="0.25">
      <c r="A10" s="31" t="s">
        <v>226</v>
      </c>
      <c r="B10" s="32">
        <v>278</v>
      </c>
      <c r="C10" s="32" t="s">
        <v>297</v>
      </c>
      <c r="D10" s="32"/>
      <c r="E10" s="32"/>
      <c r="F10" s="33"/>
      <c r="G10" s="33" t="s">
        <v>167</v>
      </c>
    </row>
    <row r="11" spans="1:7" ht="120" x14ac:dyDescent="0.25">
      <c r="A11" s="22" t="s">
        <v>226</v>
      </c>
      <c r="B11" s="12">
        <v>279</v>
      </c>
      <c r="C11" s="12" t="s">
        <v>181</v>
      </c>
      <c r="D11" s="12" t="s">
        <v>22</v>
      </c>
      <c r="E11" s="12" t="s">
        <v>7</v>
      </c>
      <c r="F11" s="13" t="s">
        <v>293</v>
      </c>
      <c r="G11" s="13" t="s">
        <v>295</v>
      </c>
    </row>
    <row r="12" spans="1:7" ht="300" x14ac:dyDescent="0.25">
      <c r="A12" s="22" t="s">
        <v>226</v>
      </c>
      <c r="B12" s="12">
        <v>269</v>
      </c>
      <c r="C12" s="12" t="s">
        <v>182</v>
      </c>
      <c r="D12" s="12" t="s">
        <v>22</v>
      </c>
      <c r="E12" s="12" t="s">
        <v>7</v>
      </c>
      <c r="F12" s="13" t="s">
        <v>294</v>
      </c>
      <c r="G12" s="13" t="s">
        <v>173</v>
      </c>
    </row>
    <row r="13" spans="1:7" ht="45" x14ac:dyDescent="0.25">
      <c r="A13" s="19" t="s">
        <v>226</v>
      </c>
      <c r="B13" s="6">
        <v>83</v>
      </c>
      <c r="C13" s="6" t="s">
        <v>185</v>
      </c>
      <c r="D13" s="6" t="s">
        <v>30</v>
      </c>
      <c r="E13" s="6" t="s">
        <v>27</v>
      </c>
      <c r="F13" s="7" t="s">
        <v>286</v>
      </c>
      <c r="G13" s="6" t="s">
        <v>229</v>
      </c>
    </row>
    <row r="14" spans="1:7" ht="60" x14ac:dyDescent="0.25">
      <c r="A14" s="19" t="s">
        <v>226</v>
      </c>
      <c r="B14" s="6">
        <v>6939</v>
      </c>
      <c r="C14" s="6" t="s">
        <v>375</v>
      </c>
      <c r="D14" s="6" t="s">
        <v>30</v>
      </c>
      <c r="E14" s="6" t="s">
        <v>27</v>
      </c>
      <c r="F14" s="7" t="s">
        <v>376</v>
      </c>
      <c r="G14" s="6"/>
    </row>
    <row r="15" spans="1:7" ht="120" x14ac:dyDescent="0.25">
      <c r="A15" s="19" t="s">
        <v>226</v>
      </c>
      <c r="B15" s="6">
        <v>1500</v>
      </c>
      <c r="C15" s="6" t="s">
        <v>186</v>
      </c>
      <c r="D15" s="6" t="s">
        <v>224</v>
      </c>
      <c r="E15" s="6" t="s">
        <v>27</v>
      </c>
      <c r="F15" s="7" t="s">
        <v>285</v>
      </c>
      <c r="G15" s="6" t="s">
        <v>229</v>
      </c>
    </row>
    <row r="16" spans="1:7" x14ac:dyDescent="0.25">
      <c r="A16" s="20" t="s">
        <v>226</v>
      </c>
      <c r="B16" s="1">
        <v>264</v>
      </c>
      <c r="C16" s="1" t="s">
        <v>184</v>
      </c>
      <c r="D16" s="1" t="s">
        <v>30</v>
      </c>
      <c r="E16" s="1" t="s">
        <v>27</v>
      </c>
      <c r="F16" s="2" t="s">
        <v>287</v>
      </c>
      <c r="G16" s="1"/>
    </row>
    <row r="17" spans="1:7" ht="30" x14ac:dyDescent="0.25">
      <c r="A17" s="20" t="s">
        <v>226</v>
      </c>
      <c r="B17" s="1">
        <v>270</v>
      </c>
      <c r="C17" s="1" t="s">
        <v>187</v>
      </c>
      <c r="D17" s="1" t="s">
        <v>152</v>
      </c>
      <c r="E17" s="1" t="s">
        <v>27</v>
      </c>
      <c r="F17" s="2" t="s">
        <v>281</v>
      </c>
      <c r="G17" s="1"/>
    </row>
    <row r="18" spans="1:7" ht="45" x14ac:dyDescent="0.25">
      <c r="A18" s="20" t="s">
        <v>226</v>
      </c>
      <c r="B18" s="1">
        <v>271</v>
      </c>
      <c r="C18" s="1" t="s">
        <v>188</v>
      </c>
      <c r="D18" s="1" t="s">
        <v>134</v>
      </c>
      <c r="E18" s="1" t="s">
        <v>27</v>
      </c>
      <c r="F18" s="2" t="s">
        <v>282</v>
      </c>
      <c r="G18" s="1"/>
    </row>
    <row r="19" spans="1:7" x14ac:dyDescent="0.25">
      <c r="A19" s="20" t="s">
        <v>226</v>
      </c>
      <c r="B19" s="1">
        <v>272</v>
      </c>
      <c r="C19" s="1" t="s">
        <v>189</v>
      </c>
      <c r="D19" s="1" t="s">
        <v>222</v>
      </c>
      <c r="E19" s="1" t="s">
        <v>7</v>
      </c>
      <c r="F19" s="2" t="s">
        <v>283</v>
      </c>
      <c r="G19" s="1"/>
    </row>
    <row r="20" spans="1:7" x14ac:dyDescent="0.25">
      <c r="A20" s="20" t="s">
        <v>226</v>
      </c>
      <c r="B20" s="1">
        <v>273</v>
      </c>
      <c r="C20" s="1" t="s">
        <v>190</v>
      </c>
      <c r="D20" s="1" t="s">
        <v>223</v>
      </c>
      <c r="E20" s="1" t="s">
        <v>7</v>
      </c>
      <c r="F20" s="2" t="s">
        <v>284</v>
      </c>
      <c r="G20" s="1"/>
    </row>
    <row r="21" spans="1:7" ht="30" x14ac:dyDescent="0.25">
      <c r="A21" s="19" t="s">
        <v>226</v>
      </c>
      <c r="B21" s="6">
        <v>37016</v>
      </c>
      <c r="C21" s="6" t="s">
        <v>377</v>
      </c>
      <c r="D21" s="6" t="s">
        <v>222</v>
      </c>
      <c r="E21" s="6" t="s">
        <v>27</v>
      </c>
      <c r="F21" s="7" t="s">
        <v>474</v>
      </c>
      <c r="G21" s="6"/>
    </row>
    <row r="22" spans="1:7" ht="30" x14ac:dyDescent="0.25">
      <c r="A22" s="19" t="s">
        <v>226</v>
      </c>
      <c r="B22" s="6">
        <v>37017</v>
      </c>
      <c r="C22" s="6" t="s">
        <v>461</v>
      </c>
      <c r="D22" s="6" t="s">
        <v>223</v>
      </c>
      <c r="E22" s="6" t="s">
        <v>27</v>
      </c>
      <c r="F22" s="7" t="s">
        <v>475</v>
      </c>
      <c r="G22" s="6"/>
    </row>
    <row r="23" spans="1:7" ht="105" x14ac:dyDescent="0.25">
      <c r="A23" s="20" t="s">
        <v>226</v>
      </c>
      <c r="B23" s="1">
        <v>274</v>
      </c>
      <c r="C23" s="1" t="s">
        <v>191</v>
      </c>
      <c r="D23" s="1" t="s">
        <v>22</v>
      </c>
      <c r="E23" s="1" t="s">
        <v>27</v>
      </c>
      <c r="F23" s="2" t="s">
        <v>280</v>
      </c>
      <c r="G23" s="1"/>
    </row>
    <row r="24" spans="1:7" ht="135" x14ac:dyDescent="0.25">
      <c r="A24" s="20" t="s">
        <v>226</v>
      </c>
      <c r="B24" s="1">
        <v>326</v>
      </c>
      <c r="C24" s="1" t="s">
        <v>192</v>
      </c>
      <c r="D24" s="1" t="s">
        <v>30</v>
      </c>
      <c r="E24" s="1" t="s">
        <v>27</v>
      </c>
      <c r="F24" s="2" t="s">
        <v>279</v>
      </c>
      <c r="G24" s="1"/>
    </row>
    <row r="25" spans="1:7" ht="120" x14ac:dyDescent="0.25">
      <c r="A25" s="20" t="s">
        <v>226</v>
      </c>
      <c r="B25" s="1">
        <v>625</v>
      </c>
      <c r="C25" s="1" t="s">
        <v>193</v>
      </c>
      <c r="D25" s="1" t="s">
        <v>30</v>
      </c>
      <c r="E25" s="1" t="s">
        <v>27</v>
      </c>
      <c r="F25" s="2" t="s">
        <v>278</v>
      </c>
      <c r="G25" s="1"/>
    </row>
    <row r="26" spans="1:7" ht="60" x14ac:dyDescent="0.25">
      <c r="A26" s="20" t="s">
        <v>226</v>
      </c>
      <c r="B26" s="1">
        <v>342</v>
      </c>
      <c r="C26" s="1" t="s">
        <v>194</v>
      </c>
      <c r="D26" s="1" t="s">
        <v>76</v>
      </c>
      <c r="E26" s="1" t="s">
        <v>27</v>
      </c>
      <c r="F26" s="2" t="s">
        <v>277</v>
      </c>
      <c r="G26" s="1"/>
    </row>
    <row r="27" spans="1:7" ht="60" x14ac:dyDescent="0.25">
      <c r="A27" s="19" t="s">
        <v>226</v>
      </c>
      <c r="B27" s="6">
        <v>276</v>
      </c>
      <c r="C27" s="6" t="s">
        <v>195</v>
      </c>
      <c r="D27" s="6" t="s">
        <v>212</v>
      </c>
      <c r="E27" s="6" t="s">
        <v>27</v>
      </c>
      <c r="F27" s="7" t="s">
        <v>275</v>
      </c>
      <c r="G27" s="6" t="s">
        <v>229</v>
      </c>
    </row>
    <row r="28" spans="1:7" ht="135" x14ac:dyDescent="0.25">
      <c r="A28" s="19" t="s">
        <v>226</v>
      </c>
      <c r="B28" s="6">
        <v>277</v>
      </c>
      <c r="C28" s="6" t="s">
        <v>196</v>
      </c>
      <c r="D28" s="6" t="s">
        <v>212</v>
      </c>
      <c r="E28" s="6" t="s">
        <v>27</v>
      </c>
      <c r="F28" s="7" t="s">
        <v>274</v>
      </c>
      <c r="G28" s="6" t="s">
        <v>229</v>
      </c>
    </row>
    <row r="29" spans="1:7" ht="105" x14ac:dyDescent="0.25">
      <c r="A29" s="22" t="s">
        <v>226</v>
      </c>
      <c r="B29" s="12">
        <v>286</v>
      </c>
      <c r="C29" s="12" t="s">
        <v>197</v>
      </c>
      <c r="D29" s="12" t="s">
        <v>212</v>
      </c>
      <c r="E29" s="12" t="s">
        <v>27</v>
      </c>
      <c r="F29" s="13" t="s">
        <v>276</v>
      </c>
      <c r="G29" s="12" t="s">
        <v>298</v>
      </c>
    </row>
    <row r="30" spans="1:7" ht="45" x14ac:dyDescent="0.25">
      <c r="A30" s="20" t="s">
        <v>226</v>
      </c>
      <c r="B30" s="1">
        <v>15</v>
      </c>
      <c r="C30" s="1" t="s">
        <v>44</v>
      </c>
      <c r="D30" s="1" t="s">
        <v>44</v>
      </c>
      <c r="E30" s="1" t="s">
        <v>27</v>
      </c>
      <c r="F30" s="2" t="s">
        <v>273</v>
      </c>
      <c r="G30" s="1"/>
    </row>
    <row r="31" spans="1:7" ht="90" x14ac:dyDescent="0.25">
      <c r="A31" s="20" t="s">
        <v>226</v>
      </c>
      <c r="B31" s="1">
        <v>37</v>
      </c>
      <c r="C31" s="1" t="s">
        <v>198</v>
      </c>
      <c r="D31" s="1" t="s">
        <v>18</v>
      </c>
      <c r="E31" s="1" t="s">
        <v>27</v>
      </c>
      <c r="F31" s="2" t="s">
        <v>272</v>
      </c>
      <c r="G31" s="1"/>
    </row>
    <row r="32" spans="1:7" ht="45" x14ac:dyDescent="0.25">
      <c r="A32" s="18" t="s">
        <v>226</v>
      </c>
      <c r="B32" s="4">
        <v>1003</v>
      </c>
      <c r="C32" s="4" t="s">
        <v>199</v>
      </c>
      <c r="D32" s="4" t="s">
        <v>17</v>
      </c>
      <c r="E32" s="4" t="s">
        <v>27</v>
      </c>
      <c r="F32" s="5" t="s">
        <v>271</v>
      </c>
      <c r="G32" s="4" t="s">
        <v>235</v>
      </c>
    </row>
    <row r="33" spans="1:7" ht="45" x14ac:dyDescent="0.25">
      <c r="A33" s="20" t="s">
        <v>226</v>
      </c>
      <c r="B33" s="1">
        <v>288</v>
      </c>
      <c r="C33" s="1" t="s">
        <v>200</v>
      </c>
      <c r="D33" s="1" t="s">
        <v>18</v>
      </c>
      <c r="E33" s="1" t="s">
        <v>27</v>
      </c>
      <c r="F33" s="2" t="s">
        <v>270</v>
      </c>
      <c r="G33" s="1"/>
    </row>
    <row r="34" spans="1:7" ht="45" x14ac:dyDescent="0.25">
      <c r="A34" s="20" t="s">
        <v>226</v>
      </c>
      <c r="B34" s="1">
        <v>289</v>
      </c>
      <c r="C34" s="1" t="s">
        <v>201</v>
      </c>
      <c r="D34" s="1" t="s">
        <v>18</v>
      </c>
      <c r="E34" s="1" t="s">
        <v>27</v>
      </c>
      <c r="F34" s="2" t="s">
        <v>269</v>
      </c>
      <c r="G34" s="1"/>
    </row>
    <row r="35" spans="1:7" ht="45" x14ac:dyDescent="0.25">
      <c r="A35" s="20" t="s">
        <v>226</v>
      </c>
      <c r="B35" s="1">
        <v>346</v>
      </c>
      <c r="C35" s="1" t="s">
        <v>202</v>
      </c>
      <c r="D35" s="1" t="s">
        <v>30</v>
      </c>
      <c r="E35" s="1" t="s">
        <v>27</v>
      </c>
      <c r="F35" s="2" t="s">
        <v>268</v>
      </c>
      <c r="G35" s="1"/>
    </row>
    <row r="36" spans="1:7" ht="60" x14ac:dyDescent="0.25">
      <c r="A36" s="20" t="s">
        <v>226</v>
      </c>
      <c r="B36" s="1">
        <v>290</v>
      </c>
      <c r="C36" s="1" t="s">
        <v>213</v>
      </c>
      <c r="D36" s="1" t="s">
        <v>30</v>
      </c>
      <c r="E36" s="1" t="s">
        <v>27</v>
      </c>
      <c r="F36" s="2" t="s">
        <v>267</v>
      </c>
      <c r="G36" s="1"/>
    </row>
    <row r="37" spans="1:7" x14ac:dyDescent="0.25">
      <c r="A37" s="31" t="s">
        <v>226</v>
      </c>
      <c r="B37" s="32">
        <v>11003</v>
      </c>
      <c r="C37" s="32" t="s">
        <v>299</v>
      </c>
      <c r="D37" s="32"/>
      <c r="E37" s="32"/>
      <c r="F37" s="33"/>
      <c r="G37" s="32" t="s">
        <v>167</v>
      </c>
    </row>
    <row r="38" spans="1:7" ht="90" x14ac:dyDescent="0.25">
      <c r="A38" s="20" t="s">
        <v>226</v>
      </c>
      <c r="B38" s="1">
        <v>5767</v>
      </c>
      <c r="C38" s="1" t="s">
        <v>214</v>
      </c>
      <c r="D38" s="1" t="s">
        <v>22</v>
      </c>
      <c r="E38" s="1" t="s">
        <v>27</v>
      </c>
      <c r="F38" s="2" t="s">
        <v>263</v>
      </c>
      <c r="G38" s="1"/>
    </row>
    <row r="39" spans="1:7" ht="90" x14ac:dyDescent="0.25">
      <c r="A39" s="20" t="s">
        <v>226</v>
      </c>
      <c r="B39" s="1">
        <v>423</v>
      </c>
      <c r="C39" s="1" t="s">
        <v>73</v>
      </c>
      <c r="D39" s="1" t="s">
        <v>30</v>
      </c>
      <c r="E39" s="1" t="s">
        <v>27</v>
      </c>
      <c r="F39" s="2" t="s">
        <v>262</v>
      </c>
      <c r="G39" s="1"/>
    </row>
    <row r="40" spans="1:7" ht="30" x14ac:dyDescent="0.25">
      <c r="A40" s="17" t="s">
        <v>226</v>
      </c>
      <c r="B40" s="8">
        <v>451</v>
      </c>
      <c r="C40" s="8" t="s">
        <v>183</v>
      </c>
      <c r="D40" s="8" t="s">
        <v>225</v>
      </c>
      <c r="E40" s="8" t="s">
        <v>27</v>
      </c>
      <c r="F40" s="9" t="s">
        <v>288</v>
      </c>
      <c r="G40" s="9"/>
    </row>
    <row r="41" spans="1:7" ht="30" x14ac:dyDescent="0.25">
      <c r="A41" s="19" t="s">
        <v>226</v>
      </c>
      <c r="B41" s="6">
        <v>7687</v>
      </c>
      <c r="C41" s="6" t="s">
        <v>203</v>
      </c>
      <c r="D41" s="6" t="s">
        <v>115</v>
      </c>
      <c r="E41" s="6" t="s">
        <v>27</v>
      </c>
      <c r="F41" s="7" t="s">
        <v>290</v>
      </c>
      <c r="G41" s="7" t="s">
        <v>291</v>
      </c>
    </row>
    <row r="42" spans="1:7" ht="45" x14ac:dyDescent="0.25">
      <c r="A42" s="19" t="s">
        <v>226</v>
      </c>
      <c r="B42" s="6">
        <v>287</v>
      </c>
      <c r="C42" s="6" t="s">
        <v>215</v>
      </c>
      <c r="D42" s="6" t="s">
        <v>30</v>
      </c>
      <c r="E42" s="6" t="s">
        <v>27</v>
      </c>
      <c r="F42" s="7" t="s">
        <v>259</v>
      </c>
      <c r="G42" s="6" t="s">
        <v>229</v>
      </c>
    </row>
    <row r="43" spans="1:7" ht="75" x14ac:dyDescent="0.25">
      <c r="A43" s="19" t="s">
        <v>226</v>
      </c>
      <c r="B43" s="6">
        <v>731</v>
      </c>
      <c r="C43" s="6" t="s">
        <v>216</v>
      </c>
      <c r="D43" s="6" t="s">
        <v>30</v>
      </c>
      <c r="E43" s="6" t="s">
        <v>27</v>
      </c>
      <c r="F43" s="7" t="s">
        <v>264</v>
      </c>
      <c r="G43" s="6" t="s">
        <v>229</v>
      </c>
    </row>
    <row r="44" spans="1:7" ht="45" x14ac:dyDescent="0.25">
      <c r="A44" s="19" t="s">
        <v>226</v>
      </c>
      <c r="B44" s="6">
        <v>1020</v>
      </c>
      <c r="C44" s="6" t="s">
        <v>217</v>
      </c>
      <c r="D44" s="6" t="s">
        <v>134</v>
      </c>
      <c r="E44" s="6" t="s">
        <v>27</v>
      </c>
      <c r="F44" s="7" t="s">
        <v>260</v>
      </c>
      <c r="G44" s="6" t="s">
        <v>229</v>
      </c>
    </row>
    <row r="45" spans="1:7" ht="90" x14ac:dyDescent="0.25">
      <c r="A45" s="19" t="s">
        <v>226</v>
      </c>
      <c r="B45" s="6">
        <v>1306</v>
      </c>
      <c r="C45" s="6" t="s">
        <v>218</v>
      </c>
      <c r="D45" s="6" t="s">
        <v>30</v>
      </c>
      <c r="E45" s="6" t="s">
        <v>27</v>
      </c>
      <c r="F45" s="7" t="s">
        <v>265</v>
      </c>
      <c r="G45" s="6" t="s">
        <v>229</v>
      </c>
    </row>
    <row r="46" spans="1:7" ht="60" x14ac:dyDescent="0.25">
      <c r="A46" s="19" t="s">
        <v>226</v>
      </c>
      <c r="B46" s="6">
        <v>1148</v>
      </c>
      <c r="C46" s="6" t="s">
        <v>219</v>
      </c>
      <c r="D46" s="6" t="s">
        <v>152</v>
      </c>
      <c r="E46" s="6" t="s">
        <v>27</v>
      </c>
      <c r="F46" s="7" t="s">
        <v>261</v>
      </c>
      <c r="G46" s="6" t="s">
        <v>229</v>
      </c>
    </row>
    <row r="47" spans="1:7" ht="60" x14ac:dyDescent="0.25">
      <c r="A47" s="19" t="s">
        <v>226</v>
      </c>
      <c r="B47" s="6">
        <v>1149</v>
      </c>
      <c r="C47" s="6" t="s">
        <v>220</v>
      </c>
      <c r="D47" s="6" t="s">
        <v>152</v>
      </c>
      <c r="E47" s="6" t="s">
        <v>27</v>
      </c>
      <c r="F47" s="7" t="s">
        <v>266</v>
      </c>
      <c r="G47" s="6" t="s">
        <v>229</v>
      </c>
    </row>
    <row r="48" spans="1:7" ht="60" x14ac:dyDescent="0.25">
      <c r="A48" s="19" t="s">
        <v>226</v>
      </c>
      <c r="B48" s="6">
        <v>1150</v>
      </c>
      <c r="C48" s="6" t="s">
        <v>221</v>
      </c>
      <c r="D48" s="6" t="s">
        <v>152</v>
      </c>
      <c r="E48" s="6" t="s">
        <v>27</v>
      </c>
      <c r="F48" s="7" t="s">
        <v>258</v>
      </c>
      <c r="G48" s="6" t="s">
        <v>229</v>
      </c>
    </row>
    <row r="49" spans="1:7" x14ac:dyDescent="0.25">
      <c r="A49" s="19" t="s">
        <v>226</v>
      </c>
      <c r="B49" s="6">
        <v>9343</v>
      </c>
      <c r="C49" s="6" t="s">
        <v>204</v>
      </c>
      <c r="D49" s="6" t="s">
        <v>30</v>
      </c>
      <c r="E49" s="6" t="s">
        <v>27</v>
      </c>
      <c r="F49" s="7" t="s">
        <v>246</v>
      </c>
      <c r="G49" s="6" t="s">
        <v>229</v>
      </c>
    </row>
    <row r="50" spans="1:7" x14ac:dyDescent="0.25">
      <c r="A50" s="19" t="s">
        <v>226</v>
      </c>
      <c r="B50" s="6">
        <v>9344</v>
      </c>
      <c r="C50" s="6" t="s">
        <v>205</v>
      </c>
      <c r="D50" s="6" t="s">
        <v>30</v>
      </c>
      <c r="E50" s="6" t="s">
        <v>27</v>
      </c>
      <c r="F50" s="7" t="s">
        <v>247</v>
      </c>
      <c r="G50" s="6" t="s">
        <v>229</v>
      </c>
    </row>
    <row r="51" spans="1:7" x14ac:dyDescent="0.25">
      <c r="A51" s="19" t="s">
        <v>226</v>
      </c>
      <c r="B51" s="6">
        <v>9989</v>
      </c>
      <c r="C51" s="6" t="s">
        <v>206</v>
      </c>
      <c r="D51" s="6" t="s">
        <v>30</v>
      </c>
      <c r="E51" s="6" t="s">
        <v>27</v>
      </c>
      <c r="F51" s="7" t="s">
        <v>248</v>
      </c>
      <c r="G51" s="6" t="s">
        <v>229</v>
      </c>
    </row>
    <row r="52" spans="1:7" x14ac:dyDescent="0.25">
      <c r="A52" s="19" t="s">
        <v>226</v>
      </c>
      <c r="B52" s="6">
        <v>9990</v>
      </c>
      <c r="C52" s="6" t="s">
        <v>207</v>
      </c>
      <c r="D52" s="6" t="s">
        <v>115</v>
      </c>
      <c r="E52" s="6" t="s">
        <v>27</v>
      </c>
      <c r="F52" s="7" t="s">
        <v>249</v>
      </c>
      <c r="G52" s="6" t="s">
        <v>229</v>
      </c>
    </row>
    <row r="53" spans="1:7" ht="30" x14ac:dyDescent="0.25">
      <c r="A53" s="19" t="s">
        <v>226</v>
      </c>
      <c r="B53" s="6">
        <v>9993</v>
      </c>
      <c r="C53" s="6" t="s">
        <v>208</v>
      </c>
      <c r="D53" s="6" t="s">
        <v>115</v>
      </c>
      <c r="E53" s="6" t="s">
        <v>27</v>
      </c>
      <c r="F53" s="7" t="s">
        <v>250</v>
      </c>
      <c r="G53" s="6" t="s">
        <v>229</v>
      </c>
    </row>
    <row r="54" spans="1:7" x14ac:dyDescent="0.25">
      <c r="A54" s="19" t="s">
        <v>226</v>
      </c>
      <c r="B54" s="6">
        <v>9996</v>
      </c>
      <c r="C54" s="6" t="s">
        <v>209</v>
      </c>
      <c r="D54" s="6" t="s">
        <v>30</v>
      </c>
      <c r="E54" s="6" t="s">
        <v>27</v>
      </c>
      <c r="F54" s="7" t="s">
        <v>243</v>
      </c>
      <c r="G54" s="6" t="s">
        <v>229</v>
      </c>
    </row>
    <row r="55" spans="1:7" x14ac:dyDescent="0.25">
      <c r="A55" s="19" t="s">
        <v>226</v>
      </c>
      <c r="B55" s="6">
        <v>9997</v>
      </c>
      <c r="C55" s="6" t="s">
        <v>210</v>
      </c>
      <c r="D55" s="6" t="s">
        <v>30</v>
      </c>
      <c r="E55" s="6" t="s">
        <v>27</v>
      </c>
      <c r="F55" s="7" t="s">
        <v>244</v>
      </c>
      <c r="G55" s="6" t="s">
        <v>229</v>
      </c>
    </row>
    <row r="56" spans="1:7" ht="30" x14ac:dyDescent="0.25">
      <c r="A56" s="19" t="s">
        <v>226</v>
      </c>
      <c r="B56" s="6">
        <v>37001</v>
      </c>
      <c r="C56" s="7" t="s">
        <v>302</v>
      </c>
      <c r="D56" s="6" t="s">
        <v>115</v>
      </c>
      <c r="E56" s="6" t="s">
        <v>27</v>
      </c>
      <c r="F56" s="7" t="s">
        <v>251</v>
      </c>
      <c r="G56" s="6" t="s">
        <v>245</v>
      </c>
    </row>
    <row r="57" spans="1:7" ht="30" x14ac:dyDescent="0.25">
      <c r="A57" s="19" t="s">
        <v>226</v>
      </c>
      <c r="B57" s="6">
        <v>37002</v>
      </c>
      <c r="C57" s="7" t="s">
        <v>303</v>
      </c>
      <c r="D57" s="6" t="s">
        <v>115</v>
      </c>
      <c r="E57" s="6" t="s">
        <v>27</v>
      </c>
      <c r="F57" s="7" t="s">
        <v>252</v>
      </c>
      <c r="G57" s="6" t="s">
        <v>245</v>
      </c>
    </row>
    <row r="58" spans="1:7" x14ac:dyDescent="0.25">
      <c r="A58" s="19" t="s">
        <v>226</v>
      </c>
      <c r="B58" s="6">
        <v>37003</v>
      </c>
      <c r="C58" s="7" t="s">
        <v>304</v>
      </c>
      <c r="D58" s="6" t="s">
        <v>134</v>
      </c>
      <c r="E58" s="6" t="s">
        <v>27</v>
      </c>
      <c r="F58" s="7" t="s">
        <v>253</v>
      </c>
      <c r="G58" s="6" t="s">
        <v>245</v>
      </c>
    </row>
    <row r="59" spans="1:7" ht="45" x14ac:dyDescent="0.25">
      <c r="A59" s="19" t="s">
        <v>226</v>
      </c>
      <c r="B59" s="6">
        <v>37004</v>
      </c>
      <c r="C59" s="7" t="s">
        <v>308</v>
      </c>
      <c r="D59" s="6" t="s">
        <v>211</v>
      </c>
      <c r="E59" s="6" t="s">
        <v>27</v>
      </c>
      <c r="F59" s="7" t="s">
        <v>254</v>
      </c>
      <c r="G59" s="6" t="s">
        <v>245</v>
      </c>
    </row>
    <row r="60" spans="1:7" ht="45" x14ac:dyDescent="0.25">
      <c r="A60" s="19" t="s">
        <v>226</v>
      </c>
      <c r="B60" s="6">
        <v>37005</v>
      </c>
      <c r="C60" s="7" t="s">
        <v>307</v>
      </c>
      <c r="D60" s="6" t="s">
        <v>211</v>
      </c>
      <c r="E60" s="6" t="s">
        <v>27</v>
      </c>
      <c r="F60" s="7" t="s">
        <v>255</v>
      </c>
      <c r="G60" s="6" t="s">
        <v>245</v>
      </c>
    </row>
    <row r="61" spans="1:7" ht="45" x14ac:dyDescent="0.25">
      <c r="A61" s="19" t="s">
        <v>226</v>
      </c>
      <c r="B61" s="6">
        <v>37006</v>
      </c>
      <c r="C61" s="7" t="s">
        <v>300</v>
      </c>
      <c r="D61" s="6" t="s">
        <v>211</v>
      </c>
      <c r="E61" s="6" t="s">
        <v>27</v>
      </c>
      <c r="F61" s="7" t="s">
        <v>256</v>
      </c>
      <c r="G61" s="6" t="s">
        <v>245</v>
      </c>
    </row>
    <row r="62" spans="1:7" ht="45" x14ac:dyDescent="0.25">
      <c r="A62" s="19" t="s">
        <v>226</v>
      </c>
      <c r="B62" s="6">
        <v>37007</v>
      </c>
      <c r="C62" s="7" t="s">
        <v>301</v>
      </c>
      <c r="D62" s="6" t="s">
        <v>211</v>
      </c>
      <c r="E62" s="6" t="s">
        <v>27</v>
      </c>
      <c r="F62" s="7" t="s">
        <v>257</v>
      </c>
      <c r="G62" s="6" t="s">
        <v>245</v>
      </c>
    </row>
    <row r="63" spans="1:7" x14ac:dyDescent="0.25">
      <c r="A63" s="24"/>
      <c r="B63" s="14"/>
      <c r="C63" s="14"/>
      <c r="D63" s="14"/>
      <c r="E63" s="14"/>
      <c r="F63" s="15"/>
      <c r="G63" s="14"/>
    </row>
  </sheetData>
  <mergeCells count="1">
    <mergeCell ref="A1:G1"/>
  </mergeCells>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zoomScale="70" zoomScaleNormal="70" workbookViewId="0">
      <selection sqref="A1:XFD1048576"/>
    </sheetView>
  </sheetViews>
  <sheetFormatPr defaultRowHeight="15" x14ac:dyDescent="0.25"/>
  <cols>
    <col min="1" max="1" width="14" bestFit="1" customWidth="1"/>
    <col min="2" max="2" width="6" bestFit="1" customWidth="1"/>
    <col min="3" max="3" width="24.85546875" bestFit="1" customWidth="1"/>
    <col min="4" max="4" width="15" customWidth="1"/>
    <col min="5" max="5" width="6.140625" bestFit="1" customWidth="1"/>
    <col min="6" max="6" width="53" customWidth="1"/>
    <col min="7" max="7" width="54.7109375" customWidth="1"/>
  </cols>
  <sheetData>
    <row r="1" spans="1:7" x14ac:dyDescent="0.25">
      <c r="A1" s="88" t="s">
        <v>325</v>
      </c>
      <c r="B1" s="88"/>
      <c r="C1" s="88"/>
      <c r="D1" s="88"/>
      <c r="E1" s="88"/>
      <c r="F1" s="88"/>
      <c r="G1" s="88"/>
    </row>
    <row r="2" spans="1:7" x14ac:dyDescent="0.25">
      <c r="A2" s="16" t="s">
        <v>14</v>
      </c>
      <c r="B2" s="3" t="s">
        <v>2</v>
      </c>
      <c r="C2" s="3" t="s">
        <v>3</v>
      </c>
      <c r="D2" s="3" t="s">
        <v>4</v>
      </c>
      <c r="E2" s="3" t="s">
        <v>0</v>
      </c>
      <c r="F2" s="3" t="s">
        <v>5</v>
      </c>
      <c r="G2" s="3" t="s">
        <v>233</v>
      </c>
    </row>
    <row r="3" spans="1:7" ht="90" x14ac:dyDescent="0.25">
      <c r="A3" s="55"/>
      <c r="B3" s="56">
        <v>263</v>
      </c>
      <c r="C3" s="56" t="s">
        <v>13</v>
      </c>
      <c r="D3" s="56" t="s">
        <v>22</v>
      </c>
      <c r="E3" s="56" t="s">
        <v>7</v>
      </c>
      <c r="F3" s="57" t="s">
        <v>88</v>
      </c>
      <c r="G3" s="57" t="s">
        <v>330</v>
      </c>
    </row>
    <row r="4" spans="1:7" ht="60" x14ac:dyDescent="0.25">
      <c r="A4" s="19"/>
      <c r="B4" s="6">
        <v>42</v>
      </c>
      <c r="C4" s="6" t="s">
        <v>326</v>
      </c>
      <c r="D4" s="6" t="s">
        <v>327</v>
      </c>
      <c r="E4" s="6" t="s">
        <v>27</v>
      </c>
      <c r="F4" s="7" t="s">
        <v>329</v>
      </c>
      <c r="G4" s="7" t="s">
        <v>336</v>
      </c>
    </row>
    <row r="5" spans="1:7" x14ac:dyDescent="0.25">
      <c r="A5" s="24"/>
      <c r="B5" s="14"/>
      <c r="C5" s="14"/>
      <c r="D5" s="14"/>
      <c r="E5" s="14"/>
      <c r="F5" s="15"/>
      <c r="G5" s="14"/>
    </row>
    <row r="6" spans="1:7" x14ac:dyDescent="0.25">
      <c r="A6" s="88" t="s">
        <v>328</v>
      </c>
      <c r="B6" s="88"/>
      <c r="C6" s="88"/>
      <c r="D6" s="88"/>
      <c r="E6" s="88"/>
      <c r="F6" s="88"/>
      <c r="G6" s="88"/>
    </row>
    <row r="7" spans="1:7" x14ac:dyDescent="0.25">
      <c r="A7" s="16" t="s">
        <v>14</v>
      </c>
      <c r="B7" s="3" t="s">
        <v>2</v>
      </c>
      <c r="C7" s="3" t="s">
        <v>3</v>
      </c>
      <c r="D7" s="3" t="s">
        <v>4</v>
      </c>
      <c r="E7" s="3" t="s">
        <v>0</v>
      </c>
      <c r="F7" s="3" t="s">
        <v>5</v>
      </c>
      <c r="G7" s="3" t="s">
        <v>233</v>
      </c>
    </row>
    <row r="8" spans="1:7" x14ac:dyDescent="0.25">
      <c r="A8" s="19"/>
      <c r="B8" s="6">
        <v>58</v>
      </c>
      <c r="C8" s="6" t="s">
        <v>178</v>
      </c>
      <c r="D8" s="6" t="s">
        <v>179</v>
      </c>
      <c r="E8" s="6" t="s">
        <v>7</v>
      </c>
      <c r="F8" s="7" t="s">
        <v>338</v>
      </c>
      <c r="G8" s="7" t="s">
        <v>357</v>
      </c>
    </row>
    <row r="10" spans="1:7" x14ac:dyDescent="0.25">
      <c r="A10" s="88" t="s">
        <v>331</v>
      </c>
      <c r="B10" s="88"/>
      <c r="C10" s="88"/>
      <c r="D10" s="88"/>
      <c r="E10" s="88"/>
      <c r="F10" s="88"/>
      <c r="G10" s="88"/>
    </row>
    <row r="11" spans="1:7" x14ac:dyDescent="0.25">
      <c r="A11" s="16" t="s">
        <v>14</v>
      </c>
      <c r="B11" s="3" t="s">
        <v>2</v>
      </c>
      <c r="C11" s="3" t="s">
        <v>3</v>
      </c>
      <c r="D11" s="3" t="s">
        <v>4</v>
      </c>
      <c r="E11" s="3" t="s">
        <v>0</v>
      </c>
      <c r="F11" s="3" t="s">
        <v>5</v>
      </c>
      <c r="G11" s="3" t="s">
        <v>233</v>
      </c>
    </row>
    <row r="12" spans="1:7" x14ac:dyDescent="0.25">
      <c r="A12" s="19"/>
      <c r="B12" s="6">
        <v>42</v>
      </c>
      <c r="C12" s="6" t="s">
        <v>326</v>
      </c>
      <c r="D12" s="6" t="s">
        <v>327</v>
      </c>
      <c r="E12" s="6" t="s">
        <v>27</v>
      </c>
      <c r="F12" s="7" t="s">
        <v>332</v>
      </c>
      <c r="G12" s="7" t="s">
        <v>337</v>
      </c>
    </row>
    <row r="13" spans="1:7" s="30" customFormat="1" ht="225" x14ac:dyDescent="0.25">
      <c r="A13" s="19"/>
      <c r="B13" s="6">
        <v>6940</v>
      </c>
      <c r="C13" s="6" t="s">
        <v>333</v>
      </c>
      <c r="D13" s="6" t="s">
        <v>334</v>
      </c>
      <c r="E13" s="6" t="s">
        <v>27</v>
      </c>
      <c r="F13" s="44" t="s">
        <v>335</v>
      </c>
      <c r="G13" s="7" t="s">
        <v>337</v>
      </c>
    </row>
    <row r="14" spans="1:7" s="30" customFormat="1" ht="45" x14ac:dyDescent="0.25">
      <c r="A14" s="19"/>
      <c r="B14" s="6">
        <v>1474</v>
      </c>
      <c r="C14" s="6" t="s">
        <v>358</v>
      </c>
      <c r="D14" s="6" t="s">
        <v>359</v>
      </c>
      <c r="E14" s="6" t="s">
        <v>27</v>
      </c>
      <c r="F14" s="44" t="s">
        <v>360</v>
      </c>
      <c r="G14" s="7" t="s">
        <v>337</v>
      </c>
    </row>
    <row r="15" spans="1:7" s="30" customFormat="1" x14ac:dyDescent="0.25">
      <c r="A15" s="19"/>
      <c r="B15" s="6">
        <v>148</v>
      </c>
      <c r="C15" s="6" t="s">
        <v>361</v>
      </c>
      <c r="D15" s="6" t="s">
        <v>362</v>
      </c>
      <c r="E15" s="6" t="s">
        <v>7</v>
      </c>
      <c r="F15" s="44" t="s">
        <v>363</v>
      </c>
      <c r="G15" s="7" t="s">
        <v>337</v>
      </c>
    </row>
    <row r="16" spans="1:7" s="30" customFormat="1" x14ac:dyDescent="0.25">
      <c r="A16" s="19"/>
      <c r="B16" s="6">
        <v>146</v>
      </c>
      <c r="C16" s="6" t="s">
        <v>28</v>
      </c>
      <c r="D16" s="6" t="s">
        <v>116</v>
      </c>
      <c r="E16" s="6" t="s">
        <v>27</v>
      </c>
      <c r="F16" s="44"/>
      <c r="G16" s="7" t="s">
        <v>337</v>
      </c>
    </row>
    <row r="17" spans="1:7" ht="30" x14ac:dyDescent="0.25">
      <c r="A17" s="19" t="str">
        <f>"146=&gt;"</f>
        <v>146=&gt;</v>
      </c>
      <c r="B17" s="6">
        <v>207</v>
      </c>
      <c r="C17" s="6" t="s">
        <v>12</v>
      </c>
      <c r="D17" s="6" t="s">
        <v>16</v>
      </c>
      <c r="E17" s="6" t="s">
        <v>7</v>
      </c>
      <c r="F17" s="44" t="s">
        <v>319</v>
      </c>
      <c r="G17" s="7" t="s">
        <v>337</v>
      </c>
    </row>
    <row r="18" spans="1:7" x14ac:dyDescent="0.25">
      <c r="A18" s="19" t="str">
        <f>"146=&gt;"</f>
        <v>146=&gt;</v>
      </c>
      <c r="B18" s="6">
        <v>48</v>
      </c>
      <c r="C18" s="6" t="s">
        <v>10</v>
      </c>
      <c r="D18" s="6" t="s">
        <v>15</v>
      </c>
      <c r="E18" s="6" t="s">
        <v>7</v>
      </c>
      <c r="F18" s="7" t="s">
        <v>94</v>
      </c>
      <c r="G18" s="7" t="s">
        <v>337</v>
      </c>
    </row>
    <row r="19" spans="1:7" ht="30" x14ac:dyDescent="0.25">
      <c r="A19" s="19" t="str">
        <f>"146=&gt;"</f>
        <v>146=&gt;</v>
      </c>
      <c r="B19" s="6">
        <v>22</v>
      </c>
      <c r="C19" s="6" t="s">
        <v>11</v>
      </c>
      <c r="D19" s="6" t="s">
        <v>22</v>
      </c>
      <c r="E19" s="6" t="s">
        <v>7</v>
      </c>
      <c r="F19" s="7" t="s">
        <v>130</v>
      </c>
      <c r="G19" s="7" t="s">
        <v>337</v>
      </c>
    </row>
    <row r="20" spans="1:7" s="30" customFormat="1" x14ac:dyDescent="0.25">
      <c r="A20" s="19"/>
      <c r="B20" s="6">
        <v>215</v>
      </c>
      <c r="C20" s="6" t="s">
        <v>352</v>
      </c>
      <c r="D20" s="6" t="s">
        <v>116</v>
      </c>
      <c r="E20" s="6" t="s">
        <v>27</v>
      </c>
      <c r="F20" s="7" t="s">
        <v>345</v>
      </c>
      <c r="G20" s="7" t="s">
        <v>337</v>
      </c>
    </row>
    <row r="21" spans="1:7" ht="45" x14ac:dyDescent="0.25">
      <c r="A21" s="19" t="str">
        <f>"215=&gt;"</f>
        <v>215=&gt;</v>
      </c>
      <c r="B21" s="6">
        <v>216</v>
      </c>
      <c r="C21" s="6" t="s">
        <v>353</v>
      </c>
      <c r="D21" s="6" t="s">
        <v>30</v>
      </c>
      <c r="E21" s="6" t="s">
        <v>7</v>
      </c>
      <c r="F21" s="7" t="s">
        <v>355</v>
      </c>
      <c r="G21" s="7" t="s">
        <v>337</v>
      </c>
    </row>
    <row r="22" spans="1:7" ht="105" x14ac:dyDescent="0.25">
      <c r="A22" s="19" t="str">
        <f>"215=&gt;"</f>
        <v>215=&gt;</v>
      </c>
      <c r="B22" s="6">
        <v>217</v>
      </c>
      <c r="C22" s="6" t="s">
        <v>354</v>
      </c>
      <c r="D22" s="6" t="s">
        <v>224</v>
      </c>
      <c r="E22" s="6" t="s">
        <v>27</v>
      </c>
      <c r="F22" s="44" t="s">
        <v>356</v>
      </c>
      <c r="G22" s="7" t="s">
        <v>337</v>
      </c>
    </row>
    <row r="23" spans="1:7" x14ac:dyDescent="0.25">
      <c r="A23" s="19"/>
      <c r="B23" s="6">
        <v>33</v>
      </c>
      <c r="C23" s="6" t="s">
        <v>339</v>
      </c>
      <c r="D23" s="6" t="s">
        <v>116</v>
      </c>
      <c r="E23" s="6" t="s">
        <v>7</v>
      </c>
      <c r="F23" s="7" t="s">
        <v>345</v>
      </c>
      <c r="G23" s="7" t="s">
        <v>337</v>
      </c>
    </row>
    <row r="24" spans="1:7" x14ac:dyDescent="0.25">
      <c r="A24" s="19" t="str">
        <f>"33=&gt;"</f>
        <v>33=&gt;</v>
      </c>
      <c r="B24" s="6">
        <v>58</v>
      </c>
      <c r="C24" s="6" t="s">
        <v>178</v>
      </c>
      <c r="D24" s="6" t="s">
        <v>340</v>
      </c>
      <c r="E24" s="6" t="s">
        <v>7</v>
      </c>
      <c r="F24" s="44" t="s">
        <v>346</v>
      </c>
      <c r="G24" s="7" t="s">
        <v>337</v>
      </c>
    </row>
    <row r="25" spans="1:7" x14ac:dyDescent="0.25">
      <c r="A25" s="19" t="str">
        <f>"33=&gt;"</f>
        <v>33=&gt;</v>
      </c>
      <c r="B25" s="6">
        <v>354</v>
      </c>
      <c r="C25" s="6" t="s">
        <v>343</v>
      </c>
      <c r="D25" s="6" t="s">
        <v>341</v>
      </c>
      <c r="E25" s="6" t="s">
        <v>27</v>
      </c>
      <c r="F25" s="7" t="s">
        <v>347</v>
      </c>
      <c r="G25" s="7" t="s">
        <v>337</v>
      </c>
    </row>
    <row r="26" spans="1:7" ht="45" x14ac:dyDescent="0.25">
      <c r="A26" s="19" t="str">
        <f>"33=&gt;"</f>
        <v>33=&gt;</v>
      </c>
      <c r="B26" s="6">
        <v>355</v>
      </c>
      <c r="C26" s="6" t="s">
        <v>344</v>
      </c>
      <c r="D26" s="6" t="s">
        <v>342</v>
      </c>
      <c r="E26" s="6" t="s">
        <v>27</v>
      </c>
      <c r="F26" s="7" t="s">
        <v>348</v>
      </c>
      <c r="G26" s="7" t="s">
        <v>337</v>
      </c>
    </row>
    <row r="27" spans="1:7" ht="30" x14ac:dyDescent="0.25">
      <c r="A27" s="19"/>
      <c r="B27" s="6">
        <v>149</v>
      </c>
      <c r="C27" s="36" t="s">
        <v>349</v>
      </c>
      <c r="D27" s="36" t="s">
        <v>350</v>
      </c>
      <c r="E27" s="6" t="s">
        <v>27</v>
      </c>
      <c r="F27" s="58" t="s">
        <v>351</v>
      </c>
      <c r="G27" s="7" t="s">
        <v>337</v>
      </c>
    </row>
  </sheetData>
  <mergeCells count="3">
    <mergeCell ref="A1:G1"/>
    <mergeCell ref="A6:G6"/>
    <mergeCell ref="A10:G10"/>
  </mergeCells>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5"/>
  <sheetViews>
    <sheetView zoomScale="70" zoomScaleNormal="70" workbookViewId="0">
      <selection sqref="A1:XFD1048576"/>
    </sheetView>
  </sheetViews>
  <sheetFormatPr defaultRowHeight="15" x14ac:dyDescent="0.25"/>
  <cols>
    <col min="1" max="1" width="15.85546875" customWidth="1"/>
    <col min="2" max="2" width="7.28515625" customWidth="1"/>
    <col min="3" max="3" width="24.85546875" bestFit="1" customWidth="1"/>
    <col min="4" max="4" width="14.5703125" bestFit="1" customWidth="1"/>
    <col min="5" max="5" width="7.7109375" bestFit="1" customWidth="1"/>
    <col min="6" max="6" width="99" customWidth="1"/>
  </cols>
  <sheetData>
    <row r="1" spans="1:6" x14ac:dyDescent="0.25">
      <c r="A1" s="88" t="s">
        <v>385</v>
      </c>
      <c r="B1" s="88"/>
      <c r="C1" s="88"/>
      <c r="D1" s="88"/>
      <c r="E1" s="88"/>
      <c r="F1" s="88"/>
    </row>
    <row r="2" spans="1:6" x14ac:dyDescent="0.25">
      <c r="A2" s="16" t="s">
        <v>14</v>
      </c>
      <c r="B2" s="3" t="s">
        <v>2</v>
      </c>
      <c r="C2" s="3" t="s">
        <v>3</v>
      </c>
      <c r="D2" s="3" t="s">
        <v>4</v>
      </c>
      <c r="E2" s="3" t="s">
        <v>0</v>
      </c>
      <c r="F2" s="3" t="s">
        <v>5</v>
      </c>
    </row>
    <row r="3" spans="1:6" ht="210" x14ac:dyDescent="0.25">
      <c r="A3" s="55"/>
      <c r="B3" s="56">
        <v>50001</v>
      </c>
      <c r="C3" s="56" t="s">
        <v>378</v>
      </c>
      <c r="D3" s="56" t="s">
        <v>18</v>
      </c>
      <c r="E3" s="56" t="s">
        <v>7</v>
      </c>
      <c r="F3" s="57" t="s">
        <v>380</v>
      </c>
    </row>
    <row r="4" spans="1:6" ht="75" x14ac:dyDescent="0.25">
      <c r="A4" s="55"/>
      <c r="B4" s="56">
        <v>263</v>
      </c>
      <c r="C4" s="56" t="s">
        <v>440</v>
      </c>
      <c r="D4" s="67" t="s">
        <v>22</v>
      </c>
      <c r="E4" s="56" t="s">
        <v>7</v>
      </c>
      <c r="F4" s="57" t="s">
        <v>88</v>
      </c>
    </row>
    <row r="5" spans="1:6" ht="60" x14ac:dyDescent="0.25">
      <c r="A5" s="19"/>
      <c r="B5" s="6">
        <v>50013</v>
      </c>
      <c r="C5" s="6" t="s">
        <v>404</v>
      </c>
      <c r="D5" s="6" t="s">
        <v>405</v>
      </c>
      <c r="E5" s="6" t="s">
        <v>27</v>
      </c>
      <c r="F5" s="7" t="s">
        <v>408</v>
      </c>
    </row>
    <row r="6" spans="1:6" ht="165" x14ac:dyDescent="0.25">
      <c r="A6" s="60"/>
      <c r="B6" s="61">
        <v>50014</v>
      </c>
      <c r="C6" s="61" t="s">
        <v>413</v>
      </c>
      <c r="D6" s="61" t="s">
        <v>412</v>
      </c>
      <c r="E6" s="61" t="s">
        <v>9</v>
      </c>
      <c r="F6" s="68" t="s">
        <v>444</v>
      </c>
    </row>
    <row r="7" spans="1:6" x14ac:dyDescent="0.25">
      <c r="A7" s="60"/>
      <c r="B7" s="61">
        <v>146</v>
      </c>
      <c r="C7" s="61" t="s">
        <v>441</v>
      </c>
      <c r="D7" s="61" t="s">
        <v>116</v>
      </c>
      <c r="E7" s="61" t="s">
        <v>9</v>
      </c>
      <c r="F7" s="62" t="s">
        <v>386</v>
      </c>
    </row>
    <row r="8" spans="1:6" x14ac:dyDescent="0.25">
      <c r="A8" s="19" t="s">
        <v>158</v>
      </c>
      <c r="B8" s="6">
        <v>55</v>
      </c>
      <c r="C8" s="6" t="s">
        <v>1</v>
      </c>
      <c r="D8" s="6" t="s">
        <v>17</v>
      </c>
      <c r="E8" s="6" t="s">
        <v>7</v>
      </c>
      <c r="F8" s="7" t="s">
        <v>169</v>
      </c>
    </row>
    <row r="9" spans="1:6" ht="60" x14ac:dyDescent="0.25">
      <c r="A9" s="19" t="s">
        <v>158</v>
      </c>
      <c r="B9" s="6">
        <v>207</v>
      </c>
      <c r="C9" s="6" t="s">
        <v>442</v>
      </c>
      <c r="D9" s="6" t="s">
        <v>16</v>
      </c>
      <c r="E9" s="6" t="s">
        <v>7</v>
      </c>
      <c r="F9" s="7" t="s">
        <v>323</v>
      </c>
    </row>
    <row r="10" spans="1:6" x14ac:dyDescent="0.25">
      <c r="A10" s="19" t="s">
        <v>158</v>
      </c>
      <c r="B10" s="6">
        <v>50013</v>
      </c>
      <c r="C10" s="6" t="s">
        <v>404</v>
      </c>
      <c r="D10" s="6" t="s">
        <v>405</v>
      </c>
      <c r="E10" s="6" t="s">
        <v>27</v>
      </c>
      <c r="F10" s="7" t="s">
        <v>409</v>
      </c>
    </row>
    <row r="15" spans="1:6" x14ac:dyDescent="0.25">
      <c r="A15" s="88" t="s">
        <v>384</v>
      </c>
      <c r="B15" s="88"/>
      <c r="C15" s="88"/>
      <c r="D15" s="88"/>
      <c r="E15" s="88"/>
      <c r="F15" s="88"/>
    </row>
    <row r="16" spans="1:6" x14ac:dyDescent="0.25">
      <c r="A16" s="16" t="s">
        <v>14</v>
      </c>
      <c r="B16" s="3" t="s">
        <v>2</v>
      </c>
      <c r="C16" s="3" t="s">
        <v>3</v>
      </c>
      <c r="D16" s="3" t="s">
        <v>4</v>
      </c>
      <c r="E16" s="3" t="s">
        <v>0</v>
      </c>
      <c r="F16" s="3" t="s">
        <v>5</v>
      </c>
    </row>
    <row r="17" spans="1:6" x14ac:dyDescent="0.25">
      <c r="A17" s="55"/>
      <c r="B17" s="56">
        <v>50001</v>
      </c>
      <c r="C17" s="56" t="s">
        <v>378</v>
      </c>
      <c r="D17" s="56" t="s">
        <v>22</v>
      </c>
      <c r="E17" s="56" t="s">
        <v>7</v>
      </c>
      <c r="F17" s="57" t="s">
        <v>387</v>
      </c>
    </row>
    <row r="18" spans="1:6" ht="90" x14ac:dyDescent="0.25">
      <c r="A18" s="55"/>
      <c r="B18" s="56">
        <v>50002</v>
      </c>
      <c r="C18" s="56" t="s">
        <v>381</v>
      </c>
      <c r="D18" s="56" t="s">
        <v>30</v>
      </c>
      <c r="E18" s="56" t="s">
        <v>7</v>
      </c>
      <c r="F18" s="66" t="s">
        <v>439</v>
      </c>
    </row>
    <row r="19" spans="1:6" x14ac:dyDescent="0.25">
      <c r="A19" s="19"/>
      <c r="B19" s="6">
        <v>58</v>
      </c>
      <c r="C19" s="6" t="s">
        <v>178</v>
      </c>
      <c r="D19" s="6" t="s">
        <v>362</v>
      </c>
      <c r="E19" s="6" t="s">
        <v>27</v>
      </c>
      <c r="F19" s="7" t="s">
        <v>382</v>
      </c>
    </row>
    <row r="65" spans="6:6" x14ac:dyDescent="0.25">
      <c r="F65" s="65"/>
    </row>
  </sheetData>
  <mergeCells count="2">
    <mergeCell ref="A1:F1"/>
    <mergeCell ref="A15:F15"/>
  </mergeCells>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12</vt:i4>
      </vt:variant>
    </vt:vector>
  </HeadingPairs>
  <TitlesOfParts>
    <vt:vector size="12" baseType="lpstr">
      <vt:lpstr>ChangeLog</vt:lpstr>
      <vt:lpstr>SecurityListRequest</vt:lpstr>
      <vt:lpstr>SecurityList</vt:lpstr>
      <vt:lpstr>MarketDataRequest</vt:lpstr>
      <vt:lpstr>MarketDataRequestReject</vt:lpstr>
      <vt:lpstr>MarketDataSnapshotFullRefresh</vt:lpstr>
      <vt:lpstr>MarketDataIncrementalRefresh</vt:lpstr>
      <vt:lpstr>News</vt:lpstr>
      <vt:lpstr>ChartRequest</vt:lpstr>
      <vt:lpstr>ChartSnapshot</vt:lpstr>
      <vt:lpstr>ChartIncremental</vt:lpstr>
      <vt:lpstr>Legenda de Cores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Guto</dc:creator>
  <cp:lastModifiedBy>Gabriel Bizzotto</cp:lastModifiedBy>
  <dcterms:created xsi:type="dcterms:W3CDTF">2011-03-31T03:10:11Z</dcterms:created>
  <dcterms:modified xsi:type="dcterms:W3CDTF">2012-05-09T15:26:20Z</dcterms:modified>
</cp:coreProperties>
</file>