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xy0264\Documents\Promotion\Berechnungen\Sonstiges\DS_IR_ML\data\"/>
    </mc:Choice>
  </mc:AlternateContent>
  <xr:revisionPtr revIDLastSave="0" documentId="13_ncr:1_{BEE43967-9A37-4BD3-B254-D04D14DA7C02}" xr6:coauthVersionLast="36" xr6:coauthVersionMax="47" xr10:uidLastSave="{00000000-0000-0000-0000-000000000000}"/>
  <bookViews>
    <workbookView xWindow="0" yWindow="0" windowWidth="28800" windowHeight="14025" xr2:uid="{C3E57058-ECF2-4C3F-9786-25736142D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 s="1"/>
  <c r="J11" i="1"/>
  <c r="K11" i="1" s="1"/>
  <c r="J10" i="1"/>
  <c r="K10" i="1" s="1"/>
  <c r="J9" i="1"/>
  <c r="K9" i="1" s="1"/>
  <c r="J8" i="1"/>
  <c r="K8" i="1" s="1"/>
  <c r="K7" i="1"/>
  <c r="J7" i="1"/>
  <c r="J6" i="1"/>
  <c r="K6" i="1" s="1"/>
  <c r="J5" i="1"/>
  <c r="D14" i="1" l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13" i="1"/>
  <c r="E13" i="1" s="1"/>
  <c r="D6" i="1"/>
  <c r="E6" i="1" s="1"/>
  <c r="D7" i="1"/>
  <c r="E7" i="1" s="1"/>
  <c r="D8" i="1"/>
  <c r="E8" i="1" s="1"/>
  <c r="D9" i="1"/>
  <c r="E9" i="1" s="1"/>
  <c r="D5" i="1"/>
  <c r="E5" i="1" s="1"/>
</calcChain>
</file>

<file path=xl/sharedStrings.xml><?xml version="1.0" encoding="utf-8"?>
<sst xmlns="http://schemas.openxmlformats.org/spreadsheetml/2006/main" count="119" uniqueCount="62">
  <si>
    <t>31 P NMR</t>
  </si>
  <si>
    <t>Jonas</t>
  </si>
  <si>
    <t>1H NMR</t>
  </si>
  <si>
    <t>Timo</t>
  </si>
  <si>
    <t>Comment</t>
  </si>
  <si>
    <t>From publication</t>
  </si>
  <si>
    <t>∆ (absolut)</t>
  </si>
  <si>
    <t>∆ (in %)</t>
  </si>
  <si>
    <t>n.d.</t>
  </si>
  <si>
    <t>0.00≤ ∆ ≤ 0.07</t>
  </si>
  <si>
    <t>0.00 % ≤ ∆ ≤ 4.43  %</t>
  </si>
  <si>
    <t>0.02 ≤ ∆ ≤ 0.07</t>
  </si>
  <si>
    <t>0.00 % ≤ ∆ ≤ 2.80  %</t>
  </si>
  <si>
    <t>CA-6   (JOW134)</t>
  </si>
  <si>
    <t>CA-7  (JOW135)</t>
  </si>
  <si>
    <t>CA-8  (OM004)</t>
  </si>
  <si>
    <t>CA-9  (OM003)</t>
  </si>
  <si>
    <t>CA-10  (OM002)</t>
  </si>
  <si>
    <t>CA-11  (JOW136)</t>
  </si>
  <si>
    <t>CA-12  (JOW043)</t>
  </si>
  <si>
    <t>CA-13  (OM001)</t>
  </si>
  <si>
    <t>CA-14  (JOW048)</t>
  </si>
  <si>
    <t>CA-15  (JOW040)</t>
  </si>
  <si>
    <t>CA-16  (JOW041)</t>
  </si>
  <si>
    <t>CA-5  (OM005)</t>
  </si>
  <si>
    <t>CA-3  (OM006)</t>
  </si>
  <si>
    <t>CA-1 (OM013)</t>
  </si>
  <si>
    <t>CA-2  (OM017)</t>
  </si>
  <si>
    <t>CA-4  (OM018)</t>
  </si>
  <si>
    <t>CA-1 (JOW047_Datensatz_1 )</t>
  </si>
  <si>
    <t>CA-2  (JOW049_Datensatz_1)</t>
  </si>
  <si>
    <t>CA-3  (JOW046_Datensatz_1)</t>
  </si>
  <si>
    <t>CA-4  (JOW-043_Datensatz_1)</t>
  </si>
  <si>
    <t>CA-5  (JOW-048_Datensatz_1)</t>
  </si>
  <si>
    <t>A more sutsainable synthesis of cellulose acetate (Wolfs.B)</t>
  </si>
  <si>
    <t>Determination of the degree of substitution of cellulose sters via ATR-FTIR spectroscopy (Wolfs.A)</t>
  </si>
  <si>
    <t>Evaluated according to described routine</t>
  </si>
  <si>
    <t xml:space="preserve">1H NMR (publication) </t>
  </si>
  <si>
    <t>1H NMR (How to)</t>
  </si>
  <si>
    <t>Name</t>
  </si>
  <si>
    <t>CA-1</t>
  </si>
  <si>
    <t>CA-2</t>
  </si>
  <si>
    <t>CA-3</t>
  </si>
  <si>
    <t>CA-4</t>
  </si>
  <si>
    <t>CA-5</t>
  </si>
  <si>
    <t>CA-6</t>
  </si>
  <si>
    <t>CA-7</t>
  </si>
  <si>
    <t>CP</t>
  </si>
  <si>
    <t>CB</t>
  </si>
  <si>
    <t>CV</t>
  </si>
  <si>
    <t>CH</t>
  </si>
  <si>
    <t>CO</t>
  </si>
  <si>
    <t>CAP</t>
  </si>
  <si>
    <t>CAB</t>
  </si>
  <si>
    <t>CAV</t>
  </si>
  <si>
    <t>CAH</t>
  </si>
  <si>
    <t>CAO</t>
  </si>
  <si>
    <t>Structure-Property Relationships of cellulose esters (Sehn.A)</t>
  </si>
  <si>
    <t>Structure-Property Relationships of cellulose esters (Sehn.B)</t>
  </si>
  <si>
    <t>Structure-Property Relationships of cellulose esters (Sehn.C)</t>
  </si>
  <si>
    <t>Value Publication</t>
  </si>
  <si>
    <t>∆ (absolute)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</si>
</sst>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2">
    <xf numFmtId="0" fontId="0" fillId="0" borderId="0" xfId="0"/>
    <xf numFmtId="0" fontId="2" fillId="3" borderId="1" xfId="2"/>
    <xf numFmtId="0" fontId="3" fillId="0" borderId="0" xfId="0" applyFont="1"/>
    <xf numFmtId="0" fontId="0" fillId="0" borderId="2" xfId="0" applyBorder="1"/>
    <xf numFmtId="0" fontId="1" fillId="2" borderId="3" xfId="1" applyBorder="1"/>
    <xf numFmtId="0" fontId="1" fillId="2" borderId="4" xfId="1" applyBorder="1"/>
    <xf numFmtId="0" fontId="0" fillId="0" borderId="5" xfId="0" applyBorder="1"/>
    <xf numFmtId="0" fontId="1" fillId="2" borderId="0" xfId="1" applyBorder="1"/>
    <xf numFmtId="0" fontId="1" fillId="2" borderId="6" xfId="1" applyBorder="1"/>
    <xf numFmtId="0" fontId="0" fillId="0" borderId="7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3" xfId="0" applyBorder="1"/>
    <xf numFmtId="0" fontId="0" fillId="0" borderId="0" xfId="0"/>
    <xf numFmtId="0" fontId="2" fillId="3" borderId="1" xfId="2"/>
    <xf numFmtId="0" fontId="3" fillId="0" borderId="0" xfId="0" applyFont="1"/>
    <xf numFmtId="0" fontId="0" fillId="0" borderId="2" xfId="0" applyBorder="1"/>
    <xf numFmtId="0" fontId="1" fillId="2" borderId="3" xfId="1" applyBorder="1"/>
    <xf numFmtId="0" fontId="1" fillId="2" borderId="4" xfId="1" applyBorder="1"/>
    <xf numFmtId="0" fontId="0" fillId="0" borderId="5" xfId="0" applyBorder="1"/>
    <xf numFmtId="0" fontId="1" fillId="2" borderId="0" xfId="1" applyBorder="1"/>
    <xf numFmtId="0" fontId="1" fillId="2" borderId="6" xfId="1" applyBorder="1"/>
    <xf numFmtId="0" fontId="0" fillId="0" borderId="7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6" xfId="0" applyBorder="1"/>
    <xf numFmtId="0" fontId="0" fillId="0" borderId="9" xfId="0" applyBorder="1"/>
  </cellXfs>
  <cellStyles count="3">
    <cellStyle name="Ausgabe" xfId="2" builtinId="21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6BF6-13AF-4002-91B2-F6C609739D5F}">
  <dimension ref="A1:K33"/>
  <sheetViews>
    <sheetView tabSelected="1" topLeftCell="B1" workbookViewId="0">
      <selection activeCell="J3" sqref="J3"/>
    </sheetView>
  </sheetViews>
  <sheetFormatPr baseColWidth="10" defaultColWidth="9" defaultRowHeight="14.25"/>
  <cols>
    <col min="1" max="1" width="26.125" customWidth="1"/>
    <col min="2" max="2" width="21.125" customWidth="1"/>
    <col min="3" max="3" width="37.375" customWidth="1"/>
    <col min="4" max="7" width="21.125" customWidth="1"/>
    <col min="8" max="8" width="16.375" customWidth="1"/>
    <col min="9" max="9" width="34.375" bestFit="1" customWidth="1"/>
    <col min="10" max="10" width="16.25" customWidth="1"/>
    <col min="11" max="11" width="14.125" customWidth="1"/>
  </cols>
  <sheetData>
    <row r="1" spans="1:11" ht="15">
      <c r="B1" s="1" t="s">
        <v>0</v>
      </c>
      <c r="C1" s="1" t="s">
        <v>2</v>
      </c>
      <c r="G1" s="14"/>
      <c r="H1" s="15" t="s">
        <v>37</v>
      </c>
      <c r="I1" s="15" t="s">
        <v>38</v>
      </c>
      <c r="J1" s="14"/>
      <c r="K1" s="14"/>
    </row>
    <row r="2" spans="1:11" ht="41.1" customHeight="1">
      <c r="A2" t="s">
        <v>34</v>
      </c>
      <c r="G2" s="14"/>
      <c r="H2" s="14" t="s">
        <v>57</v>
      </c>
      <c r="I2" s="14"/>
      <c r="J2" s="14"/>
      <c r="K2" s="14"/>
    </row>
    <row r="3" spans="1:11">
      <c r="A3" t="s">
        <v>4</v>
      </c>
      <c r="B3" t="s">
        <v>5</v>
      </c>
      <c r="C3" t="s">
        <v>36</v>
      </c>
      <c r="D3" s="2" t="s">
        <v>61</v>
      </c>
      <c r="E3" s="2" t="s">
        <v>7</v>
      </c>
      <c r="F3" s="2"/>
      <c r="G3" s="14"/>
      <c r="H3" s="14" t="s">
        <v>60</v>
      </c>
      <c r="I3" s="14" t="s">
        <v>36</v>
      </c>
      <c r="J3" s="16" t="s">
        <v>61</v>
      </c>
      <c r="K3" s="16" t="s">
        <v>7</v>
      </c>
    </row>
    <row r="4" spans="1:11" ht="15" thickBot="1">
      <c r="B4" t="s">
        <v>1</v>
      </c>
      <c r="C4" t="s">
        <v>1</v>
      </c>
      <c r="G4" s="16" t="s">
        <v>39</v>
      </c>
      <c r="H4" s="14" t="s">
        <v>3</v>
      </c>
      <c r="I4" s="14" t="s">
        <v>3</v>
      </c>
      <c r="J4" s="14"/>
      <c r="K4" s="14"/>
    </row>
    <row r="5" spans="1:11">
      <c r="A5" s="3" t="s">
        <v>29</v>
      </c>
      <c r="B5" s="4">
        <v>1.04</v>
      </c>
      <c r="C5" s="4">
        <v>1.02</v>
      </c>
      <c r="D5" s="4">
        <f>(B5-C5)</f>
        <v>2.0000000000000018E-2</v>
      </c>
      <c r="E5" s="5">
        <f>(D5/B5)*100</f>
        <v>1.9230769230769247</v>
      </c>
      <c r="G5" s="17"/>
      <c r="H5" s="18"/>
      <c r="I5" s="18"/>
      <c r="J5" s="18">
        <f>(H5-I5)</f>
        <v>0</v>
      </c>
      <c r="K5" s="19"/>
    </row>
    <row r="6" spans="1:11">
      <c r="A6" s="6" t="s">
        <v>30</v>
      </c>
      <c r="B6" s="7">
        <v>1.47</v>
      </c>
      <c r="C6" s="7">
        <v>1.51</v>
      </c>
      <c r="D6" s="7">
        <f t="shared" ref="D6:D9" si="0">(B6-C6)</f>
        <v>-4.0000000000000036E-2</v>
      </c>
      <c r="E6" s="8">
        <f t="shared" ref="E6:E9" si="1">(D6/B6)*100</f>
        <v>-2.7210884353741518</v>
      </c>
      <c r="G6" s="20" t="s">
        <v>40</v>
      </c>
      <c r="H6" s="21">
        <v>0.8</v>
      </c>
      <c r="I6" s="21">
        <v>0.79</v>
      </c>
      <c r="J6" s="21">
        <f>(H6-I6)</f>
        <v>1.0000000000000009E-2</v>
      </c>
      <c r="K6" s="22">
        <f>(J6/H6)*100</f>
        <v>1.2500000000000011</v>
      </c>
    </row>
    <row r="7" spans="1:11">
      <c r="A7" s="6" t="s">
        <v>31</v>
      </c>
      <c r="B7" s="7">
        <v>1.73</v>
      </c>
      <c r="C7" s="7">
        <v>1.71</v>
      </c>
      <c r="D7" s="7">
        <f t="shared" si="0"/>
        <v>2.0000000000000018E-2</v>
      </c>
      <c r="E7" s="8">
        <f t="shared" si="1"/>
        <v>1.1560693641618507</v>
      </c>
      <c r="G7" s="20" t="s">
        <v>41</v>
      </c>
      <c r="H7" s="21">
        <v>1.33</v>
      </c>
      <c r="I7" s="21">
        <v>1.22</v>
      </c>
      <c r="J7" s="21">
        <f t="shared" ref="J7:J12" si="2">(H7-I7)</f>
        <v>0.1100000000000001</v>
      </c>
      <c r="K7" s="22">
        <f t="shared" ref="K7:K12" si="3">(J7/H7)*100</f>
        <v>8.2706766917293297</v>
      </c>
    </row>
    <row r="8" spans="1:11">
      <c r="A8" s="6" t="s">
        <v>32</v>
      </c>
      <c r="B8" s="7">
        <v>2.1800000000000002</v>
      </c>
      <c r="C8" s="7">
        <v>2.1800000000000002</v>
      </c>
      <c r="D8" s="7">
        <f t="shared" si="0"/>
        <v>0</v>
      </c>
      <c r="E8" s="8">
        <f t="shared" si="1"/>
        <v>0</v>
      </c>
      <c r="G8" s="20" t="s">
        <v>42</v>
      </c>
      <c r="H8" s="21">
        <v>1.51</v>
      </c>
      <c r="I8" s="21">
        <v>1.45</v>
      </c>
      <c r="J8" s="21">
        <f t="shared" si="2"/>
        <v>6.0000000000000053E-2</v>
      </c>
      <c r="K8" s="22">
        <f t="shared" si="3"/>
        <v>3.9735099337748379</v>
      </c>
    </row>
    <row r="9" spans="1:11">
      <c r="A9" s="6" t="s">
        <v>33</v>
      </c>
      <c r="B9" s="7">
        <v>2.5</v>
      </c>
      <c r="C9" s="7">
        <v>2.4300000000000002</v>
      </c>
      <c r="D9" s="7">
        <f t="shared" si="0"/>
        <v>6.999999999999984E-2</v>
      </c>
      <c r="E9" s="8">
        <f t="shared" si="1"/>
        <v>2.7999999999999936</v>
      </c>
      <c r="G9" s="20" t="s">
        <v>43</v>
      </c>
      <c r="H9" s="21">
        <v>1.49</v>
      </c>
      <c r="I9" s="21">
        <v>1.01</v>
      </c>
      <c r="J9" s="21">
        <f t="shared" si="2"/>
        <v>0.48</v>
      </c>
      <c r="K9" s="22">
        <f t="shared" si="3"/>
        <v>32.214765100671137</v>
      </c>
    </row>
    <row r="10" spans="1:11" ht="15" thickBot="1">
      <c r="A10" s="9"/>
      <c r="B10" s="10"/>
      <c r="C10" s="10">
        <v>2.4500000000000002</v>
      </c>
      <c r="D10" s="10" t="s">
        <v>11</v>
      </c>
      <c r="E10" s="11" t="s">
        <v>12</v>
      </c>
      <c r="G10" s="20" t="s">
        <v>44</v>
      </c>
      <c r="H10" s="21">
        <v>1.81</v>
      </c>
      <c r="I10" s="21">
        <v>1.7</v>
      </c>
      <c r="J10" s="21">
        <f t="shared" si="2"/>
        <v>0.1100000000000001</v>
      </c>
      <c r="K10" s="22">
        <f t="shared" si="3"/>
        <v>6.0773480662983479</v>
      </c>
    </row>
    <row r="11" spans="1:11">
      <c r="G11" s="20" t="s">
        <v>45</v>
      </c>
      <c r="H11" s="21">
        <v>2.06</v>
      </c>
      <c r="I11" s="21">
        <v>1.91</v>
      </c>
      <c r="J11" s="21">
        <f t="shared" si="2"/>
        <v>0.15000000000000013</v>
      </c>
      <c r="K11" s="22">
        <f t="shared" si="3"/>
        <v>7.281553398058259</v>
      </c>
    </row>
    <row r="12" spans="1:11" ht="15" thickBot="1">
      <c r="A12" s="6" t="s">
        <v>35</v>
      </c>
      <c r="G12" s="23" t="s">
        <v>46</v>
      </c>
      <c r="H12" s="24">
        <v>2.34</v>
      </c>
      <c r="I12" s="24">
        <v>2.1</v>
      </c>
      <c r="J12" s="24">
        <f t="shared" si="2"/>
        <v>0.23999999999999977</v>
      </c>
      <c r="K12" s="25">
        <f t="shared" si="3"/>
        <v>10.256410256410248</v>
      </c>
    </row>
    <row r="13" spans="1:11">
      <c r="A13" s="3" t="s">
        <v>13</v>
      </c>
      <c r="B13" s="4">
        <v>1.44</v>
      </c>
      <c r="C13" s="4">
        <v>1.42</v>
      </c>
      <c r="D13" s="4">
        <f>(B13-C13)</f>
        <v>2.0000000000000018E-2</v>
      </c>
      <c r="E13" s="5">
        <f>(D13/B13)*100</f>
        <v>1.3888888888888902</v>
      </c>
      <c r="G13" s="14"/>
      <c r="H13" s="14"/>
      <c r="I13" s="14"/>
      <c r="J13" s="14"/>
      <c r="K13" s="14"/>
    </row>
    <row r="14" spans="1:11">
      <c r="A14" s="6" t="s">
        <v>14</v>
      </c>
      <c r="B14" s="7">
        <v>1.58</v>
      </c>
      <c r="C14" s="7">
        <v>1.51</v>
      </c>
      <c r="D14" s="7">
        <f t="shared" ref="D14:D23" si="4">(B14-C14)</f>
        <v>7.0000000000000062E-2</v>
      </c>
      <c r="E14" s="8">
        <f t="shared" ref="E14:E23" si="5">(D14/B14)*100</f>
        <v>4.4303797468354462</v>
      </c>
      <c r="G14" s="14"/>
      <c r="H14" s="14"/>
      <c r="I14" s="14"/>
      <c r="J14" s="14"/>
      <c r="K14" s="14"/>
    </row>
    <row r="15" spans="1:11">
      <c r="A15" s="6" t="s">
        <v>15</v>
      </c>
      <c r="B15" s="7">
        <v>1.64</v>
      </c>
      <c r="C15" s="7">
        <v>1.59</v>
      </c>
      <c r="D15" s="7">
        <f t="shared" si="4"/>
        <v>4.9999999999999822E-2</v>
      </c>
      <c r="E15" s="8">
        <f t="shared" si="5"/>
        <v>3.0487804878048674</v>
      </c>
      <c r="G15" s="14"/>
      <c r="H15" s="14" t="s">
        <v>58</v>
      </c>
      <c r="I15" s="14"/>
      <c r="J15" s="14"/>
      <c r="K15" s="14"/>
    </row>
    <row r="16" spans="1:11">
      <c r="A16" s="6" t="s">
        <v>16</v>
      </c>
      <c r="B16" s="7">
        <v>2.12</v>
      </c>
      <c r="C16" s="7">
        <v>2.13</v>
      </c>
      <c r="D16" s="7">
        <f t="shared" si="4"/>
        <v>-9.9999999999997868E-3</v>
      </c>
      <c r="E16" s="8">
        <f t="shared" si="5"/>
        <v>-0.47169811320753707</v>
      </c>
      <c r="G16" s="14"/>
      <c r="H16" s="14" t="s">
        <v>36</v>
      </c>
      <c r="I16" s="14"/>
      <c r="J16" s="16" t="s">
        <v>6</v>
      </c>
      <c r="K16" s="16" t="s">
        <v>7</v>
      </c>
    </row>
    <row r="17" spans="1:11" ht="15" thickBot="1">
      <c r="A17" s="6" t="s">
        <v>17</v>
      </c>
      <c r="B17" s="7">
        <v>2.31</v>
      </c>
      <c r="C17" s="7">
        <v>2.31</v>
      </c>
      <c r="D17" s="7">
        <f t="shared" si="4"/>
        <v>0</v>
      </c>
      <c r="E17" s="8">
        <f t="shared" si="5"/>
        <v>0</v>
      </c>
      <c r="G17" s="14" t="s">
        <v>39</v>
      </c>
      <c r="H17" s="14" t="s">
        <v>3</v>
      </c>
      <c r="I17" s="14" t="s">
        <v>3</v>
      </c>
      <c r="J17" s="14"/>
      <c r="K17" s="14"/>
    </row>
    <row r="18" spans="1:11">
      <c r="A18" s="6" t="s">
        <v>18</v>
      </c>
      <c r="B18" s="7">
        <v>2.2400000000000002</v>
      </c>
      <c r="C18" s="7">
        <v>2.2400000000000002</v>
      </c>
      <c r="D18" s="7">
        <f t="shared" si="4"/>
        <v>0</v>
      </c>
      <c r="E18" s="8">
        <f t="shared" si="5"/>
        <v>0</v>
      </c>
      <c r="G18" s="17"/>
      <c r="H18" s="27" t="s">
        <v>8</v>
      </c>
      <c r="I18" s="18"/>
      <c r="J18" s="27" t="s">
        <v>8</v>
      </c>
      <c r="K18" s="29" t="s">
        <v>8</v>
      </c>
    </row>
    <row r="19" spans="1:11">
      <c r="A19" s="6" t="s">
        <v>19</v>
      </c>
      <c r="B19" s="7">
        <v>2.34</v>
      </c>
      <c r="C19" s="7">
        <v>2.2999999999999998</v>
      </c>
      <c r="D19" s="7">
        <f t="shared" si="4"/>
        <v>4.0000000000000036E-2</v>
      </c>
      <c r="E19" s="8">
        <f t="shared" si="5"/>
        <v>1.7094017094017109</v>
      </c>
      <c r="G19" s="20" t="s">
        <v>47</v>
      </c>
      <c r="H19" s="28" t="s">
        <v>8</v>
      </c>
      <c r="I19" s="21">
        <v>2.15</v>
      </c>
      <c r="J19" s="28" t="s">
        <v>8</v>
      </c>
      <c r="K19" s="30" t="s">
        <v>8</v>
      </c>
    </row>
    <row r="20" spans="1:11">
      <c r="A20" s="6" t="s">
        <v>20</v>
      </c>
      <c r="B20" s="7">
        <v>2.41</v>
      </c>
      <c r="C20" s="7">
        <v>2.4500000000000002</v>
      </c>
      <c r="D20" s="7">
        <f t="shared" si="4"/>
        <v>-4.0000000000000036E-2</v>
      </c>
      <c r="E20" s="8">
        <f t="shared" si="5"/>
        <v>-1.6597510373443998</v>
      </c>
      <c r="G20" s="20" t="s">
        <v>48</v>
      </c>
      <c r="H20" s="28" t="s">
        <v>8</v>
      </c>
      <c r="I20" s="21">
        <v>2.17</v>
      </c>
      <c r="J20" s="28" t="s">
        <v>8</v>
      </c>
      <c r="K20" s="30" t="s">
        <v>8</v>
      </c>
    </row>
    <row r="21" spans="1:11">
      <c r="A21" s="6" t="s">
        <v>21</v>
      </c>
      <c r="B21" s="7">
        <v>2.46</v>
      </c>
      <c r="C21" s="7">
        <v>2.4500000000000002</v>
      </c>
      <c r="D21" s="7">
        <f t="shared" si="4"/>
        <v>9.9999999999997868E-3</v>
      </c>
      <c r="E21" s="8">
        <f>(D21/B21)*100</f>
        <v>0.40650406504064179</v>
      </c>
      <c r="G21" s="20" t="s">
        <v>49</v>
      </c>
      <c r="H21" s="28" t="s">
        <v>8</v>
      </c>
      <c r="I21" s="21">
        <v>2.0499999999999998</v>
      </c>
      <c r="J21" s="28" t="s">
        <v>8</v>
      </c>
      <c r="K21" s="30" t="s">
        <v>8</v>
      </c>
    </row>
    <row r="22" spans="1:11">
      <c r="A22" s="6" t="s">
        <v>22</v>
      </c>
      <c r="B22" s="7">
        <v>2.83</v>
      </c>
      <c r="C22" s="7">
        <v>2.84</v>
      </c>
      <c r="D22" s="7">
        <f t="shared" si="4"/>
        <v>-9.9999999999997868E-3</v>
      </c>
      <c r="E22" s="8">
        <f t="shared" si="5"/>
        <v>-0.35335689045935642</v>
      </c>
      <c r="G22" s="20" t="s">
        <v>50</v>
      </c>
      <c r="H22" s="28" t="s">
        <v>8</v>
      </c>
      <c r="I22" s="21">
        <v>2.17</v>
      </c>
      <c r="J22" s="28" t="s">
        <v>8</v>
      </c>
      <c r="K22" s="30" t="s">
        <v>8</v>
      </c>
    </row>
    <row r="23" spans="1:11" ht="15" thickBot="1">
      <c r="A23" s="6" t="s">
        <v>23</v>
      </c>
      <c r="B23" s="7">
        <v>2.96</v>
      </c>
      <c r="C23" s="7">
        <v>3.06</v>
      </c>
      <c r="D23" s="7">
        <f t="shared" si="4"/>
        <v>-0.10000000000000009</v>
      </c>
      <c r="E23" s="8">
        <f t="shared" si="5"/>
        <v>-3.3783783783783812</v>
      </c>
      <c r="G23" s="23" t="s">
        <v>51</v>
      </c>
      <c r="H23" s="26" t="s">
        <v>8</v>
      </c>
      <c r="I23" s="24">
        <v>2.16</v>
      </c>
      <c r="J23" s="26" t="s">
        <v>8</v>
      </c>
      <c r="K23" s="31" t="s">
        <v>8</v>
      </c>
    </row>
    <row r="24" spans="1:11" ht="15" thickBot="1">
      <c r="A24" s="9"/>
      <c r="B24" s="12"/>
      <c r="C24" s="12"/>
      <c r="D24" s="10" t="s">
        <v>9</v>
      </c>
      <c r="E24" s="11" t="s">
        <v>10</v>
      </c>
      <c r="G24" s="14"/>
      <c r="H24" s="14"/>
      <c r="I24" s="28"/>
      <c r="J24" s="14"/>
      <c r="K24" s="14"/>
    </row>
    <row r="25" spans="1:11">
      <c r="G25" s="14"/>
      <c r="H25" s="14" t="s">
        <v>59</v>
      </c>
      <c r="I25" s="14"/>
      <c r="J25" s="14"/>
      <c r="K25" s="14"/>
    </row>
    <row r="26" spans="1:11">
      <c r="G26" s="14"/>
      <c r="H26" s="14" t="s">
        <v>36</v>
      </c>
      <c r="I26" s="14"/>
      <c r="J26" s="16" t="s">
        <v>6</v>
      </c>
      <c r="K26" s="16" t="s">
        <v>7</v>
      </c>
    </row>
    <row r="27" spans="1:11" ht="15" thickBot="1">
      <c r="A27" s="6" t="s">
        <v>35</v>
      </c>
      <c r="G27" s="14" t="s">
        <v>39</v>
      </c>
      <c r="H27" s="14" t="s">
        <v>3</v>
      </c>
      <c r="I27" s="14" t="s">
        <v>3</v>
      </c>
      <c r="J27" s="14"/>
      <c r="K27" s="14"/>
    </row>
    <row r="28" spans="1:11">
      <c r="A28" s="3" t="s">
        <v>26</v>
      </c>
      <c r="B28" s="13" t="s">
        <v>8</v>
      </c>
      <c r="C28" s="5">
        <v>0.43</v>
      </c>
      <c r="G28" s="17"/>
      <c r="H28" s="27" t="s">
        <v>8</v>
      </c>
      <c r="I28" s="18"/>
      <c r="J28" s="27" t="s">
        <v>8</v>
      </c>
      <c r="K28" s="29" t="s">
        <v>8</v>
      </c>
    </row>
    <row r="29" spans="1:11">
      <c r="A29" s="6" t="s">
        <v>27</v>
      </c>
      <c r="B29" t="s">
        <v>8</v>
      </c>
      <c r="C29" s="8">
        <v>0.6</v>
      </c>
      <c r="G29" s="20" t="s">
        <v>52</v>
      </c>
      <c r="H29" s="28" t="s">
        <v>8</v>
      </c>
      <c r="I29" s="21">
        <v>2.11</v>
      </c>
      <c r="J29" s="28" t="s">
        <v>8</v>
      </c>
      <c r="K29" s="30" t="s">
        <v>8</v>
      </c>
    </row>
    <row r="30" spans="1:11">
      <c r="A30" s="6" t="s">
        <v>25</v>
      </c>
      <c r="B30" t="s">
        <v>8</v>
      </c>
      <c r="C30" s="8">
        <v>0.7</v>
      </c>
      <c r="G30" s="20" t="s">
        <v>53</v>
      </c>
      <c r="H30" s="28" t="s">
        <v>8</v>
      </c>
      <c r="I30" s="21">
        <v>2.13</v>
      </c>
      <c r="J30" s="28" t="s">
        <v>8</v>
      </c>
      <c r="K30" s="30" t="s">
        <v>8</v>
      </c>
    </row>
    <row r="31" spans="1:11">
      <c r="A31" s="6" t="s">
        <v>28</v>
      </c>
      <c r="B31" t="s">
        <v>8</v>
      </c>
      <c r="C31" s="8">
        <v>1.1299999999999999</v>
      </c>
      <c r="G31" s="20" t="s">
        <v>54</v>
      </c>
      <c r="H31" s="28" t="s">
        <v>8</v>
      </c>
      <c r="I31" s="21">
        <v>1.99</v>
      </c>
      <c r="J31" s="28" t="s">
        <v>8</v>
      </c>
      <c r="K31" s="30" t="s">
        <v>8</v>
      </c>
    </row>
    <row r="32" spans="1:11" ht="15" thickBot="1">
      <c r="A32" s="9" t="s">
        <v>24</v>
      </c>
      <c r="B32" s="12" t="s">
        <v>8</v>
      </c>
      <c r="C32" s="11">
        <v>1.18</v>
      </c>
      <c r="G32" s="20" t="s">
        <v>55</v>
      </c>
      <c r="H32" s="28" t="s">
        <v>8</v>
      </c>
      <c r="I32" s="21">
        <v>2.16</v>
      </c>
      <c r="J32" s="28" t="s">
        <v>8</v>
      </c>
      <c r="K32" s="30" t="s">
        <v>8</v>
      </c>
    </row>
    <row r="33" spans="7:11" ht="15" thickBot="1">
      <c r="G33" s="23" t="s">
        <v>56</v>
      </c>
      <c r="H33" s="26" t="s">
        <v>8</v>
      </c>
      <c r="I33" s="24">
        <v>2.09</v>
      </c>
      <c r="J33" s="26" t="s">
        <v>8</v>
      </c>
      <c r="K33" s="31" t="s">
        <v>8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Sehn</dc:creator>
  <cp:lastModifiedBy>Frank Rhein</cp:lastModifiedBy>
  <dcterms:created xsi:type="dcterms:W3CDTF">2024-04-22T12:23:16Z</dcterms:created>
  <dcterms:modified xsi:type="dcterms:W3CDTF">2024-07-15T09:05:20Z</dcterms:modified>
</cp:coreProperties>
</file>