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<sst xmlns="http://schemas.openxmlformats.org/spreadsheetml/2006/main" count="88" uniqueCount="88">
  <si>
    <t xml:space="preserve">Frequency</t>
  </si>
  <si>
    <t xml:space="preserve">Eigenvalue 1</t>
  </si>
  <si>
    <t xml:space="preserve">Eigenvalue 2</t>
  </si>
  <si>
    <t xml:space="preserve">Eigenvalue 3</t>
  </si>
  <si>
    <t xml:space="preserve">5.1696535828481e-07+2.6447132822087e-08i</t>
  </si>
  <si>
    <t xml:space="preserve">4.91124595044099e-06+1.39967257284072e-07i</t>
  </si>
  <si>
    <t xml:space="preserve">4.98655646314522e-06+1.60967488575814e-07i</t>
  </si>
  <si>
    <t xml:space="preserve">4.99152449729936e-07+6.01523348972588e-08i</t>
  </si>
  <si>
    <t xml:space="preserve">4.91216380587947e-06+1.98412538222153e-07i</t>
  </si>
  <si>
    <t xml:space="preserve">4.98419182246318e-06+2.15087377370971e-07i</t>
  </si>
  <si>
    <t xml:space="preserve">5.05768755434477e-07+7.59244890937822e-08i</t>
  </si>
  <si>
    <t xml:space="preserve">4.90900100429315e-06+2.47633038508877e-07i</t>
  </si>
  <si>
    <t xml:space="preserve">4.96010814962828e-06+2.62175697130274e-07i</t>
  </si>
  <si>
    <t xml:space="preserve">4.93201555867718e-07+8.49140291199419e-08i</t>
  </si>
  <si>
    <t xml:space="preserve">4.9048367135071e-06+3.1074566925867e-07i</t>
  </si>
  <si>
    <t xml:space="preserve">4.95715838588733e-06+3.15152171063321e-07i</t>
  </si>
  <si>
    <t xml:space="preserve">4.84313522948121e-07+9.70966656881035e-08i</t>
  </si>
  <si>
    <t xml:space="preserve">4.88493033863457e-06+3.57860534295474e-07i</t>
  </si>
  <si>
    <t xml:space="preserve">4.93536979385096e-06+3.62288064114837e-07i</t>
  </si>
  <si>
    <t xml:space="preserve">4.69685853001749e-07+1.11587898211466e-07i</t>
  </si>
  <si>
    <t xml:space="preserve">4.83375673067168e-06+4.29632335772483e-07i</t>
  </si>
  <si>
    <t xml:space="preserve">4.88169843122243e-06+4.41295113644887e-07i</t>
  </si>
  <si>
    <t xml:space="preserve">4.55614171170739e-07+1.28204817663634e-07i</t>
  </si>
  <si>
    <t xml:space="preserve">4.78822536733498e-06+4.98764300134754e-07i</t>
  </si>
  <si>
    <t xml:space="preserve">4.83770415565567e-06+5.05515447072369e-07i</t>
  </si>
  <si>
    <t xml:space="preserve">4.44543526028959e-07+1.42140204486591e-07i</t>
  </si>
  <si>
    <t xml:space="preserve">4.74322260011712e-06+5.55877470142628e-07i</t>
  </si>
  <si>
    <t xml:space="preserve">4.79462544064656e-06+5.65738580450487e-07i</t>
  </si>
  <si>
    <t xml:space="preserve">4.26028727762527e-07+1.66473442109227e-07i</t>
  </si>
  <si>
    <t xml:space="preserve">4.65917725091943e-06+6.53709355207985e-07i</t>
  </si>
  <si>
    <t xml:space="preserve">4.71194701177574e-06+6.67155181104712e-07i</t>
  </si>
  <si>
    <t xml:space="preserve">4.05333913758689e-07+1.89517050560178e-07i</t>
  </si>
  <si>
    <t xml:space="preserve">4.58086569946637e-06+7.32603046531073e-07i</t>
  </si>
  <si>
    <t xml:space="preserve">4.63095086688898e-06+7.44213425755686e-07i</t>
  </si>
  <si>
    <t xml:space="preserve">3.88111924116201e-07+2.07733096134727e-07i</t>
  </si>
  <si>
    <t xml:space="preserve">4.50360327609898e-06+7.98463960959019e-07i</t>
  </si>
  <si>
    <t xml:space="preserve">4.55188197401659e-06+8.13031143096741e-07i</t>
  </si>
  <si>
    <t xml:space="preserve">3.56828514054799e-07+2.41656904194697e-07i</t>
  </si>
  <si>
    <t xml:space="preserve">4.35979361515851e-06+9.10109171246545e-07i</t>
  </si>
  <si>
    <t xml:space="preserve">4.40321852637521e-06+9.26173758697316e-07i</t>
  </si>
  <si>
    <t xml:space="preserve">3.26897737227815e-07+2.72004460641473e-07i</t>
  </si>
  <si>
    <t xml:space="preserve">4.22552583309848e-06+9.98499910401306e-07i</t>
  </si>
  <si>
    <t xml:space="preserve">4.26857002551497e-06+1.01461273249103e-06i</t>
  </si>
  <si>
    <t xml:space="preserve">3.00754764854147e-07+3.01168816604322e-07i</t>
  </si>
  <si>
    <t xml:space="preserve">4.10287515797849e-06+1.07085686996758e-06i</t>
  </si>
  <si>
    <t xml:space="preserve">4.14296709528308e-06+1.08884900057956e-06i</t>
  </si>
  <si>
    <t xml:space="preserve">2.51962458700641e-07+3.50118702686509e-07i</t>
  </si>
  <si>
    <t xml:space="preserve">3.88269184097755e-06+1.1879543929e-06i</t>
  </si>
  <si>
    <t xml:space="preserve">3.91950922940526e-06+1.20730896121415e-06i</t>
  </si>
  <si>
    <t xml:space="preserve">2.07079753880473e-07+3.89379000612564e-07i</t>
  </si>
  <si>
    <t xml:space="preserve">3.68901319679212e-06+1.275278416216e-06i</t>
  </si>
  <si>
    <t xml:space="preserve">3.721525866838e-06+1.29551579732326e-06i</t>
  </si>
  <si>
    <t xml:space="preserve">1.62650848548339e-07+4.25284032091314e-07i</t>
  </si>
  <si>
    <t xml:space="preserve">3.51275451512411e-06+1.34231416158676e-06i</t>
  </si>
  <si>
    <t xml:space="preserve">3.54368310095005e-06+1.36452345077638e-06i</t>
  </si>
  <si>
    <t xml:space="preserve">8.61594163483375e-08+4.89814983541734e-07i</t>
  </si>
  <si>
    <t xml:space="preserve">3.21108781204074e-06+1.43344219040155e-06i</t>
  </si>
  <si>
    <t xml:space="preserve">3.2328377000375e-06+1.45402293596102e-06i</t>
  </si>
  <si>
    <t xml:space="preserve">1.99371921331064e-08+5.37598858226247e-07i</t>
  </si>
  <si>
    <t xml:space="preserve">2.96269524608128e-06+1.48851597970262e-06i</t>
  </si>
  <si>
    <t xml:space="preserve">2.98054906618412e-06+1.50934425431794e-06i</t>
  </si>
  <si>
    <t xml:space="preserve">-7.36063088310067e-08+6.06156439377147e-07i</t>
  </si>
  <si>
    <t xml:space="preserve">2.65262303589115e-06+1.53519914022482e-06i</t>
  </si>
  <si>
    <t xml:space="preserve">2.67382769106555e-06+1.55328144162239e-06i</t>
  </si>
  <si>
    <t xml:space="preserve">-1.82511205233561e-07+6.79038353826701e-07i</t>
  </si>
  <si>
    <t xml:space="preserve">2.32605528210587e-06+1.55508917939284e-06i</t>
  </si>
  <si>
    <t xml:space="preserve">2.35019248474082e-06+1.5668287324658e-06i</t>
  </si>
  <si>
    <t xml:space="preserve">-3.00200052949441e-07+7.50319414735528e-07i</t>
  </si>
  <si>
    <t xml:space="preserve">2.0192957006363e-06+1.54614433239499e-06i</t>
  </si>
  <si>
    <t xml:space="preserve">2.04083846274989e-06+1.55633453308454e-06i</t>
  </si>
  <si>
    <t xml:space="preserve">-4.42309476344964e-07+8.11417547315372e-07i</t>
  </si>
  <si>
    <t xml:space="preserve">1.72957137437516e-06+1.51640445039445e-06i</t>
  </si>
  <si>
    <t xml:space="preserve">1.74709142690421e-06+1.52594458015385e-06i</t>
  </si>
  <si>
    <t xml:space="preserve">-6.00068268309068e-07+8.67744919806948e-07i</t>
  </si>
  <si>
    <t xml:space="preserve">1.438727788965e-06+1.46591520269078e-06i</t>
  </si>
  <si>
    <t xml:space="preserve">1.46342553286533e-06+1.46185940009214e-06i</t>
  </si>
  <si>
    <t xml:space="preserve">-7.6509870926605e-07+9.16424339069756e-07i</t>
  </si>
  <si>
    <t xml:space="preserve">1.17165522192982e-06+1.40729624901465e-06i</t>
  </si>
  <si>
    <t xml:space="preserve">1.20244001866998e-06+1.39161785389233e-06i</t>
  </si>
  <si>
    <t xml:space="preserve">-9.73585554784507e-07+9.72763345460725e-07i</t>
  </si>
  <si>
    <t xml:space="preserve">8.8563827330069e-07+1.30255934321604e-06i</t>
  </si>
  <si>
    <t xml:space="preserve">9.51787764323254e-07+1.3128948722762e-06i</t>
  </si>
  <si>
    <t xml:space="preserve">-1.19104931941441e-06+9.84374751166326e-07i</t>
  </si>
  <si>
    <t xml:space="preserve">6.30274232541743e-07+1.21995525226747e-06i</t>
  </si>
  <si>
    <t xml:space="preserve">7.46459204314442e-07+1.2061155870219e-06i</t>
  </si>
  <si>
    <t xml:space="preserve">-1.4387397426937e-06+9.75348660778076e-07i</t>
  </si>
  <si>
    <t xml:space="preserve">3.70998850806551e-07+1.11128265914878e-06i</t>
  </si>
  <si>
    <t xml:space="preserve">5.61263716773889e-07+1.0944398114657e-06i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</si>
</sst>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4" activeCellId="0" sqref="G14"/>
    </sheetView>
  </sheetViews>
  <sheetFormatPr defaultColWidth="11.55078125" defaultRowHeight="12.8" zeroHeight="false" outlineLevelRow="0" outlineLevelCol="0"/>
  <cols>
    <col collapsed="false" customWidth="true" hidden="false" outlineLevel="0" max="4" min="2" style="0" width="40.8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n">
        <f aca="false">0.11925 * 1000</f>
        <v>119.25</v>
      </c>
      <c r="B2" s="2" t="s">
        <v>4</v>
      </c>
      <c r="C2" s="2" t="s">
        <v>5</v>
      </c>
      <c r="D2" s="2" t="s">
        <v>6</v>
      </c>
    </row>
    <row r="3" customFormat="false" ht="12.8" hidden="false" customHeight="false" outlineLevel="0" collapsed="false">
      <c r="A3" s="2" t="n">
        <f aca="false">0.178875*1000</f>
        <v>178.875</v>
      </c>
      <c r="B3" s="2" t="s">
        <v>7</v>
      </c>
      <c r="C3" s="2" t="s">
        <v>8</v>
      </c>
      <c r="D3" s="2" t="s">
        <v>9</v>
      </c>
    </row>
    <row r="4" customFormat="false" ht="12.8" hidden="false" customHeight="false" outlineLevel="0" collapsed="false">
      <c r="A4" s="2" t="n">
        <f aca="false">0.2385*1000</f>
        <v>238.5</v>
      </c>
      <c r="B4" s="2" t="s">
        <v>10</v>
      </c>
      <c r="C4" s="2" t="s">
        <v>11</v>
      </c>
      <c r="D4" s="2" t="s">
        <v>12</v>
      </c>
    </row>
    <row r="5" customFormat="false" ht="12.8" hidden="false" customHeight="false" outlineLevel="0" collapsed="false">
      <c r="A5" s="2" t="n">
        <f aca="false">0.298125*1000</f>
        <v>298.125</v>
      </c>
      <c r="B5" s="2" t="s">
        <v>13</v>
      </c>
      <c r="C5" s="2" t="s">
        <v>14</v>
      </c>
      <c r="D5" s="2" t="s">
        <v>15</v>
      </c>
    </row>
    <row r="6" customFormat="false" ht="12.8" hidden="false" customHeight="false" outlineLevel="0" collapsed="false">
      <c r="A6" s="2" t="n">
        <f aca="false">0.35775*1000</f>
        <v>357.75</v>
      </c>
      <c r="B6" s="2" t="s">
        <v>16</v>
      </c>
      <c r="C6" s="2" t="s">
        <v>17</v>
      </c>
      <c r="D6" s="2" t="s">
        <v>18</v>
      </c>
    </row>
    <row r="7" customFormat="false" ht="12.8" hidden="false" customHeight="false" outlineLevel="0" collapsed="false">
      <c r="A7" s="2" t="n">
        <f aca="false">0.477*1000</f>
        <v>477</v>
      </c>
      <c r="B7" s="2" t="s">
        <v>19</v>
      </c>
      <c r="C7" s="2" t="s">
        <v>20</v>
      </c>
      <c r="D7" s="2" t="s">
        <v>21</v>
      </c>
    </row>
    <row r="8" customFormat="false" ht="12.8" hidden="false" customHeight="false" outlineLevel="0" collapsed="false">
      <c r="A8" s="2" t="n">
        <f aca="false">0.59625*1000</f>
        <v>596.25</v>
      </c>
      <c r="B8" s="2" t="s">
        <v>22</v>
      </c>
      <c r="C8" s="2" t="s">
        <v>23</v>
      </c>
      <c r="D8" s="2" t="s">
        <v>24</v>
      </c>
    </row>
    <row r="9" customFormat="false" ht="12.8" hidden="false" customHeight="false" outlineLevel="0" collapsed="false">
      <c r="A9" s="2" t="n">
        <f aca="false">0.7155*1000</f>
        <v>715.5</v>
      </c>
      <c r="B9" s="2" t="s">
        <v>25</v>
      </c>
      <c r="C9" s="2" t="s">
        <v>26</v>
      </c>
      <c r="D9" s="2" t="s">
        <v>27</v>
      </c>
    </row>
    <row r="10" customFormat="false" ht="12.8" hidden="false" customHeight="false" outlineLevel="0" collapsed="false">
      <c r="A10" s="2" t="n">
        <f aca="false">0.954*1000</f>
        <v>954</v>
      </c>
      <c r="B10" s="2" t="s">
        <v>28</v>
      </c>
      <c r="C10" s="2" t="s">
        <v>29</v>
      </c>
      <c r="D10" s="2" t="s">
        <v>30</v>
      </c>
    </row>
    <row r="11" customFormat="false" ht="12.8" hidden="false" customHeight="false" outlineLevel="0" collapsed="false">
      <c r="A11" s="2" t="n">
        <f aca="false">1.1925*1000</f>
        <v>1192.5</v>
      </c>
      <c r="B11" s="2" t="s">
        <v>31</v>
      </c>
      <c r="C11" s="2" t="s">
        <v>32</v>
      </c>
      <c r="D11" s="2" t="s">
        <v>33</v>
      </c>
    </row>
    <row r="12" customFormat="false" ht="12.8" hidden="false" customHeight="false" outlineLevel="0" collapsed="false">
      <c r="A12" s="2" t="n">
        <f aca="false">1.431*1000</f>
        <v>1431</v>
      </c>
      <c r="B12" s="2" t="s">
        <v>34</v>
      </c>
      <c r="C12" s="2" t="s">
        <v>35</v>
      </c>
      <c r="D12" s="2" t="s">
        <v>36</v>
      </c>
    </row>
    <row r="13" customFormat="false" ht="12.8" hidden="false" customHeight="false" outlineLevel="0" collapsed="false">
      <c r="A13" s="2" t="n">
        <f aca="false">1.908*1000</f>
        <v>1908</v>
      </c>
      <c r="B13" s="2" t="s">
        <v>37</v>
      </c>
      <c r="C13" s="2" t="s">
        <v>38</v>
      </c>
      <c r="D13" s="2" t="s">
        <v>39</v>
      </c>
    </row>
    <row r="14" customFormat="false" ht="12.8" hidden="false" customHeight="false" outlineLevel="0" collapsed="false">
      <c r="A14" s="2" t="n">
        <f aca="false">2.385*1000</f>
        <v>2385</v>
      </c>
      <c r="B14" s="2" t="s">
        <v>40</v>
      </c>
      <c r="C14" s="2" t="s">
        <v>41</v>
      </c>
      <c r="D14" s="2" t="s">
        <v>42</v>
      </c>
    </row>
    <row r="15" customFormat="false" ht="12.8" hidden="false" customHeight="false" outlineLevel="0" collapsed="false">
      <c r="A15" s="2" t="n">
        <f aca="false">2.862*1000</f>
        <v>2862</v>
      </c>
      <c r="B15" s="2" t="s">
        <v>43</v>
      </c>
      <c r="C15" s="2" t="s">
        <v>44</v>
      </c>
      <c r="D15" s="2" t="s">
        <v>45</v>
      </c>
    </row>
    <row r="16" customFormat="false" ht="12.8" hidden="false" customHeight="false" outlineLevel="0" collapsed="false">
      <c r="A16" s="2" t="n">
        <f aca="false">3.816*1000</f>
        <v>3816</v>
      </c>
      <c r="B16" s="2" t="s">
        <v>46</v>
      </c>
      <c r="C16" s="2" t="s">
        <v>47</v>
      </c>
      <c r="D16" s="2" t="s">
        <v>48</v>
      </c>
    </row>
    <row r="17" customFormat="false" ht="12.8" hidden="false" customHeight="false" outlineLevel="0" collapsed="false">
      <c r="A17" s="2" t="n">
        <f aca="false">4.77*1000</f>
        <v>4770</v>
      </c>
      <c r="B17" s="2" t="s">
        <v>49</v>
      </c>
      <c r="C17" s="2" t="s">
        <v>50</v>
      </c>
      <c r="D17" s="2" t="s">
        <v>51</v>
      </c>
    </row>
    <row r="18" customFormat="false" ht="12.8" hidden="false" customHeight="false" outlineLevel="0" collapsed="false">
      <c r="A18" s="2" t="n">
        <f aca="false">5.724*1000</f>
        <v>5724</v>
      </c>
      <c r="B18" s="2" t="s">
        <v>52</v>
      </c>
      <c r="C18" s="2" t="s">
        <v>53</v>
      </c>
      <c r="D18" s="2" t="s">
        <v>54</v>
      </c>
    </row>
    <row r="19" customFormat="false" ht="12.8" hidden="false" customHeight="false" outlineLevel="0" collapsed="false">
      <c r="A19" s="2" t="n">
        <f aca="false">7.632*1000</f>
        <v>7632</v>
      </c>
      <c r="B19" s="2" t="s">
        <v>55</v>
      </c>
      <c r="C19" s="2" t="s">
        <v>56</v>
      </c>
      <c r="D19" s="2" t="s">
        <v>57</v>
      </c>
    </row>
    <row r="20" customFormat="false" ht="12.8" hidden="false" customHeight="false" outlineLevel="0" collapsed="false">
      <c r="A20" s="2" t="n">
        <f aca="false">9.54*1000</f>
        <v>9540</v>
      </c>
      <c r="B20" s="2" t="s">
        <v>58</v>
      </c>
      <c r="C20" s="2" t="s">
        <v>59</v>
      </c>
      <c r="D20" s="2" t="s">
        <v>60</v>
      </c>
    </row>
    <row r="21" customFormat="false" ht="12.8" hidden="false" customHeight="false" outlineLevel="0" collapsed="false">
      <c r="A21" s="2" t="n">
        <f aca="false">12.402*1000</f>
        <v>12402</v>
      </c>
      <c r="B21" s="2" t="s">
        <v>61</v>
      </c>
      <c r="C21" s="2" t="s">
        <v>62</v>
      </c>
      <c r="D21" s="2" t="s">
        <v>63</v>
      </c>
    </row>
    <row r="22" customFormat="false" ht="12.8" hidden="false" customHeight="false" outlineLevel="0" collapsed="false">
      <c r="A22" s="2" t="n">
        <f aca="false">16.218*1000</f>
        <v>16218</v>
      </c>
      <c r="B22" s="2" t="s">
        <v>64</v>
      </c>
      <c r="C22" s="2" t="s">
        <v>65</v>
      </c>
      <c r="D22" s="2" t="s">
        <v>66</v>
      </c>
    </row>
    <row r="23" customFormat="false" ht="12.8" hidden="false" customHeight="false" outlineLevel="0" collapsed="false">
      <c r="A23" s="2" t="n">
        <f aca="false">20.988*1000</f>
        <v>20988</v>
      </c>
      <c r="B23" s="2" t="s">
        <v>67</v>
      </c>
      <c r="C23" s="2" t="s">
        <v>68</v>
      </c>
      <c r="D23" s="2" t="s">
        <v>69</v>
      </c>
    </row>
    <row r="24" customFormat="false" ht="12.8" hidden="false" customHeight="false" outlineLevel="0" collapsed="false">
      <c r="A24" s="2" t="n">
        <f aca="false">26.712*1000</f>
        <v>26712</v>
      </c>
      <c r="B24" s="2" t="s">
        <v>70</v>
      </c>
      <c r="C24" s="2" t="s">
        <v>71</v>
      </c>
      <c r="D24" s="2" t="s">
        <v>72</v>
      </c>
    </row>
    <row r="25" customFormat="false" ht="12.8" hidden="false" customHeight="false" outlineLevel="0" collapsed="false">
      <c r="A25" s="2" t="n">
        <f aca="false">34.344*1000</f>
        <v>34344</v>
      </c>
      <c r="B25" s="2" t="s">
        <v>73</v>
      </c>
      <c r="C25" s="2" t="s">
        <v>74</v>
      </c>
      <c r="D25" s="2" t="s">
        <v>75</v>
      </c>
    </row>
    <row r="26" customFormat="false" ht="12.8" hidden="false" customHeight="false" outlineLevel="0" collapsed="false">
      <c r="A26" s="2" t="n">
        <f aca="false">43.884*1000</f>
        <v>43884</v>
      </c>
      <c r="B26" s="2" t="s">
        <v>76</v>
      </c>
      <c r="C26" s="2" t="s">
        <v>77</v>
      </c>
      <c r="D26" s="2" t="s">
        <v>78</v>
      </c>
    </row>
    <row r="27" customFormat="false" ht="12.8" hidden="false" customHeight="false" outlineLevel="0" collapsed="false">
      <c r="A27" s="2" t="n">
        <f aca="false">57.24*1000</f>
        <v>57240</v>
      </c>
      <c r="B27" s="2" t="s">
        <v>79</v>
      </c>
      <c r="C27" s="2" t="s">
        <v>80</v>
      </c>
      <c r="D27" s="2" t="s">
        <v>81</v>
      </c>
    </row>
    <row r="28" customFormat="false" ht="12.8" hidden="false" customHeight="false" outlineLevel="0" collapsed="false">
      <c r="A28" s="2" t="n">
        <f aca="false">73.458*1000</f>
        <v>73458</v>
      </c>
      <c r="B28" s="2" t="s">
        <v>82</v>
      </c>
      <c r="C28" s="2" t="s">
        <v>83</v>
      </c>
      <c r="D28" s="2" t="s">
        <v>84</v>
      </c>
    </row>
    <row r="29" customFormat="false" ht="12.8" hidden="false" customHeight="false" outlineLevel="0" collapsed="false">
      <c r="A29" s="2" t="n">
        <f aca="false">95.4*1000</f>
        <v>95400</v>
      </c>
      <c r="B29" s="2" t="s">
        <v>85</v>
      </c>
      <c r="C29" s="2" t="s">
        <v>86</v>
      </c>
      <c r="D29" s="2" t="s">
        <v>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LibreOffice/7.1.7.2$Linux_X86_64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2022-04-28T13:57:06Z</dcterms:created>
  <dc:creator/>
  <dc:description/>
  <dc:language>en-GB</dc:language>
  <cp:lastModifiedBy/>
  <dcterms:modified xsi:type="dcterms:W3CDTF">2022-04-28T14:35:30Z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