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83.xml"/>
  <Override ContentType="application/vnd.openxmlformats-officedocument.spreadsheetml.worksheet+xml" PartName="/xl/worksheets/sheet91.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75.xml"/>
  <Override ContentType="application/vnd.openxmlformats-officedocument.spreadsheetml.worksheet+xml" PartName="/xl/worksheets/sheet49.xml"/>
  <Override ContentType="application/vnd.openxmlformats-officedocument.spreadsheetml.worksheet+xml" PartName="/xl/worksheets/sheet16.xml"/>
  <Override ContentType="application/vnd.openxmlformats-officedocument.spreadsheetml.worksheet+xml" PartName="/xl/worksheets/sheet59.xml"/>
  <Override ContentType="application/vnd.openxmlformats-officedocument.spreadsheetml.worksheet+xml" PartName="/xl/worksheets/sheet67.xml"/>
  <Override ContentType="application/vnd.openxmlformats-officedocument.spreadsheetml.worksheet+xml" PartName="/xl/worksheets/sheet81.xml"/>
  <Override ContentType="application/vnd.openxmlformats-officedocument.spreadsheetml.worksheet+xml" PartName="/xl/worksheets/sheet93.xml"/>
  <Override ContentType="application/vnd.openxmlformats-officedocument.spreadsheetml.worksheet+xml" PartName="/xl/worksheets/sheet50.xml"/>
  <Override ContentType="application/vnd.openxmlformats-officedocument.spreadsheetml.worksheet+xml" PartName="/xl/worksheets/sheet24.xml"/>
  <Override ContentType="application/vnd.openxmlformats-officedocument.spreadsheetml.worksheet+xml" PartName="/xl/worksheets/sheet85.xml"/>
  <Override ContentType="application/vnd.openxmlformats-officedocument.spreadsheetml.worksheet+xml" PartName="/xl/worksheets/sheet105.xml"/>
  <Override ContentType="application/vnd.openxmlformats-officedocument.spreadsheetml.worksheet+xml" PartName="/xl/worksheets/sheet39.xml"/>
  <Override ContentType="application/vnd.openxmlformats-officedocument.spreadsheetml.worksheet+xml" PartName="/xl/worksheets/sheet10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55.xml"/>
  <Override ContentType="application/vnd.openxmlformats-officedocument.spreadsheetml.worksheet+xml" PartName="/xl/worksheets/sheet69.xml"/>
  <Override ContentType="application/vnd.openxmlformats-officedocument.spreadsheetml.worksheet+xml" PartName="/xl/worksheets/sheet100.xml"/>
  <Override ContentType="application/vnd.openxmlformats-officedocument.spreadsheetml.worksheet+xml" PartName="/xl/worksheets/sheet73.xml"/>
  <Override ContentType="application/vnd.openxmlformats-officedocument.spreadsheetml.worksheet+xml" PartName="/xl/worksheets/sheet8.xml"/>
  <Override ContentType="application/vnd.openxmlformats-officedocument.spreadsheetml.worksheet+xml" PartName="/xl/worksheets/sheet60.xml"/>
  <Override ContentType="application/vnd.openxmlformats-officedocument.spreadsheetml.worksheet+xml" PartName="/xl/worksheets/sheet30.xml"/>
  <Override ContentType="application/vnd.openxmlformats-officedocument.spreadsheetml.worksheet+xml" PartName="/xl/worksheets/sheet111.xml"/>
  <Override ContentType="application/vnd.openxmlformats-officedocument.spreadsheetml.worksheet+xml" PartName="/xl/worksheets/sheet57.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26.xml"/>
  <Override ContentType="application/vnd.openxmlformats-officedocument.spreadsheetml.worksheet+xml" PartName="/xl/worksheets/sheet107.xml"/>
  <Override ContentType="application/vnd.openxmlformats-officedocument.spreadsheetml.worksheet+xml" PartName="/xl/worksheets/sheet87.xml"/>
  <Override ContentType="application/vnd.openxmlformats-officedocument.spreadsheetml.worksheet+xml" PartName="/xl/worksheets/sheet110.xml"/>
  <Override ContentType="application/vnd.openxmlformats-officedocument.spreadsheetml.worksheet+xml" PartName="/xl/worksheets/sheet102.xml"/>
  <Override ContentType="application/vnd.openxmlformats-officedocument.spreadsheetml.worksheet+xml" PartName="/xl/worksheets/sheet89.xml"/>
  <Override ContentType="application/vnd.openxmlformats-officedocument.spreadsheetml.worksheet+xml" PartName="/xl/worksheets/sheet46.xml"/>
  <Override ContentType="application/vnd.openxmlformats-officedocument.spreadsheetml.worksheet+xml" PartName="/xl/worksheets/sheet71.xml"/>
  <Override ContentType="application/vnd.openxmlformats-officedocument.spreadsheetml.worksheet+xml" PartName="/xl/worksheets/sheet11.xml"/>
  <Override ContentType="application/vnd.openxmlformats-officedocument.spreadsheetml.worksheet+xml" PartName="/xl/worksheets/sheet97.xml"/>
  <Override ContentType="application/vnd.openxmlformats-officedocument.spreadsheetml.worksheet+xml" PartName="/xl/worksheets/sheet29.xml"/>
  <Override ContentType="application/vnd.openxmlformats-officedocument.spreadsheetml.worksheet+xml" PartName="/xl/worksheets/sheet54.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63.xml"/>
  <Override ContentType="application/vnd.openxmlformats-officedocument.spreadsheetml.worksheet+xml" PartName="/xl/worksheets/sheet104.xml"/>
  <Override ContentType="application/vnd.openxmlformats-officedocument.spreadsheetml.worksheet+xml" PartName="/xl/worksheets/sheet65.xml"/>
  <Override ContentType="application/vnd.openxmlformats-officedocument.spreadsheetml.worksheet+xml" PartName="/xl/worksheets/sheet78.xml"/>
  <Override ContentType="application/vnd.openxmlformats-officedocument.spreadsheetml.worksheet+xml" PartName="/xl/worksheets/sheet52.xml"/>
  <Override ContentType="application/vnd.openxmlformats-officedocument.spreadsheetml.worksheet+xml" PartName="/xl/worksheets/sheet82.xml"/>
  <Override ContentType="application/vnd.openxmlformats-officedocument.spreadsheetml.worksheet+xml" PartName="/xl/worksheets/sheet95.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vnd.openxmlformats-officedocument.spreadsheetml.worksheet+xml" PartName="/xl/worksheets/sheet23.xml"/>
  <Override ContentType="application/vnd.openxmlformats-officedocument.spreadsheetml.worksheet+xml" PartName="/xl/worksheets/sheet58.xml"/>
  <Override ContentType="application/vnd.openxmlformats-officedocument.spreadsheetml.worksheet+xml" PartName="/xl/worksheets/sheet66.xml"/>
  <Override ContentType="application/vnd.openxmlformats-officedocument.spreadsheetml.worksheet+xml" PartName="/xl/worksheets/sheet15.xml"/>
  <Override ContentType="application/vnd.openxmlformats-officedocument.spreadsheetml.worksheet+xml" PartName="/xl/worksheets/sheet106.xml"/>
  <Override ContentType="application/vnd.openxmlformats-officedocument.spreadsheetml.worksheet+xml" PartName="/xl/worksheets/sheet41.xml"/>
  <Override ContentType="application/vnd.openxmlformats-officedocument.spreadsheetml.worksheet+xml" PartName="/xl/worksheets/sheet90.xml"/>
  <Override ContentType="application/vnd.openxmlformats-officedocument.spreadsheetml.worksheet+xml" PartName="/xl/worksheets/sheet5.xml"/>
  <Override ContentType="application/vnd.openxmlformats-officedocument.spreadsheetml.worksheet+xml" PartName="/xl/worksheets/sheet84.xml"/>
  <Override ContentType="application/vnd.openxmlformats-officedocument.spreadsheetml.worksheet+xml" PartName="/xl/worksheets/sheet33.xml"/>
  <Override ContentType="application/vnd.openxmlformats-officedocument.spreadsheetml.worksheet+xml" PartName="/xl/worksheets/sheet76.xml"/>
  <Override ContentType="application/vnd.openxmlformats-officedocument.spreadsheetml.worksheet+xml" PartName="/xl/worksheets/sheet72.xml"/>
  <Override ContentType="application/vnd.openxmlformats-officedocument.spreadsheetml.worksheet+xml" PartName="/xl/worksheets/sheet80.xml"/>
  <Override ContentType="application/vnd.openxmlformats-officedocument.spreadsheetml.worksheet+xml" PartName="/xl/worksheets/sheet56.xml"/>
  <Override ContentType="application/vnd.openxmlformats-officedocument.spreadsheetml.worksheet+xml" PartName="/xl/worksheets/sheet68.xml"/>
  <Override ContentType="application/vnd.openxmlformats-officedocument.spreadsheetml.worksheet+xml" PartName="/xl/worksheets/sheet86.xml"/>
  <Override ContentType="application/vnd.openxmlformats-officedocument.spreadsheetml.worksheet+xml" PartName="/xl/worksheets/sheet38.xml"/>
  <Override ContentType="application/vnd.openxmlformats-officedocument.spreadsheetml.worksheet+xml" PartName="/xl/worksheets/sheet99.xml"/>
  <Override ContentType="application/vnd.openxmlformats-officedocument.spreadsheetml.worksheet+xml" PartName="/xl/worksheets/sheet25.xml"/>
  <Override ContentType="application/vnd.openxmlformats-officedocument.spreadsheetml.worksheet+xml" PartName="/xl/worksheets/sheet108.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92.xml"/>
  <Override ContentType="application/vnd.openxmlformats-officedocument.spreadsheetml.worksheet+xml" PartName="/xl/worksheets/sheet13.xml"/>
  <Override ContentType="application/vnd.openxmlformats-officedocument.spreadsheetml.worksheet+xml" PartName="/xl/worksheets/sheet112.xml"/>
  <Override ContentType="application/vnd.openxmlformats-officedocument.spreadsheetml.worksheet+xml" PartName="/xl/worksheets/sheet31.xml"/>
  <Override ContentType="application/vnd.openxmlformats-officedocument.spreadsheetml.worksheet+xml" PartName="/xl/worksheets/sheet61.xml"/>
  <Override ContentType="application/vnd.openxmlformats-officedocument.spreadsheetml.worksheet+xml" PartName="/xl/worksheets/sheet7.xml"/>
  <Override ContentType="application/vnd.openxmlformats-officedocument.spreadsheetml.worksheet+xml" PartName="/xl/worksheets/sheet74.xml"/>
  <Override ContentType="application/vnd.openxmlformats-officedocument.spreadsheetml.worksheet+xml" PartName="/xl/worksheets/sheet28.xml"/>
  <Override ContentType="application/vnd.openxmlformats-officedocument.spreadsheetml.worksheet+xml" PartName="/xl/worksheets/sheet53.xml"/>
  <Override ContentType="application/vnd.openxmlformats-officedocument.spreadsheetml.worksheet+xml" PartName="/xl/worksheets/sheet96.xml"/>
  <Override ContentType="application/vnd.openxmlformats-officedocument.spreadsheetml.worksheet+xml" PartName="/xl/worksheets/sheet10.xml"/>
  <Override ContentType="application/vnd.openxmlformats-officedocument.spreadsheetml.worksheet+xml" PartName="/xl/worksheets/sheet19.xml"/>
  <Override ContentType="application/vnd.openxmlformats-officedocument.spreadsheetml.worksheet+xml" PartName="/xl/worksheets/sheet6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79.xml"/>
  <Override ContentType="application/vnd.openxmlformats-officedocument.spreadsheetml.worksheet+xml" PartName="/xl/worksheets/sheet36.xml"/>
  <Override ContentType="application/vnd.openxmlformats-officedocument.spreadsheetml.worksheet+xml" PartName="/xl/worksheets/sheet88.xml"/>
  <Override ContentType="application/vnd.openxmlformats-officedocument.spreadsheetml.worksheet+xml" PartName="/xl/worksheets/sheet101.xml"/>
  <Override ContentType="application/vnd.openxmlformats-officedocument.spreadsheetml.worksheet+xml" PartName="/xl/worksheets/sheet98.xml"/>
  <Override ContentType="application/vnd.openxmlformats-officedocument.spreadsheetml.worksheet+xml" PartName="/xl/worksheets/sheet9.xml"/>
  <Override ContentType="application/vnd.openxmlformats-officedocument.spreadsheetml.worksheet+xml" PartName="/xl/worksheets/sheet77.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64.xml"/>
  <Override ContentType="application/vnd.openxmlformats-officedocument.spreadsheetml.worksheet+xml" PartName="/xl/worksheets/sheet17.xml"/>
  <Override ContentType="application/vnd.openxmlformats-officedocument.spreadsheetml.worksheet+xml" PartName="/xl/worksheets/sheet94.xml"/>
  <Override ContentType="application/vnd.openxmlformats-officedocument.spreadsheetml.worksheet+xml" PartName="/xl/worksheets/sheet51.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103.xml"/>
  <Override ContentType="application/vnd.openxmlformats-officedocument.spreadsheetml.worksheet+xml" PartName="/xl/worksheets/sheet70.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0.xml"/>
  <Override ContentType="application/vnd.openxmlformats-officedocument.drawing+xml" PartName="/xl/drawings/drawing99.xml"/>
  <Override ContentType="application/vnd.openxmlformats-officedocument.drawing+xml" PartName="/xl/drawings/drawing64.xml"/>
  <Override ContentType="application/vnd.openxmlformats-officedocument.drawing+xml" PartName="/xl/drawings/drawing56.xml"/>
  <Override ContentType="application/vnd.openxmlformats-officedocument.drawing+xml" PartName="/xl/drawings/drawing13.xml"/>
  <Override ContentType="application/vnd.openxmlformats-officedocument.drawing+xml" PartName="/xl/drawings/drawing21.xml"/>
  <Override ContentType="application/vnd.openxmlformats-officedocument.drawing+xml" PartName="/xl/drawings/drawing82.xml"/>
  <Override ContentType="application/vnd.openxmlformats-officedocument.drawing+xml" PartName="/xl/drawings/drawing48.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74.xml"/>
  <Override ContentType="application/vnd.openxmlformats-officedocument.drawing+xml" PartName="/xl/drawings/drawing70.xml"/>
  <Override ContentType="application/vnd.openxmlformats-officedocument.drawing+xml" PartName="/xl/drawings/drawing6.xml"/>
  <Override ContentType="application/vnd.openxmlformats-officedocument.drawing+xml" PartName="/xl/drawings/drawing36.xml"/>
  <Override ContentType="application/vnd.openxmlformats-officedocument.drawing+xml" PartName="/xl/drawings/drawing97.xml"/>
  <Override ContentType="application/vnd.openxmlformats-officedocument.drawing+xml" PartName="/xl/drawings/drawing66.xml"/>
  <Override ContentType="application/vnd.openxmlformats-officedocument.drawing+xml" PartName="/xl/drawings/drawing79.xml"/>
  <Override ContentType="application/vnd.openxmlformats-officedocument.drawing+xml" PartName="/xl/drawings/drawing84.xml"/>
  <Override ContentType="application/vnd.openxmlformats-officedocument.drawing+xml" PartName="/xl/drawings/drawing23.xml"/>
  <Override ContentType="application/vnd.openxmlformats-officedocument.drawing+xml" PartName="/xl/drawings/drawing102.xml"/>
  <Override ContentType="application/vnd.openxmlformats-officedocument.drawing+xml" PartName="/xl/drawings/drawing38.xml"/>
  <Override ContentType="application/vnd.openxmlformats-officedocument.drawing+xml" PartName="/xl/drawings/drawing41.xml"/>
  <Override ContentType="application/vnd.openxmlformats-officedocument.drawing+xml" PartName="/xl/drawings/drawing68.xml"/>
  <Override ContentType="application/vnd.openxmlformats-officedocument.drawing+xml" PartName="/xl/drawings/drawing90.xml"/>
  <Override ContentType="application/vnd.openxmlformats-officedocument.drawing+xml" PartName="/xl/drawings/drawing109.xml"/>
  <Override ContentType="application/vnd.openxmlformats-officedocument.drawing+xml" PartName="/xl/drawings/drawing54.xml"/>
  <Override ContentType="application/vnd.openxmlformats-officedocument.drawing+xml" PartName="/xl/drawings/drawing11.xml"/>
  <Override ContentType="application/vnd.openxmlformats-officedocument.drawing+xml" PartName="/xl/drawings/drawing72.xml"/>
  <Override ContentType="application/vnd.openxmlformats-officedocument.drawing+xml" PartName="/xl/drawings/drawing9.xml"/>
  <Override ContentType="application/vnd.openxmlformats-officedocument.drawing+xml" PartName="/xl/drawings/drawing25.xml"/>
  <Override ContentType="application/vnd.openxmlformats-officedocument.drawing+xml" PartName="/xl/drawings/drawing104.xml"/>
  <Override ContentType="application/vnd.openxmlformats-officedocument.drawing+xml" PartName="/xl/drawings/drawing27.xml"/>
  <Override ContentType="application/vnd.openxmlformats-officedocument.drawing+xml" PartName="/xl/drawings/drawing52.xml"/>
  <Override ContentType="application/vnd.openxmlformats-officedocument.drawing+xml" PartName="/xl/drawings/drawing112.xml"/>
  <Override ContentType="application/vnd.openxmlformats-officedocument.drawing+xml" PartName="/xl/drawings/drawing44.xml"/>
  <Override ContentType="application/vnd.openxmlformats-officedocument.drawing+xml" PartName="/xl/drawings/drawing95.xml"/>
  <Override ContentType="application/vnd.openxmlformats-officedocument.drawing+xml" PartName="/xl/drawings/drawing61.xml"/>
  <Override ContentType="application/vnd.openxmlformats-officedocument.drawing+xml" PartName="/xl/drawings/drawing7.xml"/>
  <Override ContentType="application/vnd.openxmlformats-officedocument.drawing+xml" PartName="/xl/drawings/drawing18.xml"/>
  <Override ContentType="application/vnd.openxmlformats-officedocument.drawing+xml" PartName="/xl/drawings/drawing78.xml"/>
  <Override ContentType="application/vnd.openxmlformats-officedocument.drawing+xml" PartName="/xl/drawings/drawing87.xml"/>
  <Override ContentType="application/vnd.openxmlformats-officedocument.drawing+xml" PartName="/xl/drawings/drawing35.xml"/>
  <Override ContentType="application/vnd.openxmlformats-officedocument.drawing+xml" PartName="/xl/drawings/drawing33.xml"/>
  <Override ContentType="application/vnd.openxmlformats-officedocument.drawing+xml" PartName="/xl/drawings/drawing76.xml"/>
  <Override ContentType="application/vnd.openxmlformats-officedocument.drawing+xml" PartName="/xl/drawings/drawing46.xml"/>
  <Override ContentType="application/vnd.openxmlformats-officedocument.drawing+xml" PartName="/xl/drawings/drawing63.xml"/>
  <Override ContentType="application/vnd.openxmlformats-officedocument.drawing+xml" PartName="/xl/drawings/drawing106.xml"/>
  <Override ContentType="application/vnd.openxmlformats-officedocument.drawing+xml" PartName="/xl/drawings/drawing16.xml"/>
  <Override ContentType="application/vnd.openxmlformats-officedocument.drawing+xml" PartName="/xl/drawings/drawing93.xml"/>
  <Override ContentType="application/vnd.openxmlformats-officedocument.drawing+xml" PartName="/xl/drawings/drawing110.xml"/>
  <Override ContentType="application/vnd.openxmlformats-officedocument.drawing+xml" PartName="/xl/drawings/drawing29.xml"/>
  <Override ContentType="application/vnd.openxmlformats-officedocument.drawing+xml" PartName="/xl/drawings/drawing80.xml"/>
  <Override ContentType="application/vnd.openxmlformats-officedocument.drawing+xml" PartName="/xl/drawings/drawing50.xml"/>
  <Override ContentType="application/vnd.openxmlformats-officedocument.drawing+xml" PartName="/xl/drawings/drawing59.xml"/>
  <Override ContentType="application/vnd.openxmlformats-officedocument.drawing+xml" PartName="/xl/drawings/drawing20.xml"/>
  <Override ContentType="application/vnd.openxmlformats-officedocument.drawing+xml" PartName="/xl/drawings/drawing89.xml"/>
  <Override ContentType="application/vnd.openxmlformats-officedocument.drawing+xml" PartName="/xl/drawings/drawing39.xml"/>
  <Override ContentType="application/vnd.openxmlformats-officedocument.drawing+xml" PartName="/xl/drawings/drawing81.xml"/>
  <Override ContentType="application/vnd.openxmlformats-officedocument.drawing+xml" PartName="/xl/drawings/drawing12.xml"/>
  <Override ContentType="application/vnd.openxmlformats-officedocument.drawing+xml" PartName="/xl/drawings/drawing73.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57.xml"/>
  <Override ContentType="application/vnd.openxmlformats-officedocument.drawing+xml" PartName="/xl/drawings/drawing65.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9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83.xml"/>
  <Override ContentType="application/vnd.openxmlformats-officedocument.drawing+xml" PartName="/xl/drawings/drawing53.xml"/>
  <Override ContentType="application/vnd.openxmlformats-officedocument.drawing+xml" PartName="/xl/drawings/drawing96.xml"/>
  <Override ContentType="application/vnd.openxmlformats-officedocument.drawing+xml" PartName="/xl/drawings/drawing40.xml"/>
  <Override ContentType="application/vnd.openxmlformats-officedocument.drawing+xml" PartName="/xl/drawings/drawing108.xml"/>
  <Override ContentType="application/vnd.openxmlformats-officedocument.drawing+xml" PartName="/xl/drawings/drawing49.xml"/>
  <Override ContentType="application/vnd.openxmlformats-officedocument.drawing+xml" PartName="/xl/drawings/drawing71.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55.xml"/>
  <Override ContentType="application/vnd.openxmlformats-officedocument.drawing+xml" PartName="/xl/drawings/drawing24.xml"/>
  <Override ContentType="application/vnd.openxmlformats-officedocument.drawing+xml" PartName="/xl/drawings/drawing85.xml"/>
  <Override ContentType="application/vnd.openxmlformats-officedocument.drawing+xml" PartName="/xl/drawings/drawing42.xml"/>
  <Override ContentType="application/vnd.openxmlformats-officedocument.drawing+xml" PartName="/xl/drawings/drawing67.xml"/>
  <Override ContentType="application/vnd.openxmlformats-officedocument.drawing+xml" PartName="/xl/drawings/drawing98.xml"/>
  <Override ContentType="application/vnd.openxmlformats-officedocument.drawing+xml" PartName="/xl/drawings/drawing101.xml"/>
  <Override ContentType="application/vnd.openxmlformats-officedocument.drawing+xml" PartName="/xl/drawings/drawing37.xml"/>
  <Override ContentType="application/vnd.openxmlformats-officedocument.drawing+xml" PartName="/xl/drawings/drawing105.xml"/>
  <Override ContentType="application/vnd.openxmlformats-officedocument.drawing+xml" PartName="/xl/drawings/drawing26.xml"/>
  <Override ContentType="application/vnd.openxmlformats-officedocument.drawing+xml" PartName="/xl/drawings/drawing51.xml"/>
  <Override ContentType="application/vnd.openxmlformats-officedocument.drawing+xml" PartName="/xl/drawings/drawing69.xml"/>
  <Override ContentType="application/vnd.openxmlformats-officedocument.drawing+xml" PartName="/xl/drawings/drawing94.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77.xml"/>
  <Override ContentType="application/vnd.openxmlformats-officedocument.drawing+xml" PartName="/xl/drawings/drawing86.xml"/>
  <Override ContentType="application/vnd.openxmlformats-officedocument.drawing+xml" PartName="/xl/drawings/drawing34.xml"/>
  <Override ContentType="application/vnd.openxmlformats-officedocument.drawing+xml" PartName="/xl/drawings/drawing60.xml"/>
  <Override ContentType="application/vnd.openxmlformats-officedocument.drawing+xml" PartName="/xl/drawings/drawing107.xml"/>
  <Override ContentType="application/vnd.openxmlformats-officedocument.drawing+xml" PartName="/xl/drawings/drawing103.xml"/>
  <Override ContentType="application/vnd.openxmlformats-officedocument.drawing+xml" PartName="/xl/drawings/drawing58.xml"/>
  <Override ContentType="application/vnd.openxmlformats-officedocument.drawing+xml" PartName="/xl/drawings/drawing111.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92.xml"/>
  <Override ContentType="application/vnd.openxmlformats-officedocument.drawing+xml" PartName="/xl/drawings/drawing32.xml"/>
  <Override ContentType="application/vnd.openxmlformats-officedocument.drawing+xml" PartName="/xl/drawings/drawing62.xml"/>
  <Override ContentType="application/vnd.openxmlformats-officedocument.drawing+xml" PartName="/xl/drawings/drawing75.xml"/>
  <Override ContentType="application/vnd.openxmlformats-officedocument.drawing+xml" PartName="/xl/drawings/drawing88.xml"/>
  <Override ContentType="application/vnd.openxmlformats-officedocument.drawing+xml" PartName="/xl/drawings/drawing8.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 sheetId="1" r:id="rId3"/>
    <sheet state="visible" name="1" sheetId="2" r:id="rId4"/>
    <sheet state="visible" name="2" sheetId="3" r:id="rId5"/>
    <sheet state="visible" name="3" sheetId="4" r:id="rId6"/>
    <sheet state="visible" name="4" sheetId="5" r:id="rId7"/>
    <sheet state="visible" name="5" sheetId="6" r:id="rId8"/>
    <sheet state="visible" name="6" sheetId="7" r:id="rId9"/>
    <sheet state="visible" name="7" sheetId="8" r:id="rId10"/>
    <sheet state="visible" name="9" sheetId="9" r:id="rId11"/>
    <sheet state="visible" name="10" sheetId="10" r:id="rId12"/>
    <sheet state="visible" name="11" sheetId="11" r:id="rId13"/>
    <sheet state="visible" name="12" sheetId="12" r:id="rId14"/>
    <sheet state="visible" name="13" sheetId="13" r:id="rId15"/>
    <sheet state="visible" name="14" sheetId="14" r:id="rId16"/>
    <sheet state="visible" name="20" sheetId="15" r:id="rId17"/>
    <sheet state="visible" name="22" sheetId="16" r:id="rId18"/>
    <sheet state="visible" name="23" sheetId="17" r:id="rId19"/>
    <sheet state="visible" name="24" sheetId="18" r:id="rId20"/>
    <sheet state="visible" name="25" sheetId="19" r:id="rId21"/>
    <sheet state="visible" name="27" sheetId="20" r:id="rId22"/>
    <sheet state="visible" name="28" sheetId="21" r:id="rId23"/>
    <sheet state="visible" name="30" sheetId="22" r:id="rId24"/>
    <sheet state="visible" name="31" sheetId="23" r:id="rId25"/>
    <sheet state="visible" name="32" sheetId="24" r:id="rId26"/>
    <sheet state="visible" name="33" sheetId="25" r:id="rId27"/>
    <sheet state="visible" name="34" sheetId="26" r:id="rId28"/>
    <sheet state="visible" name="35" sheetId="27" r:id="rId29"/>
    <sheet state="visible" name="36" sheetId="28" r:id="rId30"/>
    <sheet state="visible" name="37" sheetId="29" r:id="rId31"/>
    <sheet state="visible" name="38" sheetId="30" r:id="rId32"/>
    <sheet state="visible" name="40" sheetId="31" r:id="rId33"/>
    <sheet state="visible" name="41" sheetId="32" r:id="rId34"/>
    <sheet state="visible" name="42" sheetId="33" r:id="rId35"/>
    <sheet state="visible" name="43" sheetId="34" r:id="rId36"/>
    <sheet state="visible" name="44" sheetId="35" r:id="rId37"/>
    <sheet state="visible" name="45" sheetId="36" r:id="rId38"/>
    <sheet state="visible" name="46" sheetId="37" r:id="rId39"/>
    <sheet state="visible" name="47" sheetId="38" r:id="rId40"/>
    <sheet state="visible" name="48" sheetId="39" r:id="rId41"/>
    <sheet state="visible" name="49" sheetId="40" r:id="rId42"/>
    <sheet state="visible" name="50" sheetId="41" r:id="rId43"/>
    <sheet state="visible" name="51" sheetId="42" r:id="rId44"/>
    <sheet state="visible" name="53" sheetId="43" r:id="rId45"/>
    <sheet state="visible" name="54" sheetId="44" r:id="rId46"/>
    <sheet state="visible" name="55" sheetId="45" r:id="rId47"/>
    <sheet state="visible" name="57" sheetId="46" r:id="rId48"/>
    <sheet state="visible" name="58" sheetId="47" r:id="rId49"/>
    <sheet state="visible" name="59" sheetId="48" r:id="rId50"/>
    <sheet state="visible" name="60" sheetId="49" r:id="rId51"/>
    <sheet state="visible" name="61" sheetId="50" r:id="rId52"/>
    <sheet state="visible" name="62" sheetId="51" r:id="rId53"/>
    <sheet state="visible" name="63" sheetId="52" r:id="rId54"/>
    <sheet state="visible" name="64" sheetId="53" r:id="rId55"/>
    <sheet state="visible" name="65" sheetId="54" r:id="rId56"/>
    <sheet state="visible" name="66" sheetId="55" r:id="rId57"/>
    <sheet state="visible" name="67" sheetId="56" r:id="rId58"/>
    <sheet state="visible" name="68" sheetId="57" r:id="rId59"/>
    <sheet state="visible" name="71" sheetId="58" r:id="rId60"/>
    <sheet state="visible" name="103" sheetId="59" r:id="rId61"/>
    <sheet state="visible" name="140" sheetId="60" r:id="rId62"/>
    <sheet state="visible" name="141" sheetId="61" r:id="rId63"/>
    <sheet state="visible" name="143" sheetId="62" r:id="rId64"/>
    <sheet state="visible" name="145" sheetId="63" r:id="rId65"/>
    <sheet state="visible" name="157" sheetId="64" r:id="rId66"/>
    <sheet state="visible" name="158" sheetId="65" r:id="rId67"/>
    <sheet state="visible" name="170" sheetId="66" r:id="rId68"/>
    <sheet state="visible" name="255" sheetId="67" r:id="rId69"/>
    <sheet state="visible" name="300" sheetId="68" r:id="rId70"/>
    <sheet state="visible" name="301" sheetId="69" r:id="rId71"/>
    <sheet state="visible" name="302" sheetId="70" r:id="rId72"/>
    <sheet state="visible" name="303" sheetId="71" r:id="rId73"/>
    <sheet state="visible" name="400" sheetId="72" r:id="rId74"/>
    <sheet state="visible" name="401" sheetId="73" r:id="rId75"/>
    <sheet state="visible" name="402" sheetId="74" r:id="rId76"/>
    <sheet state="visible" name="550" sheetId="75" r:id="rId77"/>
    <sheet state="visible" name="551" sheetId="76" r:id="rId78"/>
    <sheet state="visible" name="552" sheetId="77" r:id="rId79"/>
    <sheet state="visible" name="553" sheetId="78" r:id="rId80"/>
    <sheet state="visible" name="554" sheetId="79" r:id="rId81"/>
    <sheet state="visible" name="555" sheetId="80" r:id="rId82"/>
    <sheet state="visible" name="556" sheetId="81" r:id="rId83"/>
    <sheet state="visible" name="557" sheetId="82" r:id="rId84"/>
    <sheet state="visible" name="558" sheetId="83" r:id="rId85"/>
    <sheet state="visible" name="559" sheetId="84" r:id="rId86"/>
    <sheet state="visible" name="560" sheetId="85" r:id="rId87"/>
    <sheet state="visible" name="562" sheetId="86" r:id="rId88"/>
    <sheet state="visible" name="563" sheetId="87" r:id="rId89"/>
    <sheet state="visible" name="564" sheetId="88" r:id="rId90"/>
    <sheet state="visible" name="565" sheetId="89" r:id="rId91"/>
    <sheet state="visible" name="569" sheetId="90" r:id="rId92"/>
    <sheet state="visible" name="570" sheetId="91" r:id="rId93"/>
    <sheet state="visible" name="571" sheetId="92" r:id="rId94"/>
    <sheet state="visible" name="572" sheetId="93" r:id="rId95"/>
    <sheet state="visible" name="573" sheetId="94" r:id="rId96"/>
    <sheet state="visible" name="700" sheetId="95" r:id="rId97"/>
    <sheet state="visible" name="702" sheetId="96" r:id="rId98"/>
    <sheet state="visible" name="703" sheetId="97" r:id="rId99"/>
    <sheet state="visible" name="704" sheetId="98" r:id="rId100"/>
    <sheet state="visible" name="705" sheetId="99" r:id="rId101"/>
    <sheet state="visible" name="706" sheetId="100" r:id="rId102"/>
    <sheet state="visible" name="806" sheetId="101" r:id="rId103"/>
    <sheet state="visible" name="811" sheetId="102" r:id="rId104"/>
    <sheet state="visible" name="817" sheetId="103" r:id="rId105"/>
    <sheet state="visible" name="818" sheetId="104" r:id="rId106"/>
    <sheet state="visible" name="934" sheetId="105" r:id="rId107"/>
    <sheet state="visible" name="937" sheetId="106" r:id="rId108"/>
    <sheet state="visible" name="950" sheetId="107" r:id="rId109"/>
    <sheet state="visible" name="990" sheetId="108" r:id="rId110"/>
    <sheet state="visible" name="993" sheetId="109" r:id="rId111"/>
    <sheet state="visible" name="994" sheetId="110" r:id="rId112"/>
    <sheet state="visible" name="995" sheetId="111" r:id="rId113"/>
    <sheet state="visible" name="999" sheetId="112" r:id="rId114"/>
  </sheets>
  <definedNames/>
  <calcPr/>
</workbook>
</file>

<file path=xl/sharedStrings.xml><?xml version="1.0" encoding="utf-8"?>
<sst xmlns="http://schemas.openxmlformats.org/spreadsheetml/2006/main" count="2163" uniqueCount="2036">
  <si>
    <t>You talk to yourself and, as usual, learn nothing that you didn't already know.</t>
  </si>
  <si>
    <t>Hey! One shouldn't attempt to manipulate one's self in a family game.</t>
  </si>
  <si>
    <t>Better not. You're likely to get a fur ball.</t>
  </si>
  <si>
    <t>The odor you're producing causes you to regret skipping last month's shower.</t>
  </si>
  <si>
    <t>냄새나는 자신을 확인하고서 지난달에 샤워하지 않은 걸 후회합니다.</t>
  </si>
  <si>
    <t>You're too busy right now.</t>
  </si>
  <si>
    <t>Better save it for when you're thirsty.</t>
  </si>
  <si>
    <t>You don't want to do that here.</t>
  </si>
  <si>
    <t>You wisely strap on the jetpack to allow your self motion control.</t>
  </si>
  <si>
    <t>Don't bother. This knife wouldn't cut hot lard.</t>
  </si>
  <si>
    <t>Isn't this just the most amazing waste of time?</t>
  </si>
  <si>
    <t>시간을 낭비하는 방법중에서도 최고의 방법이 아닐까요?</t>
  </si>
  <si>
    <t>You have to wonder why you're performing such a useless action.</t>
  </si>
  <si>
    <t>당신은 그런 무의미한 행위를 왜 하려고 하는지에 대해 고민해야 합니다.</t>
  </si>
  <si>
    <t>You wisely decide this is a serious waste of time and energy.</t>
  </si>
  <si>
    <t>You ask yourself why you're doing this and are forced to reply that you just don't know.</t>
  </si>
  <si>
    <t>Even for you, this isn't bright.</t>
  </si>
  <si>
    <t>Thank you for playing Space Quest I. You've been most entertaining.</t>
  </si>
  <si>
    <t>스페이스 퀘스트 1편을 플레이 해주셔서 정말 감사합니다. 충분히 게임을 즐기신 것 같군요.</t>
  </si>
  <si>
    <t>Are you sure you want to restart?</t>
  </si>
  <si>
    <t>"게임을 재시작하길 원하시나요?"</t>
  </si>
  <si>
    <t>Memory fragmented.</t>
  </si>
  <si>
    <t>메모리 단편화.</t>
  </si>
  <si>
    <t>What did you expect them to do, reproduce?</t>
  </si>
  <si>
    <t>뭘 기대한 건가요?</t>
  </si>
  <si>
    <t>You're far too busy for that now.</t>
  </si>
  <si>
    <t>You switch the gadget off to conserve its energy.</t>
  </si>
  <si>
    <t>에너지를 절약하기 위해 장치를 끕니다</t>
  </si>
  <si>
    <t>You switch the gadget on.</t>
  </si>
  <si>
    <t>장치를 켭니다.</t>
  </si>
  <si>
    <t>You're far to busy for that now.</t>
  </si>
  <si>
    <t>You scrape that sticky goo from the bottom of the rock.</t>
  </si>
  <si>
    <t>바위 바닥에서 끈적거리는 것을 긁어냅니다.</t>
  </si>
  <si>
    <t>There is nothing you can do to the rock.</t>
  </si>
  <si>
    <t>바위에 특별히 할 수 있는 것은 없습니다.</t>
  </si>
  <si>
    <t>You've already opened the survival kit and removed its contents.</t>
  </si>
  <si>
    <t>Upon opening the survival kit you discover a Xenon army knife and a canister of dehydrated water.</t>
  </si>
  <si>
    <t>생존 키트를 연 후 제논 군용 나이프와 저온 처리된 물통을 발견합니다.</t>
  </si>
  <si>
    <t>You have %d Buckazoid%s</t>
  </si>
  <si>
    <t>Thank you for playing Space Quest I. Too bad you've failed miserably and doomed all of your people to a horrible death at the hands of the Sariens. You quickly glance about the room to see if anyone saw your silly mistake. Better luck next time.</t>
  </si>
  <si>
    <t xml:space="preserve">스페이스 퀘스트 I을 플레이 해주셔서 감사합니다. 안됐지만 당신은 비참하게 그리고 끔찍하게 죽을 운명에 처한 사람들을 사리엔의 손아귀에서 구하는 것에서 실패했습니다. 당신은 자신의 얼빠진 실수를 누군가 본사람이 있는지 주변을 둘러봅니다. 다음번에는 잘해결하리라 믿습니다. </t>
  </si>
  <si>
    <t xml:space="preserve">New response: rm%03d %s 
%s </t>
  </si>
  <si>
    <t xml:space="preserve">		(%s</t>
  </si>
  <si>
    <t>Score: %d of %d</t>
  </si>
  <si>
    <t xml:space="preserve">As we join our story, the crew of the Arcada is returning home to Xenon after a successful mission developing the Star Generator.
        Exhilarated by their accomplishments, they are oblivious to the fact that a sinister craft approaches rapidly from behind.
</t>
  </si>
  <si>
    <t>간략히 상황을 설명하자면, 우주선 아르카다의 승무원들은 스타 제너레이터를 개발하는 임무를 성공적으로 수행한 후에 고향인 제논 행성으로 귀환하고 있는 중입니다.
하지만 그들은 자신들의 성공에 너무 도취되어서,  사악한 우주선이 배후에서 빠르게 접근하고 있다는 사실을 놓치고 맙니다.</t>
  </si>
  <si>
    <t>***Thank you for playing Space Quest I. You've been most entertaining.</t>
  </si>
  <si>
    <t>*** 스페이스 퀘스트 1편을 플레이해주셔서 감사합니다. 충분히 게임을 즐기신 것 같군요.</t>
  </si>
  <si>
    <t>This is the Data Archive of the Arcada. An interesting array of devices (none of of which you know how to operate) are provided for data study by those with proper clearance.</t>
  </si>
  <si>
    <t>여기는 우주선 아르카다의 데이터 아카이브입니다. 흥미로울만한 여러 장치들이 적절한 허가를 가진 사람들에게 데이터 연구 및 분석을 위해 제공됩니다.(당신은 장치를 작동시키는 방법을 전혀 알지 못합니다)</t>
  </si>
  <si>
    <t>This is an area of non-descript hallway beneath the Data Archive Storage Cabin.</t>
  </si>
  <si>
    <t>여기는 데이터 아카이브 스토리지 선실 아래에 있는, 별 특징없는 복도 지역입니다.</t>
  </si>
  <si>
    <t>The door opens. A man you recognize as one of the head lab scientists stumbles into the room. He appears to be in serious need of some Abdo-Seal abdomen filler!</t>
  </si>
  <si>
    <t>문이 열립니다. 랩 팀장급 과학자의 한명으로 여겨지는 남자가 방안으로 들어옵니다. 그는 복부에 심각한 상처를 입은 것 같습니다.</t>
  </si>
  <si>
    <t>After only a few steps, he hits the floor with a disconcerting thud.</t>
  </si>
  <si>
    <t>몇걸음 걸었지만, 그는 쿵소리와 함께 바닥에 쓰러집니다.</t>
  </si>
  <si>
    <t>His lips move.</t>
  </si>
  <si>
    <t>그의 입술이 움직입니다.</t>
  </si>
  <si>
    <t>Just before his systems cease all functions short of decay, he looks over toward the shelves full of cartridges and utters "%s". With one last gasp, his lifeless form slumps to the floor.</t>
  </si>
  <si>
    <t>그는 자신의 생명이 다하기 직전에, 카트리지로 가득찬 선반에 눈길로 주었고 단어 "%s"를 내뱉었습니다. 마지막 헐떡거림과 함께 그의 몸은 바닥으로  생기없이 푹 쓰러집니다.</t>
  </si>
  <si>
    <t>No amount of money will put this man's lungs back in his chest.</t>
  </si>
  <si>
    <t>돈이 아무리 많다 한들 이 남자의 가슴에 있는 폐를 되돌려 놓을 수 없을 것입니다.</t>
  </si>
  <si>
    <t>It's a grisly sight. You can't tell where the toasted synthetic fabrics end and the fused organic material begins. There is nothing you can do for him now.</t>
  </si>
  <si>
    <t>소름끼치는 장면입니다. 녹아내린 조직 물질이 어디에서 시작되고 태워진 합성 섬유가 어디에서 끝나는지 알 수가 없습니다. 지금 그를 위해 해 줄 수 있는 것은 아무것도 없습니다.</t>
  </si>
  <si>
    <t>You see a man dressed in a lab coat. He appears to be ailing in a major way.</t>
  </si>
  <si>
    <t>당신은 실험실복을 입고 있는 남자를 봅니다. 그는 매우 병약해 보입니다.</t>
  </si>
  <si>
    <t>A large laser hole has been burned in his uniform, giving you a nice view of previously unexposed tissue. Struggling painfully, he props himself up on one elbow.</t>
  </si>
  <si>
    <t>거대한 레이저 구멍이 그의 복장을 태웠고, 당신에게 이전에는 노출되지 않은 장기 조직을 보여줍니다. 그는 고통에 신음하면서,  팔꿈치로 자신을 지탱하고 있습니다.</t>
  </si>
  <si>
    <t>You can do nothing more for the fused flesh-heap of a man.</t>
  </si>
  <si>
    <t>녹아내린 살 덩어리의 남자에게 할 수 있는 것은 아무것도 없습니다.</t>
  </si>
  <si>
    <t>In his present condition (dead) he can't make any use of the data cartridge.</t>
  </si>
  <si>
    <t xml:space="preserve">그는 죽었기 때문에 데이터 카트리지를 이용할 수 없습니다. </t>
  </si>
  <si>
    <t>If you give the keycard to the dead scientist, you won't be able to use the special elevators.</t>
  </si>
  <si>
    <t>키카드를 죽은 과학자에게 준다면 당신은 엘리베이터를 사용할 수 없을 것입니다.</t>
  </si>
  <si>
    <t>The widget apparently has no power to raise the dead.</t>
  </si>
  <si>
    <t>그 장치는 죽은자를 일으키기에는 충분할 만큼의 힘을 가지고 있지 않습니다.</t>
  </si>
  <si>
    <t>The handy dandy translation gadget will not enable you to communicate with the dead.</t>
  </si>
  <si>
    <t>그 편리하고 훌륭한 번역 도구는 당신이 죽은자와 대화하는 것을 가능하게 해주지는 않을 겁니다.</t>
  </si>
  <si>
    <t>His audible forms of communication will be limited to what he can convey through the venting of bodily gases.</t>
  </si>
  <si>
    <t>그에게서 들을 수 있는 소리 형태는 신체적으로 내뱉는 호흡 소리뿐입니다.</t>
  </si>
  <si>
    <t>He didn't smell all that great when he was alive.</t>
  </si>
  <si>
    <t>그가 살아있을때도 그건 냄세맡지 않았어요.</t>
  </si>
  <si>
    <t>The smell of freshly sheared copper fills the air around the damaged scientist.</t>
  </si>
  <si>
    <t>데미지를 입은 과학자 주변은 막 자른듯한 구리의 냄새로 가득합니다.</t>
  </si>
  <si>
    <t>You wouldn't want to do that. Trust me.</t>
  </si>
  <si>
    <t>그러길 원칠 않을 겁니다.</t>
  </si>
  <si>
    <t>This is a Model DX Cartridge Retrieval Unit. Its function is to retrieve and return cartridges from and to the storage unit. It is currently %s.</t>
  </si>
  <si>
    <t>모델 디엑스 카트리지 검색 장치입니다. 이것의 기능은 저장 장치로 부터 검색을 하고 그 결과를 되돌려 주는 것입니다. 현재 %s.</t>
  </si>
  <si>
    <t>You can't reach it. Even if you did, the pinchers look quite nasty.</t>
  </si>
  <si>
    <t>닿지 않습니다. 그리고 닿는다 해도 기계는 매우 험악해 보입니다.</t>
  </si>
  <si>
    <t>It doesn't respond to human voice commands. It only works through the data archive console.</t>
  </si>
  <si>
    <t>인간의 목소리 명령에 반응하지 않습니다. 그는 오로지 데이터 아카이브 콘솔을 통해서만 작동 가능합니다.</t>
  </si>
  <si>
    <t>I wouldn't be violating his airspace if I were you.</t>
  </si>
  <si>
    <t>내가 당신이라면 그의 영공을 침범하지 않을 겁니다.</t>
  </si>
  <si>
    <t>You figure the robot probably works for batteries.</t>
  </si>
  <si>
    <t>로봇은 배터리로 동작하는 것 같습니다.</t>
  </si>
  <si>
    <t>You decide that the cartridge is too important to give back to the robot.</t>
  </si>
  <si>
    <t>카트리지는 너무 중요하기 때문에 로봇에게 되돌려 줄 수 없습니다.</t>
  </si>
  <si>
    <t>You see no slot on the robot that would fit the keycard.</t>
  </si>
  <si>
    <t>로봇은 키카드에 맞는 슬롯을 가지고 있지 않습니다.</t>
  </si>
  <si>
    <t>The widget, being magnetic, sticks to the robot's outer casing. You remove it again with some difficulty.</t>
  </si>
  <si>
    <t>자성물질이 있는 그 도구는 로봇의 외부 표면에 붙어버렸습니다. 당신은 다시 어렵게 그걸 제거합니다.</t>
  </si>
  <si>
    <t>Since the robot does not speak, the translator has nothing to translate.</t>
  </si>
  <si>
    <t>로봇이 말을 하지 않아서 번역기는 번역할 게 없습니다.</t>
  </si>
  <si>
    <t>You can see a well-lit room above.</t>
  </si>
  <si>
    <t>위에 환한 방이 있군요.</t>
  </si>
  <si>
    <t>You seem to be on the wrong level to do that.</t>
  </si>
  <si>
    <t>그걸 하려면 다른 층으로 가야 합니다.</t>
  </si>
  <si>
    <t>You need to go to the top level.</t>
  </si>
  <si>
    <t>윗 층으로 가야 합니다.</t>
  </si>
  <si>
    <t>You're currently loitering on one of the upper deck hallways aboard the Starship Arcada.</t>
  </si>
  <si>
    <t>당신은 현재 우주선 아르카다의 상층부 덱 복도의 한 곳을 서성거리고 있습니다.</t>
  </si>
  <si>
    <t>You frisk the scorched body. Other than carbonized materials, your search reveals nothing. Boy, I hope this isn't becoming a new hobby.</t>
  </si>
  <si>
    <t>타버린 시체를 뒤져봅니다. 탄화된 물질외에는 아무것도 없군요. 전 시신을 뒤지는 것이 당신의 새로운 취미가 되지 않기를 바래봅니다.</t>
  </si>
  <si>
    <t>You have just stumbled into a small, dark, and very cluttered utility closet. Many things fall and most of them land on you. It doesn't say much for your cleaning prowess.</t>
  </si>
  <si>
    <t>당신은 작고 어두운, 그리고 매우 어수선한 다용도실에 막 들어왔습니다. 많은 것들이 바닥에 떨어져 있고 그것들 대부분이 당신을 비난하고 있군요. 당신의 정리정돈 솜씨에 대해서 많이 말할 필요는 없겠군요.</t>
  </si>
  <si>
    <t>You're startled by the sound of an alarm. Breaking through it, the intercom crackles with the frightened voice of a technician shouting that the Arcada has been boarded by unknown intruders. The transmission ends abruptly in a soundstorm of white noise, soon overtaken by the cold din of silence.</t>
  </si>
  <si>
    <t>당신은 경고 알람 소리에 깜짝 놀랍니다. 그 소리를 비집고, 인터콤에서는 정체불명의 침입자가 아르카다에 들어왔다며 외치는, 두려움에 떨고 있는 기술자의 목소리가 들립니다. 모든 주파수의 소리를 담은 듯한 그 전송은 이내 갑자기 침묵으로 바뀝니다.</t>
  </si>
  <si>
    <t>You hear the overly cheerful voice of the ship's computer say:
Destruct sequence is engaged!
        %d minutes till detonation.</t>
  </si>
  <si>
    <t>지나칠 정도로 명랑한 듯한 목소리의 우주선 컴퓨터는 다음과 같이 말합니다. "파괴 시퀀스가 가동되고 있습니다! 폭발까지 앞으로 %d분 남았습니다."</t>
  </si>
  <si>
    <t>The light is off. Were it on, you'd notice something called illumination.</t>
  </si>
  <si>
    <t>빛이 나갔습니다. 다시 환하게 하려면 조명등을 켜야 합니다.</t>
  </si>
  <si>
    <t>The sign would yield no smell even if you did have the energy to find a step ladder (which you don't).</t>
  </si>
  <si>
    <t>발판 사다리를 찾을 활발함을 가지고 있다고(또는 그렇지 않든) 표지판에서 냄새를 맡을 수 없을 겁니다.</t>
  </si>
  <si>
    <t>This is Stuart, one of your crewmates. He appears to be non-functional. You used to kid him about it when he was alive but now it's true.</t>
  </si>
  <si>
    <t>승무원중 한명인 스튜어트입니다. 그는 움직이지 않는군요. 그가 살아있을때 당신은 그를 꿈쩍도 하지 않는다고 놀리곤 했지만 이제 그것이 진짜가 되고 말았습니다.</t>
  </si>
  <si>
    <t>You have to come out of the closet first.</t>
  </si>
  <si>
    <t>먼저 옷장에서 나와야 합니다.</t>
  </si>
  <si>
    <t>Though you look like a cartoon character, you're not Stretchman.</t>
  </si>
  <si>
    <t>당신이 만화 캐릭터처럼 보여도, 늘어날 수는 없습니다.</t>
  </si>
  <si>
    <t>Funny, no response.</t>
  </si>
  <si>
    <t>반응이 없습니다.</t>
  </si>
  <si>
    <t>On second thought, maybe you shouldn't wipe your nose on Stuart's clothes.</t>
  </si>
  <si>
    <t>제 생각에는 당신이 스튜어트의 옷에 코를 닦지 말아야 할 것 같군요.</t>
  </si>
  <si>
    <t>Oh, that's really sick. You really should seek professional help.</t>
  </si>
  <si>
    <t>오, 정말 아프군요. 전문적인 도움을 받아야 할겁니다.</t>
  </si>
  <si>
    <t>It's unlikely Stuart will be spending any money in the forseeable future.</t>
  </si>
  <si>
    <t>스튜어트가 근미래에 돈을 쓸거라고는 생각치 않아요.</t>
  </si>
  <si>
    <t>Stuart was never much help to you, but now he's ignoring you entirely.</t>
  </si>
  <si>
    <t>스튜어트는 당신에게 많은 도움을 준적이 없었지만 이제는 완전히 당신을 무시하네요.</t>
  </si>
  <si>
    <t>Stuart doesn't plan to use one of the special elevators anytime soon.</t>
  </si>
  <si>
    <t>스튜어트는 곧 그 엘리베이터를 사용하지 못하게 될 겁니다.</t>
  </si>
  <si>
    <t>You wave the widget over Stuart's body. He's still dead.</t>
  </si>
  <si>
    <t>스튜어트의 시체로 도구를 흔들어 봤지만 그는 살아나지 않네요.</t>
  </si>
  <si>
    <t>Even using the translator gadget, you can't communicate with Stuart. He's still dead.</t>
  </si>
  <si>
    <t>번역 도구를 사용해도 스튜어트와는 대화할 수 없습니다. 그는 죽었습니다.</t>
  </si>
  <si>
    <t>This is an elevator to one of the lower levels.</t>
  </si>
  <si>
    <t>이 엘리베이터를 사용하면 낮은 층으로 갈 수 있습니다.</t>
  </si>
  <si>
    <t>Pressing your nose to the elevator door merely serves to cool off your nostril hairs. The door has no fragrance.</t>
  </si>
  <si>
    <t>엘리베이터 문에 코를 갖다대면 콧털만 시원해 질뿐 아무런 의미가 없습니다. 문은 향기를 가지고 있지 않습니다.</t>
  </si>
  <si>
    <t>People are going to start wondering about you if you keep applying your tongue to unusual places.</t>
  </si>
  <si>
    <t>이상한 곳에 혀를 계속 사용한다면 사람들이 당신에 대해 의아해 할 것입니다.</t>
  </si>
  <si>
    <t>Nothing is visible because of the darkness in here. It's one of the reasons that this is your favorite room aboard the Arcada.</t>
  </si>
  <si>
    <t>어둡기 때문에 아무것도 보이지 않습니다. 당시니 아르카다에서 이 방을 좋아하는 이유중 하나지요.</t>
  </si>
  <si>
    <t>This is the access device to your favorite area of the ship - the closet.</t>
  </si>
  <si>
    <t>이건 당신이 우주선에서 좋아하는 에어리어로의 액세스 장치입니다 - 옷장.</t>
  </si>
  <si>
    <t>The light's flashing. Hmm, let's see...That seems to ring a distant bell. Oh yeah, now you remember! It means that all living things now aboard the ship could die due to some disastrous situation that currently exists. Whatever the case, some personal hide preservation is in order.</t>
  </si>
  <si>
    <t>전광판이 번쩍이고 있습니다. 흠 보자.. 그건 아주 낯이 익습니다. 아 그래, 기억났어!, 그건 우주선에 승선한 모든 생명체가 현재 존재하는 일부 재앙스러운 상황때문에 죽을 수 있다는 것을 의미합니다. 그 재앙이 뭐든지 간에 일부 사적인 안전 보호 프로세스가 진행되고 있습니다.</t>
  </si>
  <si>
    <t>Since the sign is recessed into the wall you can do nothing with it. A nice, distinct hand print now remains on the alert sign.</t>
  </si>
  <si>
    <t>전광판은 벽안쪽으로 들어가 있기 때문에 당신은 아무것도 할 수 없습니다. 멋지고, 눈에 확 띄는 손자국만이 지금 경고판 위에 남아 있습니다.</t>
  </si>
  <si>
    <t>You take a whiff and notice a smell common to electronics which haven't had power applied to them in a quite a while.</t>
  </si>
  <si>
    <t>당신은 냄새를 맡아보고 난뒤, 전자기계가 아주 잠시 동안 전력이 나갔을 때 공통적으로 풍기는 냄새를 알아차립니다.</t>
  </si>
  <si>
    <t>Boy, was that a bad idea. Your tongue now bears the residue left behind by adventurers who, like yourself, have shown a need to press various and sundry organs against the sign.</t>
  </si>
  <si>
    <t>그건 좋지 않은 생각이었습니다. 당신의 혀는 지금 당신과 같은, 그 전광판을 여러 다양한 기관으로 누를 필요가 있었던 모험가들에 의해 남겨진 잔류 내용물들을 참고 있습니다.</t>
  </si>
  <si>
    <t>You search Jerry's body and find %s</t>
  </si>
  <si>
    <t>제리의 시신을 살펴보고 %s를 발견합니다.</t>
  </si>
  <si>
    <t>반응이 없군요.</t>
  </si>
  <si>
    <t>He smells like Jerry.</t>
  </si>
  <si>
    <t>그는 제리입니다.</t>
  </si>
  <si>
    <t>I don't think you really want to taste Jerry. But then, who knows?</t>
  </si>
  <si>
    <t>당신이 제리를 맛보기를 원한다고는 생각치 않습니다만, 누가 알겠어요?</t>
  </si>
  <si>
    <t>Jerry won't be needing any cash soon</t>
  </si>
  <si>
    <t>제리는 이제 현금을 필요로 하지 않을 겁니다.</t>
  </si>
  <si>
    <t>If Jerry ever knew how to read this cartridge, he's not telling now.</t>
  </si>
  <si>
    <t>제리가 이 카트리지를 읽는 방법을 알았다면... 하지만 그는 지금 말할 수 있는 상태가 아닙니다.</t>
  </si>
  <si>
    <t>You really shouldn't put the keycard back -- you're going to need it later.</t>
  </si>
  <si>
    <t>키카드를 돌려주면 안됩니다 -- 나중에 키카드가 필요할 겁니다.</t>
  </si>
  <si>
    <t>Jerry is beyond the need for a widget.</t>
  </si>
  <si>
    <t>제리에게 도구 사용은 의미가 없습니다.</t>
  </si>
  <si>
    <t>Jerry doesn't appear to be saying anything for the translator gadget to translate.</t>
  </si>
  <si>
    <t>제리는 말할수가 없기 때문에 번역도구가 아무것도 번역하지 못할겁니다.</t>
  </si>
  <si>
    <t>You can't do that from your current position.</t>
  </si>
  <si>
    <t>현재 위치에서는 그 행동을 할 수 없습니다.</t>
  </si>
  <si>
    <t>You can't do that from this level.</t>
  </si>
  <si>
    <t>이 층에서는 그 행동을 할 수 없습니다.</t>
  </si>
  <si>
    <t>아랫층으로 갈 수 있는 엘리베이터입니다.</t>
  </si>
  <si>
    <t>This is an elevator to one of the upper levels.</t>
  </si>
  <si>
    <t>윗층으로 갈 수 있는 엘리베이터입니다.</t>
  </si>
  <si>
    <t>Your search of %s reveals nothing even you'd carry.</t>
  </si>
  <si>
    <t>%s 를 살펴봤지만 가질 수 있는 건 아무것도 없습니다.</t>
  </si>
  <si>
    <t>You can't mess with anything that's not on your floor.</t>
  </si>
  <si>
    <t>해당 층에 있지 않아서 뭔가를 할 수 없습니다.</t>
  </si>
  <si>
    <t>Dead people sure are boring!</t>
  </si>
  <si>
    <t>죽은 사람은 확실히 지루하지요!</t>
  </si>
  <si>
    <t>Gee, He doesn't smell bitter, taste him.</t>
  </si>
  <si>
    <t>쓴 냄새는 나지 않는 것 같네요. 그를 맛보세요.</t>
  </si>
  <si>
    <t>Hmmmm, still not bitter, just like you thought.</t>
  </si>
  <si>
    <t>흠 여전히 당신이 생각했던 만큼 쓴 냄새는 나지 않네요.</t>
  </si>
  <si>
    <t>You owed Dave a couple of Buckazoids, but there's not much point in repaying them now.</t>
  </si>
  <si>
    <t>데이브에게 갚아야할 얼마간의 벅카조이드가 있지만 지금은 되갚아야할 시점이 아닙니다.</t>
  </si>
  <si>
    <t>Dave seems somehow disinterested in the cartridge.</t>
  </si>
  <si>
    <t>데이브는 카트리지에 흥미가 없어 보입니다.</t>
  </si>
  <si>
    <t>Dave never had a keycard, and he sure doesn't need one now.</t>
  </si>
  <si>
    <t>데이브는 키카드를 가지고 있지 않고 지금 키카드를 필요로 하지도 않습니다.</t>
  </si>
  <si>
    <t>Dave is remarkably unresponsive to your offer of a widget.</t>
  </si>
  <si>
    <t>데이브는 도구에 대한 당신의 제안에 대해 무반응입니다.</t>
  </si>
  <si>
    <t>Dave has given up speaking for the rest of his life. Even the translator gadget won't help here.</t>
  </si>
  <si>
    <t>데이브는 자신의 나머지 삶에 대해 말하는 걸 포기했습니다. 번역 도구조차 여기서는 도움이 안됩니다.</t>
  </si>
  <si>
    <t>이 층에서는 할 수 없습니다.</t>
  </si>
  <si>
    <t>You can't manipulate anything not on your level.</t>
  </si>
  <si>
    <t>이 층에서는 어떤 것도 조작할 수 없습니다.</t>
  </si>
  <si>
    <t>Hey keep your tongue to yourself, slimeball.</t>
  </si>
  <si>
    <t>이보세요. 혀를 타인에게 사용하지 마세요, 더러운 인간.</t>
  </si>
  <si>
    <t>Hey, she's wearing that really great perfume again, Eau DePain.</t>
  </si>
  <si>
    <t xml:space="preserve">그녀는 'Eau DePain'라는 정말로 좋은 향수를 사용하고 있군요, </t>
  </si>
  <si>
    <t>It's unlikely Blanche would appreciate the gesture.</t>
  </si>
  <si>
    <t>블랑쉐는 그 제스쳐에 고마워하지 않는 것 같습니다.</t>
  </si>
  <si>
    <t>Blanche pays as much attention to you as she ever has.</t>
  </si>
  <si>
    <t>그녀는 지금까지 그랬던것처럼 당신에게 관심을 표하지 않습니다.</t>
  </si>
  <si>
    <t>Blanche shows as much interet in the keycard as you might expect her to, being dead and all.</t>
  </si>
  <si>
    <t>블랑쉐는 키카드에 어떤 관심도 보이지 않습니다.</t>
  </si>
  <si>
    <t>Your shiny new widget is not making much of an impression of Blanche, that's for sure.</t>
  </si>
  <si>
    <t>반짝이는 새 도구는 블랑쉐에 어떤 인상도 남기지 못합니다. 확실해요.</t>
  </si>
  <si>
    <t>The translation gadget does not appear to work if there's no speech to translate, and Blanche is remarkably quite lately.</t>
  </si>
  <si>
    <t>번역 도구는 번역해야 될 음성이 없다면 동작하지 않습니다, 그리고 블랑쉐는 너무 조용하군요.</t>
  </si>
  <si>
    <t>This elevator goes down.</t>
  </si>
  <si>
    <t>이 엘리베이터는 아래로 내려갑니다.</t>
  </si>
  <si>
    <t>This elevator goes up.</t>
  </si>
  <si>
    <t>이 엘리베이터는 위로 올라갑니다.</t>
  </si>
  <si>
    <t>Your search of the body reveals nothing.</t>
  </si>
  <si>
    <t>시신을 뒤졌지만 아무것도 나오지 않네요.</t>
  </si>
  <si>
    <t>Gosh, Randy's even quieter in this state.</t>
  </si>
  <si>
    <t>이런 랜디 조차 침묵 상태에 놓여 있습니다.</t>
  </si>
  <si>
    <t>Randy's recently re-exposed and re-heated lunch smells pretty good. You start to regret having slept through lunch.</t>
  </si>
  <si>
    <t>랜디는 레이저에 노출되고 가열돼서 점심과 같은 좋은 냄새가 납니다. 점심시간에 잠을 잤던 것에 대해 후회가 밀려오기 시작합니다.</t>
  </si>
  <si>
    <t>Although it's darn tempting, all this tension has your stomach churning. The last thing it needs is more stomach acid, especially from someone else's stomach.</t>
  </si>
  <si>
    <t>먹고 싶다는 유혹이 생기긴 하지만 이런 모든 감정은 위가 메스껍기 때문입니다. 필요로 하는 것은 위산입니다. 특히 다른 사람의 위산.</t>
  </si>
  <si>
    <t>Randy, usually a sucker for a Buckazoid, is showing a remarkable lack of interest.</t>
  </si>
  <si>
    <t>랜디는 벅카조이드라면 환장했지만 지금은 전혀 흥미를 보이지 않습니다.</t>
  </si>
  <si>
    <t>Randy ignores your efforts to ask him about the cartridge, maybe because he's dead.</t>
  </si>
  <si>
    <t>랜디에게 카트리지에 대해 물어봤지만 그는 무시합니다. 아마도 그가 죽었기 때문이겠죠.</t>
  </si>
  <si>
    <t>Randy doesn't seem to want the keycard. His present condition may have something to do with this.</t>
  </si>
  <si>
    <t>랜디는 키카드를 원하지 않습니다. 키카드를 원치 않는 이유는 현재 그의 상태때 문이겠죠.</t>
  </si>
  <si>
    <t>Whatever this thing does, reanimating the dead does not appear to be one of them.</t>
  </si>
  <si>
    <t>뭘하려고 하든지간에 죽은자를 다시 움직일 수는 없습니다.</t>
  </si>
  <si>
    <t>Even you don't need a translator to get the message that Randy is D-E-A-D.</t>
  </si>
  <si>
    <t>랜디가 죽었다는 메시지를 얻기 위해 굳이 통역이 필요하지는 않습니다.</t>
  </si>
  <si>
    <t>Normally a pleasant guy to talk with, Hugh is pretty darn boring now.</t>
  </si>
  <si>
    <t>이야기를 나눌때는 쾌활한 사람이었지만 이제 휴는 극도로  지루해졌습니다.</t>
  </si>
  <si>
    <t>Either you have a taste for sweat or you didn't smell him before you tried to taste him.</t>
  </si>
  <si>
    <t>그를 맛보기전에 앞서는 행위인, 땀을 맛보거나 그의 냄새를 맡는 것조차 하지 않았습니다.</t>
  </si>
  <si>
    <t>Hmmm. I think Hugh might have missed a shower or two. Or perhaps his body got sweaty from the heat of that laser blast.</t>
  </si>
  <si>
    <t>흠. 난 휴고가 샤워를 하지 않았다고 생각해요. 또는 레이저 폭발로 부터 땀을 얻었겠죠.</t>
  </si>
  <si>
    <t>Your money doesn't hold much interest for Hugh at this point</t>
  </si>
  <si>
    <t>돈이 이 시점에서는 휴의 관심을 끌지는 못합니다.</t>
  </si>
  <si>
    <t>Hugh offers you no help with the cartridge.</t>
  </si>
  <si>
    <t>휴는 카트리지에 대해 도움을 줄 수 없습니다.</t>
  </si>
  <si>
    <t>If Hugh could speak, he'd tell you he doesn't want the keycard. He might also have something to say about your intelligence.</t>
  </si>
  <si>
    <t>휴가 말을 할 수 있다면 그는 키카드는 필요없다고 말하겠죠. 또는 당신의 지능에 대해 한마디 할지 모르겠습니다.</t>
  </si>
  <si>
    <t>It's possible Hugh's only pretending disinterest in the widget. It's also possible he's still dead.</t>
  </si>
  <si>
    <t>휴는 번역기에 대해 흥미가 없다는 걸 표하는 것만이 가능합니다. 아 그리고 자신이 죽었다는 걸 알리는 것도 가능합니다.</t>
  </si>
  <si>
    <t>Blatant, messy death requires no translation.</t>
  </si>
  <si>
    <t>뻔하고 지저분한 죽음에는 더 이상 말이 필요없지요.</t>
  </si>
  <si>
    <t>Widgets don't talk.</t>
  </si>
  <si>
    <t>도구는 말이 없습니다.</t>
  </si>
  <si>
    <t>It smells magnetic.</t>
  </si>
  <si>
    <t>자성 냄새가 납니다.</t>
  </si>
  <si>
    <t>It tastes quite metallic.</t>
  </si>
  <si>
    <t>금속맛입니다.</t>
  </si>
  <si>
    <t>Hey, flow through ventilation! You'd best avoid those guys in the future.</t>
  </si>
  <si>
    <t>It's a star. You don't do anything with it. If you get close enough though, it will do anything it wants to you.</t>
  </si>
  <si>
    <t>If you want to talk to a star, call the Elvis hotline.</t>
  </si>
  <si>
    <t>It's a TV picture, remember?</t>
  </si>
  <si>
    <t>It's tuned as well as it will come in. Let's face it, that guy's gonna be ugly no matter how you adjust it.</t>
  </si>
  <si>
    <t>Alas, it is speechless.</t>
  </si>
  <si>
    <t>Sure. Just go up and do any old thing you want. They look friendly.</t>
  </si>
  <si>
    <t>These guys carry weapons. How wise do you think that is?</t>
  </si>
  <si>
    <t>You'd need to be closer for that.</t>
  </si>
  <si>
    <t>Sorry. It's just an incredible facsimile and not capable of functioning!</t>
  </si>
  <si>
    <t>Boy, you're lonely!</t>
  </si>
  <si>
    <t>I don't think it's a good idea to be doing that kind of thing to someone else's joystick.</t>
  </si>
  <si>
    <t>Hey, you don't know were this thing has been!</t>
  </si>
  <si>
    <t>Though you've been known to have a fondness for manipulating small rodents, this one is obviously decorative (at least in someone's mind).</t>
  </si>
  <si>
    <t>I'm glad, for your sake, that no can see what you're trying to do.</t>
  </si>
  <si>
    <t>Funny, it doesn't smell like a rodent.</t>
  </si>
  <si>
    <t>Good thing that isn't a real mouse or you'd be hacking up furballs.</t>
  </si>
  <si>
    <t>Do you know how many hours you've spent cleaning view screens because of acts like that!</t>
  </si>
  <si>
    <t>BOING! Right back in your face those words did come.</t>
  </si>
  <si>
    <t>Smells like viewdex with pneumonia-f.</t>
  </si>
  <si>
    <t>Unfortunately, it tastes like viewdex with pneumonia-f!</t>
  </si>
  <si>
    <t>These wires are way out of reach. Besides, you don't need them.</t>
  </si>
  <si>
    <t>Still looking for someone to understand you and see you for what you really are?</t>
  </si>
  <si>
    <t>You can't smell them way up there.</t>
  </si>
  <si>
    <t>They're too far away to taste.</t>
  </si>
  <si>
    <t>As much as you feel like pounding out a colonically stimulating version of 'chopsticks', you realize that it's time to get serious about surviving. (At least, we think you do.)</t>
  </si>
  <si>
    <t>The keyboard has no sampler. That is what you meant to try, wasn't it?</t>
  </si>
  <si>
    <t>It smells like lots of fingers pressed around this thing.</t>
  </si>
  <si>
    <t>It tastes like lots of unclean fingers pressed around this thing.</t>
  </si>
  <si>
    <t>The incredibly huge cords are affixed to the deck and can't be moved.</t>
  </si>
  <si>
    <t>Come to your senses.</t>
  </si>
  <si>
    <t>It smells like vinyl-encased wiring.</t>
  </si>
  <si>
    <t>You must have something more important to do than going around sucking on vinyl insulation.</t>
  </si>
  <si>
    <t>You slide the keycard into the slot. The lock releases with a satisfying click, and the elevator doors slide open.</t>
  </si>
  <si>
    <t>슬롯에 키카드를 밀어넣었습니다. 잠금은 해제되었고, 엘리베이터 문이 열렸습니다.</t>
  </si>
  <si>
    <t>The bay doors are currently open.</t>
  </si>
  <si>
    <t>The bay doors are currently closed.</t>
  </si>
  <si>
    <t>베이 문은 현재 닫혀 있습니다.</t>
  </si>
  <si>
    <t>You overhear a couple of strange guys conversing nearby.</t>
  </si>
  <si>
    <t>이상한 남자 두명이 대화하는 걸 엿듣습니다.</t>
  </si>
  <si>
    <t>Through this window you can see down into the pod bay. A pod sits waiting on the launch track. The large bay doors are currently %s.</t>
  </si>
  <si>
    <t>이 창을 통해 포드 베이를 내려다 볼 수 있습니다. 포드는 발사대 트랙에서 대기중입니다. 커다란 베이 문은 현재 %s 중입니다.</t>
  </si>
  <si>
    <t>There are only a couple of buttons that look like they do anything.</t>
  </si>
  <si>
    <t>뭔가를 수행 가능한 버튼이 오직 두개 정도 있습니다.</t>
  </si>
  <si>
    <t>You already have two other buttons to choose from.</t>
  </si>
  <si>
    <t>선택할 수 있는 두개의 버튼이 이미 있습니다.</t>
  </si>
  <si>
    <t>These are locked down. They won't help you anyway.</t>
  </si>
  <si>
    <t>이 버튼은 락다운되어 있습니다. 어쨌든 도움이 안됩니다.</t>
  </si>
  <si>
    <t>None of these buttons are operational at this time.</t>
  </si>
  <si>
    <t>지금은 이 버튼들이 동작하지 않습니다.</t>
  </si>
  <si>
    <t>A spacesuit hangs in the closet. A helmet sits on the top shelf.</t>
  </si>
  <si>
    <t>우주복은 옷장에 있고 헬멧은 선반 상단에 놓여 있습니다.</t>
  </si>
  <si>
    <t>You notice some sort of gadget in the drawer.</t>
  </si>
  <si>
    <t>서랍에 도구가 있는 것 같습니다.</t>
  </si>
  <si>
    <t>There is nothing inside the drawer. You push the button and the drawer slides neatly back into place.</t>
  </si>
  <si>
    <t>서랍내부에는 아무것도 없습니다. 버튼을 눌러 서랍을 원래 위치로 밀어 넣었습니다.</t>
  </si>
  <si>
    <t>There are no controls on this panel. It is populated only by gauges and read-outs.</t>
  </si>
  <si>
    <t>이 패널에는 제어장치가 없습니다. 이 패널에는 게이지만 있으며 화면을 살펴보는 것만 가능합니다.</t>
  </si>
  <si>
    <t>Does that artificial gravity do the job, or what.</t>
  </si>
  <si>
    <t>인공 중력을 사용해서 뭘해야 할까요.</t>
  </si>
  <si>
    <t>That concludes your experiment on the effects of vacuum on the unprotected human body. Wasn't that fun!</t>
  </si>
  <si>
    <t>신체를 보호하지 않고 진공상태에 있을때의 효과에 대해 당신은 이렇게 결론짓습니다. 그렇게 재밌지는 않군!</t>
  </si>
  <si>
    <t>The massive bay doors are %s.</t>
  </si>
  <si>
    <t>커다란 베이 문은 %s 입니다.</t>
  </si>
  <si>
    <t>You can't open the Bay doors from this room.</t>
  </si>
  <si>
    <t>이 방에서는 베이 문을 열 수 없습니다.</t>
  </si>
  <si>
    <t>Some alien anchorbeing is broadcasting a message about the stolen Star Generator.</t>
  </si>
  <si>
    <t>외계인이 탈취한 스타 제너레이터에 관한 메시지를 전달중입니다.</t>
  </si>
  <si>
    <t>A blank monitor hangs from the ceiling.</t>
  </si>
  <si>
    <t>모니터가 천장에 매달려 있습니다.</t>
  </si>
  <si>
    <t>You exit the escape pod.</t>
  </si>
  <si>
    <t>탈출포트에서 나왔습니다.</t>
  </si>
  <si>
    <t>Remove your seatbelt first. It works better.</t>
  </si>
  <si>
    <t>먼저 안전벨트를 해제하세요.</t>
  </si>
  <si>
    <t>Please press the desired button on the inset.</t>
  </si>
  <si>
    <t>세트된 상태에서 원하는 버튼을 누르세요.</t>
  </si>
  <si>
    <t>This option works better with the power on.</t>
  </si>
  <si>
    <t>이 옵션은 파워를 넣어야 잘 동작합니다.</t>
  </si>
  <si>
    <t>You will need to leave the Launch Bay first.</t>
  </si>
  <si>
    <t>먼저 발사베이를 떠나야 합니다.</t>
  </si>
  <si>
    <t>This option works only when clear of the Arcada.</t>
  </si>
  <si>
    <t>이 옵션은 아르카다호를 완전히 벗어났을 때 사용할 수 있습니다.</t>
  </si>
  <si>
    <t>Nothing much will happen without power.</t>
  </si>
  <si>
    <t>전원 없이는 어떤 것도 동작하지 않을 것입니다.</t>
  </si>
  <si>
    <t>Buckle up for safety, buckle up.</t>
  </si>
  <si>
    <t>안전의 위해 벨트의 버클을 채우세요.</t>
  </si>
  <si>
    <t>As you slide the throttle forward, you can feel the Arcada start to shake.</t>
  </si>
  <si>
    <t>조절판을 앞으로 밀자 아르카다호가 흔들리는 걸 느꼈습니다.</t>
  </si>
  <si>
    <t>Guess those doors are as strong as they look.</t>
  </si>
  <si>
    <t>이 문들은 겉으로 보이는 만큼 튼튼하지는 않은 것 같아요.</t>
  </si>
  <si>
    <t>Through the open bay doors you can see a plethora of stars.</t>
  </si>
  <si>
    <t>열린 베이 문을 통해서 수많은 별들을 봅니다.</t>
  </si>
  <si>
    <t>Your view is limited by the closed bay doors.</t>
  </si>
  <si>
    <t>베이 문이 닫혀있어서 볼 수 없습니다.</t>
  </si>
  <si>
    <t>You don't need that right now.</t>
  </si>
  <si>
    <t>지금 필요하지는 않습니다.</t>
  </si>
  <si>
    <t>THIS BUTTON IS NOT TO BE PUSHED AT ANYTIME.</t>
  </si>
  <si>
    <t>이 버튼은 언제든지 누를 수 있는 것이 아닙니다.</t>
  </si>
  <si>
    <t>This is the power button for the escape pod.</t>
  </si>
  <si>
    <t>탈출 포드의 전원 버튼입니다.</t>
  </si>
  <si>
    <t>Gee, all of a sudden the engines have grown quiet. Boy, you sure were zooming along for quite some time.</t>
  </si>
  <si>
    <t>이런, 갑자기 모든 엔진이 조용해 졌습니다. 확실히 오랜시간동안 상승했습니다.</t>
  </si>
  <si>
    <t>Of course, the zooming part is over now since you've run out of fuel. You'll just float along on inertia with no control of your attitude or destination.</t>
  </si>
  <si>
    <t xml:space="preserve">당연히, 연료를 다써버려서 상승할 수 없습니다. 이제 당신이 가려는 목적지로 제어는 불가능하고 오로지 관성에 따라 표류하게 될 것입니다. </t>
  </si>
  <si>
    <t>Yep, you're still drifting hopelessly through space. Bummer, eh?</t>
  </si>
  <si>
    <t>옙, 여전히 우주공간을 희망없이 표류하고 있습니다. 실망스럽죠?</t>
  </si>
  <si>
    <t>Hunger grows to a level where your body decides to start feasting on itself. In your last conscious thoughts it dawns on you that navigation of some sort might have been a big helper here.</t>
  </si>
  <si>
    <t>굶주림때문에 당신의 몸은 맘껏 먹고 싶다는 생각들로 가득차게 됩니다. 의식이 흐려지면서 어떻게 항해했으면 여기서 큰 도움이 되었을까 하는 생각을 떠올립니다.</t>
  </si>
  <si>
    <t>Please stay seated until the space pod has come to a complete stop. Thank you for your cooperation.</t>
  </si>
  <si>
    <t>우주선이 완전히 멈출때까지 좌석에서 벗어나지 마세요. 협조해 주셔서 감사합니다.</t>
  </si>
  <si>
    <t>The pod has gone through some changes. All systems seem to have died and the windshield is now embossed with a lovely mosaic pattern.</t>
  </si>
  <si>
    <t>포드에 변화가 생겼습니다. 모든 시스템은 동작 불능인 것 같고 보호 창문은 이제 사랑스러운 모자이크 패턴이 새겨져 있습니다.</t>
  </si>
  <si>
    <t>The inside of the Arcada's escape pods is not exactly packed with luxurious appointments. However, when it comes to saving one's posterior, it's as good as a Rolls.</t>
  </si>
  <si>
    <t>아르카다 탈출선 내부는 사치스러운 것으로 꾸려져 있지는 않습니다. 하지만 돈을 절약하고 싶다면 탈출선은 롤모델로 삼아도 좋습니다.</t>
  </si>
  <si>
    <t>The pain fades away along with any sense of belonging to the community of the living. Your powerless pod drifts through space for eons, eventually being plowed by some primitive deep space probe. Knowing that your insurance deductible was much too high anyway, you gain a new appreciation for death.</t>
  </si>
  <si>
    <t>고통은 생활 공동체에 소속된 것 같은 느낌과 함께 희미하게 사라져 갑니다. 동력을 잃은 포드는 시대를 걸쳐 우주공간을 표류해서 초기 심우주 탐사선처럼 되어버렸습니다. 어쨌든 당신은 자신의 보험 공제액수가 너무 높다는 걸 알고나서 죽음의 새로운 가치를 얻었습니다.</t>
  </si>
  <si>
    <t>Please press the desired button.</t>
  </si>
  <si>
    <t>원하는 버튼을 눌러주세요.</t>
  </si>
  <si>
    <t>Thank you for flying Arcada Getaway Podlines! It's nearly been a pleasure serving you. Tell a friend (if you've got one).</t>
  </si>
  <si>
    <t>아르카다 탈출 포드라인을 사용해 주셔서 감사합니다! 당신에게 서비스를 제공해 준 것은 크나큰 줄거움이었습니다. 친구에게도 권해 보세요(친구가 있다면요)</t>
  </si>
  <si>
    <t>This has been rendered inoperable due to the shock of that less-than-graceful landing.</t>
  </si>
  <si>
    <t>정상적이지 못한 착륙의 여파때문에 작동 불능상태가 되었습니다.</t>
  </si>
  <si>
    <t>이 옵션은 전원 공급이 원활해야 잘 동작합니다.</t>
  </si>
  <si>
    <t>The fuel supply has expired.</t>
  </si>
  <si>
    <t>This button just doesn't work the same since the accident.</t>
  </si>
  <si>
    <t>이 버튼은 사고 이후 동일하게 동작하지 않습니다.</t>
  </si>
  <si>
    <t>You have a feeling you shouldn't have pressed that button.</t>
  </si>
  <si>
    <t>그 버튼은 누르지 않는게 좋다고 느낍니다.</t>
  </si>
  <si>
    <t>Ouch! I think we've got some serious organ damage here! All of them, of course, could be easily replaced in the time period from which you've just arrived. However, a quick scenery check reveals that you are now in the Dark Ages. The only transplant you'll get here is from carcass to spit over flame.</t>
  </si>
  <si>
    <t xml:space="preserve">아야! 우리는 심각한 장기 손상을 입었습니다. 물론 손상된 장기 조직 모두는 당신이 막 도착했던 시간에서는 쉽게 대체할 수 있겠죠. 하지만 지금 화면을 보면 당신은 암흑 시대에 있는 것 같군요. 여기서 얻을 수 있는 것은 쇠꼬챙이에 꿰어진 불에탄 시체뿐입니다. </t>
  </si>
  <si>
    <t>As you draw a few final lungfuls of oxygen through your newly-acquired sucking chest wound, you gleefully notice your final resting place is near beautiful Nottingham Castle - universally renowned for its inclusion in Sierra's 'Conquests of the Longbow'.</t>
  </si>
  <si>
    <t>새롭게 얻은 가슴 상처를 통해 마지막 양의 산소를 마시자, 최후의 안식처가 아름다운 노팅햄 성 근처인 걸 알아차리고 신이납니다. - 시에라사의 'Conquests of the Longbow'에 존재하는 곳으로 널리 알려져 있습니다.</t>
  </si>
  <si>
    <t>Oh, my goodness! You're shocked to hear some highly inflammatory language making its way into your auditory canals. Must be some uncivilized ruffians in the nearby pub.</t>
  </si>
  <si>
    <t>이런! 당신은 청각시스템에 고음의 짜증을 일으키는 언어를 듣고서 놀랍니다. 근처 선술집에 미개한 깡패가 있음이 확실합니다.</t>
  </si>
  <si>
    <t>Well, you're dead again. We even warned you not to push that button. You have no one to blame but yourself for having to sit through a plug for another fine Sierra product. Maybe you'll follow directions next time. Thanks for playing (and all that stuff).</t>
  </si>
  <si>
    <t>음, 당신은 다시 죽었습니다. 우리는 그 버튼을 누르지 말라고 경고했어요. 또다른 훌륭한 시에라 게임을 즐기려고 하는 당신을 비난할 수 있는 사람은 없습니다. 아마도 다음번에는 우리의 지침을 따르겠죠. 게임을 플레이해주셔서 감사합니다.</t>
  </si>
  <si>
    <t>전원 없이는 동작하지 않을 겁니다.</t>
  </si>
  <si>
    <t>The lack of fuel allows you to float aimlessly through space.</t>
  </si>
  <si>
    <t>연료부족 때문에 당신은 우주공간을 표류하고 있습니다.</t>
  </si>
  <si>
    <t>You are already thrusting through space.</t>
  </si>
  <si>
    <t>이미 우주공간을 나아가고 있습니다.</t>
  </si>
  <si>
    <t>You have no need to remove your seatbelt.</t>
  </si>
  <si>
    <t>이제 좌석벨트를 풀 필요는 없습니다.</t>
  </si>
  <si>
    <t>Hey, this baby saved your life. The view out the window, however, might make you regret it.</t>
  </si>
  <si>
    <t>당신의 생명을 구하긴 했지만 창밖을 보면 아마 당신은 유감스러울 겁니다.</t>
  </si>
  <si>
    <t>Dials galore populate the instrument console of the pod cabin.%s</t>
  </si>
  <si>
    <t>다이얼이 포드 선실의 콘솔창을 채웁니다. %s</t>
  </si>
  <si>
    <t>This is the pod's instrument console. Dials, gauges, and a couple of controls fill out the board.%s</t>
  </si>
  <si>
    <t xml:space="preserve">포드의 콘솔창입니다. 보드에는 다이얼, 게이지, 그리고 몇개의 버튼이 있습니다. %s </t>
  </si>
  <si>
    <t>This is the lucky escapee's seat.%s</t>
  </si>
  <si>
    <t>탈출 좌석입니다. %s</t>
  </si>
  <si>
    <t>Through the fractured pod window, you see utter desolation spread out before you. You suddenly feel very lonely.</t>
  </si>
  <si>
    <t>금이간 포드 창문을 통해 당신은 당신앞에 펼쳐진 황량한 장소를 봅니다. 갑자기 외로움이 밀려드는 군요.</t>
  </si>
  <si>
    <t>The window allows you an unrestricted view of the vast nothingness of space.</t>
  </si>
  <si>
    <t>광대하고도 텅빈 우주공간이 끝없이 보입니다.</t>
  </si>
  <si>
    <t>The rugged landing liberated the survival kit from its mounting fixture.</t>
  </si>
  <si>
    <t>지형의 기복이 심하고 바위투성이가 있는 곳에 착륙하면서 고정대로부터 생존키트가 떨어졌습니다.</t>
  </si>
  <si>
    <t>Within the survival kit are the necessities for surviving a brief stay in a less-than-hospitable environment.</t>
  </si>
  <si>
    <t>생존 키트에는 좋지 않은 환경에서 짧은 시간동안 생존하기 위한 필수품이 있습니다.</t>
  </si>
  <si>
    <t>You can't get that now.</t>
  </si>
  <si>
    <t>가질 수 없습니다.</t>
  </si>
  <si>
    <t>Nice lights, huh?</t>
  </si>
  <si>
    <t>멋진 전구에요, 그렇죠?</t>
  </si>
  <si>
    <t>This is a radar used by the Autonav system.</t>
  </si>
  <si>
    <t>자동항법 시스템이 사용하는 레이더입니다.</t>
  </si>
  <si>
    <t>This button WASN'T to be pushed at anytime. Now that it's dead go crazy and push away.</t>
  </si>
  <si>
    <t>이 버튼은 눌러서는 안되었습니다. 이제는 죽었으니 뭐 눌러도 상관없겠죠.</t>
  </si>
  <si>
    <t>이 버튼은 언제라도 눌러서는 안됩니다.</t>
  </si>
  <si>
    <t>This is the power button for the escape pod.%s</t>
  </si>
  <si>
    <t>탈출 포드의 전원 버튼입니다. %s</t>
  </si>
  <si>
    <t>Erosion has drilled a small hole into the side of this section of vertebrae. What could be in there?</t>
  </si>
  <si>
    <t>You don't have time for that. You're much too busy running for your life currently.</t>
  </si>
  <si>
    <t>This hole isn't of the edible variety.</t>
  </si>
  <si>
    <t>The dark hole merely echoes your wondrous words.</t>
  </si>
  <si>
    <t>You pick up a faint scent of something organic. Maybe there's someone else on this Ken-forsaken planet.</t>
  </si>
  <si>
    <t>Being in closer proximity would be helpful.</t>
  </si>
  <si>
    <t>Cautiously, you decide to investigate further.</t>
  </si>
  <si>
    <t>That should teach you not to be messing around in strange holes.</t>
  </si>
  <si>
    <t>It's the hole you were jettisoned from when you were expelled from the cavern area.</t>
  </si>
  <si>
    <t>동굴에서 쫓겨났을 때 당신이 내버려진 구멍입니다.</t>
  </si>
  <si>
    <t>The cave is very small and empty, not unlike your grey matter.</t>
  </si>
  <si>
    <t>동굴은 당신의 지성처럼 작고 비어 있습니다.</t>
  </si>
  <si>
    <t>There's nothing you can do as there is no visible means of entry.</t>
  </si>
  <si>
    <t>볼 수 있는 방법이 없기 때문에 아무것도 할 수 없습니다.</t>
  </si>
  <si>
    <t>Your shout produces no response.</t>
  </si>
  <si>
    <t>소리 질러도 반응이 없습니다.</t>
  </si>
  <si>
    <t>It smells empty.</t>
  </si>
  <si>
    <t>냄새가 없습니다.</t>
  </si>
  <si>
    <t>It tastes calcium-rich.</t>
  </si>
  <si>
    <t>칼슘 냄새가 납니다.</t>
  </si>
  <si>
    <t>I'd say that the widening of those cracks is an excellent indication that this thing is not a truly stable unit. And don't you hate the way it makes your brain bounce around like a handball in all that spare cranial space?</t>
  </si>
  <si>
    <t>이 균열의 확대는 여기가 안정된 곳이 아니라는 걸 말하고 싶군요. 핸드볼처럼 당신의 뇌가 튕겨질 수 있는 길은 싫지 않나요?</t>
  </si>
  <si>
    <t>No doubt about it! There's going to be an accident (of one kind or another) on this shaky piece of calcium-rich matter.</t>
  </si>
  <si>
    <t>의심할 여지가 없습니다. 이 흔들리는 칼슘 충만한 물질에서 언젠가 사고가 일어날 겁니다.</t>
  </si>
  <si>
    <t>You've always got to push things to the limit, don't you? We warned you, but NO! YOU had to do it just one more time. Well, just wait 'til your father gets home!</t>
  </si>
  <si>
    <t>If nothing else, it makes a pleasant thud.</t>
  </si>
  <si>
    <t>쿵하고 떨어졌습니다.</t>
  </si>
  <si>
    <t>It was not known that you are a master of the protrusion toss! That was a fine effort.</t>
  </si>
  <si>
    <t>당신이 돌출된 것의 던지기 마스터라는 것은 세상이 알려지지 않았군요. 잘했어요.</t>
  </si>
  <si>
    <t>It's the snapped spinal protrusion you dislodged - resulting in its present position on the sand.</t>
  </si>
  <si>
    <t>It must be a snapped spinal protrusion just sitting here, without, as yet, having succumbed to the nearly unresistable attraction of gravity.</t>
  </si>
  <si>
    <t>You've done all the relocation of this thing that your limited physique is capable of.</t>
  </si>
  <si>
    <t>I'll bet that if you COULD reach it from here, you WOULD pull that sucker down on your very own head.</t>
  </si>
  <si>
    <t>Hmm. It smells like a smashed vertebral protrusion. Of course, you're not a leading expert on the subject, so you might want a second opinion.</t>
  </si>
  <si>
    <t>Hmm. It smells like a vertebral protrusion you once knew.</t>
  </si>
  <si>
    <t>Not much to report aurally.</t>
  </si>
  <si>
    <t>Gee! I thought everybody knew what sun-dried gigundasaurus bone smelled like.</t>
  </si>
  <si>
    <t>It would be like licking a dehydrated peach pit.</t>
  </si>
  <si>
    <t>The only talking ribs you'll ever see are in fast-food commercials.</t>
  </si>
  <si>
    <t>These teeth are in to stay.</t>
  </si>
  <si>
    <t>Many years of sandblasting by the Keronian elements have given the skull a smooth finish.</t>
  </si>
  <si>
    <t>Check out the claws on this sucker. We're talking major manicure action. Can't you imagine what it must have been like to serve as one of many hundreds of live meals the gigundasaurus must have shredded and refined internally in it's lifetime.</t>
  </si>
  <si>
    <t>Can't you just feel the points of those talon-like claws slowly pressing through the thin outer-armour we call skin, popping through and separating ribs, and pushing aside anything it didn't pierce on the way, only to meet mid-torso.</t>
  </si>
  <si>
    <t>The claws are much too large - not to mention much too deep in the sand - for you to do anything with.</t>
  </si>
  <si>
    <t>Even without the fleshy matter which once enveloped parts of this claw, it won't be moving as a result of anything you could do.</t>
  </si>
  <si>
    <t>You notice a fine spray of glistening, metallic jelly decorating the walls. Otherwise, it's still the same old homey cave-in-a-skull.</t>
  </si>
  <si>
    <t>This skull makes a darn comfortable little cave if you ignore the disturbing human-size remains in the back.</t>
  </si>
  <si>
    <t>You shiver at the sight of the spider droid entering the cave on its spindly legs. The cold metallic body searches for something to get up close and personal with. This could be interesting.</t>
  </si>
  <si>
    <t>Now THAT was cool! That killed two problems with no stones.</t>
  </si>
  <si>
    <t>Orat, always in the mood for a snack, snatches the can out of the air with his spacious oral cavity, chews and swallows it. He notices a rumbling deep within his abdomen.</t>
  </si>
  <si>
    <t>항상 간식을 먹고 싶어하는 듯한 오라트는 캔을 낚아채고 빈 입속에 넣어 씹습니다. 그리고 그걸 삼킵니다. 오라트는 복부내에서 뭔가가 우르릉거리는걸 느낍니다.</t>
  </si>
  <si>
    <t>It's too late for that! You'd best jam!!</t>
  </si>
  <si>
    <t>OH, NOOOOO!!!</t>
  </si>
  <si>
    <t>앗, 안돼!!!</t>
  </si>
  <si>
    <t>Orat has transformed you into a new piece of recreational equipment. Along with finding this treatment extremely rude, you don't survive it.</t>
  </si>
  <si>
    <t>오라트는 새롭게 재창조된 장비로 당신을 변형시켰습니다. 이 예상치 못한 습격에, 당신은 죽었습니다.</t>
  </si>
  <si>
    <t>It's tough to make friends around here. Relax, stretch out, restore, and let's get back to it. There's adventuring to be done!</t>
  </si>
  <si>
    <t>여기서는 친구 만들기가 힘들어요. 진정하고 스트레칭 한번해서 원기를 회복한 다음 게임에 되돌아 오세요. 끝내야할 모험이 아직 남았잖아요!</t>
  </si>
  <si>
    <t>It's too late for that now. Orat has already tuned his taste buds to your flavor frequency!</t>
  </si>
  <si>
    <t>이제는 너무 늦었습니다. 오라트가 이미 자신의 맛의 취향을 당신이 풍기는 향기의 주파수로 동조시켰습니다.</t>
  </si>
  <si>
    <t>That thing? The knife can barely cut through rancid grell lard, much less the thick hide of Orat.</t>
  </si>
  <si>
    <t>제논군의 칼은 부패한 라드(돼지비계 굳힌 것)처럼 보이는 오라트의 두꺼운 가죽을 흠집조차 내지 못했습니다.</t>
  </si>
  <si>
    <t>You think you can buy this guy off?   HA!</t>
  </si>
  <si>
    <t>이 녀석을 매수할 수 있다고 생각했나요? 허허!</t>
  </si>
  <si>
    <t>The data cartridge seems to strike the orat as a big so what.</t>
  </si>
  <si>
    <t>The widget does not appear edible to the big smelly monster. On the other hand, you do.</t>
  </si>
  <si>
    <t>Growwwwrrrr! Hmmm. Sounds the same in any language, doesn't it.</t>
  </si>
  <si>
    <t>크르르르르르! 흠. 모든 언어에서 동일하게 해석되는 것 같네요.</t>
  </si>
  <si>
    <t>Throwing him your survival kit does not seem the best strategy for your survival.</t>
  </si>
  <si>
    <t>오라트에게 생존 키트를 던지는 것은 좋은 전략이 아닌 것 같습니다.</t>
  </si>
  <si>
    <t>Does he look like a vegatarian to you?</t>
  </si>
  <si>
    <t>오라트가 채식주의자인 것 같습니까?</t>
  </si>
  <si>
    <t>Though normally known for his intellectually stimulating conversation in the monster and beast community, Orat seems limited to grunts in the way of response to your probing questions.</t>
  </si>
  <si>
    <t>The stench? Phew! Not even a text adventure would attempt that description.</t>
  </si>
  <si>
    <t>You wouldn't want to do that. From the stench, you can make an educated guess, and it isn't a pleasant one.</t>
  </si>
  <si>
    <t>You reach down and take the Orat part in your hand. Some of it oozes to fill the space between your fingers.</t>
  </si>
  <si>
    <t>손을 아래로 뻗어 오라트의 일부분을 가집니다. 당신 손가락 사이의 공간을 채우려고 액체가 줄줄 흘러 나옵니다.</t>
  </si>
  <si>
    <t>You notice a fine spray of glistening, metallic jelly decorating the walls.</t>
  </si>
  <si>
    <t>The walls are blank. This place could use some sprucing-up. Perhaps a nice little wall hanging or a velvet Elvis painting could warm the look of the place a bit.</t>
  </si>
  <si>
    <t>벽에는 아무것도 없습니다. 깔끔하네요. 자그마한 벽걸이나 벨벳 엘비스 그림으로 장식하면 벽의 삭막함을 조금은 누그러뜨리겠군요.</t>
  </si>
  <si>
    <t>There's nothing on the walls that you want or need.</t>
  </si>
  <si>
    <t>벽에는 당신이 원하거나 필요로 하는 것이 아무것도 없습니다.</t>
  </si>
  <si>
    <t>Just leave those depressing remnants of unfortunate explorers alone, will you?</t>
  </si>
  <si>
    <t>불행한 탐험가의 남은 자투리는 그냥 놓아두죠.</t>
  </si>
  <si>
    <t>They have surprisingly little to say. And if they did, would you really want to stay around to listen.</t>
  </si>
  <si>
    <t>While you might be in the mood for a little skull, you've got more important business to tend to.</t>
  </si>
  <si>
    <t>Any scent these skulls may once have had is long gone, compliments of the the incredibly hot, dry climate.</t>
  </si>
  <si>
    <t>You have trouble moving your own carcass around. You sure can't move something that weighs several times more than you. Besides, you left your truss back on the Arcada.</t>
  </si>
  <si>
    <t>No odor is detectable.</t>
  </si>
  <si>
    <t>You've tasted better.</t>
  </si>
  <si>
    <t>While potentially an even conversational match for you, the rock has no speech mechanism.</t>
  </si>
  <si>
    <t>바위와 대화를 시도해 보지만 바위는 음성 메커니즘이 없습니다.</t>
  </si>
  <si>
    <t>Other than the cave's special aroma, you smell nothing.</t>
  </si>
  <si>
    <t>Give it a rest. It's going to be raw soon.</t>
  </si>
  <si>
    <t>Nothing to do there.</t>
  </si>
  <si>
    <t>특별히 할 수 있는게 없습니다.</t>
  </si>
  <si>
    <t>Your words echo about the cavern, apparently not destined to fall on the ears of others.</t>
  </si>
  <si>
    <t>It smells like a musty old cave. They need Cave-B-Nu(tm).</t>
  </si>
  <si>
    <t>오래된 동굴의 특징인 곰팡이 냄새가 납니다. Cave-B-Nu(tm)이 필요하겠어요.</t>
  </si>
  <si>
    <t>Nothing worth tasting there.</t>
  </si>
  <si>
    <t>특별한 맛은 나지 않는 것 같군요.</t>
  </si>
  <si>
    <t>Having an adequate personal collection of natural Keronian adhesive, you choose to leave this sticky gunk where it is.</t>
  </si>
  <si>
    <t>케로니아 자연산 접착제를 충분히 가지고 있기에, 이 끈적거리는 걸 제자리에 둡니다.</t>
  </si>
  <si>
    <t>This stalagmite has obviously been broken loose previously and set back in place.</t>
  </si>
  <si>
    <t>이 석순은 이전에 깨져서 다시 원위치로 되돌려졌습니다.</t>
  </si>
  <si>
    <t>The being responsible - most likely your Keronian counterpart - tried to fool everyone else by using some sticky gunk to hold it together. (Like that would actually fool anyone!.)</t>
  </si>
  <si>
    <t>책임자 - 대부분의 케로니언이 상대 - 달라붙는 끈적끈적한 것과 석순을 합쳐서 모든사람을 속이려 했다.(누군가를 속일 수 있었으면 좋았을 걸!.)</t>
  </si>
  <si>
    <t>You've already taken the stalagmite.</t>
  </si>
  <si>
    <t>이미 석순을 얻었습니다.</t>
  </si>
  <si>
    <t>You almost wish you had a table or breadboard to sand.</t>
  </si>
  <si>
    <t>You flex those incredible muscles you wish you had, but you're barely able to snap loose the previously fractured stalagmite tip.</t>
  </si>
  <si>
    <t>I'll bet you're getting to truly hate this elevator.</t>
  </si>
  <si>
    <t>당신이 진심으로 이 엘리베이터를 미워한다는데 배팅하겠어요.</t>
  </si>
  <si>
    <t>Hey! What's the deal here?! That elevator doesn't lower - it sucks!</t>
  </si>
  <si>
    <t>이봐! 이게 뭐야! 그 엘리베이터는 내려가지 않아야 했어 - 엿같군!</t>
  </si>
  <si>
    <t>Although you imagine yourself a buff individual, you could effect no change in the tube door.</t>
  </si>
  <si>
    <t>자신이 몸짱이다고 생각하지만 튜브 문에 어떠한 변화도 만들어낼 수 없습니다.</t>
  </si>
  <si>
    <t>With professional pride, you observe that the door polish these guys use tastes different than your favorite brand.</t>
  </si>
  <si>
    <t xml:space="preserve">이 문을 도색한 이들은 당신의 선호 브랜드와는 다른 맛을 사용한 것 같습니다. </t>
  </si>
  <si>
    <t>The scent of Berzzleweeze Berry rises to be sampled olifactorally. Must be their polish.</t>
  </si>
  <si>
    <t>These are stalagmites. They stand silently, just as they have done for so many centuries.</t>
  </si>
  <si>
    <t>석순입니다. 수많은 세월동안 제자리를 지키고 있습니다.</t>
  </si>
  <si>
    <t>They are as solid as rocks and resistant to any manipulation.</t>
  </si>
  <si>
    <t>It said to tell you that it's in a meeting and won't be out all day. Please check again in another version or two.</t>
  </si>
  <si>
    <t>The stalagmite has no smell.</t>
  </si>
  <si>
    <t>석순은 아무 냄새가 나지 않습니다.</t>
  </si>
  <si>
    <t>It didn't have a taste but its texture gave your tongue that nice rough-out leather look.</t>
  </si>
  <si>
    <t>These are stalactites. They just hang there politely minding their own business.</t>
  </si>
  <si>
    <t>You can't. Not without the ladder. (See nose message.)</t>
  </si>
  <si>
    <t>사다리 없이는 할 수 없어요.</t>
  </si>
  <si>
    <t>You can't. Not without the ladder. (See tongue message.)</t>
  </si>
  <si>
    <t>You can't reach any of them without the ladder.</t>
  </si>
  <si>
    <t>사다리 없이는 도달할 수 없습니다.</t>
  </si>
  <si>
    <t>What do you mean, you don't have the ladder?</t>
  </si>
  <si>
    <t>사다리가 없지요?</t>
  </si>
  <si>
    <t>Oh, sorry! We don't let you have one of those until Space Quest III.</t>
  </si>
  <si>
    <t>Did I mention that Space Quest III was the Software Publisher's Association Award-winning Best Adventure Game for 1989?</t>
  </si>
  <si>
    <t>스페이스 퀘스트 III가 1989년에 소프트웨어 출판협회 최고의 어드벤처 게임상을 수상했단 걸 말했나요?</t>
  </si>
  <si>
    <t>You don't care? Sorry. Never mind.</t>
  </si>
  <si>
    <t>신경쓰이지 않아요? 미안하군요. 잊으세요.</t>
  </si>
  <si>
    <t>It's an unconsolidated mixture of rock fragments and pebbles.</t>
  </si>
  <si>
    <t>바위 조각과 자갈이 섞여 있습니다.</t>
  </si>
  <si>
    <t>Unless you get into the masonry field or concrete business they will be of no use.</t>
  </si>
  <si>
    <t>석조공사나 콘크리트 사업을 하지 않는한 그것들은 아무 소용없어요.</t>
  </si>
  <si>
    <t>YAaachooo!!! Quit sniffing gravel! It makes me sneeze.</t>
  </si>
  <si>
    <t>자갈에 킁킁 거리는 걸 멈추세요!! 나까지 재채기가 나려 하는군요.</t>
  </si>
  <si>
    <t>Oh, that's disgusting. Keep running your tongue along the floor like that and you're bound to catch something you don't want.</t>
  </si>
  <si>
    <t>오, 메스껍군요. 바닥에 혀를 문지르면 당신이 원하지 않는 맛을 느끼게 될거에요.</t>
  </si>
  <si>
    <t>No one here cares what you have to say.</t>
  </si>
  <si>
    <t>You get a hint of sulfur in the musty air.</t>
  </si>
  <si>
    <t>퀴퀴한 냄새가 나는 공기상에서 유황 냄새도 납니다.</t>
  </si>
  <si>
    <t>특별히 맛볼건 없습니다.</t>
  </si>
  <si>
    <t>It's a grate monster. At the moment ,he's stuck on something - fortunately not you.</t>
  </si>
  <si>
    <t>쇠살대 몬스터입니다. 지금 뭔가에 빠져 있군요 - 당신은 아니라서 다행입니다.</t>
  </si>
  <si>
    <t>It's a grate monster. I'll bet he's lonely and just wants to be your friend.</t>
  </si>
  <si>
    <t>쇠살대 몬스터입니다. 이 몬스터는 너무 외로워서 당신이 자신의 친구가 되길 바라고 있네요.</t>
  </si>
  <si>
    <t>It smells grate.</t>
  </si>
  <si>
    <t>쇠살대 냄새가 납니다.</t>
  </si>
  <si>
    <t>I don't think you want to get that close. Then again, maybe you do.</t>
  </si>
  <si>
    <t xml:space="preserve">가까이 가지 않는 편이 좋습니다. </t>
  </si>
  <si>
    <t>You now have a chance get your buns out of here. You'd better take advantage of the opportunity.</t>
  </si>
  <si>
    <t>길을 지나갈 수 있습니다. 이 기회를 놓치지 않는 것이 좋습니다.</t>
  </si>
  <si>
    <t>Get closer.</t>
  </si>
  <si>
    <t>가까이서 해야 됩니다.</t>
  </si>
  <si>
    <t>This is the upper pathway.</t>
  </si>
  <si>
    <t>윗쪽 통로입니다.</t>
  </si>
  <si>
    <t>A path is visible there, but you can't seem to access it from here.</t>
  </si>
  <si>
    <t>This is the lower pathway.</t>
  </si>
  <si>
    <t>There is a path there which you don't seem to have access to from here.</t>
  </si>
  <si>
    <t>It's more cave floor.</t>
  </si>
  <si>
    <t>The grate is made of metal and seems to be fastened securely to the floor. A strange tentacled beast lurks at the bottom of the pit.</t>
  </si>
  <si>
    <t>쇠살대는 금속으로 만들어졌습니다. 그리고 바닥에 견고하게 고정되어 있습니다. 촉수달린 이상한 짐승이 숨어 있습니다.</t>
  </si>
  <si>
    <t>The grate is made of metal and seems to be fastened securely to the floor. It is too dark to see down through the grate. However, an odd smell emanates from the depths of the pit.</t>
  </si>
  <si>
    <t>This critter isn't interested in your money - he perfers raw, bleeding flesh.</t>
  </si>
  <si>
    <t>You doubt this hideous creature could help you read the cartridge.</t>
  </si>
  <si>
    <t>The monster is much less interested in the widget than in stripping the flesh from your bones.</t>
  </si>
  <si>
    <t>The disgusting slimy, slimy, slurping, slithering sounds from the grate would not be improved by running them through the translator gadget.</t>
  </si>
  <si>
    <t>You might be able to cut off one head, but, meanwhile, the others would be turning you into fresh-ground turkey.</t>
  </si>
  <si>
    <t>You really don't feel like sharing your precious dehydrated water with snake-face here.</t>
  </si>
  <si>
    <t>He's hungry, but not THAT hungry.</t>
  </si>
  <si>
    <t>Don't waste your time. It's already stuck and you've got better things to do.</t>
  </si>
  <si>
    <t>You don't need to do that again.</t>
  </si>
  <si>
    <t>Don't waste your time. You've got better things to do than throw your items in an empty pit.</t>
  </si>
  <si>
    <t>CRUNCH! CRUNCH! CRUNCH!</t>
  </si>
  <si>
    <t>You've been snatched out of existence by the tentacled beast lurking beneath the grate. You feel the painful sting of digestive fluids.</t>
  </si>
  <si>
    <t>Don't stop now. We're having so much fun watching you.</t>
  </si>
  <si>
    <t>Maybe you should've kept that after all.</t>
  </si>
  <si>
    <t>It's already stuck and you have better things to do.</t>
  </si>
  <si>
    <t>Don't waste your time. You've got better things to do.</t>
  </si>
  <si>
    <t>You can't hear anything over the steam and that includes your own voice.</t>
  </si>
  <si>
    <t>당신의 소리는 동굴에 울려퍼지지만 들을 수 있는 사람이 없습니다.</t>
  </si>
  <si>
    <t>The sulfur in the air is much stronger in here. Each inhalation packs a bit of afterburn as well.</t>
  </si>
  <si>
    <t>Not from here.</t>
  </si>
  <si>
    <t>여기서는 보이지 않습니다.</t>
  </si>
  <si>
    <t>Well, Scott, it looks like Roger has done it again.</t>
  </si>
  <si>
    <t>It sure does, Mark. Let's run that one again with the aid of our new How-He-Blew-It Cam(tm) and Chalkboard(tm).</t>
  </si>
  <si>
    <t>I have to say that carefully, Mark. Every time we mention something with a trademark or copyright, the lawyers come out to feed.</t>
  </si>
  <si>
    <t>Instant Replay!!!</t>
  </si>
  <si>
    <t>Now, this is where Roger makes the fatal move.</t>
  </si>
  <si>
    <t>And we can all see the result of that mistake.</t>
  </si>
  <si>
    <t>I don't know about you, Scott. Personally, I like to know exactly what I'm messing with before I actually mess with it. I guess he'll know better next time. Ouch.</t>
  </si>
  <si>
    <t>Sure, you've died a few deaths before, but this one really burns you. Planets are depending on you. Seeing you do stuff like this is definitely making them nervous.</t>
  </si>
  <si>
    <t>This is the steam geyser that you plugged.</t>
  </si>
  <si>
    <t>This is a pulsating steam geyser.</t>
  </si>
  <si>
    <t>I wouldn't be touching that directly. It's hot!</t>
  </si>
  <si>
    <t>Yes, a good steam-cleaning might seem in order right now, considering all the the things you've dragged it over lately. It's the facial peel that is of concern.</t>
  </si>
  <si>
    <t>You get a whiff of sulfur in the steam-heated air.</t>
  </si>
  <si>
    <t>SSSSSS SSSSSSSSSSSS SSS SSSSSS SSSSS SSSSS SSSS is its response.</t>
  </si>
  <si>
    <t>Why? Do you plan to practice some auto-surgery techiques? May we suggest a lobotomy?</t>
  </si>
  <si>
    <t>It just steams up.</t>
  </si>
  <si>
    <t>Bad idea.</t>
  </si>
  <si>
    <t>That piece of stalagmite sure makes a good plug!</t>
  </si>
  <si>
    <t>Ooo. Bad idea. It's a bit hot.</t>
  </si>
  <si>
    <t>You poor, deprived being!</t>
  </si>
  <si>
    <t>The smell of sulfur seems to be dissipating.</t>
  </si>
  <si>
    <t>This is an upper pathway in a slightly smaller chamber of the underground complex. Near the middle section of the path, the acid drops have formed a pattern of little holes. No, it's not a dot-to-dot puzzle.</t>
  </si>
  <si>
    <t>협소한 지하 지역의 윗쪽 통로입니다. 길의 중간 지역에는 산성 방울이 여러 구멍 자국을 만들고 있습니다. 점잇기 퍼즐이 아녜요.</t>
  </si>
  <si>
    <t>This is an upper pathway which is inacessible from here.</t>
  </si>
  <si>
    <t>여기서는 갈 수 없는 없는 윗쪽 길입니다.</t>
  </si>
  <si>
    <t>Your view is restricted by the closed door.</t>
  </si>
  <si>
    <t>닫힌 문때문에 보이지 않습니다.</t>
  </si>
  <si>
    <t>You'll need to move further into the room to receive a better view.</t>
  </si>
  <si>
    <t>여기서는 잘 안보이니 좀더 가까운 곳으로 이동하세요.</t>
  </si>
  <si>
    <t>This is a slightly smaller chamber in the underground complex. There is a path above which is not accessible from here. There is a pool on the right side.</t>
  </si>
  <si>
    <t>이 곳은 지하 지역에서도 협소한 공간입니다. 여기서는 갈 수 없는 길이 있습니다. 오른쪽에 웅덩이가 있습니다.</t>
  </si>
  <si>
    <t>This is the lower ledge for this room. You can't reach it from here -- try going back down.</t>
  </si>
  <si>
    <t>이 공간에서 낮은쪽에 있는 바위입니다. 여기서는 갈 수 없으니 내려가세요.</t>
  </si>
  <si>
    <t>It's an odd, closed door with no apparent mechanism for opening it.</t>
  </si>
  <si>
    <t>여는 방법을 알 수 없는 닫힌 문이 있습니다.</t>
  </si>
  <si>
    <t>You are unable to open the door by hand.</t>
  </si>
  <si>
    <t>손으로는 문이 열리지 않습니다.</t>
  </si>
  <si>
    <t>No amount of screaming will open this door.</t>
  </si>
  <si>
    <t>아무리 비명을 질러도 문은 열리지 않습니다.</t>
  </si>
  <si>
    <t>Smells pretty much like a strange door which has stood next to a sulfur-spewing geyser for a long period of time.</t>
  </si>
  <si>
    <t>It tastes like rotten Krebble eggs!.</t>
  </si>
  <si>
    <t>썩은 달걀 맛이 나는 군요!</t>
  </si>
  <si>
    <t>That doesn't seem to have any effect on the door.</t>
  </si>
  <si>
    <t>그게 문에 어떠한 영향을 줄 것 같지는 않습니다.</t>
  </si>
  <si>
    <t>You gaze intently at the greenish pool of liquid, the first real sign of moisture on the planet. The pool seems to have no bottom. The gentle dripping has a soothing effect on your frazzled nerves. A small plume of mist rises as each drop hits the pool's surface.</t>
  </si>
  <si>
    <t>당신은 행성에서 최초의 진실한 수분을 가진, 녹색의 액체 웅덩이를 응시합니다. 웅덩이는 바닥을 확인하기가 어렵습니다. 부드러운 물방울 떨어지는 소리는 기진맥진한 당신의 신경을 달래줍니다. 방울이 웅덩이의 표면에 부딪힐때마다 자그마한 안개 기둥이 피어오릅니다.</t>
  </si>
  <si>
    <t>You can't see anything from up here.</t>
  </si>
  <si>
    <t>여기서는 아무것도 볼 수 없습니다.</t>
  </si>
  <si>
    <t>Drip, drip, drip. It must be talking to you.</t>
  </si>
  <si>
    <t>Nah, not here. Try using it somewhere else.</t>
  </si>
  <si>
    <t>From tiny cracks in the ceiling several small drops of liquid succumb to the influence of gravity.</t>
  </si>
  <si>
    <t>A light-green mist floats gently upward after each drop of liquid hits the surface of the pool.</t>
  </si>
  <si>
    <t>From tiny cracks in the ceiling several small green drops fall in a gently rhythmic pattern that stimulates your alpha levels. They make a heckuva great rust remover, too.</t>
  </si>
  <si>
    <t>There's nothing you can do to these from here.</t>
  </si>
  <si>
    <t>They're hard to catch, but you do get a slight burning sensation.</t>
  </si>
  <si>
    <t>They're hard to catch. You might need to get right under them.</t>
  </si>
  <si>
    <t>They're too busy falling right now.</t>
  </si>
  <si>
    <t>You are unpleasantly surprised by a drop of searing acid which bores its way to your feet.</t>
  </si>
  <si>
    <t>길을 지나갈때, 당신 발밑의 길을 뚫는 타는듯한 산성방울에 놀랍니다.</t>
  </si>
  <si>
    <t>Now, that's some seriously deep pain.</t>
  </si>
  <si>
    <t>심각할 정도 깊은 고통을 안겨주네요.</t>
  </si>
  <si>
    <t>You lean over to drink from the tempting pool of liquid. As your lips touch the fluid, you feel a pain which could be likened to kissing a lit rocket nozzle. Now you know what they mean when they say 'Don't drink the water.'</t>
  </si>
  <si>
    <t>You lean over the pool to get a good solid whiff, and WHOOA! Talk about clean sinuses!</t>
  </si>
  <si>
    <t>That's right. You have no head. That darn pool must be filled with acid. You obviously can't go on living that way.</t>
  </si>
  <si>
    <t>할 게 없습니다.</t>
  </si>
  <si>
    <t>Having seen no other intelligent(?) being for so long, you decide to save your voice.</t>
  </si>
  <si>
    <t>오랫동안 다른 지적인(?) 존재를 보지 못해서, 당신은 자신의 목소리를 듣기로 결심합니다.</t>
  </si>
  <si>
    <t>You detect a bit of sulfur in the air from the adjoining chamber. Each inhalation packs a bit of an afterburn as an extra, added bonus.</t>
  </si>
  <si>
    <t>인접한 공간의 공기상에 유황이 느껴집니다. 한번 숨을 쉴때마다 애프터번을 경험하는 것 같습니다.</t>
  </si>
  <si>
    <t>특별한 맛은 나지 않습니다.</t>
  </si>
  <si>
    <t>You have quite cleverly turned the beam upon itself, frying and fusing it into a state of inoperability.</t>
  </si>
  <si>
    <t>매우 영리하게 반사유리를 사용해서 전자빔을 반사시켰고 두 장치는 새까맣게 타서 작동 불능상태가 되었습니다.</t>
  </si>
  <si>
    <t>You've found quite a number of forms to transform yourself into. This is the first time you've been wafer-style.</t>
  </si>
  <si>
    <t>Well, Scott, it looks like Roger has done it yet another time.</t>
  </si>
  <si>
    <t>음, 스캇, 로저가 또 해낸 것 같군요.</t>
  </si>
  <si>
    <t>It sure seems that way. For those who might have missed that last move by Roger, or if, like me, you just want another look at it, let's roll it again.</t>
  </si>
  <si>
    <t>You've got to give some high marks for truly fine execution. We'll have to give it a strong 9.8.</t>
  </si>
  <si>
    <t>The beams seem to form some sort of electronic barrier across the path.</t>
  </si>
  <si>
    <t>빔이 길을 가로질러 전기적인 장벽을 형성하고 있습니다.</t>
  </si>
  <si>
    <t>Somehow you get the impression that you shouldn't do that. If you really insist, however, try getting closer.</t>
  </si>
  <si>
    <t>그렇게 하지 않아야 한다고 본능적으로 감지합니다. 그렇지만 그렇게 하고 싶다면 가까이 가서 시도해 보세요.</t>
  </si>
  <si>
    <t>It's a good way to get that nose job you've often considered.</t>
  </si>
  <si>
    <t>You're quite attached to your tongue and would like to keep it that way.</t>
  </si>
  <si>
    <t>That doesn't seem like the thing to do here, try something else.</t>
  </si>
  <si>
    <t>No result.</t>
  </si>
  <si>
    <t>It's pretty darn dark in here.</t>
  </si>
  <si>
    <t>There's not much you can do to it .</t>
  </si>
  <si>
    <t>Your words go unnoticed.</t>
  </si>
  <si>
    <t>The place smells electric.</t>
  </si>
  <si>
    <t>Go around licking rooms of others and you won't be getting invited back anywhere.</t>
  </si>
  <si>
    <t>It's a hologram, pinhead - it doesn't need water.</t>
  </si>
  <si>
    <t>This isn't the object he wants to receive from you.</t>
  </si>
  <si>
    <t>As soon as you enter the room, you find yourself surrounded by darkness. Suddenly, you become aware of the fact that you cannot move or speak. A strange, unknown force has taken over.</t>
  </si>
  <si>
    <t>방에 들어가자 어둠이 당신을 감쌉니다. 갑자기 당신은 움직이거나 말할 수 없다는 사실을 인식합니다. 알려지지 않은 이상한 힘이 작용하고 있는 것 같습니다.</t>
  </si>
  <si>
    <t>A massive holographic image appears before you.</t>
  </si>
  <si>
    <t>대형 홀로그램이 당신앞에 모습을 드러냅니다.</t>
  </si>
  <si>
    <t>It begins to speak ....</t>
  </si>
  <si>
    <t>홀로그램이 말하기 시작합니다...</t>
  </si>
  <si>
    <t>So, you have found your way to my hallowed chamber. Fortunately there is much more to you than meets the eye.</t>
  </si>
  <si>
    <t>마침내 나의 신성한 방에 도달했군요. 이곳에는 당신의 눈에는 보이지 않는 더 많은 것이 있습니다.</t>
  </si>
  <si>
    <t>I have been monitoring your travels on our planet. It appears that you are up the proverbial estuary without a means of locomotion.</t>
  </si>
  <si>
    <t>나는 당신이 행성을 돌아다니는 것을 모니터링하고 있었습니다. 당신은 이동수단없이 돌아다니고 있더군요.</t>
  </si>
  <si>
    <t>In other words, you're on the leather express, slapping the dogs, pounding the sand, you'd kill for a fine ride.</t>
  </si>
  <si>
    <t>다르게 말하자면, 당신은 모래위를 정처없이 걷거나, 개를 때려 눕혀야 하는 상황을 겪어야 한다는 겁니다.</t>
  </si>
  <si>
    <t>You are obviously in need of transportation.</t>
  </si>
  <si>
    <t>이런 상황을 회피하려면, 당신에게는 이동 수단이 반드시 필요합니다.</t>
  </si>
  <si>
    <t>Let us see if you are worthy of our assistance.</t>
  </si>
  <si>
    <t>당신이 우리에게 도움이 될 정도의 가치가 있는지 어디 봅시다.</t>
  </si>
  <si>
    <t>On the surface lives a beast called Orat. He proves to be a bit of an annoyance on occasion. Dispose of him and bring back evidence of your conquest. Only then will I deal with your plight. Good luck, strange one.</t>
  </si>
  <si>
    <t>지상에는 오라트라는 짐승이 살고 있습니다. 그 짐승은 골칫덩어리입니다. 그 짐승을 제거하고 그 짐승을 죽였다는 증거를 가져오세요. 그것만이 곤경에 처한 당신이 나와 거래를 할 수 있는 유일한 방법입니다. 행운을 빕니다, 이방인이여.</t>
  </si>
  <si>
    <t>Bring to me evidence of the beast Orat's demise and we'll talk.</t>
  </si>
  <si>
    <t>짐승 오라트의 죽음을 나에게 가져온 다음에 이야기 합시다.</t>
  </si>
  <si>
    <t>With that, you find yourself transported back to the surface.</t>
  </si>
  <si>
    <t>그 말이 끝나자, 당신은 지상으로 이동되었습니다.</t>
  </si>
  <si>
    <t>With that you find yourself being transported back to the surface.</t>
  </si>
  <si>
    <t>Z jo jb! lvoo sd fj?</t>
  </si>
  <si>
    <t>Jow wfiemss ekk wkkedkl ll ewlwl lqqfr fo slljnccv kwetsdlk?</t>
  </si>
  <si>
    <t>Owr rjn maj jwwj? Pprdf rph pttqpt?</t>
  </si>
  <si>
    <t>wpfi, iw? Der op oio fr tnm dcv ermiyn lk mnb weevxmqyhj em tae.</t>
  </si>
  <si>
    <t>As an apparent result of your inability to understand the alien tongue, the being has sent you back to the surface. You need some kind of help with that.</t>
  </si>
  <si>
    <t>Again, the massive holographic image appears before you.</t>
  </si>
  <si>
    <t>다시, 거대한 홀로그램이 당신앞에 나타납니다.</t>
  </si>
  <si>
    <t>So, you have returned. Do you have proof of the destruction of Orat? If so drop it before me.</t>
  </si>
  <si>
    <t>다시 돌아왔군요. 그래서 오라트를 죽였다는 증거를 가지고 있습니까? 있다면 내앞에 그걸 내놓으세요.</t>
  </si>
  <si>
    <t>Due to your apparent failure to respond properly, you find yourself transported back to the surface.</t>
  </si>
  <si>
    <t>증거를 내놓을 수 없었기 때문에 당신은 다시 지상으로 내쫓겼습니다.</t>
  </si>
  <si>
    <t>You find yourself transported back to the surface.</t>
  </si>
  <si>
    <t>지상으로  추방되었습니다.</t>
  </si>
  <si>
    <t>Dr, hgi hnhht hjutn. Kdfdrnlo ghfhr bb rhytt thrt ii mys aawr vcvvf xxc cdd.</t>
  </si>
  <si>
    <t>As an apparent result of your inability to understand the alien tongue, the being has sent you back to the surface. You need some kind of help with that. Something's not right.</t>
  </si>
  <si>
    <t>You drop the Orat part to the ground. The vision is silent as the dainty morsel SPLATs to the dry soil. You are startled by a rumbling. Suddenly, an oddly-shaped door comes into view and slowly opens.</t>
  </si>
  <si>
    <t>바닥에 오라트의 일부를 내놓았습니다. 홀로그램은 건조한 땅에서 자그마한 먹을거리를 찾은 살찐 여자처럼 갑자기 침묵합니다. 갑자기 우르릉 거리는 소리에 당신은 놀랍니다. 시야에 기묘한 형태의 문이 나타났고 천천히 열렸습니다.</t>
  </si>
  <si>
    <t>You hear a voice, different this time, beckoning you to step forward.</t>
  </si>
  <si>
    <t>이전과는 다른 목소리가 당신에게 앞으로 들어오라고 합니다.</t>
  </si>
  <si>
    <t>Before you floats a huge head. It appears to be a holographic projection of some sort, its source unknown.</t>
  </si>
  <si>
    <t>당신앞에 거대한 머리가 떠 있습니다. 소스를 알 수없는, 일종의 홀로그램 프로젝터인 것 같습니다.</t>
  </si>
  <si>
    <t>You can have no effect on the hologram.</t>
  </si>
  <si>
    <t>홀로그램에 아무런 영향을 주지 못합니다.</t>
  </si>
  <si>
    <t>It has no smell.</t>
  </si>
  <si>
    <t>냄새가 나지 않습니다.</t>
  </si>
  <si>
    <t>It has no taste.</t>
  </si>
  <si>
    <t>맛이 느껴지지 않습니다.</t>
  </si>
  <si>
    <t>It responds to actions, not words.</t>
  </si>
  <si>
    <t>그건 말이 아니라 액션에 반응합니다.</t>
  </si>
  <si>
    <t>The big alien head is a hologram, pinhead. What does it need with money?</t>
  </si>
  <si>
    <t>The big alien head only wants one object, and this ain't it.</t>
  </si>
  <si>
    <t>This isn't the object he want to receive from you.</t>
  </si>
  <si>
    <t>Appealing to its vanity will get you nowhere.</t>
  </si>
  <si>
    <t>Don't threaten this guy, okay?</t>
  </si>
  <si>
    <t>When you step through, the door slides closed with a faint hissing sound. You are alone in a large room full of strange equipment.</t>
  </si>
  <si>
    <t>Ooops! Had the darn thing in reverse. I hope nobody saw that.</t>
  </si>
  <si>
    <t xml:space="preserve">우웁스! </t>
  </si>
  <si>
    <t>Who do you think you are - Michael Jordan?</t>
  </si>
  <si>
    <t>뭘 생각하고 있는 건가요 - 마이클 조던?</t>
  </si>
  <si>
    <t>No particular odor comes from that direction.</t>
  </si>
  <si>
    <t>그 방향에서는 아무런 향기도 나지 않습니다.</t>
  </si>
  <si>
    <t>Quit messing around and do what you came here to do. Whatever THAT might've been!</t>
  </si>
  <si>
    <t>장난은 그만두고 여기서 해야할 일을 하세요. 그 할일이 무엇이든지 간에.</t>
  </si>
  <si>
    <t>You call up to the upper level, but no-one answers.</t>
  </si>
  <si>
    <t>윗층으로 말을 걸어보지만 아무도 응답하지 않습니다.</t>
  </si>
  <si>
    <t>You need to insert a cartridge for this to work correctly.</t>
  </si>
  <si>
    <t>The computer doesn't smell very interesting.</t>
  </si>
  <si>
    <t>특별한 냄새는 나지 않습니다.</t>
  </si>
  <si>
    <t>This tastes really dull. You decide you'd rather have a cheeseburger, and you wonder: do they have a Monolith Burger somewhere in this neighborhood?</t>
  </si>
  <si>
    <t>단조로운 맛밖에는 나지 않는군요. 당신은 치즈버거를 먹어야 겠다고 마음먹습니다. 그리고 궁금해합니다: 케로니언은 돌덩이 버거를 만들까요?</t>
  </si>
  <si>
    <t>This computer is so ancient, it probably doesn't even respond to voice input.</t>
  </si>
  <si>
    <t>이 컴퓨터는 너무 구식이라서 음성에 대응하지 못할 겁니다.</t>
  </si>
  <si>
    <t>From the smell of it, you'd guess that at least one Keronian uses it quite regularly to play one of your favorite computer games: "Name that Body Odor!"</t>
  </si>
  <si>
    <t>Licking the chair suddenly seems like a big waste of energy.</t>
  </si>
  <si>
    <t>The chair does not respond. What did you expect?</t>
  </si>
  <si>
    <t>There's no way to force the portal open.</t>
  </si>
  <si>
    <t>You don't want to touch the pipes - they're probably hot.</t>
  </si>
  <si>
    <t>Talking to pipes is considered a sign of insanity on the planet Kerona.</t>
  </si>
  <si>
    <t>Smells like some kind of duct tape.</t>
  </si>
  <si>
    <t>You'll get a nasty burn on your tongue if you try that.</t>
  </si>
  <si>
    <t>You can't reach them. The skylights are much to high.</t>
  </si>
  <si>
    <t>You're truly starved for conversation on your intellectual.</t>
  </si>
  <si>
    <t>Try as you might, you can't smell the skylights from down there. Just as you are about to pass out from hyper- ventilation, you sensably decide to abandon this particular project.</t>
  </si>
  <si>
    <t>Although the skylights look like gigantic oysters, I doubt very much if they would taste anything like them.</t>
  </si>
  <si>
    <t>It doesn't look as though it will budge.</t>
  </si>
  <si>
    <t>The skimmer platform has nothing to say to you.</t>
  </si>
  <si>
    <t>It smells a lot like everything else around here. Except more so.</t>
  </si>
  <si>
    <t>That doesn't seem at all appetizing.</t>
  </si>
  <si>
    <t>It doesn't seem intelligent to mess with it.</t>
  </si>
  <si>
    <t>The generator doesn't respond. Perhaps it's based on some form of A.S. (Artificial Stupidity).</t>
  </si>
  <si>
    <t>You catch scents of iron oxide, burning rubber and fusel oil. It makes you momentarily homesick for Mom's cooking.</t>
  </si>
  <si>
    <t>This thing looks hot enough to fry your tongue like an egg.</t>
  </si>
  <si>
    <t>Even if you could reach it, there's no way you'd stick your hands near those things.</t>
  </si>
  <si>
    <t>The Keronians have a place they put people who are in the habit of talking to steam vents.</t>
  </si>
  <si>
    <t>You detect no particular odor coming from the steam.</t>
  </si>
  <si>
    <t>You were never fond of broiled tongue.</t>
  </si>
  <si>
    <t>You decide not to. They're so rusty, they might crumble and bring the whole place down.</t>
  </si>
  <si>
    <t>The cylinders don't answer, of course.</t>
  </si>
  <si>
    <t>실린더는 당연히 대답하지 않습니다.</t>
  </si>
  <si>
    <t>You suspect that they smell like rusty metal, since that's what they are made of.</t>
  </si>
  <si>
    <t>금속으로 구성되었기 때문에 실린더는 녹슨 금속 냄새가 납니다.</t>
  </si>
  <si>
    <t>Licking the cylinder seems like a waste of time and tongue- power.</t>
  </si>
  <si>
    <t>실린더를 핥는 것은 시간과 혀의 힘을 낭비할 뿐입니다.</t>
  </si>
  <si>
    <t>You get the feeling they might be hot.</t>
  </si>
  <si>
    <t>The Keronians are going to think you're loony if you keep talking to inanimate objects.</t>
  </si>
  <si>
    <t>All pipes wrapped in duct tape smell alike to you.</t>
  </si>
  <si>
    <t>The thought of your tongue stuck, sizzling, to the hot steam pipe is not a pleasant one.</t>
  </si>
  <si>
    <t>You tap on a gauge. The needle quivers, then returns to its original position.</t>
  </si>
  <si>
    <t>Talking to pipes (or dials) is considered a sign of insanity on the planet Kerona.</t>
  </si>
  <si>
    <t>The gauge doesn't smell like anything in particular.</t>
  </si>
  <si>
    <t>Don't put your mouth on that - you don't know where it's been!</t>
  </si>
  <si>
    <t>The floor is made of polished slate. It is very smooth to the touch, slightly damp, and quite warm.</t>
  </si>
  <si>
    <t>The floor doesn't respond to your witty reparte'.</t>
  </si>
  <si>
    <t>A smell of damp, hot stone rises from the floor.</t>
  </si>
  <si>
    <t>Although the floor seems pretty clean, you'd rather not put it to the taste... er... test.</t>
  </si>
  <si>
    <t>A data cartridge.</t>
  </si>
  <si>
    <t>데이터 카트리지</t>
  </si>
  <si>
    <t>It smells like it's loaded with data.</t>
  </si>
  <si>
    <t>YUCKK! It tastes like... well, not data. That's for sure.</t>
  </si>
  <si>
    <t>The cartridge snaps neatly into the slot and the screen comes alive.</t>
  </si>
  <si>
    <t>LOADING</t>
  </si>
  <si>
    <t>로딩중</t>
  </si>
  <si>
    <t>Whoever shall read this: My name is Dr. Slash Vohaul, I am a scientist with The Star Generator Project aboard the Starlab Arcada.</t>
  </si>
  <si>
    <t>이 메시지를 읽는 읽는 분께 : 나는 슬래시 보하울 박사입니다. 아르카다 스타랩에서 스타 제너레이터 프로젝트에 참여한 과학자입니다.</t>
  </si>
  <si>
    <t>We have just successfully completed development and testing of The Star Generator. During this time I have come to believe that our progress has been monitored by others. I fear that the Sariens may have learned of our mission.</t>
  </si>
  <si>
    <t>우리는 스타 제너레이터의 개발과 테스트를 성공적으로 완료했습니다. 이 때 나는 우리의 진전이 다른존재로 부터 감시를 받고 있다는 걸 알게 되었습니다. 나는 사리엔이 우리의 미션에 대해 알고 있을까봐 두렵습니다.</t>
  </si>
  <si>
    <t>If my fears prove true, The Star Generator and the people of our universe are in serious jeopardy.</t>
  </si>
  <si>
    <t>나의 우려가 사실로 판명되면 스타 제너레이터와 전 우주의 사람들은 위험에 빠지게 됩니다.</t>
  </si>
  <si>
    <t>The Star Generator is a miraculous device. Used as intended, it will help preserve life for eons to come.</t>
  </si>
  <si>
    <t xml:space="preserve">스타 제너레이터는 기적의 장치입니다. 의도대로 사용한다면 스타 제너레이터는 오래도록 생명체가 지속하는데 도움을 줄겁니다. </t>
  </si>
  <si>
    <t>Used as a device for evil, it would cause the destruction of millions of lives and enslave all who oppose the Sariens.</t>
  </si>
  <si>
    <t>악한 무리가 장치를 사용한다면 그건 수백만의 생명을 파괴하고 사리엔에 대항하는 모든 이들을 노예로 만들 것입니다.</t>
  </si>
  <si>
    <t>Encoded within this cartridge are all the plans and specifications for the construction of the Star Generator.</t>
  </si>
  <si>
    <t>이 카트리지 내부에 있는 인코딩된 데이터에는 스타 제너레이터의 건설을 위한 모든 계획과 명세가 들어 있습니다.</t>
  </si>
  <si>
    <t>Should any disaster befall the Star Generator project, scientists would be able to create a duplicate of the Star Generator with this information.</t>
  </si>
  <si>
    <t xml:space="preserve">스타 제너레이터 프로젝터에 재난이 발생한다면, 과학자들은 이 정보를 가지고 스타 제너레이터의 복제를 만들어낼 수 있습니다. </t>
  </si>
  <si>
    <t>Please guard it with your life and return it to the Xenon ruling body as quickly as possible.</t>
  </si>
  <si>
    <t>목숨을 걸고 이 카트리지를 지켜주세요. 그리고 가능한한 빨리 제논 통치자에게 되돌려 주세요.</t>
  </si>
  <si>
    <t>Important note: The Star Generator is capable of self-destruction. This was introduced to the system as a precaution. To activate it one must enter the code: %4d</t>
  </si>
  <si>
    <t>중요 메모 : 스타 제너레이터는 자폭기능이 있습니다. 이 기능은 사전 주의를 위한 시스템 기능으로 소개되었습니다. 자폭 기능을 활성시키려면 코드 %4d를 입력해야 합니다.</t>
  </si>
  <si>
    <t>A five minute time will begin to count down. Beware - anyone within five kilometers of the Star Generator will be in danger once the timer has been initiated. Please be careful and GOOD LUCK !</t>
  </si>
  <si>
    <t>5분간 카운트 다운이 시작됩니다. 스타 제너레이터에서 5킬로미터 이내에 있는 사람은 누구든지 타이머가 가동된 이후로 위험할 수 있다는 걸 기억하세요. 부디 주의하시고 행운을 빕니다!</t>
  </si>
  <si>
    <t>You note with satisfaction that the skimmer smells exactly like you expected it to.</t>
  </si>
  <si>
    <t>Raw skimmer is not one of your favorite dishes.</t>
  </si>
  <si>
    <t>The skimmer doesn't appear to activate by voice. See if there's a key.</t>
  </si>
  <si>
    <t>Smells like fresh spray paint.</t>
  </si>
  <si>
    <t>You're not that hungry.</t>
  </si>
  <si>
    <t>The ladder has nothing to say to you.</t>
  </si>
  <si>
    <t>You can't reach them.</t>
  </si>
  <si>
    <t>The faint scent of burning dust surrounds the tubes.</t>
  </si>
  <si>
    <t>Your tongue would probably stick to those like chops on a griddle.</t>
  </si>
  <si>
    <t>Although bright, the glass tubes have little light to shed upon your current situation. In short, they are not sparkling conversationalists.</t>
  </si>
  <si>
    <t>Don't bother the guy - he's busy.</t>
  </si>
  <si>
    <t>The underarm odor potential of this Keronian is truly staggering. Too bad this place has never heard of deodorant.</t>
  </si>
  <si>
    <t>He's got a wrench, and he knows how to use it.</t>
  </si>
  <si>
    <t>He doesn't seem interested in your money. This company must pay pretty well.</t>
  </si>
  <si>
    <t>He's seen a million of these. So what?</t>
  </si>
  <si>
    <t>He's really too absorbed in his work to pay any attention to the widget.</t>
  </si>
  <si>
    <t>Since this guy has nothing to say to you anyway, translating it will probably amount to about the same thing.</t>
  </si>
  <si>
    <t>He's just too busy to care that you're making such a generous gesture.</t>
  </si>
  <si>
    <t>The young Keronian is not interested in seeing your toys.</t>
  </si>
  <si>
    <t>He probably doesn't want you to fool with it.</t>
  </si>
  <si>
    <t>그는 당신이 그런 어리석은 행동을 하는 걸 원치 않을 겁니다.</t>
  </si>
  <si>
    <t>When ARE you going to learn not to put strange things in your mouth?</t>
  </si>
  <si>
    <t>There's no fuel odor - this puppy runs on fourteen D cells and a nine volt.</t>
  </si>
  <si>
    <t>What's the point of talking to this thing?</t>
  </si>
  <si>
    <t>It's too far away, but don't worry; in this game you will undoubtedly get the shaft at least once.</t>
  </si>
  <si>
    <t>Oh, let's not and just say we did, OK?</t>
  </si>
  <si>
    <t>The smell of grease in this place seems to come from the shaft's general vicinity.</t>
  </si>
  <si>
    <t>There's nothing visible on the computer screen.</t>
  </si>
  <si>
    <t>컴퓨터 화면은 꺼져 있습니다.</t>
  </si>
  <si>
    <t>The data is being replayed, but you never have much cared for re-runs, have you?</t>
  </si>
  <si>
    <t>You might need to insert a data cartridge for this thing to work.</t>
  </si>
  <si>
    <t>He doesn't seem interested in shaking hands, though he certainly has enough of them.</t>
  </si>
  <si>
    <t>He seems to have said everything he wants to say to you.</t>
  </si>
  <si>
    <t>That wouldn't be at all polite.</t>
  </si>
  <si>
    <t>You're not really that rude.</t>
  </si>
  <si>
    <t>All my needs are provided by the Company. I have no need of money.</t>
  </si>
  <si>
    <t>Your data cartridge resembles the ones we use to store information.</t>
  </si>
  <si>
    <t>Be careful not to get that magnetic device too close to my hover platform. It could have a negative effect on the circuitry.</t>
  </si>
  <si>
    <t>Since you understand him fine, you figure either the gadget is already working or he's speaking perfect Xenonian.</t>
  </si>
  <si>
    <t>Thank you, strange one, but we have all the water we need here underground. you should save what little you have for the desert.</t>
  </si>
  <si>
    <t>Ah, a genuine Xenon Army Knife. My youngest son got one of those in his last package of Hackersnaxs.</t>
  </si>
  <si>
    <t>If you could taste the steam, you might detect a bit of sulfur. But, since you can't, you don't.</t>
  </si>
  <si>
    <t>The steam is too far away for you to smell directly. However, there is a trace of sulfur in the air.</t>
  </si>
  <si>
    <t>This section is an Arcade sequence. Would you like to Play or Skip this sequence.</t>
  </si>
  <si>
    <t>Maybe you could try playing the arcade sequence next time.</t>
  </si>
  <si>
    <t>Congratulations, you made it through without a scratch.</t>
  </si>
  <si>
    <t>That was pretty intense.</t>
  </si>
  <si>
    <t>Late Warning: The big rock cuts you no slack.</t>
  </si>
  <si>
    <t>Had you eaten a few less doughnuts during the mission, you might have cleared that rock.</t>
  </si>
  <si>
    <t>That would be unwise. The pod is still hot from the high-speed entry of the Keronian atmosphere.</t>
  </si>
  <si>
    <t>The fractured windshield is of no value to you.</t>
  </si>
  <si>
    <t>The pod's windshield is cracked beyond repair. The built-in plasti-seal film between the glass layers managed to keep the shield in place with one minor exception, despite the shocks from the landing (if that's what you want to call it).</t>
  </si>
  <si>
    <t>That would be unwise. The pod drives are still hot and not suitable for handling by humans.</t>
  </si>
  <si>
    <t>The rocks are useless. At the slightest touch, they crumble to dust.</t>
  </si>
  <si>
    <t>Your sense of the ridiculous keeps you from walking off the edge and falling to a certain death on the treacherous rocks below.</t>
  </si>
  <si>
    <t>Whew! That was close.</t>
  </si>
  <si>
    <t>Whoa! Those big guys pack a powerful appetite. Did you feel the way that thing just chomped right through your skeletal system? That had to hurt! The grell burps in solitary satisfaction. He doesn't often get nice, warm meals like you.</t>
  </si>
  <si>
    <t>That's funny. Tiny is nowhere to be seen.</t>
  </si>
  <si>
    <t>No response from that.</t>
  </si>
  <si>
    <t>You detect a bit of sulfur in the air here as well. You're getting quite tired of that smell, aren't you? I'm a friend. We can talk.</t>
  </si>
  <si>
    <t>Don't lick the air. You're libel to get more more than you bargained for.</t>
  </si>
  <si>
    <t>You proudly climb into your new used spacecraft. There is definitely something unique about it.</t>
  </si>
  <si>
    <t>You turn the key excitedly.</t>
  </si>
  <si>
    <t>Drat! Where did mom and dad go wrong? You be the judge.</t>
  </si>
  <si>
    <t>You can't do anything to this stucco-style ship house.</t>
  </si>
  <si>
    <t>It responds not.</t>
  </si>
  <si>
    <t>It's just like all the other buildings in this place, rank!</t>
  </si>
  <si>
    <t>You can't do anything to them. You're not in the proper union.</t>
  </si>
  <si>
    <t>In response, they hang limp.</t>
  </si>
  <si>
    <t>Parts is parts and you don't have any need for them.</t>
  </si>
  <si>
    <t>It smells shippy.</t>
  </si>
  <si>
    <t>No thanks, I have to drive.</t>
  </si>
  <si>
    <t>You really don't want to get handprints all over a valuable antique like this one.</t>
  </si>
  <si>
    <t>Your shout produces no response. The ship is empty.</t>
  </si>
  <si>
    <t>You're a nosy little beggar, aren't you?</t>
  </si>
  <si>
    <t>Didn't your mother tell you not to go licking other people's spaceships?</t>
  </si>
  <si>
    <t>They're way up there. You can't do anything from this distance.</t>
  </si>
  <si>
    <t>I wouldn't mess with them if I were you.</t>
  </si>
  <si>
    <t>No answer is forthcoming.</t>
  </si>
  <si>
    <t>I'll tell ya, ol' buddy, %u buckazoids is as low as I can go on this baby.</t>
  </si>
  <si>
    <t>Touching Tiny would be rude. However, you surmise from his scaly skin that he's probably about as slimy as his salespitches.</t>
  </si>
  <si>
    <t>Something smells fishy about this salesbeing.</t>
  </si>
  <si>
    <t>Sushi, anyone? Na, Tiny looks like a tough cookie.</t>
  </si>
  <si>
    <t>There's nothing here to buy.</t>
  </si>
  <si>
    <t>Maybe you could get Tiny to sell you something if you talked to him.</t>
  </si>
  <si>
    <t>It's a hole. In this game there's nothing you can do to one.</t>
  </si>
  <si>
    <t>The hole smells like freshly dug dirt.</t>
  </si>
  <si>
    <t>It's dirt, man!</t>
  </si>
  <si>
    <t>The void does not answer.</t>
  </si>
  <si>
    <t>After carefully considering the hole matter, you decide not to throw anything down it.</t>
  </si>
  <si>
    <t>There's an old saying in these parts: "You don't touch a ship that isn't yours, you don't die."</t>
  </si>
  <si>
    <t>For some reason, this ship smells like freshly-dug dirt.</t>
  </si>
  <si>
    <t>No wonder it smells like dirt. It also tastes like it.</t>
  </si>
  <si>
    <t>The ship offers no response.</t>
  </si>
  <si>
    <t>There's no need for that.</t>
  </si>
  <si>
    <t>It smells like boot bottoms.</t>
  </si>
  <si>
    <t>UGGH! It tastes like boot bottoms!</t>
  </si>
  <si>
    <t>It doesn't acknowledge your inquiry.</t>
  </si>
  <si>
    <t>My, my. It would appear that your skimmer has become the property of another. I wonder who forgot to remove the key?</t>
  </si>
  <si>
    <t>Hi. My name's Roger. What's yours?</t>
  </si>
  <si>
    <t>The ground here smells exactly like the ground anywhere else on this planet.</t>
  </si>
  <si>
    <t>Don't lick the ground. You're libel to get more than you bargained for.</t>
  </si>
  <si>
    <t>Because it has treads, your robot cannot negotiate the steps leading down into the bar. It will wait here for you (provided nobody steals it).</t>
  </si>
  <si>
    <t>You stagger out of the bar after ignoring the bartender's advice. You're so sledged that you don't even notice that you're about to become prime prey for the many parasitic life forms in the area. You quickly pass out due to your low Keronian Ale tolerance.</t>
  </si>
  <si>
    <t>While your body tries to sleep it off you lose every possession you own, including your skimmer. Soon, your body is stripped for parts. Obviously, you don't make it through the night.</t>
  </si>
  <si>
    <t>While your body tries to sleep it off you lose every possession you own. Soon, your body is stripped for parts. Obviously, you don't make it through the night.</t>
  </si>
  <si>
    <t>After a truly stone-crushing journey, you have miraculously arrived safely in Ulence Flats. And just in time too, because the skimmer's power cell has been drained. It will take some time to recharge itself.</t>
  </si>
  <si>
    <t>This place isn't quite what you had expected. It is semi-bleak at best.</t>
  </si>
  <si>
    <t>An odd-looking fellow is lounging against the wall of a nearby building, watching you with a great deal of interest.</t>
  </si>
  <si>
    <t>How'd ya like to unload it for the unheard-of price of 25 buckazoids?</t>
  </si>
  <si>
    <t>Do we have a deal, or don't we?</t>
  </si>
  <si>
    <t>It's no use. The sand skimmer's power cells still haven't charged themselves.</t>
  </si>
  <si>
    <t>You remove the skimmer's key from its dashboard.</t>
  </si>
  <si>
    <t>You sure know how to push things.</t>
  </si>
  <si>
    <t>He wants cash, not conversation.</t>
  </si>
  <si>
    <t>He won't take kindly to that.</t>
  </si>
  <si>
    <t>You already have the keys.</t>
  </si>
  <si>
    <t>The sand skimmer is a one-passenger mode of transportation and it looks like it has skimmed quite a bit of sand in its time. On its control panel is a small readout, currently dark, and a keyhole without a key in it.</t>
  </si>
  <si>
    <t>The sand skimmer is a one-passenger mode of transportation and it looks like it has skimmed quite a bit of sand in its time. On its control panel is a small readout, currently dark, and a keyhole with a key in it.</t>
  </si>
  <si>
    <t>Alas, it does not respond.</t>
  </si>
  <si>
    <t>It smells warm after the long ride.</t>
  </si>
  <si>
    <t>You take a quick look, notice it hasn't been cleaned in awhile, and change your mind.</t>
  </si>
  <si>
    <t>You decide it would be better not to tamper with it.</t>
  </si>
  <si>
    <t>Like most spaceships in your experience, this one won't talk to you.</t>
  </si>
  <si>
    <t>Smelling this ship seems like a giant waste of time.</t>
  </si>
  <si>
    <t>There's not much point in licking the ship - it's already quite clean).</t>
  </si>
  <si>
    <t>Better not - it'd probably fall over.</t>
  </si>
  <si>
    <t>You shout in the direction of the ship, but no one answers.</t>
  </si>
  <si>
    <t>It mainly smells like the dust that's been accumulating on it for the past fifty years.</t>
  </si>
  <si>
    <t>What a revolting idea!</t>
  </si>
  <si>
    <t>The sign is very unusual. It looks as though the whole building has been constructed around the wreckage of a crashed spaceship.</t>
  </si>
  <si>
    <t>Or maybe the traffic around here is just really awful.</t>
  </si>
  <si>
    <t>The naked wiring you can see from here makes touching the sign seem unwise.</t>
  </si>
  <si>
    <t>The Rocket Bar sign has nothing to say to you.</t>
  </si>
  <si>
    <t>You detect the scent of neon and zapped bugs.</t>
  </si>
  <si>
    <t>That doesn't seem either intelligent or appetizing.</t>
  </si>
  <si>
    <t>Why bother?</t>
  </si>
  <si>
    <t>You detect a bit of sulfur in the air here as well. Can't get away from it on this planet, it appears.</t>
  </si>
  <si>
    <t>Luck's turn has cost you dearly. As your dust particles gradually drift across Kerona's barren landscape, you reflect upon the irony of your fate. Many was the time you swept and dumped piles of dust very similar to your current state.</t>
  </si>
  <si>
    <t>Searching through the pile of dust, you find %u buckazoids!</t>
  </si>
  <si>
    <t>You find nothing but ashes, which filter through your fingers and blow away.</t>
  </si>
  <si>
    <t>The mugger impresses upon you that he was quite serious.</t>
  </si>
  <si>
    <t>%d buckazoids? I guess it's better than nothing. Here, keep five for yourself. I gotta admit you look like you need it.</t>
  </si>
  <si>
    <t>Well, he looked harmless before he pulled that blaster.</t>
  </si>
  <si>
    <t>This being is about the size of a humanoid but has some odd features. He seems to have a friendly-looking mug.</t>
  </si>
  <si>
    <t>He just wants your buckazoids but will take your life if he has to.</t>
  </si>
  <si>
    <t>Don't be so generous. You've already given him enough money.</t>
  </si>
  <si>
    <t>He hasn't offered to sell you anything yet.</t>
  </si>
  <si>
    <t>He doesn't want that. He wants your buckazoids.</t>
  </si>
  <si>
    <t>And you had better hurry!</t>
  </si>
  <si>
    <t>It's controlled from the inside. You can't do anything to it.</t>
  </si>
  <si>
    <t>It smells like the outside of a building exposed to a filthy atmosphere for a long time.</t>
  </si>
  <si>
    <t>Yuck! This place could use a good beam-cleaning.</t>
  </si>
  <si>
    <t>You can't reach it.</t>
  </si>
  <si>
    <t>It's just a mechanical arm, not a head.</t>
  </si>
  <si>
    <t>I'm beginning to understand you a little better now. You snort some of the powder and feel a pain like that of a thousand krebble mites feasting on your nasal membranes. You won't want to be doing that again.</t>
  </si>
  <si>
    <t>No way!</t>
  </si>
  <si>
    <t>You can't do anything to it.</t>
  </si>
  <si>
    <t>If you're talking to that you must be frustrated.</t>
  </si>
  <si>
    <t>This is a seedy little place.  Galactic riff-raff are seated at the bar. %s.  There is a slot machine standing near the bar.  You notice a sweeper in the corner of the room.  It must get messy here.  No one seems to notice or care that you have entered the bar.</t>
  </si>
  <si>
    <t>Sour beer and stale sweat.</t>
  </si>
  <si>
    <t>Why don't you just buy two or three drinks instead.</t>
  </si>
  <si>
    <t>You've had a couple of drinks now. What do you think.</t>
  </si>
  <si>
    <t>Whoa!</t>
  </si>
  <si>
    <t>You wisely (although somewhat belatedly) decide to heed the bartender's advice.</t>
  </si>
  <si>
    <t>Do you want a beer? It costs 2 Buckazoids.</t>
  </si>
  <si>
    <t>Want another drink?</t>
  </si>
  <si>
    <t>Listen, Mac, I shouldn't serve you any more. You're sledged! You'd better go sleep it off or something before you start making a public display of yourself.</t>
  </si>
  <si>
    <t>The bartender doesn't exactly jump at your request.</t>
  </si>
  <si>
    <t>I would like to redeem this coupon for 5 buckazoids and a free beer.</t>
  </si>
  <si>
    <t>Excuse me, my good man. I would like a drink.</t>
  </si>
  <si>
    <t>Yo! How about a refill?</t>
  </si>
  <si>
    <t>Hmmm... It tastes better than it smells (thank goodness). Another one would be nice.</t>
  </si>
  <si>
    <t>Ah yes, that hits the spot.  Just one more should do it.</t>
  </si>
  <si>
    <t>As you sip another of the odd brews, you overhear someone at the bar speaking: "There I was cruising through sector %s when I spot this blip on the scanner."</t>
  </si>
  <si>
    <t>So, I head toward it, ya see, and right there in front of me sits the Deltaur. It's just sittin' there. My hearts start hyperwarping on me.</t>
  </si>
  <si>
    <t>I figure my milliseconds are numbered. All I can think of doin' is getting my craft outta there. So, I'm reachin' for the throttle.</t>
  </si>
  <si>
    <t>All of a sudden there's this incredible flash of light, ya see. And just like that this little planetoid explodes into a ball of fire! I tell ya, I've never seen anything like it. I mauled the throttle and got outta there quick you bet.</t>
  </si>
  <si>
    <t>You feel a strange tingling sensation. The taste of the beer doesn't seem to be bothering you so much now, hee, hee.</t>
  </si>
  <si>
    <t>Oh my, you're starting to feel a bit unstable.</t>
  </si>
  <si>
    <t>You are supposed to walk out of the bar drunk, and pass out behind it. Waking up with an enormous headache and no earthly possessions. But for now you're normal.</t>
  </si>
  <si>
    <t>Looks to be something playing it already.</t>
  </si>
  <si>
    <t>Wow, I guess you over-heated the poor old thing.</t>
  </si>
  <si>
    <t>You now have a tongue-load of iron shavings. Congratulations.</t>
  </si>
  <si>
    <t>You'll have to get closer.</t>
  </si>
  <si>
    <t>Hi. The name's Wilco. Roger Wilco. What's yours?</t>
  </si>
  <si>
    <t>I am sometimes called Speaker to Cartoons, and sometimes Flayer of Soft Pink Mammals.</t>
  </si>
  <si>
    <t>Mind if I sit down?</t>
  </si>
  <si>
    <t>Buzz off, monkey-boy!</t>
  </si>
  <si>
    <t>The thought of your tongue laid out in four neat slices like luncheon meat puts this idea right out of your head.</t>
  </si>
  <si>
    <t>Could be Rid-O-Fleaz Shampoo, or just a really manly after- shave.</t>
  </si>
  <si>
    <t>He might be insulted by an offer of money. You won't like him when he's insulted.</t>
  </si>
  <si>
    <t>Showing him the cartridge won't make him one bit friendlier.</t>
  </si>
  <si>
    <t>You can't see any reason to offer the widget to him.</t>
  </si>
  <si>
    <t>This guy makes himself pretty clear without translation.</t>
  </si>
  <si>
    <t>Reality check! Does this seem like a good idea to you?</t>
  </si>
  <si>
    <t>Cats are notorious for not liking water.</t>
  </si>
  <si>
    <t>If he decided to keep it, you wouldn't live to get it back.</t>
  </si>
  <si>
    <t>He'll more than likely slice it up for practice, and then where'll you be, huh?</t>
  </si>
  <si>
    <t>That would be my first clue not to bother this guy again.</t>
  </si>
  <si>
    <t>He doesn't want to be bothered.</t>
  </si>
  <si>
    <t>Leave him alone.</t>
  </si>
  <si>
    <t>You'd rather not, really</t>
  </si>
  <si>
    <t>You left your slug recipes in your other pair of pants.</t>
  </si>
  <si>
    <t>Forget it. This guy's not exactly a sparkling conversationalist.</t>
  </si>
  <si>
    <t>Ahh, the heady fragrance of Eau de Banana Slug.</t>
  </si>
  <si>
    <t>What could you possibly be thinking of?</t>
  </si>
  <si>
    <t>You decide against getting slug secretions on the cartridge.</t>
  </si>
  <si>
    <t>He's not at all interested in your widget.</t>
  </si>
  <si>
    <t>Slugspeak is seldom improved by translation.</t>
  </si>
  <si>
    <t>Do you really want to get slime on your knife.</t>
  </si>
  <si>
    <t>He seems supremely disinterested in your water.</t>
  </si>
  <si>
    <t>You show him your jet pack. He shrugs. It's sort of a slug shrug. Spooky!</t>
  </si>
  <si>
    <t>Do you really want to get slug slime all over these? I thought not.</t>
  </si>
  <si>
    <t>She'll make you SO sorry if you touch one of those.</t>
  </si>
  <si>
    <t>Most extraterrestrials won't do that on the first date. Maybe you should just listen to them.</t>
  </si>
  <si>
    <t>So - you come here often?</t>
  </si>
  <si>
    <t>Get outta my face, Pinky.</t>
  </si>
  <si>
    <t>You've decided she's not your type. Heck, she's not even your species!</t>
  </si>
  <si>
    <t>She smells as great as she looks, but maybe a little less green.</t>
  </si>
  <si>
    <t>You're certain she will misunderstand your generous gesture.</t>
  </si>
  <si>
    <t>She ignores the cartridge, much as she ignores you.</t>
  </si>
  <si>
    <t>The thought of showing her your widget fills you with deep feelings of inadequacey.</t>
  </si>
  <si>
    <t>She remains unimpressed.</t>
  </si>
  <si>
    <t>You can't imagine she'd care about your genuine Xenon Army Knife.</t>
  </si>
  <si>
    <t>Your dehydrated water couldn't possibly taste better than what she's drinking.</t>
  </si>
  <si>
    <t>She's pretty nearly as interested in your jet pack as she is in you, which is to say not much.</t>
  </si>
  <si>
    <t>She's seen lots of coupons bigger and better than yours.</t>
  </si>
  <si>
    <t>His fur has the texture of a nylon bath rug that has been microwaved on HIGH.</t>
  </si>
  <si>
    <t>Can I offer you a Milk-Bone? you inquire in an attempt to be friendly.</t>
  </si>
  <si>
    <t>Grrrrrrr!</t>
  </si>
  <si>
    <t>You decide you just can't make friends with everybody.</t>
  </si>
  <si>
    <t>Pretty much like wet dog.</t>
  </si>
  <si>
    <t>This doesn't seem wise, even to you.</t>
  </si>
  <si>
    <t>He shows absolutely no interest in the cartridge.</t>
  </si>
  <si>
    <t>He seems less interested in the widget than in that cute drink in his paw.</t>
  </si>
  <si>
    <t>Since he isn't inclinded to talk to you, there's not much point trying to translate.</t>
  </si>
  <si>
    <t>On second thought, maybe you'd just better keep it in your pocket.</t>
  </si>
  <si>
    <t>He seems well taken care of in the drink department.</t>
  </si>
  <si>
    <t>You wonder why you're offering this giant hairball your new jet pack and are forced to admit you don't know.</t>
  </si>
  <si>
    <t>You wisely decide that flashing your coupons at fur-face here would be a serious waste of your time.</t>
  </si>
  <si>
    <t>You decide you'd rather live.</t>
  </si>
  <si>
    <t>He doesn't seem willing to accept this in trade for a beer.</t>
  </si>
  <si>
    <t>The bartender only wants money.</t>
  </si>
  <si>
    <t>He doesn't want this - he wants money.</t>
  </si>
  <si>
    <t>Threatening the bartender will probably get you Laze-O-Toasted. Try buying a drink instead.</t>
  </si>
  <si>
    <t>No, dummy - he's supposed to gieve YOU drinks.</t>
  </si>
  <si>
    <t>The bartender does not recognize your jet pack as currency. He wants to see Buckazoids.</t>
  </si>
  <si>
    <t>Try it and this guy is likely to use his beer tap on your head.</t>
  </si>
  <si>
    <t>His armpits could etch glass.</t>
  </si>
  <si>
    <t>Maybe you'd better buy your own beer</t>
  </si>
  <si>
    <t>What's the use? You can't understand a word they're saying.</t>
  </si>
  <si>
    <t>Sniffing others is a ritual best left to dogs and other four-legged creatures.</t>
  </si>
  <si>
    <t>The little purple guy doesn't seem to understand your offer of money.</t>
  </si>
  <si>
    <t>The cartridge doesn't interest him in the least.</t>
  </si>
  <si>
    <t>He seems not to care about the widget.</t>
  </si>
  <si>
    <t>Even translated, his speech is gibberish.</t>
  </si>
  <si>
    <t>He doesn't seem to be either interested or threatened by your knife.</t>
  </si>
  <si>
    <t>He doesn't seem to be thristy.</t>
  </si>
  <si>
    <t>Careful! You don't want to hurt the little guy.</t>
  </si>
  <si>
    <t>The little guy shows no interest in your coupon. Did you think he would?</t>
  </si>
  <si>
    <t>The robot observes that your teeth haven't been cleaned in a long time.</t>
  </si>
  <si>
    <t>The robot observes that your nostril hairs could use trimming.</t>
  </si>
  <si>
    <t>You'll only hurt yourself</t>
  </si>
  <si>
    <t>A faint odor of ozone lingers in the air near the business end of the device.</t>
  </si>
  <si>
    <t>It's not likely you could taste it from here, or would want to, for that matter.</t>
  </si>
  <si>
    <t>The "Slots-O-Death" machine seems to have met its match. It will no longer be a deadly temptation for unsuspecting space-farers such as yourself.</t>
  </si>
  <si>
    <t>Watch it or you'll get zapped.</t>
  </si>
  <si>
    <t>Hmmm...It smells vaguely like burnt flesh.</t>
  </si>
  <si>
    <t>You Bet $%u
You Have $%u</t>
  </si>
  <si>
    <t>You step back and place the widget on the slot machine. Let's see what this baby can do.</t>
  </si>
  <si>
    <t>Eat Sand</t>
  </si>
  <si>
    <t>No Way</t>
  </si>
  <si>
    <t>Not A Chance</t>
  </si>
  <si>
    <t>It's Hopeless</t>
  </si>
  <si>
    <t>Tough Luck</t>
  </si>
  <si>
    <t>Suck Methane</t>
  </si>
  <si>
    <t>So Sorry</t>
  </si>
  <si>
    <t>You Win $%u
You Have $%u</t>
  </si>
  <si>
    <t>You step back nervously as the over-heated slot machine begins to sputter and smoke.</t>
  </si>
  <si>
    <t>YOU LOSE, HOMEBOY!</t>
  </si>
  <si>
    <t>The pictures are protected by unbreakable windows.</t>
  </si>
  <si>
    <t>Very good! You got all that gunk off the glass. Licking the glass windows makes the pictures easier to see.</t>
  </si>
  <si>
    <t>A slight smell of ozone and charred meat permeates the machine.</t>
  </si>
  <si>
    <t>You're supposed to put your money in the money slot.</t>
  </si>
  <si>
    <t>Who are you trying to kid?  You don't have any more buckazoids to gamble with. Hit the sand, pal.</t>
  </si>
  <si>
    <t>With shaking hands, you insert your last buckazoid into the "Slots-O-Death" machine.</t>
  </si>
  <si>
    <t>The "Slots-O-Death" machine will let you insert only three buckazoids per spin.</t>
  </si>
  <si>
    <t>Insert a buckazoid</t>
  </si>
  <si>
    <t>into the slot.</t>
  </si>
  <si>
    <t>Seated in the cruiser, you notice there are no controls within reach, just a button marked "LOAD". Tiny must have been serious when he said you would need a droid to fly this thing.</t>
  </si>
  <si>
    <t>And, since you are currently droidless, there seems to be nothing else to do but climb out.</t>
  </si>
  <si>
    <t>Once you are seated snuggly in the ship's compact cockpit, the robot moves into position, and you push the "LOAD" button.</t>
  </si>
  <si>
    <t>Hey! Wait a minute! Where do you think you're goin' with my ship?!!</t>
  </si>
  <si>
    <t>Darn the luck. You've crashed in the dunes and ended your life. The various inhabitants of the Keronian desert are now feasting on your remains. Guess that wasn't such a hot purchase.</t>
  </si>
  <si>
    <t>Of course, with your 70 buckazoid rebate, that's just %u to you.</t>
  </si>
  <si>
    <t>I'll tell ya, ol' buddy, %u buckazoids is as low as I can go on that baby.</t>
  </si>
  <si>
    <t>Tiny isn't a great conversationalist.  He just wants to sell, sell, sell.</t>
  </si>
  <si>
    <t>Touching Tiny would be rude. However, you surmise from his scaly skin that he's probably about as slimy as his salespitch.</t>
  </si>
  <si>
    <t>Maybe you'd better take a closer look at Tiny's merchandise before making a purchase.</t>
  </si>
  <si>
    <t>Actually, this ship is not bad-looking. It appears to be a Drallion cruiser. They have a reputation for quickness and reliability. You are surprised that someone of Tiny's caliber would be carrying it.</t>
  </si>
  <si>
    <t>Actually, this ship is not bad-looking. It appears to be a Drallion cruiser They have a reputation for quickness and reliability.</t>
  </si>
  <si>
    <t>There's a saying in these parts: "You don't touch a ship that isn't yours, you don't die."</t>
  </si>
  <si>
    <t>Hmmm... needs salt.</t>
  </si>
  <si>
    <t>This ship smells a bit like space. It must've been there recently.</t>
  </si>
  <si>
    <t>An interesting idea, but applying the jetpack to a spacecraft makes about as much sense as attaching a C-64 to a Cray-64.</t>
  </si>
  <si>
    <t>Well, okay. If you really feel competent enough to assemble this thing, just do it. Start with the smallest box.</t>
  </si>
  <si>
    <t>Oops.</t>
  </si>
  <si>
    <t>It smells like a fine grade of light machine oil. You were expecting Hai Karate, perhaps?</t>
  </si>
  <si>
    <t>Why on earth - or Kerona for that matter - would you want to do that?</t>
  </si>
  <si>
    <t>Unfortunately, you AREN'T smarter than you look, so you'd best leave the incredibly complex robot parts alone before you hurt yourself. Too bad they don't give rebates to retrobates.</t>
  </si>
  <si>
    <t>You can tell this is definitely out of your league. You can't even open the boxes, much less assemble what's inside.</t>
  </si>
  <si>
    <t>Like many buildings on these backwater planets, this one is a quickie Construct-O-Foam job that won't last more than a couple of thousand years at the outside. They just don't make `em like they used to.</t>
  </si>
  <si>
    <t>Talking to buildings is likely to get you arrested on this planet.</t>
  </si>
  <si>
    <t>Why would you possibly care what this building smells like?</t>
  </si>
  <si>
    <t>Oh, blecchhh!</t>
  </si>
  <si>
    <t>No matter how you try to convince it otherwise, the sign will only say "Droids-B-Us Pickup."</t>
  </si>
  <si>
    <t>From here, you can discern no particular smell on the sign.</t>
  </si>
  <si>
    <t>If your neck was as long as a giraffazoid's, then maybe you could do that. But why would you want to?</t>
  </si>
  <si>
    <t>This isn't the real Gerry Giraffazoid, Roger - it's just a picture.</t>
  </si>
  <si>
    <t>Gerry Giraffazoid's picture doesn't smell like much of anything.</t>
  </si>
  <si>
    <t>Trust me - that logo lacks any taste.</t>
  </si>
  <si>
    <t>Shaking hands could be a shocking experience.</t>
  </si>
  <si>
    <t>The salesbug would appreciate it if you'd give him the money. It would make his job soooo much easier.</t>
  </si>
  <si>
    <t>A shodily manufactured jet pack is certainly not worth the price of one of these fine previously-owned droids. My advice, sir, is to come up with the cash or walk.</t>
  </si>
  <si>
    <t>The robot doesn't speak, but you think you can see a bloodthirsty gleam in his metallic eye.</t>
  </si>
  <si>
    <t>Course is plotted. Stand by for warp speed.</t>
  </si>
  <si>
    <t>In the face of danger you decide to turn and run, leaving Xenon and the rest of the universe to fend for themselves against those bad boys of the universe, the Sariens. When things get tough, the cream rises to the top. I guess you know which stratum you occupy.</t>
  </si>
  <si>
    <t>We have achieved escape velocity.</t>
  </si>
  <si>
    <t>It might help if you were to tell me where we are going. Please indicate our destination on the touch pad in front of you.</t>
  </si>
  <si>
    <t>If it doesn't matter to you, we can go to CES (Cosmic Electronics Show) on Rudicube 3. I just love seeing all of those new, big, shiny robots. You could buy me companion.</t>
  </si>
  <si>
    <t>OH, NO!!! We're headed straight for an asteroid belt!</t>
  </si>
  <si>
    <t>Sensors indicate a large ship in this sector. I wonder who it could be? Will continue to scan for an I.D.</t>
  </si>
  <si>
    <t>Whoa! That's a Sarien battle cruiser! We'd better stand off. If we get any closer, they'll detect us for sure and we'll be space sputum!</t>
  </si>
  <si>
    <t>Let's head on out of here, okay boss?</t>
  </si>
  <si>
    <t>You drift endlessly through space wishing you had worn a jetpack to maneuver with. A you drift away never to be seen again the only thing you can think of to say is "Mommy!"</t>
  </si>
  <si>
    <t>As you exit the ship, you carefully slide the jetpack on your back.</t>
  </si>
  <si>
    <t>As you undo your seatbelts and exit the escape pod. You can feel yourself just start to uncontrollably drifting away.</t>
  </si>
  <si>
    <t>The inhabitants of this vessel apparently do not appreciate your desire to sight-see. I guess it's a good idea not to be wandering around the outside this ship. You were a carbon-based being. Now your just carbon.</t>
  </si>
  <si>
    <t>You are floating in space just outside the biggest darn spaceship you've ever seen. You see a door. Perhaps it is a way in?</t>
  </si>
  <si>
    <t>It appears to be a standard airlock. There is a handle off to the side.</t>
  </si>
  <si>
    <t>Its too big to move by hand. There must be a better way.</t>
  </si>
  <si>
    <t>Not through your helmet.</t>
  </si>
  <si>
    <t>You would have to take your helmet off first, and that's not a very good idea.</t>
  </si>
  <si>
    <t>It's a handle.</t>
  </si>
  <si>
    <t>You'd have to take your helmet off first and that would prove fatal.</t>
  </si>
  <si>
    <t>Outta my way! beeps the rude little droid.</t>
  </si>
  <si>
    <t>Bumping you, the droid causes you to come into contact with exposed wiring. Your heart, not to mention the rest of your body, doesn't react well to this (have you ever seen rhubarb pie without the crust?). Guess you'll have to be a little more clever next time.</t>
  </si>
  <si>
    <t>You missed a golden opportunity while that door was open. Oh well, what's new. All alone and by yourself, you grow incredibly hungry and begin sampling your own body parts. Finding that you have absolutely no taste, (like we didn't already know that) you end up shriveling away to nothing and dying in the process.</t>
  </si>
  <si>
    <t>ALERT ! ALERT ! Organic contamination detected in airlock.</t>
  </si>
  <si>
    <t>Those laser shots are incredibly effective as your body will attest. Being in plain sight probably didn't help you much.</t>
  </si>
  <si>
    <t>This seems to be some sort of special door control panel. It requires some sort of special keycard which you obviously don't have.</t>
  </si>
  <si>
    <t>There is nothing you can do to it without one of those keycards.</t>
  </si>
  <si>
    <t>You would have to take your helmet off to do that and it's not a very good idea right now.</t>
  </si>
  <si>
    <t>You can't do that with a helmet on.</t>
  </si>
  <si>
    <t>Your screams will do nothing in this airlock.</t>
  </si>
  <si>
    <t>That appears to have no noticeable affect on the panel.</t>
  </si>
  <si>
    <t>It appears to be some sort of high-tech fire droid.</t>
  </si>
  <si>
    <t>There is nothing you can do to this droid. It's virtually indestructable.</t>
  </si>
  <si>
    <t>If you could smell through your helmet you would know that this droid smells like smoke and fire.</t>
  </si>
  <si>
    <t>Not out here.</t>
  </si>
  <si>
    <t>Intent on his cleaning duties, the little droid ignores your feeble attempts at a bribe.</t>
  </si>
  <si>
    <t>The droid seems totally unconcerned with the data cartridge.</t>
  </si>
  <si>
    <t>The widget and the droid do not appear to have any affect on one another.</t>
  </si>
  <si>
    <t>This robot is not equipped with speech circuits, therefore there's nothing to translate.</t>
  </si>
  <si>
    <t>He doesn't seem threatened, does he?</t>
  </si>
  <si>
    <t>Somehow you doubt the droid would have need of water.</t>
  </si>
  <si>
    <t>It's much to busy to spend time talking to the likes of you.</t>
  </si>
  <si>
    <t>The airlock door looks unfortunately thick and sturdy.</t>
  </si>
  <si>
    <t>This door is designed to withstand the vacuum of space. I seriously doubt that you could do anything to it.</t>
  </si>
  <si>
    <t>The door smells much like other doors you have sniffed in the past.</t>
  </si>
  <si>
    <t>The taste of the door - ferrous metal with just the slightest nuance of industrial-strength bulkead polish - reveals no new insights.</t>
  </si>
  <si>
    <t>Shouting for help would be useless at best and fatal at worst.</t>
  </si>
  <si>
    <t>It appears to be a decontamination unit, something like the ones used to zap Andromedan cockroaches aboard the Arcada. You wonder what it's here for.</t>
  </si>
  <si>
    <t>Touching these things can be hazardous to your health.</t>
  </si>
  <si>
    <t>Ozone. Definitely ozone.</t>
  </si>
  <si>
    <t>After seeing what a decontaminator can do to an unwary cockroach, you've never had the least desire to lick one.</t>
  </si>
  <si>
    <t>You really don't want to attract its attention.</t>
  </si>
  <si>
    <t>That just doesn't seem to work here.</t>
  </si>
  <si>
    <t>Well it looks like you won't be using that unit again.</t>
  </si>
  <si>
    <t>Your overheating backpack lies smoking on the floor - you hope that it doesn't explode.</t>
  </si>
  <si>
    <t>It's pretty much useless. No sense in wasting your time on it now.</t>
  </si>
  <si>
    <t>You don't want to go near it. It may explode.</t>
  </si>
  <si>
    <t>The jetpack is soaked in foam fire retardant. I'd pass if I were you.</t>
  </si>
  <si>
    <t>You can't vent your suit enough to do that in the airlock.</t>
  </si>
  <si>
    <t>You can't taste anything from here.</t>
  </si>
  <si>
    <t>You can talk to it all you want, but it's still damaged beyond repair.</t>
  </si>
  <si>
    <t>The only item that might be useful is a blow dryer and you don't have one.</t>
  </si>
  <si>
    <t>The only item that would be of any use right now would be a fire extingisher and you don't seem to have one right now.</t>
  </si>
  <si>
    <t>This seems to be some sort of special door control panel. It seems to require some sort of special keycard which you obviously don't have. You'll need to try something else.</t>
  </si>
  <si>
    <t>You would have to take off your helmet to do that. It's a poor idea at this time.</t>
  </si>
  <si>
    <t>Your screams will do nothing but let the Sariens know you're here.</t>
  </si>
  <si>
    <t>You are in some sort of storage room.</t>
  </si>
  <si>
    <t>You are in some sort of storage room. A large trunk occupies the center of the room. Perhaps one of the little Sariens is away at Enemy Eviscerating Training Camp.</t>
  </si>
  <si>
    <t>The vent grill is now open.</t>
  </si>
  <si>
    <t>An air shaft protrudes from the wall above your head. It's covered by a vent grill.</t>
  </si>
  <si>
    <t>You can't reach the vent and besides, you don't need to climb through the vent now that you have a Sarien uniform on.</t>
  </si>
  <si>
    <t>The vent is already open.</t>
  </si>
  <si>
    <t>Standing in the open trunk won't give you any height advantage.</t>
  </si>
  <si>
    <t>It's already moved.</t>
  </si>
  <si>
    <t>The trunk on the floor appears to be open. It looks big enough to hold a body.</t>
  </si>
  <si>
    <t>The trunk is unremarkable in every way.</t>
  </si>
  <si>
    <t>You don't need to mess with the trunk now.</t>
  </si>
  <si>
    <t>Your hands by themselves are incapable of opening it.</t>
  </si>
  <si>
    <t>You feel a fresh breeze coming through the grill of the vent. If you were a lot taller, you could touch the grill itself.</t>
  </si>
  <si>
    <t>It sounds like someone (or something) is approaching.</t>
  </si>
  <si>
    <t>You hear footsteps approaching and they're getting close. You might only have seconds to do something!</t>
  </si>
  <si>
    <t>Bingo! He got you. You might consider not being around when these guys are shooting. Those things hurt.</t>
  </si>
  <si>
    <t>This is the ventilation system for the Deltaur. Around you, you can see ventilation shafts running in three different directions. A ladder provides access to all three directions. At the end of the shaft in the middle, you see a ventilation grill.</t>
  </si>
  <si>
    <t>This is the ventilation system for the Deltaur. Around you, you see the ventilation shafts running in two directions with a ladder leading from one shaft to the other.</t>
  </si>
  <si>
    <t>Ouch! That grill is stuck tight. Its going to take more than that impervious head of yours to knock it open.</t>
  </si>
  <si>
    <t>With a mighty (wimpy) kick you manage to hurt your foot. However, the vent grill opens.</t>
  </si>
  <si>
    <t>You are not close enough to the vent grill to open it.</t>
  </si>
  <si>
    <t>This is a vent grill which appears to lead to another room on the Deltaur. It appears to be closed.</t>
  </si>
  <si>
    <t>This is the vent grill you pried open to get in here.</t>
  </si>
  <si>
    <t>Nothing like a nice tongue load of dust.</t>
  </si>
  <si>
    <t>It smells dusty.</t>
  </si>
  <si>
    <t>That doesn't help.</t>
  </si>
  <si>
    <t>The little buggers are too fast.</t>
  </si>
  <si>
    <t>It's just a ladder. Go crazy.</t>
  </si>
  <si>
    <t>It's an interesting device. Two upright parallel tubes connect many shorter rungs spaced at regular intervals allowing one to change their elevation in a positive or negative direction.</t>
  </si>
  <si>
    <t>It tastes like smoething that might have been stuck to boot bottoms.</t>
  </si>
  <si>
    <t>That's not effective here.</t>
  </si>
  <si>
    <t>It's served its purpose already.</t>
  </si>
  <si>
    <t>On the floor sits the trunk you rode here in.</t>
  </si>
  <si>
    <t>The vent grill is open. Its pattern, however, is permanently engraved upon your memory and your foot.</t>
  </si>
  <si>
    <t>This is another vent grill.</t>
  </si>
  <si>
    <t>You don't need to bother with the vent now.</t>
  </si>
  <si>
    <t>Ahh! You've apparently acquired a taste for dust. I'll bet you're going to miss it when the game is over.</t>
  </si>
  <si>
    <t>It only makes you sneeze.</t>
  </si>
  <si>
    <t>Behind the glass door of the machine, you can see a load of dirty Sarien uniform components.</t>
  </si>
  <si>
    <t>In the machine area are your old duds. Good thing you got rid of them. You'd be awfully conspicuous in them.</t>
  </si>
  <si>
    <t>No way would you consider repeating the experience.</t>
  </si>
  <si>
    <t>See the nose message.</t>
  </si>
  <si>
    <t>You're doing it again - clicking cursors on things to get funny messages. Stop that - this is a serious game!</t>
  </si>
  <si>
    <t>That proves unfulfilling.</t>
  </si>
  <si>
    <t>You don't need those. When, or should I say if, you get home, you can buy some new ones.</t>
  </si>
  <si>
    <t>Old fabris softener sheets rest on the floor here.</t>
  </si>
  <si>
    <t>Old fabris softener sheets rest on the floor here. Hey! There's an ID card there also.</t>
  </si>
  <si>
    <t>Your tongue is now wrinkle and static free.</t>
  </si>
  <si>
    <t>They smell spring fresh.</t>
  </si>
  <si>
    <t>That of no use.</t>
  </si>
  <si>
    <t>You can't do that from in here.</t>
  </si>
  <si>
    <t>Now, this is truly unpleasant. You're definitely seeing more than you want to. Check out those incredibly ugly boxers!</t>
  </si>
  <si>
    <t>Uh, oh! It's one of those Sarien dudes you saw on the Arcada monitors. You might be in deep stuff now.</t>
  </si>
  <si>
    <t>There's no need to go through that again!</t>
  </si>
  <si>
    <t>Another helmet sits in the washer.</t>
  </si>
  <si>
    <t>Ugh! It tastes like detergent.</t>
  </si>
  <si>
    <t>You see a hint of scaley dandruff.</t>
  </si>
  <si>
    <t>That's not helpful.</t>
  </si>
  <si>
    <t>A large vent shaft protrudes from the left wall of the laundry room.</t>
  </si>
  <si>
    <t>That's not a good idea.</t>
  </si>
  <si>
    <t>It's just a shadow.</t>
  </si>
  <si>
    <t>Various pipes, ducts and other innocuous pieces of equipment form pronounced shadows throughout the room.</t>
  </si>
  <si>
    <t>The floor's nice and shiny. Even if it wasn't, you don't have the spare to work on it.</t>
  </si>
  <si>
    <t>The floor's nice and shiny.</t>
  </si>
  <si>
    <t>Just what you thought - waxey build-up. You'd be ashamed if you were in charge of this floor.</t>
  </si>
  <si>
    <t>It smells waxey.</t>
  </si>
  <si>
    <t>No result is forthcoming.</t>
  </si>
  <si>
    <t>This is almost certainly a cheap Sarien knock-off of the genuine Cleanse-O-Matic Rinse 'n Dip used to launder the crew uniforms aboard the Arcada.</t>
  </si>
  <si>
    <t>Quit goofing off and do something useful!</t>
  </si>
  <si>
    <t>A faint miasma of Hijax liquid detergent hovers in the air near the machine.</t>
  </si>
  <si>
    <t>That's of no help.</t>
  </si>
  <si>
    <t>Whoa... what a ride!</t>
  </si>
  <si>
    <t>Uh, oh! You hear someone coming.</t>
  </si>
  <si>
    <t>Darn static cling! Hey, look at that! By the most amazing stroke of luck, you've traded in your extremely conspicuous Xenon space suit for a Sarien officer's uniform complete with helmet.</t>
  </si>
  <si>
    <t>Searching the pockets of your newly found disguise, you find the number of possessions you were packing has been greatly reduced. In fact, lost in that limbo void to where socks and baseballs disappear is everything but the data cartridge.</t>
  </si>
  <si>
    <t>Searching the pockets of your newly found disguise, you find the number of possessions you were packing has been greatly reduced. In fact, everything was lost in that limbo void to where socks and baseballs disappear except one lucky buckazoid.</t>
  </si>
  <si>
    <t>It sounds like someone is approaching this room!</t>
  </si>
  <si>
    <t>You hear footsteps approaching. You only have seconds to do something!</t>
  </si>
  <si>
    <t>This vent is shut tight. You don't think anything short of kicking it from the other side could get it open.</t>
  </si>
  <si>
    <t>You can't seem to reach the vent from here</t>
  </si>
  <si>
    <t>You can't get that from here.</t>
  </si>
  <si>
    <t>It looks like a gas grenade.</t>
  </si>
  <si>
    <t>It's a counter panel capable of opening to allow passage behind the counter.</t>
  </si>
  <si>
    <t>Naw. Bad idea.</t>
  </si>
  <si>
    <t>The droid is to busy to chitchat.</t>
  </si>
  <si>
    <t>I really have no idea why you feel I'd want to waste my enormous brain power contemplating a common data cartridge. You really are a dim-witted lifeform, aren't you?</t>
  </si>
  <si>
    <t>The droid is too busy.</t>
  </si>
  <si>
    <t>This is a storeroom where a great deal of the Deltaur's weaponry is kept. Various other weapons are firmly secured to the exterior of the small structure.</t>
  </si>
  <si>
    <t>This is a storeroom where a great deal of the Deltaur's weaponry is kept. Various other weapons are firmly secured to the exterior of the small structure. On the counter, in front of the storeroom, is a loose gas grenade.</t>
  </si>
  <si>
    <t>This is a store room where a great deal of the Deltaur's weapons are kept. Various other weapons are firmly secured to the exterior of the small structure. On the counter, in front of the storeroom, are two loose gas grenades.</t>
  </si>
  <si>
    <t>That yields no result.</t>
  </si>
  <si>
    <t>This is a long S-shaped counter top that runs from one end of the armory to the other. At one end there is an opening, probably used to allow access to the other side of counter.</t>
  </si>
  <si>
    <t>It tastes very mica-like.</t>
  </si>
  <si>
    <t>It smells like you'd expect a counter to smell.</t>
  </si>
  <si>
    <t>Funny, no taste.</t>
  </si>
  <si>
    <t>It smells void.</t>
  </si>
  <si>
    <t>You can't do anything to or with a shadow.</t>
  </si>
  <si>
    <t>You can carry only one grenade at a time.</t>
  </si>
  <si>
    <t>Bad grenade number</t>
  </si>
  <si>
    <t>I wouldn't mess with him if I were you.</t>
  </si>
  <si>
    <t>It's a pretty stupid-looking robot, but, then, looks can be deceiving (except in your case).</t>
  </si>
  <si>
    <t>I don't think it would take kindly to that action.</t>
  </si>
  <si>
    <t>You are on the wrong level to do that.</t>
  </si>
  <si>
    <t>My, aren't you the clumsy one. Because of your inability to walk without falling on your face, your helmet has been collected by the trash droid. Now you've blown your cover. The Sariens are sure to shoot first and ask questions later.</t>
  </si>
  <si>
    <t>You are reluctant to tarnish the shiny gold casing.</t>
  </si>
  <si>
    <t>It smells expensive.</t>
  </si>
  <si>
    <t>Not bad.</t>
  </si>
  <si>
    <t>It does sort of look like a speaker, doesn't it. But it isn't.</t>
  </si>
  <si>
    <t>It looks fragile - better leave it alone.</t>
  </si>
  <si>
    <t>A subtle ozone odor clings to the egg-shaped doodad.</t>
  </si>
  <si>
    <t>Tongue-zaps are no fun.</t>
  </si>
  <si>
    <t>It crackles and hums, but does not speak.</t>
  </si>
  <si>
    <t>Somehow it doesn't seem wise to fiddle with it.</t>
  </si>
  <si>
    <t>The static electricity clinging to the spectrofonic module tickles your tongue, not unpleasantly.</t>
  </si>
  <si>
    <t>It seems to be saying: `And now, live from the Sobodno Ballroom in beautiful downtown Knogsville, KSAR presents Boggo Snard and his orchestra in the Sarien Swing Hour.' Of course it could be some kind of code.</t>
  </si>
  <si>
    <t>You're afraid to mess with it.</t>
  </si>
  <si>
    <t>You want to talk to a generator?</t>
  </si>
  <si>
    <t>You discover the lights are not flavored as you suspected.</t>
  </si>
  <si>
    <t>Smells like garbage, doesn't it?</t>
  </si>
  <si>
    <t>Oh, come on!</t>
  </si>
  <si>
    <t>You holler down the chute, but no one answers. You're relieved, somehow.</t>
  </si>
  <si>
    <t>Your on the wrong level to do that.</t>
  </si>
  <si>
    <t>You're not at home with the idea of touching this thing.</t>
  </si>
  <si>
    <t>The electric charge around the globe tickles your nose hairs.</t>
  </si>
  <si>
    <t>You really don't want to lick this.</t>
  </si>
  <si>
    <t>Yikes! I guess that was a bad idea, eh! I guess you'll be staying out of the garbage disposal in the future.</t>
  </si>
  <si>
    <t>Gee, that must have been a pretty powerful energy beam, seeing as how it reduced you to a pile of carbonized matter.</t>
  </si>
  <si>
    <t>Good shootin', Tex. You really did it now, Wilco. Don't you know that macromat field integrators are extremely fragile pieces of equipment and indiscriminatly shooting at them with a pulseray gun can be hazardous to your health?</t>
  </si>
  <si>
    <t>This close to the Wally globes, all your nose hairs are standing on end.</t>
  </si>
  <si>
    <t>I don't think you want to do that.</t>
  </si>
  <si>
    <t>Get real.</t>
  </si>
  <si>
    <t>Smells sort of blue.</t>
  </si>
  <si>
    <t>Hmmmm. Soft.</t>
  </si>
  <si>
    <t>Fuzzy. Provocative. Well-seasoned.</t>
  </si>
  <si>
    <t>There's nobody in there.</t>
  </si>
  <si>
    <t>Your engineering expertise informs you that this is a carelessly discarded Williamson coil.</t>
  </si>
  <si>
    <t>Of course it could also be a humongous escargot.</t>
  </si>
  <si>
    <t>Not knowing whether it's alive or not, you're not eager to touch it.</t>
  </si>
  <si>
    <t>Garlic - chives - butter...</t>
  </si>
  <si>
    <t>No time for chit-chat. You're here on a mission, remember?</t>
  </si>
  <si>
    <t>You give the cleaning droid a shove. It appears to be in standby mode and doesn't budge.</t>
  </si>
  <si>
    <t>The heady scents of petroleum distillates and Sarien refuse titillates your nostrils.</t>
  </si>
  <si>
    <t>You can't be serious!</t>
  </si>
  <si>
    <t>The droid does not speak to you. It's possible you've been snubbed.</t>
  </si>
  <si>
    <t>It smells like transparent.</t>
  </si>
  <si>
    <t>It tastes like shit.</t>
  </si>
  <si>
    <t>It tastes like built-up glass cleaner.</t>
  </si>
  <si>
    <t>Deciding to give your Sarien counterpart some work, you smudge the glass.</t>
  </si>
  <si>
    <t>They smell globular.</t>
  </si>
  <si>
    <t>They taste globular.</t>
  </si>
  <si>
    <t>Deciding to give your Sarien counterpart some more work, you smudge the globes with your dirty hands.</t>
  </si>
  <si>
    <t>You can't shoot that from here.</t>
  </si>
  <si>
    <t>There's no need to use the remote now, the force field is already off.</t>
  </si>
  <si>
    <t>There is a force field around the Star Generator. You will need to turn if off first.</t>
  </si>
  <si>
    <t>The Star Generator is already set to blow, Roger! Maybe you oughtta do the same!</t>
  </si>
  <si>
    <t>You can't do that from up here.</t>
  </si>
  <si>
    <t>Don't you think you've gassed this guy enough?</t>
  </si>
  <si>
    <t>You could drop the cartridge on his big ugly head, but you might damage the data. Better find something more suited to the task.</t>
  </si>
  <si>
    <t>You think he might be more interested in it if he were alive.</t>
  </si>
  <si>
    <t>This is the biggest, toughest (not to mention ugliest) Sarien guard you have ever seen. At present he is diligently guarding the Star Generator from intruders such as yourself. He's wearing some sort of gadget on his belt, but from here you can't tell what its purpose might be.</t>
  </si>
  <si>
    <t>He's also wondering what your doing back there.</t>
  </si>
  <si>
    <t>You notice a remote control device on the guards belt.</t>
  </si>
  <si>
    <t>The guard lies in a red heap on the floor, overcome by the toxic gas from the grenade. Some kind of electronic gadget is hanging from his belt.</t>
  </si>
  <si>
    <t>This is a guy of few words, none of them for you.</t>
  </si>
  <si>
    <t>I can not answer any questions without proper ID.</t>
  </si>
  <si>
    <t>This guy is more talkative dead than alive. He's dead silent.</t>
  </si>
  <si>
    <t>If you touch him, he might touch you back.</t>
  </si>
  <si>
    <t>The guard has nothing else of interest.</t>
  </si>
  <si>
    <t>Oh no Roger! The guard has seen you and you're not wearing the helmet! You're in for it now Wilco!</t>
  </si>
  <si>
    <t>Boy, you're no Marshall Dillon, that's for sure. And you were so close. You'll need to react a little faster be little sharper than that. Well, throw a little bondo into that hole and get back in there.</t>
  </si>
  <si>
    <t>The Sarien warrior is guarding the stolen Star Generator so intensly, he didn't notice the gas grenade exploding.</t>
  </si>
  <si>
    <t>Actually, his walkman is cranked up too high.</t>
  </si>
  <si>
    <t>The dead Sarien guard might have noticed that, if he were alive.</t>
  </si>
  <si>
    <t>You remove the device from the guard's belt. It looks like you have found the remote control that turns off the force field around the Star Generator.</t>
  </si>
  <si>
    <t>You press the stud on the remote and the force field around the Star Generator begins to deplete.</t>
  </si>
  <si>
    <t>Ouch! That stings just a tad. You'll obviously need to disarm that baby before trying that again.</t>
  </si>
  <si>
    <t>Sir, the destruct code is %d.</t>
  </si>
  <si>
    <t>It appears the shield is preventing you from getting to the Star Generator's control panel and boy is it hot. You'd better not try to get close to the Star Generator again.</t>
  </si>
  <si>
    <t>The Star Generator is already set to blow Roger! You had better find someway to get a million miles from the Deltaur and quick!</t>
  </si>
  <si>
    <t>Oh No! Your rotten aim has attracted the attention of one of the patrol guards. You're in for it now!</t>
  </si>
  <si>
    <t>Boy, you're no Marshall Dillon, that's for sure. And you were so close. You'll need to react a little faster be little sharper than that. Well, throw a little bondo into that whole and get back in there.</t>
  </si>
  <si>
    <t>Enter Code:</t>
  </si>
  <si>
    <t>Self Destruct Engaged</t>
  </si>
  <si>
    <t>Invalid Code Entered</t>
  </si>
  <si>
    <t>Have a nice day</t>
  </si>
  <si>
    <t>You close your eyes in hopes your death will be quick, but, to your surprise, the guards do not notice you. In fact, you think your uniform is that of a higher-ranking Sarien officer worth sucking up to. Cool!</t>
  </si>
  <si>
    <t>You hear a strange rumbling sound. Uh, oh. It seems that you didn't make it out in time. Be seeing you.</t>
  </si>
  <si>
    <t>There goes your ride, Roger. Too bad you can't call a taxi.</t>
  </si>
  <si>
    <t>Out of the kindness of our hearts, we're just going to kill you off right now and save you the wait until the ship blows up. Be seeing you.</t>
  </si>
  <si>
    <t>It's an escape pod launch tube minus the escape pod. This presents a serious survival problem.</t>
  </si>
  <si>
    <t>There's not much you can do without an escape pod.</t>
  </si>
  <si>
    <t>There's nobody here to talk to.</t>
  </si>
  <si>
    <t>Exhaust fumes from the escaped pod nauseate you, not to mention the tought that you're doomed.</t>
  </si>
  <si>
    <t>I don't think licking the floor is the answer to your current dilemma.</t>
  </si>
  <si>
    <t>It's definitely some sort of ...thing.</t>
  </si>
  <si>
    <t>If you knew what it was, you might have a clue what to do with it, but since you don't, you don't.</t>
  </si>
  <si>
    <t>Nope. Not voice-activated.</t>
  </si>
  <si>
    <t>You're really 'way too busy for this, Roger.</t>
  </si>
  <si>
    <t>No time for funny messages, get off the ship!</t>
  </si>
  <si>
    <t>It's an elevator door.</t>
  </si>
  <si>
    <t>This door is controlled by the elevator, there is nothing you can do to it from here.</t>
  </si>
  <si>
    <t>It doesn't want to talk to you.</t>
  </si>
  <si>
    <t>It smells like the many elevator doors you've smelled in the past.</t>
  </si>
  <si>
    <t>It tastes like the many elevator doors you've smelled in the past.</t>
  </si>
  <si>
    <t>It's the elevator that brought you down here.</t>
  </si>
  <si>
    <t>It is not voice activated.</t>
  </si>
  <si>
    <t>It smells like the many elevators you've smelled in the past.</t>
  </si>
  <si>
    <t>It tastes like the many elevators you've smelled in the past.</t>
  </si>
  <si>
    <t>This must be the captain's personal escape pod!</t>
  </si>
  <si>
    <t>It's too late to do that now.</t>
  </si>
  <si>
    <t>The escape pod is not equipped with voice-recognition capability.</t>
  </si>
  <si>
    <t>The ship could blow up in a million fiery pieces while you waste time licking the only thing that can get you off it in one piece!</t>
  </si>
  <si>
    <t>You're wasting valuable time here.</t>
  </si>
  <si>
    <t>Well, Roger, you did it. You saved the galaxy, received your profession's most noble tribute and got the girl.</t>
  </si>
  <si>
    <t>Wait a minute - there wasn't any girl! Sorry. Well, you got the mop, anyway. From now on, Xenon's your oyster. All you have to do now is sit back and let the book and movie offers roll in. Who knows - maybe you'll even have a series.</t>
  </si>
  <si>
    <t>And now, as the sun sets on the peaceful blue planet, Xenon, and Roger Wilco's first adventure (yes, I'm afraid there are more), we hope you will remain in your seat long enough to let us express OUR limitless appreciation.</t>
  </si>
  <si>
    <t>Whew! You're off the Deltaur and safe at last. You can't ignore, however, a nagging feeling that you've forgotten something important. Now what could that be?</t>
  </si>
  <si>
    <t>We hate to tell you this, but your dead again. At this rate you'll never see the end of the game.</t>
  </si>
  <si>
    <t>While you sit back and relax, soaking in the distant view as you excitedly approach Xenon, you have the uneasy feeling that you might have forgotten something.</t>
  </si>
  <si>
    <t>Congratulations. You did a great job - to a point. That is, if you overlook the fact that you forgot to set the self-destruct seqeunce on the Star Generator leaving it ready for the Sariens to use against Xenon and the rest of the universe. Nice try.</t>
  </si>
  <si>
    <t>Somebody wasted the CRT.</t>
  </si>
  <si>
    <t>누군가 CRT를 처참하게 만들었군요.</t>
  </si>
  <si>
    <t>This is the Data Cartridge Retrieval System.</t>
  </si>
  <si>
    <t>데이터 카트리지 검색 시스템입니다.</t>
  </si>
  <si>
    <t>Cartridge viewing on this system has been rendered impossible.</t>
  </si>
  <si>
    <t>이 시스템에서는 카트리지를 볼 수 없습니다.</t>
  </si>
  <si>
    <t>Please enter a Cartridge Code Sequence before pressing "ENTER".</t>
  </si>
  <si>
    <t>"엔터"를 누르기 전에 카트리지 코드 시퀀스를 입력하세요.</t>
  </si>
  <si>
    <t>Cartridge found. Now retrieving.</t>
  </si>
  <si>
    <t>카트리지가 발견되었습니다. 처리중입니다.</t>
  </si>
  <si>
    <t>That cartridge is currently out on loan. Please try again later.</t>
  </si>
  <si>
    <t>그 카트리지는 현재 대여중입니다. 추후에 다시 시도하세요.</t>
  </si>
  <si>
    <t>Sorry, that cartridge is reserved. Please check again later.</t>
  </si>
  <si>
    <t>죄송하지만 그 카트리지는 예약중입니다. 나중에 다시 확인해 보세요.</t>
  </si>
  <si>
    <t>Sorry, that cartridge was destroyed in a freak fusion accident. Check back with us in a few months. Purchasing should have a new one in by then.</t>
  </si>
  <si>
    <t>죄송합니다, 그 카트리지는 핵융합 사고로 파괴되었습니다. 몇 달 후에 다시 확인하십시오. 그때는 새로운 카트리지가 준비되어 있을 것입니다.</t>
  </si>
  <si>
    <t>Ken took that one home. That means we'll never get it back, so don't bother checking back later.</t>
  </si>
  <si>
    <t>켄은 그 카트리지를 집으로 가지고 가버렸습니다. 다르게 말하자면 그 카트리지를 돌려받는게 힘드니 나중에라도 그 카트리지가 있는지 확인하려고 하지 마세요.</t>
  </si>
  <si>
    <t>Cartridge title not found.</t>
  </si>
  <si>
    <t>해당 이름의 카트리지는 발견되지 않았습니다.</t>
  </si>
  <si>
    <t>These buttons don't seem to be functioning properly.</t>
  </si>
  <si>
    <t>이 버튼은 정상적으로 동작하지 않는 것 같습니다.</t>
  </si>
  <si>
    <t>Howdy, bucko! Can I interest you in one of the finest little used space ships in the galaxy? You look like a man of discerning taste. This one, for instance, is just your speed... er... style, that is!</t>
  </si>
  <si>
    <t>Oops, sorry, chief. I forgot, you've already purchased that ship. What was I thinking of?</t>
  </si>
  <si>
    <t>Well, we're back for another look at this fine, fine, piece of jun... uh... spaceware. Right, chief?</t>
  </si>
  <si>
    <t>This is quite a unique little unit. Never been flown over Mach 3. It was owned by a little old lady from Glansadrom. You have to fly it to believe it. And she can be yours for only 99 buckazoids. One time offer only. TALK to me, friend!</t>
  </si>
  <si>
    <t>So how 'bout it, partner? Can I interest you in anything here? Can we do business, or what? I'm at your service. Talk to me, chief.</t>
  </si>
  <si>
    <t>Hey, fella, waitup! S'long as you're headed in that direction, why don'tcha let me show you my other fine spacecraft? No obligation whatsoever to you, pal. Just tryin' to be helpful to one in need.</t>
  </si>
  <si>
    <t>It's been a heckuva pleasure doin' business with you. Well, good luck. Come again!</t>
  </si>
  <si>
    <t>Well, geez, guy! It seems it's developed some minor malfunction since we acquired it. We did have a small micro-meteoroid shower the other day. Maybe that was it! Yeah, that was probably it.</t>
  </si>
  <si>
    <t>Much as I'd like to, I can't refund your money. Company policy. It's out of my hands. However, I can give you seventy buckazoids credit on any other ship in our fine line of used spacecraft. Look around, see what you like.</t>
  </si>
  <si>
    <t>Say, pal - I couldn't help noticing your skimmer. It's a genuine '86 Pleiades GL. I've been looking everywhere for one of these babies.</t>
  </si>
  <si>
    <t>Fine. Be that way.</t>
  </si>
  <si>
    <t>Glad we could do business. I'll just take that key. Thank you kindly. Hope your stay in Ulence Flats is an interesting one.</t>
  </si>
  <si>
    <t>Glad we could do business. Hope your stay in Ulence Flats is an interesting one.</t>
  </si>
  <si>
    <t>Okay, buddy - you drive a hard bargain. This is my final offer and I'm only making it 'cause I can see you need it pretty bad.</t>
  </si>
  <si>
    <t>I'll make it 30 buckazoids and I'll throw in this swell jetpack. It was previously owned by a little old Thark who only flew it back and forth to Phleebhut on Sunday. It works great in zero gravity. You'll love it.</t>
  </si>
  <si>
    <t>Glad we could do business. I'll just take that key. Thank you kindly.</t>
  </si>
  <si>
    <t>Glad we could do business.</t>
  </si>
  <si>
    <t>In addition, I'd like you to have these coupons good for discounts and free merchandise from some of our local merchants. As a representative of the Ulence Flats Chamber of Commerce, I hope you enjoy your visit to our friendly little community.</t>
  </si>
  <si>
    <t>Say there, pal. It's come to my attention that you're in the market for some transportation.</t>
  </si>
  <si>
    <t>I may be able to help. If you'll follow me, I'd like to show you a fine little piece of machinery that'll knock your eyes out.</t>
  </si>
  <si>
    <t>Hold on Mac, I'll get to you when I can.</t>
  </si>
  <si>
    <t>I'm busy, wait your turn.</t>
  </si>
  <si>
    <t>I'll get to you in just a sec.</t>
  </si>
  <si>
    <t>Here is your 5 buckazoids and your free beer.</t>
  </si>
  <si>
    <t>C'mon, bud. If you haven't got the money, hit the sand.</t>
  </si>
  <si>
    <t>Now, just take a gander at these beauties, sport. If ya see one ya like, just give a hoot. I'll stand right over here. No pressure. Absolutely none.</t>
  </si>
  <si>
    <t>So how 'bout it partner? Can I interest you in anything here?</t>
  </si>
  <si>
    <t>Can we do business, or what? I'm at your service.</t>
  </si>
  <si>
    <t>I'd really like to help you out, bud. Just give me a chance to treat you right!</t>
  </si>
  <si>
    <t>My sole purpose in life is to make you happy.</t>
  </si>
  <si>
    <t>Have I mentioned that I have another party or two who are ready to deal? Not that I'm pressuring you or anything, partner. Just so you know.</t>
  </si>
  <si>
    <t>Hey, wait a sec, sport. Follow me and I'll show you the greatest ship you've ever seen. Truly unique! You'll be the envy of all your friends. The girls'll love it.</t>
  </si>
  <si>
    <t>Don't let appearances fool ya. This baby may be a relic, I mean, a classic, but she's as dependable as the day we got her. And just think, you'll be the only one in the quadrant with one. I guarantee it!"</t>
  </si>
  <si>
    <t>She's a beaut, isn't she? This little baby can do a spin around the planet in just under an hour. Look at the lines in that body work. They just don't make 'em like this any more, ya' know what I mean? And she's a real bargain at 185 buckazoids.</t>
  </si>
  <si>
    <t>Of course, minus your 70 buckazoid credit, that would come to 115 buckazoids.</t>
  </si>
  <si>
    <t>Well, there's a man with a good eye. This here is the keenest little scrambler in the hemisphere. Top of the line. Handles like a charm. Perfect for cruising the asteroid fields.</t>
  </si>
  <si>
    <t>And she's got all the thrust a guy could need. I tell ya, she's an outright steal at 214 buckazoids.</t>
  </si>
  <si>
    <t>Of course, minus your 70 buckazoid credit, that would come to, uh... 144 buckazoids.</t>
  </si>
  <si>
    <t>It's been a heckuva pleasure doin' business with you. It's a good thing you've already got a pilot droid, 'cause you need one to help you fly that thing. Well, good luck. Come again.</t>
  </si>
  <si>
    <t>It's been a heckuva pleasure doin' business with you. Oh, by the way, you're gonna need a droid to help you fly that thing. Well, good luck. Come again.</t>
  </si>
  <si>
    <t>I still have that other, fine ship just to the south of here. Whad'ya say, sport, shall we go give her another look-see?</t>
  </si>
  <si>
    <t>So, what are ya tryin' to pull? If you don't have the cash you can hit the sand. Go on, get out of here. You're wasting my time!</t>
  </si>
  <si>
    <t>I tell ya, I think you've made a wise decision. She's a beauty. The keys are in her. If you have any problems don't hesitate to come back and tell us about 'em.</t>
  </si>
  <si>
    <t>Thanks, pal. I can't say how long I've wanted one of these.</t>
  </si>
  <si>
    <t>All riiiight! Is this that new Earth Wars movie?</t>
  </si>
  <si>
    <t>Yeah, I've heard about how your kind likes to skin my kind. If you only knew what WE do to monkeys on MY planet, you'd think twice about waving that little sticker in my direction. But, hey, I'd still like to sell you somethin'. What d'ya say?</t>
  </si>
  <si>
    <t>Thanks a bunch, guy! This planet really dries me out. I feel like a you-know-what outa water.</t>
  </si>
  <si>
    <t>Hey! I'm not responsible. That ship was in A-1 shape when I sold it to you. I swear it! Hey, wait a minute. That's not from any of MY ships. What are you tryin' to pull here?</t>
  </si>
  <si>
    <t>Right, guy. Like I need a stupid rock. Do I look like I was hatched just yesterday?</t>
  </si>
  <si>
    <t>What do you want to do, make faces at him to scare him away?</t>
  </si>
  <si>
    <t>Oh, crud! It's one of the Sarien guards. I don't think you're going to enjoy this visit.</t>
  </si>
  <si>
    <t>Go ahead. Walk on up and give it a try.</t>
  </si>
  <si>
    <t>You probably thought that was actually going to work. Ha!</t>
  </si>
  <si>
    <t>You carbon based life forms are soooo annoying. My counterpart at Ulence Flats on Kerona told me about this one pesky humanoid in a grungy blue space suit who just kept pestering him. Oh why does commiting genocide seem such a good idea right now.</t>
  </si>
  <si>
    <t>Go away, I'm not talking to you.</t>
  </si>
  <si>
    <t>I'm not talking to you.</t>
  </si>
  <si>
    <t>I'm still not talking to you.</t>
  </si>
  <si>
    <t>Oh... welcome to the Weapons Dispensary, I guess. I've got an IQ of 5000 but they feel I'm only good enough to fetch weapons, like some whimpering puppy dog.</t>
  </si>
  <si>
    <t>You'll have to show me your ID card so I can scurry off and fetch your weapon. Why they don't just wire me into the ship's systems - so I would know who you are without an ID card - is beyond even my supreme intellect.</t>
  </si>
  <si>
    <t>Oh dear, you carbon-based life forms can be soooo annoying. Even something with your incredibly low intelligence should know enough not to enter a restricted area. I guess I'll just have to destroy you to prevent you from reproducing more of your kind.</t>
  </si>
  <si>
    <t>Oh dear... another intruder. If it isn't fetching weapons for so-and-so or checking ID cards, its vaporizing bothersome simians.</t>
  </si>
  <si>
    <t>As my supreme intellect suspected, another obvious organic life form error. Let me say this verrrryyyy sllloooowwwlllly, THERE ARE NO MORE WEAPONS FOR YOU.</t>
  </si>
  <si>
    <t>Oh, how clever, you have an ID card and, my my what a ehem... lovely photo of a pre- proto, organic biped you have too. I guess I'll use my vast resources to fetch your silly weapon for you. Please wait here if you can handle such a simple command.</t>
  </si>
  <si>
    <t>Hmm... are you sure you don't already have your weapon? Organics like you have such a 'tricky' memory. Are you sure you didn't do something silly like accidently eating it or something? Oh never mind. Don't overtax yourself. I'll just go check.</t>
  </si>
  <si>
    <t>Oh dear, you again. Actually, looking at your past track record, I'm surprised you didn't take off your boot and start showing me that. I'd better do evolution a favor and prevent you from reproducing. Bye.</t>
  </si>
  <si>
    <t>Oh dear, how inconvenient. Another life form is in a restricted area. How your race manages not to vaporize itself into extinction is beyond me. I guess I'll have to be polite about this. Pardon me for terminating you.</t>
  </si>
  <si>
    <t>Allow me to state the obvious. This is an entirely bullet-proof environment, designed to protect us from the acts of imbeciles who fire off rapid-action implements in an enclosed space. Nevertheless, don't do that again.</t>
  </si>
  <si>
    <t>Oh my, we are even below organic intellectual levels aren't we? Don't tell me, let me guess, your race evolved from belly button lint. Well, let's get this over with and do evolution a favor.</t>
  </si>
  <si>
    <t>Well... Are we going to do something or are you practicing to walk?</t>
  </si>
  <si>
    <t>Heeelllllllllooo. Are we still conscious? You organic models can be soooo trying sometimes.</t>
  </si>
  <si>
    <t>That's ok. Just stand around mindlessly - I don't mind. I'm just a robot, slave to you ehem... superior organic life forms, and I've been endowed with infinite patience.</t>
  </si>
  <si>
    <t>What's your name, soldier?</t>
  </si>
  <si>
    <t>My name's 4563345389843734763043603209350759, sir, but everyone just calls me 45633453898437 for short.</t>
  </si>
  <si>
    <t>How're you doing, son.</t>
  </si>
  <si>
    <t>Son, sir?</t>
  </si>
  <si>
    <t>Sir, are you going to attend the maturation and reproduction ceremony tonite?</t>
  </si>
  <si>
    <t>Where might I find the Star Generator, soldier?</t>
  </si>
  <si>
    <t>I'm sorry sir, it's confidential. If I told you, I'd have to kill you. No offense, its just my job.</t>
  </si>
  <si>
    <t>Uh... Uh... No offense taken soldier. Good work. Just checking your alertness. Yeh, that's it, just checking your alertness.</t>
  </si>
  <si>
    <t>Sir, I cannot chitchat, so please MOVE ON!</t>
  </si>
  <si>
    <t>Sure thing, you arrogant, green putz.</t>
  </si>
  <si>
    <t>Halt! No one is allowed access to the Captain's personal escape pod.</t>
  </si>
  <si>
    <t>In fact, come to think of it, I'm not even sure the Captain has access to the Captain's personal escape pod.</t>
  </si>
  <si>
    <t>Yeah. Ok. Sure bud. Just don't tax those green brain cells.</t>
  </si>
  <si>
    <t>%d</t>
  </si>
  <si>
    <t>You wish you could sing like that.</t>
  </si>
  <si>
    <t>They may look like a couple of geeks, but they have good taste in music.</t>
  </si>
  <si>
    <t>Don't they ever wash those suits.</t>
  </si>
  <si>
    <t>They don't have the time to talk to you, they're on a mission from God.</t>
  </si>
  <si>
    <t>Unlike any band you've ever seen, these guys aren't interested in tips.</t>
  </si>
  <si>
    <t>he isn't interested in the data cartridge.</t>
  </si>
  <si>
    <t>He doesn't seem interested in the widget.</t>
  </si>
  <si>
    <t>The lyrics of this song are gibberish, even translated.</t>
  </si>
  <si>
    <t>You could wind up outside with a microphone stand wrapped around your neck.</t>
  </si>
  <si>
    <t>They look like they get plenty to drink.</t>
  </si>
  <si>
    <t>You decide not to offer him your jet pack - he's already flying.</t>
  </si>
  <si>
    <t>There's no discount on the band. Sorry.</t>
  </si>
  <si>
    <t>You don't want to disturb them.</t>
  </si>
  <si>
    <t>They don't have the time to talk to you.</t>
  </si>
  <si>
    <t>No thanks.</t>
  </si>
  <si>
    <t>Her taste in clothes is almost as bad as her taste in music.</t>
  </si>
  <si>
    <t>You'd love to, but those spikes look deadly.</t>
  </si>
  <si>
    <t>She doesn't have the time to talk to you.</t>
  </si>
  <si>
    <t>If you think that's going to work on her, you're loony.</t>
  </si>
  <si>
    <t>She doesn't find the cartridge any more interesting than the rest of you.</t>
  </si>
  <si>
    <t>She could care less about the widget.</t>
  </si>
  <si>
    <t>You can understand her fine already.</t>
  </si>
  <si>
    <t>She apparently has no interest in male competence symbols.</t>
  </si>
  <si>
    <t>She just keeps on singing as you hold out the canister of dehydrated water.</t>
  </si>
  <si>
    <t>With a toss of peroxide hair, she rebuffs your offer of a jet pack.</t>
  </si>
  <si>
    <t>The coupon probably doesn't apply in this situation.</t>
  </si>
  <si>
    <t>Don't touch.</t>
  </si>
  <si>
    <t>Get real!</t>
  </si>
  <si>
    <t>I guess having a long beard means not having to take a bath.</t>
  </si>
  <si>
    <t>Unlike any bar band you've ever seen, these guys aren't interested in tips.</t>
  </si>
  <si>
    <t>He isn't interested in the data cartridge.</t>
  </si>
  <si>
    <t>He doesn't have the time to talk to you.</t>
  </si>
  <si>
    <t>From the way he keeps feeding the slot machine, it would seem he has plenty of money.</t>
  </si>
  <si>
    <t>All he really cares about is playing the slot machine.</t>
  </si>
  <si>
    <t>He doesn't care about your widget. Did you expect him to?</t>
  </si>
  <si>
    <t>He's far too engrossed in his present activity to pay attention to your gadget.</t>
  </si>
  <si>
    <t>He only has eyes for the slot machine.</t>
  </si>
  <si>
    <t>He's much too busy winning to take a drink.</t>
  </si>
  <si>
    <t>You show the little blue alien your terrific new jet pack. He's not particulary impressed.</t>
  </si>
  <si>
    <t>If he can't use it in the slot machine, he doesn't want it.</t>
  </si>
  <si>
    <t>Please enter a Navigational Grid Code before pressing "ENTER".</t>
  </si>
  <si>
    <t>Invalid code. A complete set must be entered.</t>
  </si>
  <si>
    <t>Okay, I'm plotting our course.</t>
  </si>
  <si>
    <t>Sorry. That is an incorrect code. Please try again.</t>
  </si>
  <si>
    <t>Those unexpected asteroid belts will get you every time. Now you know why your ship is, or was, the only one in this sector. Get a life (restore) and let's try to do this right.</t>
  </si>
  <si>
    <t>This is strange. The sensors are returning phantom images. There seems to be another ship in the vicinity, but its location is tough to pinpoint.</t>
  </si>
  <si>
    <t>Hey! What's the deal with this guy. That was truly an unfriendly act. Perhaps you strayed into a sector you shouldn't have.</t>
  </si>
  <si>
    <t>You realize that putting the keycard on the cartridge was a pretty dumb idea.</t>
  </si>
  <si>
    <t>You put the keycard on the gadget. Nothing happens.</t>
  </si>
  <si>
    <t>The kit will open easily enough without the use of a keycard.</t>
  </si>
  <si>
    <t>Touching the keycard to the knife fails to produce any noteworthy results.</t>
  </si>
  <si>
    <t>Your keycard is now wet.</t>
  </si>
  <si>
    <t>The keycard does not work with the piece of glass.</t>
  </si>
  <si>
    <t>Despite your valiant attempts to cram the keycard into the rock, it fails to work.</t>
  </si>
  <si>
    <t>Good going, now the keycard has orat-goo on it.</t>
  </si>
  <si>
    <t>You can't seem to think of any good reason to do that.</t>
  </si>
  <si>
    <t>You jam the keycard into the buckazoid. No result.</t>
  </si>
  <si>
    <t>You peruse the jetpack in search of an orifice to accept the keycard, but find none.</t>
  </si>
  <si>
    <t>You can't imagine why you are putting the keycard on the widget.</t>
  </si>
  <si>
    <t>Thinking better of it, you decide not touch the plant with a non-tefloid coated surface.</t>
  </si>
  <si>
    <t>You wouldn't want to ruin the coupon, thus missing out on the fine bargain it represents.</t>
  </si>
  <si>
    <t>You join the keycard and cartridge, but nothing happens.</t>
  </si>
  <si>
    <t>The cartridge appears to have no effect on your gadget. Maybe it's just as well.</t>
  </si>
  <si>
    <t>You can't put the cartridge in the kit.</t>
  </si>
  <si>
    <t>You leave a scratch on the outside of the data cartridge.</t>
  </si>
  <si>
    <t>The outside of the cartridge gets a little wet, but it's probably still okay.</t>
  </si>
  <si>
    <t>The broken glass leaves a slight scratch. Nothing appears to be damaged.</t>
  </si>
  <si>
    <t>Careful! You'll damage the information in the cartridge!</t>
  </si>
  <si>
    <t>You don't want to touch anything to the orat part.</t>
  </si>
  <si>
    <t>Putting the data cartridge on the keys proves singularly unrewarding.</t>
  </si>
  <si>
    <t>You realize that putting the cartridge on your money was a pretty dumb idea.</t>
  </si>
  <si>
    <t>You carefully balance the data cartridge on the jet pack. Very interesting! But schtupid!</t>
  </si>
  <si>
    <t>These don't work together.</t>
  </si>
  <si>
    <t>You put the cartridge on the widget. Nothing happens.</t>
  </si>
  <si>
    <t>위젯에 카트리지를 올려봤지만 아무런 일도 일어나지 않습니다.</t>
  </si>
  <si>
    <t>The plant leaves a sticky residue on the data cartridge. Yuchh!</t>
  </si>
  <si>
    <t>You set the cartridge down on your coupon, and decide that whatever happens, it will make a pretty good paperweight.</t>
  </si>
  <si>
    <t>The gadget does not seem to be designed to read the cartridge.</t>
  </si>
  <si>
    <t>Touching the keycard with the gadget produces no visible effect.</t>
  </si>
  <si>
    <t>The gadget won't go into the kit.</t>
  </si>
  <si>
    <t>You put the gadget on the knife. Nothing happens.</t>
  </si>
  <si>
    <t>You wet the gadget and shine it up a bit, but that probably won't affect its performance.</t>
  </si>
  <si>
    <t>You realize that putting the gadget on the glass was probably a waste of time.</t>
  </si>
  <si>
    <t>You tap the gadget against the rock. It's not very exciting.</t>
  </si>
  <si>
    <t>When you touch the gadget to the orat part, it gets some ooky red stuff on it.</t>
  </si>
  <si>
    <t>Now the gadget is on your keys. Isn't this exciting?</t>
  </si>
  <si>
    <t>The gadget appears to have no effect on the buckazoids.</t>
  </si>
  <si>
    <t>The gadget doesn't appear to operate the jet pack.</t>
  </si>
  <si>
    <t>The gadget and the widget should probably not be near one another.</t>
  </si>
  <si>
    <t>When you touch the gadget to the plant, it gets some purple goo on it.</t>
  </si>
  <si>
    <t>The gadget and the coupons do not have any sort of meaningful relationship.</t>
  </si>
  <si>
    <t>You set the survival kit on the cartridge. After a while, you take it off again.</t>
  </si>
  <si>
    <t>Putting the survival kit on the keycard seems particularly pointless.</t>
  </si>
  <si>
    <t>Putting the survival kit on the gadget is probably a waste of time.</t>
  </si>
  <si>
    <t>The knife can now survive well enough without the aid of the survival kit.</t>
  </si>
  <si>
    <t>The survival kit cannot help the dehydrated water in any way.</t>
  </si>
  <si>
    <t>Setting the survival kit on the glass might break it.</t>
  </si>
  <si>
    <t>All attempts to balance the survival kit on the rock end in failure.</t>
  </si>
  <si>
    <t>Putting the survival kit on the orat part does not produce the expected results (whatever they were).</t>
  </si>
  <si>
    <t>Setting the survival kit on the skimmer key yields no favorable results.</t>
  </si>
  <si>
    <t>Nothing happens when you put the kit on your money.</t>
  </si>
  <si>
    <t>They don't work well together</t>
  </si>
  <si>
    <t>Putting the survival kit on the widget proves largely fruitless.</t>
  </si>
  <si>
    <t>Setting the survival kit on the plant squashes it somewhat.</t>
  </si>
  <si>
    <t>You manage to put the survival kit on the coupon, successfully wasting time and effort.</t>
  </si>
  <si>
    <t>You make a deep scratch in the cartridge casing. Hopefully, the information is undamaged.</t>
  </si>
  <si>
    <t>You relentlessly stab the keycard with the knife. You feel much better now.</t>
  </si>
  <si>
    <t>The knife scratches the gadget, but it will probably still work.</t>
  </si>
  <si>
    <t>You ventilate the kit with the knife.</t>
  </si>
  <si>
    <t>You wouldn't want to puncture the container.</t>
  </si>
  <si>
    <t>The knife makes a mark on the glass.</t>
  </si>
  <si>
    <t>The knife scratches the rock and leaves little white marks.</t>
  </si>
  <si>
    <t>You easily cut a tiny sliver from the orat part, and wonder why you bothered.</t>
  </si>
  <si>
    <t>Why would you want to cut your keys?</t>
  </si>
  <si>
    <t>Why would you want to cut your money? Did you think you'd double its value?</t>
  </si>
  <si>
    <t>You scratch your initials into the casing of the jet pack: R W. How satisfying!</t>
  </si>
  <si>
    <t>You cut a chunk of metal from the widget. It dulls your knife somewhat.</t>
  </si>
  <si>
    <t>You cut a tiny piece from the plant sample. Now your knife has sticky purple goo on it. Blecchhh!</t>
  </si>
  <si>
    <t>You decide you'd rather not cut these - they could be worth money.</t>
  </si>
  <si>
    <t>You decide it's better not to get the cartridge wet.</t>
  </si>
  <si>
    <t>You spray some water on the keycard. Nothing much happens.</t>
  </si>
  <si>
    <t>A wise man once said: Happiness is a wet gadget.</t>
  </si>
  <si>
    <t>Having gone to the trouble to take the water out of the kit, you decide not to put it back in.</t>
  </si>
  <si>
    <t>Putting water on your knife might rust the blade.</t>
  </si>
  <si>
    <t>You spray a little water on the glass. It shines up real nice.</t>
  </si>
  <si>
    <t>You spray some water on the rock. Now it's wet.</t>
  </si>
  <si>
    <t>You wash the orat part. It's not one bit less disgusting.</t>
  </si>
  <si>
    <t>You wonder why you're wasting your time putting water on your keys.</t>
  </si>
  <si>
    <t>Your money is now slightly soggy.</t>
  </si>
  <si>
    <t>I don't think I'd put water on this - you might mess something up.</t>
  </si>
  <si>
    <t>Egad! You've wet your widget!</t>
  </si>
  <si>
    <t>It's too late to water this plant. It's dead, Jim.</t>
  </si>
  <si>
    <t>Now your coupons are damp.</t>
  </si>
  <si>
    <t>You scratch your initials on the cartridge. It's somehow satisfying, though meaningless.</t>
  </si>
  <si>
    <t>Touching the glass to the keycard produces no visible effect.</t>
  </si>
  <si>
    <t>You tap the glass against the gadget. Tink, tink. If you had three gadgets, you could play a song.</t>
  </si>
  <si>
    <t>The glass won't go into the survival kit.</t>
  </si>
  <si>
    <t>You decide trying to cut a knife with a piece of glass is unintelligent.</t>
  </si>
  <si>
    <t>You wonder why putting the glass on the water seemed like a good idea.</t>
  </si>
  <si>
    <t>Touching the rock with the glass produces no visible effect.</t>
  </si>
  <si>
    <t>You manage to slice off a bit of the orat part. it's as repulsive as the rest of it.</t>
  </si>
  <si>
    <t>You have no reason to try to cut the key with the glass.</t>
  </si>
  <si>
    <t>The glass might cut your money.</t>
  </si>
  <si>
    <t>The surface of the jetpack is proves unyielding to the ravages of the glass.</t>
  </si>
  <si>
    <t>The glass will scrape the widget, but you can't imagine why you'd want to.</t>
  </si>
  <si>
    <t>You shave off a piece of the plant with the glass, then wonder why.</t>
  </si>
  <si>
    <t>Cutting the coupons with the glass would render them unredeemable.</t>
  </si>
  <si>
    <t>The rock sits quietly on the cartridge and does nothing.</t>
  </si>
  <si>
    <t>The rock has no effect on the keycard.</t>
  </si>
  <si>
    <t>The rock taps against the gadget with a satisfying `clink.'</t>
  </si>
  <si>
    <t>The rock is too big to fit in the kit.</t>
  </si>
  <si>
    <t>Suddenly poking your knife with a rock seems so childish.</t>
  </si>
  <si>
    <t>Now you have a wet rock.</t>
  </si>
  <si>
    <t>You don't want to scratch your nice shiny glass, do you?</t>
  </si>
  <si>
    <t>Seeing the disgusting results, you wonder why you put the rock on the orat part.</t>
  </si>
  <si>
    <t>You put the rock on your money. Sure enough, the money doesn't blow away.</t>
  </si>
  <si>
    <t>The rock does not stick to the magnetic widget. You infer the absence of ferrous metal.</t>
  </si>
  <si>
    <t>Like everything that touches the plant (including you) the rock comes away gooey.</t>
  </si>
  <si>
    <t>When the orat part touches the cartridge it leaves behind a red smear.</t>
  </si>
  <si>
    <t>You successfully smear orat-gunk all over the keycard.</t>
  </si>
  <si>
    <t>The sticky red orat part leaves a trail of orat bodily fluids on your gadget.</t>
  </si>
  <si>
    <t>When the orat part touches your survival kit, it leaves a red smear.</t>
  </si>
  <si>
    <t>The red stuff from the orat part is now all over your knife handle.</t>
  </si>
  <si>
    <t>Wetting the orat part doesn't improve its looks or smell.</t>
  </si>
  <si>
    <t>The orat part smears your piece of glass.</t>
  </si>
  <si>
    <t>Now the rock has orat slime on it. Yucchhh!</t>
  </si>
  <si>
    <t>You'd prefer not to coat something you have to touch with orat slime.</t>
  </si>
  <si>
    <t>When the orat part touches your money, some disgusting red goop rubs off.</t>
  </si>
  <si>
    <t>You make some neat designs on the jetpack with the orat slime.</t>
  </si>
  <si>
    <t>The orat part sticks wetly to the widget. It's disgusting!</t>
  </si>
  <si>
    <t>The orat part and the plant get red and purple goop all over each other. It makes you wish you hadn't done that.</t>
  </si>
  <si>
    <t>The skimmer keys do not appear to affect the cartridge.</t>
  </si>
  <si>
    <t>The keys do not open the gadget.</t>
  </si>
  <si>
    <t>The kit is not locked, and therefore does not require the use of any keys.</t>
  </si>
  <si>
    <t>You tap the keys on the knife. Nothing much happens.</t>
  </si>
  <si>
    <t>Now you have wet keys. Was that what you wanted?</t>
  </si>
  <si>
    <t>The keys make a clinking sound on the glass, and that's about it.</t>
  </si>
  <si>
    <t>The keys jingle obligingly against the rock.</t>
  </si>
  <si>
    <t>Why would you want to get your keys anywhere near this nasty thing?</t>
  </si>
  <si>
    <t>Putting the skimmer keys on your money was a pretty dumb idea.</t>
  </si>
  <si>
    <t>The keys, being brass, do not stick to the magnetic widget.</t>
  </si>
  <si>
    <t>The keys touch the plant and come away gooey. What did you expect?</t>
  </si>
  <si>
    <t>The cartridge has no need of your money.</t>
  </si>
  <si>
    <t>You don't need to buy it - you already have it.</t>
  </si>
  <si>
    <t>You really don't want to give money to the gadget.</t>
  </si>
  <si>
    <t>The survival kit won't hold your buckazoids.</t>
  </si>
  <si>
    <t>Why would you want to do that?</t>
  </si>
  <si>
    <t>You put the Buckazoids on your water. Now they're wet.</t>
  </si>
  <si>
    <t>Nothing much happens when you put your money on the glass.</t>
  </si>
  <si>
    <t>You put your money on the rock. So what?</t>
  </si>
  <si>
    <t>You touch your money to the orat part, and you're sorry you did.</t>
  </si>
  <si>
    <t>You put your money on the keys. Nothing much happens.</t>
  </si>
  <si>
    <t>The jet pack doesn't need money.</t>
  </si>
  <si>
    <t>The widget doesn't need money.</t>
  </si>
  <si>
    <t>You touch your money to the plant. Now it's sticky.</t>
  </si>
  <si>
    <t>You don't need to buy a coupon - you already have two of them.</t>
  </si>
  <si>
    <t>Careful! You don't want to damage the data on this cartridge.</t>
  </si>
  <si>
    <t>The keycard and the jetpack were not designed to integrate.</t>
  </si>
  <si>
    <t>Now the jet pack is on the gadget. Are you waiting for something to happen?</t>
  </si>
  <si>
    <t>The kit has no effect on the jet pack.</t>
  </si>
  <si>
    <t>You realize that putting the jet pack on the knife was probably a dumb idea.</t>
  </si>
  <si>
    <t>You wonder why you are putting the jet pack on the water, and decide you must be pretty bored.</t>
  </si>
  <si>
    <t>You put the jet pack on the glass. Nothing happens.</t>
  </si>
  <si>
    <t>What made you think the jet pack would have any effect on your money?</t>
  </si>
  <si>
    <t>The jetpack attracts the magnetic widget, but you are able to separate them.</t>
  </si>
  <si>
    <t>Naw, keep that gunk off of the jetpack.</t>
  </si>
  <si>
    <t>The jet pack appears to have no effect on the coupon.</t>
  </si>
  <si>
    <t>You don't want to shoot the grenade. Trust us on this.</t>
  </si>
  <si>
    <t>Shooting the remote control seems seriously stupid.</t>
  </si>
  <si>
    <t>Better not shoot this - you might need it.</t>
  </si>
  <si>
    <t>You have no malicious intent toward the cartridge.</t>
  </si>
  <si>
    <t>It's all the money you have. You wouldn't want any harm to come to it.</t>
  </si>
  <si>
    <t>You really aren't stupid enough to use the gas grenade on the pulse ray.</t>
  </si>
  <si>
    <t>Even you wouldn't think this is a good idea.</t>
  </si>
  <si>
    <t>You can't imagine the gas grenade having any effect on the Sarien I.D.</t>
  </si>
  <si>
    <t>The remote control has no effect on the pulse ray.</t>
  </si>
  <si>
    <t>This gas grenade does not appear to be operated by remote control. Try dropping it on someone.</t>
  </si>
  <si>
    <t>You click the remote control on the I.D. It turns out to be a meaningless action, as you thought it might.</t>
  </si>
  <si>
    <t>The pulse ray is not impressed by your Sarien I.D.</t>
  </si>
  <si>
    <t>You show your I.D. to the gas grenade. It does not respond.</t>
  </si>
  <si>
    <t>You show your I.D. to the remote control. Now it thinks your a Sarien, right?</t>
  </si>
  <si>
    <t>You decide not to get the magnetic widget near the data cartridge.</t>
  </si>
  <si>
    <t>You don't want to put the magnetic widget next to the keycard.</t>
  </si>
  <si>
    <t>It would be unwise to put the magnetic widget anywhere near this.</t>
  </si>
  <si>
    <t>The widget won't go into the kit.</t>
  </si>
  <si>
    <t>The knife, being made of ferrous metal, sticks to the magnetic widget.</t>
  </si>
  <si>
    <t>Now the widget is wet. It won't make any difference, though.</t>
  </si>
  <si>
    <t>Tapping on the glass with the widget doesn't hold your attention for long.</t>
  </si>
  <si>
    <t>Tapping on the rock with the widget proves unrewarding.</t>
  </si>
  <si>
    <t>The widget touches the orat part and comes away with some sticky red stuff on it.</t>
  </si>
  <si>
    <t>The keys, being made of brass, will not stick to the magnetic widget.</t>
  </si>
  <si>
    <t>Touching your money with the widget produces no visible effect.</t>
  </si>
  <si>
    <t>You amuse yourself for a few moments sticking the magnetic widget to the jet pack and pulling it off again. Now, back to the game.</t>
  </si>
  <si>
    <t>The widget touches the plant and comes away with a bit of sticky residue.</t>
  </si>
  <si>
    <t>The widget makes a great paperweight for your coupon, but that's about it.</t>
  </si>
  <si>
    <t>Putting the plant on the cartridge doesn't seem worth the effort somehow.</t>
  </si>
  <si>
    <t>Why would you want a sticky keycard?</t>
  </si>
  <si>
    <t>You'll get your gadget all sticky if you do that.</t>
  </si>
  <si>
    <t>The kit won't hold your plant sample.</t>
  </si>
  <si>
    <t>You ask yourself why you are putting the plant on the knife. Finally you answer honestly, `I don't know.'</t>
  </si>
  <si>
    <t>Putting the plant in water won't help it now.</t>
  </si>
  <si>
    <t>The shiny glass reflects the plant nicely.</t>
  </si>
  <si>
    <t>You put the plant on the rock, but it does not take root.</t>
  </si>
  <si>
    <t>Now you've got orat bodily fluids all over your plant sample. But then, who can tell?</t>
  </si>
  <si>
    <t>You can find no valid reason to gunk up the key to your ride.</t>
  </si>
  <si>
    <t>You touch the plant to your money. Now you have sticky money.</t>
  </si>
  <si>
    <t>You smear the gooey plant all over the jetpack. You have achieved a landmark in mess-making.</t>
  </si>
  <si>
    <t>Why would you want a sticky widget?</t>
  </si>
  <si>
    <t>You now have sticky coupons.</t>
  </si>
  <si>
    <t>Putting the coupons on the cartridge seems like a dumb idea.</t>
  </si>
  <si>
    <t>You already have the keycard, a discount won't help.</t>
  </si>
  <si>
    <t>Touching the gadget with the coupon produces no visible effect.</t>
  </si>
  <si>
    <t>The coupon has no effect on the kit.</t>
  </si>
  <si>
    <t>You touch the knife with the coupon, but because the knife is closed, nothing much happens.</t>
  </si>
  <si>
    <t>Now you have a soggy coupon.</t>
  </si>
  <si>
    <t>You suddenly feel like touching the glass with the coupon might just be a waste of time.</t>
  </si>
  <si>
    <t>Putting the coupon on your money does not increase its value one bit.</t>
  </si>
  <si>
    <t>The coupon sits on the jet pack Nothing further happens.</t>
  </si>
  <si>
    <t>You touch the coupon to the widget. The results are pretty much what you expected.</t>
  </si>
  <si>
    <t>You now have gooey coupons.</t>
  </si>
  <si>
    <t>이사람들은 무기를 소지하고 있습니다. 그 행동이 현명하다고 생각하나요?</t>
  </si>
  <si>
    <t>더 가까이 가야 합니다.</t>
  </si>
  <si>
    <t>다른 층에 있어서 그 행동을 할 수 없습니다.</t>
  </si>
  <si>
    <t>%2d:%02d</t>
  </si>
  <si>
    <t>You hear footsteps.</t>
  </si>
  <si>
    <t>발걸음 소리가 들립니다.</t>
  </si>
  <si>
    <t>Failing to notice anyone or anything in the room, the Sarien guards decide to check elsewhere. Way to go, Roger!</t>
  </si>
  <si>
    <t>방에서 어떠한 기척도 눈치채지 못한 사리엔 경비병은 다른 곳을 확인하기로 결정합니다. 잘했습니다. 로저!</t>
  </si>
  <si>
    <t>Failing to notice anyone or anything in the room, the guard decides to check elsewhere. Way to go, Roger!</t>
  </si>
  <si>
    <t>방에서 어떠한 기척도 눈치채지 못한 경비병은 다른 곳을 확인하기로 결정합니다. 잘했습니다. 로저!</t>
  </si>
  <si>
    <t>The aliens observe their handiwork briefly before looking for others to process in similiar fashion.</t>
  </si>
  <si>
    <t>외계인들은 자신들의 행동강령으로 다른사람을 찾기전에 간단히 그들이 한 짓의 결과를 관찰합니다.</t>
  </si>
  <si>
    <t>The alien observes his handiwork briefly before looking for others to process in similiar fashion.</t>
  </si>
  <si>
    <t>외계인은 자신들의 행동강령으로 다른사람을 찾기전에 간단히 그들이 한 짓의 결과를 관찰합니다.</t>
  </si>
  <si>
    <t>As you lie on the floor in a smoldering, carbogelatinous heap, you just can't help but wonder why you bothered getting up this morning.</t>
  </si>
  <si>
    <t>Bad news travels fast - especially when it's in the form of a shock wave.</t>
  </si>
  <si>
    <t>나쁜 소식은 빠르게 전달됩니다. - 특히 충격파는 더욱더 말이지요.</t>
  </si>
  <si>
    <t>The explosion was pretty messy. It's a judgment call as to which one critically damaged you first. Was it the concussion? Or, maybe, the fragments of ship that were located more closely to the epicenter than yourself and attempted to escape THROUGH you?</t>
  </si>
  <si>
    <t>폭발은 전적으로 모든 걸 엉망진창으로 만들었습니다. 당신에게 최초로 치명적인 데미지를 주었던 것이 무엇인지에 대해 판단을 내리는 걸 부탁드릴께요. 뇌진탕이었습니까? 아니면 당신보다 진원지에 더 가깝게 위치해 있었고 당신을 뚫고 탈출하려했던 우주선 조각이었을까요?</t>
  </si>
  <si>
    <t>Regardless of what got you first, enough molecular relocation (in bulk and in individual units) occurred to forever alter your form and place in the universe.</t>
  </si>
  <si>
    <t>당신을 먼저 덮친 것이 무엇이었던 간에, 대량 또는 개별 단위의 충분한 분자 재배치를 일어나게 해서 당신의 형태를 영원히 바꾼다음 우주로 보냈습니다.</t>
  </si>
  <si>
    <t>Recompose yourself and let's see if we can't get off this scow more efficiently.</t>
  </si>
  <si>
    <t>자신을 재구성한 다음 이 우주선에서 보다 효율적으로 벗어날 수 없는지를 살펴봅시다.</t>
  </si>
  <si>
    <t>You have
%2d:%02d
till the Arcada self-destructs.</t>
  </si>
  <si>
    <t>"아르카다 자폭까지 %2d:%02d 남았습니다"</t>
  </si>
  <si>
    <t>You're not going to be able to feel anything from this distance.</t>
  </si>
  <si>
    <t>`Yodel-Ay-Hee-Hoo!' you call to the distant slopes. There is a slight delay, then a faint voice replies: `For pity's sake, fella - stop torturing that cat!'</t>
  </si>
  <si>
    <t>The tourist brochures you've seen assure you that the air in YoMammy Park is clear, clean and refreshing. Compared to the atmosphere down here a weak solution of sulphuric acid would be pretty refreshing.</t>
  </si>
  <si>
    <t>I wouldn't advise walking around here with your tongue hanging out.</t>
  </si>
  <si>
    <t>It's true, what they say - the air here is thick enough to feel.</t>
  </si>
  <si>
    <t>You shout into the sky, dislodging a chunk of Keronian atmosphere that narrowly misses your helmet.</t>
  </si>
  <si>
    <t>Don't lick the air. You're libel to get more than you bargained for.</t>
  </si>
  <si>
    <t>The droid emits a cheerful chirp, but has nothing further to say right now. Fortunately, you bought it as a pilot, not a conversationalist.</t>
  </si>
  <si>
    <t>Although small, the NAV-201 is surprisingly heavy. You don't think you'll be able to lift it.</t>
  </si>
  <si>
    <t>You wouldn't want to damage your droid. You wasted - I mean spent - much hardly-earned cash on it.</t>
  </si>
  <si>
    <t>There's nothing like the smell of a new used droid.</t>
  </si>
  <si>
    <t>Like many things in your experience, it looks better than it tastes.</t>
  </si>
  <si>
    <t>Yikes! It looks like you hit that force field one too many times. Not only did it burn every follicle of hair from your sleek frame, but your aorta, if you could see it, now resembles the end of a red celery stalk.</t>
  </si>
  <si>
    <t>Ouch!  That hurt!</t>
  </si>
  <si>
    <t>You are standing next to the protective barrier encircling Ulence Flats. Due to the fact that you are land-based, you are not able to pass.</t>
  </si>
  <si>
    <t>%02u:%02u</t>
  </si>
  <si>
    <t>You can't see that from down here.</t>
  </si>
  <si>
    <t>You can't see that from up here.</t>
  </si>
  <si>
    <t>You're darned if you can figure out what most of this stuff is for.</t>
  </si>
  <si>
    <t>What a perfectly useless-looking piece of decoration!</t>
  </si>
  <si>
    <t>You are continually astonished by the Sarien decorative scheme.</t>
  </si>
  <si>
    <t>Interesting.</t>
  </si>
  <si>
    <t>Hmmm. Another one of those thingies.</t>
  </si>
  <si>
    <t>Just another one of those fascinating bits of alien hardware.</t>
  </si>
  <si>
    <t>Boy. These spaceship interior designers must be one strange lot.</t>
  </si>
  <si>
    <t>You can't talk to that from down here.</t>
  </si>
  <si>
    <t>You can't talk to that from up here.</t>
  </si>
  <si>
    <t>This kind of behavior is likely to get you noticed by the Sariens.</t>
  </si>
  <si>
    <t>It doesn't talk back.</t>
  </si>
  <si>
    <t>If you keep talking to inanimate objects, you're bound to attract attention.</t>
  </si>
  <si>
    <t>You begin to get the feeling that talking to things that don't talk back is a serious waste of time.</t>
  </si>
  <si>
    <t>It looks at you in amazement. What kind animated object would talk to inanimates.</t>
  </si>
  <si>
    <t>You can't do that from down here.</t>
  </si>
  <si>
    <t>Never mind that now - you're in a hurry.</t>
  </si>
  <si>
    <t>You don't have time to stop and touch all this neat stuff - you've got a galaxy to save.</t>
  </si>
  <si>
    <t>You find you must fight the urge to dust and polish everywhere you go.</t>
  </si>
  <si>
    <t>You don't want to leave your fingerprints all over the ship, do you?</t>
  </si>
  <si>
    <t>You can't imagine what you'd do with it.</t>
  </si>
  <si>
    <t>Try as you might, you can affect no change.</t>
  </si>
  <si>
    <t>You can't smell that from down here.</t>
  </si>
  <si>
    <t>You can't smell that from up here.</t>
  </si>
  <si>
    <t>The whole ship smells like Sariens.</t>
  </si>
  <si>
    <t>You can't smell anything beyond the general smell of Sariens, which is unpleasant. These guys definitely need a change in diet.</t>
  </si>
  <si>
    <t>An offensive smell permeates the entire ship.</t>
  </si>
  <si>
    <t>The Sariens smell so horrible it's hard to smell anything else.</t>
  </si>
  <si>
    <t>You get no clues from the smell.</t>
  </si>
  <si>
    <t>You can't taste that from down here.</t>
  </si>
  <si>
    <t>You can't taste that from up here.</t>
  </si>
  <si>
    <t>Sarien cooties are everywhere.</t>
  </si>
  <si>
    <t>You really don't want to put your mouth on that.</t>
  </si>
  <si>
    <t>You can't imagine that's going to taste good.</t>
  </si>
  <si>
    <t>If it smells like Sariens, how good do you suppose it's going to taste?</t>
  </si>
  <si>
    <t>Don't put that in your mouth - you don't know where it's been!</t>
  </si>
  <si>
    <t>You can't use that here.</t>
  </si>
  <si>
    <t>DEBUG *REMOVE* Teleport initialization.</t>
  </si>
  <si>
    <t>You don't really want to show an Arcada data cartridge to the guys who blew the ship to smithereens.</t>
  </si>
  <si>
    <t>He seems satisfied that you're a Sarien, all right.</t>
  </si>
  <si>
    <t>Are you crazy! You haven't got time to talk to this guy. He's too busy doing his talking with his gun.</t>
  </si>
  <si>
    <t>You're not close enough to talk to the guard.</t>
  </si>
  <si>
    <t>It's just another one of those ugly Sarien guards.</t>
  </si>
  <si>
    <t>You can't do that from here.</t>
  </si>
  <si>
    <t>You'd better hurry up, Roger! You've got 20 seconds before you're turned into such tiny particles that they couldn't find you with an ion microscope.</t>
  </si>
  <si>
    <t>A nice slug of water would sure hit the spot right about now.</t>
  </si>
  <si>
    <t>한모금의 물이 지금 절실합니다.</t>
  </si>
  <si>
    <t>The heat of this place can sure dehydrate a person. You'd better get something to drink pretty darn soon.</t>
  </si>
  <si>
    <t>이 장소의 열기는 사람을 탈수시킬 수 있습니다. 빠른시간내에 마실 뭔가를 찾는 것이 좋습니다.</t>
  </si>
  <si>
    <t>The bones, though utterly dehydrated, still bear too much mass for the puny likes of you to displace.</t>
  </si>
  <si>
    <t>완전히 건조된 뼈는 여전히 당신과 같은 보잘것 없는 존재가 건드리는 무게를 견뎌 냅니다.</t>
  </si>
  <si>
    <t>While it might make one heck of a great soup bone, it bears no other appeal to your palate.</t>
  </si>
  <si>
    <t>아주 대단한 뼈 수프일지도 모르겠지만 당신의 혀에 아무런 어필도 하지 못할 겁니다.</t>
  </si>
  <si>
    <t>Your words hitch a ride on the Keronian breeze never to be heard again.</t>
  </si>
  <si>
    <t>케로니언의 미풍을 탄 당신의 말은 다시는 들리지 않습니다.</t>
  </si>
  <si>
    <t>These bones have had the smell baked right out of them by centuries of relentless, Keronian sun. Any soft tissue was long ago ingested by the local parasites.</t>
  </si>
  <si>
    <t>이 뼈는 수세기 동안 가차없는 케로니언의 태양에 바로 노출되어 구워진 듯한 냄새가 납니다. 연조직은 오래전에 이미 기생충이 먹어치웠습니다.</t>
  </si>
  <si>
    <t>You already have your allocation of adhesive herbs.</t>
  </si>
  <si>
    <t>이미 끈적거리는 허브를 충분히 가지고 있습니다.</t>
  </si>
  <si>
    <t>You take a whiff of the plant and find it to be a regrettable experience. However, it does have an aroma reminiscent of a smell-a-vision movie production of 'Our Friend The Polymoss Shrub - Nature's Bondo'. You vaguely remember something about it having odd adhesive properties</t>
  </si>
  <si>
    <t>식물의 역한 냄새를 맡고서 이전 좋지 못한 경험을 떠올립니다. 하지만 식물은 '우리의 친구 폴리모스 관목 - 자연의 본도' 후각 비전 영화의 향기로운 냄새도 뿜는 것 같습니다. 그 영화에서의 관목이 기이한 끈적거리는 특성이 있었던 것을 떠올립니다.</t>
  </si>
  <si>
    <t>Do that and you'll never utter another stupid syllable in your life. On second thought...</t>
  </si>
  <si>
    <t>제 생각에... 그렇게 하면 당신은 자신의 인생에서 또다른 바보같은 소리를 낼 수 없을 겁니다.</t>
  </si>
  <si>
    <t>You take a whiff of the plant and find it to be a regrettable experience. However, it does have an aroma reminiscent of a smell-a-vision movie production of 'Our Friend The Polymoss Shrub - Nature's Bondo'. You vaguely remember something about its having some incredible adhesive properties as well.</t>
  </si>
  <si>
    <t>식물의 역한 냄새를 맡고서 이전 좋지 못한 경험을 떠올립니다. 하지만 식물은 '우리의 친구 폴리모스 관목 - 자연의 본도' 후각 비전 영화의 향기로운 냄새도 뿜는 것 같습니다. 뿐만아니라 그 영화에서의 관목이 기이한 끈적거리는 특성이 있었던 것도 생각이 나네요.</t>
  </si>
  <si>
    <t>You snag a small cluster of leaves from the gooey plant.</t>
  </si>
  <si>
    <t>부드럽고 끈적끈적한 식물에서 잎 뭉치를 찢어내었다.</t>
  </si>
  <si>
    <t>That stuff sticks worse than fortnight-old undergarments. It's a good thing your gloves are tefloid-coated.</t>
  </si>
  <si>
    <t>그 잎은 여성속옷보다 훨씬더 끈적끈적하다. 당신의 장갑을 코팅하는데 훌륭한 재료다.</t>
  </si>
  <si>
    <t>Holy antiperspirant, dehydroman! The searing heat and dryness of this environment sucks the vital fluids from your body. Your mind begins to drift uncontrollably.</t>
  </si>
  <si>
    <t>땀냄새 억제제와 같이 탈수되어버렸군요! 이 환경의 타는 듯한 열기와 건조는 신체의 중요 체액을 빨아버립니다. 당신의 마음은 제어를 잃고 요동치기 시작합니다.</t>
  </si>
  <si>
    <t>Mommy! Is that you? Mommy, how come all the other guys in class get new mops and I don't?</t>
  </si>
  <si>
    <t>엄마! 엄마 맞나요? 엄마, 반친구 모두는 새 대걸레를 가지고 있는데 난 그렇지 못하죠?</t>
  </si>
  <si>
    <t>Mercifully (for all of us), you die before the hallucinations get too hokey. It won't be long before you look like a scaled-down version of the skeletal structure occupying several hectares nearby.</t>
  </si>
  <si>
    <t>다행히도(우리 모두에게도), 당신은 환각이 너무 지나치기 전에 죽습니다. 근처 몇 헥타르를 점유하고 있는 뼈 구조물의 축소물 버전이 되기까지는 얼마 오래 걸리지 않을 것입니다.</t>
  </si>
  <si>
    <t>Within a few hours, your gaunt corpse will have dried to a crisp, your powdered remains evenly distributed across the parched terrain by a searing gust.</t>
  </si>
  <si>
    <t>몇시간 이내에 삭막해진 당신의 시신은 바삭바삭한 감자칩처럼 마를거고, 타는 듯한 돌풍으로 인해 메마른 여러 지역으로 결국 흩어집니다.</t>
  </si>
  <si>
    <t>Mmmmm...That dehydrated water really hit the spot! That should keep you going a bit longer.</t>
  </si>
  <si>
    <t>으으음... 그 탈수된 물은 갈증을 완전히 사라지게 해주었습니다!. 당신을 좀 더 오랫동안 생존시켜 줄겁니다.</t>
  </si>
  <si>
    <t>Out of the corner of your eye, you spot an object hurtling from the greenish atmosphere toward the parched surface you currently occupy.</t>
  </si>
  <si>
    <t xml:space="preserve">당신의 시야 밖에서, 현재 당신이 있는 메마른 표면을 향해 녹색 대기를 가로질러 돌진하는 물체를 발견합니다.  </t>
  </si>
  <si>
    <t>Rats! If the eyes don't deceive, that's a Sarien Spider Droid. They must have detected the escape pod leaving the Arcada. The Spider Droid must have been sent along to settle any unfinished business.</t>
  </si>
  <si>
    <t>이런 젠장! 잘못보지 않았다면 그건 사리엔 스파이더 드로이드입니다. 그들은 아르카다를 떠나는 탈출선을 감지했음이 틀림없습니다. 스파이더 드로이드는 끝나지 않은 비즈니스를 해결하기 위해 보내졌음이 틀림없습니다.</t>
  </si>
  <si>
    <t>After the jarring impact, small panels open through which legs sprout. You recall reading in an old issue of Space Piston magazine that this droid was designed to seek out organic life forms and self-destruct when close proximity to the target has been achieved.</t>
  </si>
  <si>
    <t>삐걱거리는 소리가 들리고, 작은 패널이 열리면서 다리가 뻗어나옵니다. 당신은 예전에 스페이스 피스톤 잡지의 오래된 글에서 이 드로이드는 생체 조직을 지닌 생명체를 찾은다음 목표물에 매우 근접했을 때 자폭하도록 설계되었다는 걸 떠올렸습니다.</t>
  </si>
  <si>
    <t>How convenient! You've been blown into handy, bite-sized chunks. I guess that Space Piston article wasn't fiction. There's nothing quite like stretching out and enjoying the wide-open spaces.</t>
  </si>
  <si>
    <t>이 얼마나 편리한가! 당시는 간편하면서도 한입 크기의 덩어리가 되었습니다. 스페이스 피스톤 잡지의 글은 허구가 아니었습니다. 쭉 뻗은 광대하고도 열린 우주처럼 아무것도 남지 않았습니다.</t>
  </si>
  <si>
    <t>좀더 가까이 가보세요.</t>
  </si>
  <si>
    <t>You greet the droid with a pleasant "Hello."</t>
  </si>
  <si>
    <t>당신은 즐거운 목소리로 드로이드를 환대합니다 "어서와."</t>
  </si>
  <si>
    <t>Say, I've got this annoying itch on the back of my sphere. Do you think you could scratch it for me? I'd be forever grateful. it responds.</t>
  </si>
  <si>
    <t>내 뒷쪽이 성가시게 가려워. 날 위해 긁어줄래? 그럼 영원히 감사할께라고 말하자 드로이드는 바로 반응합니다.</t>
  </si>
  <si>
    <t>If you've got a taste for chrome, step on up and give it a try.</t>
  </si>
  <si>
    <t>관심을 끌고 싶다면 올라와서 시도해 보세요.</t>
  </si>
  <si>
    <t>You're not close enough to give it a good whiff if that's what you'd really like to do.</t>
  </si>
  <si>
    <t>좋은 냄새를 맡게 해줄 정도로 가까이 있지는 않습니다.</t>
  </si>
  <si>
    <t>He seems unlikely to be willing to accept a bribe.</t>
  </si>
  <si>
    <t>그는 뇌물을 받고 싶어하지 않습니다.</t>
  </si>
  <si>
    <t>If you let him eat the data cartridge, this is going to be a real short game.</t>
  </si>
  <si>
    <t>그가 데이터 카트리지를 먹는다면 이 게임은 진짜로 짧은 게임이 되버릴 겁니다.</t>
  </si>
  <si>
    <t>The good news is: the widget, being magnetic, will stick to the Spider Droid like ugly on an ape. The bad news is: The Spider Droid will have your widget and you won't.</t>
  </si>
  <si>
    <t>좋은 뉴스는: 자성을 띤 그 장치는 원숭이처럼 스파이더 드로이드에게 달라붙을 겁니다. 나쁜 소식은 : 스파이더 드로이드는 그 장치를 가지겠지만 당신은 그러질 못할 겁니다.</t>
  </si>
  <si>
    <t>Your attempts to translate the Spider Droid's clacking and whirring prove futile.</t>
  </si>
  <si>
    <t>스파이더 드로이드의 딸각거리고 왱왱거리는 소리를 번역했지만 헛된 행위였습니다.</t>
  </si>
  <si>
    <t>Dropping your survival kit on the Spider Droid might prove hazardous to your survival.</t>
  </si>
  <si>
    <t>스파이더 드로이드에게 생존 키트를 건넨다면 당신의 생존에 위험을 초래할 겁니다.</t>
  </si>
  <si>
    <t>What a great idea! You could get him wet, then wait around for the next fifty years for him to rust out. On second thought, you decide to skip it.</t>
  </si>
  <si>
    <t>훌륭한 생각이네요! 그를 젖게 한다음 그가 녹슬때까지 50년을 기다리세요. 당신은 그 생각을 포기합니다.</t>
  </si>
  <si>
    <t>You couldn't even make a scratch on this guy.</t>
  </si>
  <si>
    <t>이 드로이드에 스크래치를 내는 것은 불가능합니다.</t>
  </si>
  <si>
    <t>You attemp to drop the piece of plant down onto the Spider Droid, but it sticks to your fingers. Better try something else.</t>
  </si>
  <si>
    <t>스파이더 드로이드에 식물 조각을 떨어뜨리려고 시도했지만 이내 당신 손가락에 붙어버립니다. 다른 방법을 시도하세요.</t>
  </si>
  <si>
    <t>You find yourself reluctant to part with this dainty souvenir of the plant Kerona.</t>
  </si>
  <si>
    <t>케로나의 이 앙증맞은 기념품 식물을 주고 싶지는 않군요.</t>
  </si>
  <si>
    <t>If it could survive atmospheric entry and the jarring landing, you surely can't upset it.</t>
  </si>
  <si>
    <t>무사히 대기권에 진입했고 울퉁불퉁한 지형에도 무사히 착륙했다면 당신은 드로이드를 잘못되게 만들 수는 없을 것입니다.</t>
  </si>
  <si>
    <t>Chills run down your spin as you realize he has no concept of the word son.</t>
  </si>
  <si>
    <t>You don't even want to begin to imagine what that might be about!</t>
  </si>
  <si>
    <t>You wonder when game designers are ever going to stop using that same old, worn out cliche about people killing you after telling you something secret.</t>
  </si>
  <si>
    <t>Important note:
The Star Generator is capable of self-destruction. This was introduced to the system as a precaution. To activate it one must enter the code:
%4d</t>
  </si>
  <si>
    <t>END</t>
  </si>
  <si>
    <t>%s needs an 'at:' method.</t>
  </si>
  <si>
    <t>%s theRegion: not defined.</t>
  </si>
  <si>
    <t xml:space="preserve">        Space Quest _x001d_
        Roger Wilco in The Sarien Encounter
        The First in the Semi-popular Series
        Version %s
        The following hard-working, self-sacrificing people, who probably deserve a lot more money for their unreal efforts, made this thing possible:
</t>
  </si>
  <si>
    <t xml:space="preserve">	THE ARTISTS - Doug Herring, Vasken Nokhoudian, Nate Larsen,
	Arturo Sinclair, Deena Krutak, Eric Kasner, Desie Hartman,
	Willis Wong, Jerry Jessurun, Russ Truelove, Jay Friedman,
	Diana Wilson, Jennifer Shontz, Andy Hoyos, Jane Cardinal,
	Maurice F. Morgan.
	MUSIC/SOUND EFFECTS - Ken Allen, Mark Seibert, Orpheus Hanley.</t>
  </si>
  <si>
    <t xml:space="preserve">	SYSTEM DEVELOPMENT - Mark Hood, Chris Smith, Jeff Stephenson, Robert E. Heitman, Pablo Ghenis, Dan Foy, Larry Scott,
	Mark Wilden, Eric Hart, Chad Bye.
	ADDITIONAL MATERIAL/SPECIAL CONTRIBUTIONS - Bridget McKenna,
	Gano Haine, Doug Herring,
	Jerry Shaw.
	THE NEARLY INCREDIBLE PROGRAMMERS - Jerry Shaw, Randy MacNeil,
	Dave Jamriska, Hugh Diedrichs, Christopher Carr.</t>
  </si>
  <si>
    <t>%s</t>
  </si>
  <si>
    <t>This elevator requires a keycard to enter.</t>
  </si>
  <si>
    <t>이 엘리베이터를 사용하려면 키카드가 필요합니다.</t>
  </si>
  <si>
    <t>empty</t>
  </si>
  <si>
    <t>The %s looks like any other %s.</t>
  </si>
  <si>
    <t>You clicked inv item %s on %s.</t>
  </si>
  <si>
    <t>The %s has nothing to say.</t>
  </si>
  <si>
    <t>%ssg.dir</t>
  </si>
  <si>
    <t>New save-game directory:</t>
  </si>
  <si>
    <t>%s
is not a valid directory</t>
  </si>
  <si>
    <t>You must type a description for the game.</t>
  </si>
  <si>
    <t>File: %s</t>
  </si>
  <si>
    <t>Your save game disk is full. You must either use another disk or save over an existing saved game.</t>
  </si>
  <si>
    <t>That game was saved under a different interpreter. It cannot be restored.</t>
  </si>
  <si>
    <t>Please insert your %s disk in drive %s.</t>
  </si>
  <si>
    <t>%s %s</t>
  </si>
  <si>
    <t>%s
[Collection of size %d]</t>
  </si>
  <si>
    <t>%s
[List of size %d]</t>
  </si>
  <si>
    <t>%s
[Set of size %d]</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</si>
</sst>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font>
      <color rgb="FF000000"/>
      <name val="Arial"/>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F3F3F3"/>
        <bgColor rgb="FFF3F3F3"/>
      </patternFill>
    </fill>
    <fill>
      <patternFill patternType="solid">
        <fgColor rgb="FFFF0000"/>
        <bgColor rgb="FFFF0000"/>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Alignment="1" applyFont="1">
      <alignment shrinkToFit="0" wrapText="1"/>
    </xf>
    <xf borderId="0" fillId="2" fontId="1" numFmtId="0" xfId="0" applyAlignment="1" applyFill="1" applyFont="1">
      <alignment readingOrder="0"/>
    </xf>
    <xf borderId="0" fillId="3" fontId="1" numFmtId="0" xfId="0" applyAlignment="1" applyFill="1" applyFont="1">
      <alignment readingOrder="0"/>
    </xf>
    <xf borderId="0" fillId="4" fontId="1" numFmtId="0" xfId="0" applyAlignment="1" applyFill="1" applyFont="1">
      <alignment readingOrder="0"/>
    </xf>
    <xf borderId="0" fillId="3" fontId="1" numFmtId="0" xfId="0" applyAlignment="1" applyFont="1">
      <alignment readingOrder="0" shrinkToFit="0" wrapText="1"/>
    </xf>
    <xf borderId="0" fillId="5" fontId="1" numFmtId="0" xfId="0" applyAlignment="1" applyFill="1" applyFont="1">
      <alignment readingOrder="0"/>
    </xf>
    <xf borderId="0" fillId="5" fontId="1" numFmtId="0" xfId="0" applyAlignment="1" applyFont="1">
      <alignment readingOrder="0" shrinkToFit="0" wrapText="1"/>
    </xf>
    <xf borderId="0" fillId="3" fontId="2" numFmtId="0" xfId="0" applyAlignment="1" applyFont="1">
      <alignment horizontal="left" readingOrder="0"/>
    </xf>
    <xf borderId="0" fillId="3"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8.xml"/><Relationship Id="rId42" Type="http://schemas.openxmlformats.org/officeDocument/2006/relationships/worksheet" Target="worksheets/sheet40.xml"/><Relationship Id="rId41" Type="http://schemas.openxmlformats.org/officeDocument/2006/relationships/worksheet" Target="worksheets/sheet39.xml"/><Relationship Id="rId44" Type="http://schemas.openxmlformats.org/officeDocument/2006/relationships/worksheet" Target="worksheets/sheet42.xml"/><Relationship Id="rId43" Type="http://schemas.openxmlformats.org/officeDocument/2006/relationships/worksheet" Target="worksheets/sheet41.xml"/><Relationship Id="rId46" Type="http://schemas.openxmlformats.org/officeDocument/2006/relationships/worksheet" Target="worksheets/sheet44.xml"/><Relationship Id="rId45" Type="http://schemas.openxmlformats.org/officeDocument/2006/relationships/worksheet" Target="worksheets/sheet43.xml"/><Relationship Id="rId107" Type="http://schemas.openxmlformats.org/officeDocument/2006/relationships/worksheet" Target="worksheets/sheet105.xml"/><Relationship Id="rId106" Type="http://schemas.openxmlformats.org/officeDocument/2006/relationships/worksheet" Target="worksheets/sheet104.xml"/><Relationship Id="rId105" Type="http://schemas.openxmlformats.org/officeDocument/2006/relationships/worksheet" Target="worksheets/sheet103.xml"/><Relationship Id="rId104" Type="http://schemas.openxmlformats.org/officeDocument/2006/relationships/worksheet" Target="worksheets/sheet102.xml"/><Relationship Id="rId109" Type="http://schemas.openxmlformats.org/officeDocument/2006/relationships/worksheet" Target="worksheets/sheet107.xml"/><Relationship Id="rId108" Type="http://schemas.openxmlformats.org/officeDocument/2006/relationships/worksheet" Target="worksheets/sheet106.xml"/><Relationship Id="rId48" Type="http://schemas.openxmlformats.org/officeDocument/2006/relationships/worksheet" Target="worksheets/sheet46.xml"/><Relationship Id="rId47" Type="http://schemas.openxmlformats.org/officeDocument/2006/relationships/worksheet" Target="worksheets/sheet45.xml"/><Relationship Id="rId49" Type="http://schemas.openxmlformats.org/officeDocument/2006/relationships/worksheet" Target="worksheets/sheet47.xml"/><Relationship Id="rId103" Type="http://schemas.openxmlformats.org/officeDocument/2006/relationships/worksheet" Target="worksheets/sheet101.xml"/><Relationship Id="rId102" Type="http://schemas.openxmlformats.org/officeDocument/2006/relationships/worksheet" Target="worksheets/sheet100.xml"/><Relationship Id="rId101" Type="http://schemas.openxmlformats.org/officeDocument/2006/relationships/worksheet" Target="worksheets/sheet99.xml"/><Relationship Id="rId100" Type="http://schemas.openxmlformats.org/officeDocument/2006/relationships/worksheet" Target="worksheets/sheet98.xml"/><Relationship Id="rId31" Type="http://schemas.openxmlformats.org/officeDocument/2006/relationships/worksheet" Target="worksheets/sheet29.xml"/><Relationship Id="rId30" Type="http://schemas.openxmlformats.org/officeDocument/2006/relationships/worksheet" Target="worksheets/sheet28.xml"/><Relationship Id="rId33" Type="http://schemas.openxmlformats.org/officeDocument/2006/relationships/worksheet" Target="worksheets/sheet31.xml"/><Relationship Id="rId32" Type="http://schemas.openxmlformats.org/officeDocument/2006/relationships/worksheet" Target="worksheets/sheet30.xml"/><Relationship Id="rId35" Type="http://schemas.openxmlformats.org/officeDocument/2006/relationships/worksheet" Target="worksheets/sheet33.xml"/><Relationship Id="rId34" Type="http://schemas.openxmlformats.org/officeDocument/2006/relationships/worksheet" Target="worksheets/sheet32.xml"/><Relationship Id="rId37" Type="http://schemas.openxmlformats.org/officeDocument/2006/relationships/worksheet" Target="worksheets/sheet35.xml"/><Relationship Id="rId36" Type="http://schemas.openxmlformats.org/officeDocument/2006/relationships/worksheet" Target="worksheets/sheet34.xml"/><Relationship Id="rId39" Type="http://schemas.openxmlformats.org/officeDocument/2006/relationships/worksheet" Target="worksheets/sheet37.xml"/><Relationship Id="rId38" Type="http://schemas.openxmlformats.org/officeDocument/2006/relationships/worksheet" Target="worksheets/sheet36.xml"/><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29" Type="http://schemas.openxmlformats.org/officeDocument/2006/relationships/worksheet" Target="worksheets/sheet27.xml"/><Relationship Id="rId95" Type="http://schemas.openxmlformats.org/officeDocument/2006/relationships/worksheet" Target="worksheets/sheet93.xml"/><Relationship Id="rId94" Type="http://schemas.openxmlformats.org/officeDocument/2006/relationships/worksheet" Target="worksheets/sheet92.xml"/><Relationship Id="rId97" Type="http://schemas.openxmlformats.org/officeDocument/2006/relationships/worksheet" Target="worksheets/sheet95.xml"/><Relationship Id="rId96" Type="http://schemas.openxmlformats.org/officeDocument/2006/relationships/worksheet" Target="worksheets/sheet94.xml"/><Relationship Id="rId11" Type="http://schemas.openxmlformats.org/officeDocument/2006/relationships/worksheet" Target="worksheets/sheet9.xml"/><Relationship Id="rId99" Type="http://schemas.openxmlformats.org/officeDocument/2006/relationships/worksheet" Target="worksheets/sheet97.xml"/><Relationship Id="rId10" Type="http://schemas.openxmlformats.org/officeDocument/2006/relationships/worksheet" Target="worksheets/sheet8.xml"/><Relationship Id="rId98" Type="http://schemas.openxmlformats.org/officeDocument/2006/relationships/worksheet" Target="worksheets/sheet96.xml"/><Relationship Id="rId13" Type="http://schemas.openxmlformats.org/officeDocument/2006/relationships/worksheet" Target="worksheets/sheet11.xml"/><Relationship Id="rId12" Type="http://schemas.openxmlformats.org/officeDocument/2006/relationships/worksheet" Target="worksheets/sheet10.xml"/><Relationship Id="rId91" Type="http://schemas.openxmlformats.org/officeDocument/2006/relationships/worksheet" Target="worksheets/sheet89.xml"/><Relationship Id="rId90" Type="http://schemas.openxmlformats.org/officeDocument/2006/relationships/worksheet" Target="worksheets/sheet88.xml"/><Relationship Id="rId93" Type="http://schemas.openxmlformats.org/officeDocument/2006/relationships/worksheet" Target="worksheets/sheet91.xml"/><Relationship Id="rId92" Type="http://schemas.openxmlformats.org/officeDocument/2006/relationships/worksheet" Target="worksheets/sheet90.xml"/><Relationship Id="rId15" Type="http://schemas.openxmlformats.org/officeDocument/2006/relationships/worksheet" Target="worksheets/sheet13.xml"/><Relationship Id="rId110" Type="http://schemas.openxmlformats.org/officeDocument/2006/relationships/worksheet" Target="worksheets/sheet108.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14" Type="http://schemas.openxmlformats.org/officeDocument/2006/relationships/worksheet" Target="worksheets/sheet112.xml"/><Relationship Id="rId18" Type="http://schemas.openxmlformats.org/officeDocument/2006/relationships/worksheet" Target="worksheets/sheet16.xml"/><Relationship Id="rId113" Type="http://schemas.openxmlformats.org/officeDocument/2006/relationships/worksheet" Target="worksheets/sheet111.xml"/><Relationship Id="rId112" Type="http://schemas.openxmlformats.org/officeDocument/2006/relationships/worksheet" Target="worksheets/sheet110.xml"/><Relationship Id="rId111" Type="http://schemas.openxmlformats.org/officeDocument/2006/relationships/worksheet" Target="worksheets/sheet109.xml"/><Relationship Id="rId84" Type="http://schemas.openxmlformats.org/officeDocument/2006/relationships/worksheet" Target="worksheets/sheet82.xml"/><Relationship Id="rId83" Type="http://schemas.openxmlformats.org/officeDocument/2006/relationships/worksheet" Target="worksheets/sheet81.xml"/><Relationship Id="rId86" Type="http://schemas.openxmlformats.org/officeDocument/2006/relationships/worksheet" Target="worksheets/sheet84.xml"/><Relationship Id="rId85" Type="http://schemas.openxmlformats.org/officeDocument/2006/relationships/worksheet" Target="worksheets/sheet83.xml"/><Relationship Id="rId88" Type="http://schemas.openxmlformats.org/officeDocument/2006/relationships/worksheet" Target="worksheets/sheet86.xml"/><Relationship Id="rId87" Type="http://schemas.openxmlformats.org/officeDocument/2006/relationships/worksheet" Target="worksheets/sheet85.xml"/><Relationship Id="rId89" Type="http://schemas.openxmlformats.org/officeDocument/2006/relationships/worksheet" Target="worksheets/sheet87.xml"/><Relationship Id="rId80" Type="http://schemas.openxmlformats.org/officeDocument/2006/relationships/worksheet" Target="worksheets/sheet78.xml"/><Relationship Id="rId82" Type="http://schemas.openxmlformats.org/officeDocument/2006/relationships/worksheet" Target="worksheets/sheet80.xml"/><Relationship Id="rId81" Type="http://schemas.openxmlformats.org/officeDocument/2006/relationships/worksheet" Target="worksheets/sheet79.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73" Type="http://schemas.openxmlformats.org/officeDocument/2006/relationships/worksheet" Target="worksheets/sheet71.xml"/><Relationship Id="rId72" Type="http://schemas.openxmlformats.org/officeDocument/2006/relationships/worksheet" Target="worksheets/sheet70.xml"/><Relationship Id="rId75" Type="http://schemas.openxmlformats.org/officeDocument/2006/relationships/worksheet" Target="worksheets/sheet73.xml"/><Relationship Id="rId74" Type="http://schemas.openxmlformats.org/officeDocument/2006/relationships/worksheet" Target="worksheets/sheet72.xml"/><Relationship Id="rId77" Type="http://schemas.openxmlformats.org/officeDocument/2006/relationships/worksheet" Target="worksheets/sheet75.xml"/><Relationship Id="rId76" Type="http://schemas.openxmlformats.org/officeDocument/2006/relationships/worksheet" Target="worksheets/sheet74.xml"/><Relationship Id="rId79" Type="http://schemas.openxmlformats.org/officeDocument/2006/relationships/worksheet" Target="worksheets/sheet77.xml"/><Relationship Id="rId78" Type="http://schemas.openxmlformats.org/officeDocument/2006/relationships/worksheet" Target="worksheets/sheet76.xml"/><Relationship Id="rId71" Type="http://schemas.openxmlformats.org/officeDocument/2006/relationships/worksheet" Target="worksheets/sheet69.xml"/><Relationship Id="rId70" Type="http://schemas.openxmlformats.org/officeDocument/2006/relationships/worksheet" Target="worksheets/sheet68.xml"/><Relationship Id="rId62" Type="http://schemas.openxmlformats.org/officeDocument/2006/relationships/worksheet" Target="worksheets/sheet60.xml"/><Relationship Id="rId61" Type="http://schemas.openxmlformats.org/officeDocument/2006/relationships/worksheet" Target="worksheets/sheet59.xml"/><Relationship Id="rId64" Type="http://schemas.openxmlformats.org/officeDocument/2006/relationships/worksheet" Target="worksheets/sheet62.xml"/><Relationship Id="rId63" Type="http://schemas.openxmlformats.org/officeDocument/2006/relationships/worksheet" Target="worksheets/sheet61.xml"/><Relationship Id="rId66" Type="http://schemas.openxmlformats.org/officeDocument/2006/relationships/worksheet" Target="worksheets/sheet64.xml"/><Relationship Id="rId65" Type="http://schemas.openxmlformats.org/officeDocument/2006/relationships/worksheet" Target="worksheets/sheet63.xml"/><Relationship Id="rId68" Type="http://schemas.openxmlformats.org/officeDocument/2006/relationships/worksheet" Target="worksheets/sheet66.xml"/><Relationship Id="rId67" Type="http://schemas.openxmlformats.org/officeDocument/2006/relationships/worksheet" Target="worksheets/sheet65.xml"/><Relationship Id="rId60" Type="http://schemas.openxmlformats.org/officeDocument/2006/relationships/worksheet" Target="worksheets/sheet58.xml"/><Relationship Id="rId69" Type="http://schemas.openxmlformats.org/officeDocument/2006/relationships/worksheet" Target="worksheets/sheet67.xml"/><Relationship Id="rId51" Type="http://schemas.openxmlformats.org/officeDocument/2006/relationships/worksheet" Target="worksheets/sheet49.xml"/><Relationship Id="rId50" Type="http://schemas.openxmlformats.org/officeDocument/2006/relationships/worksheet" Target="worksheets/sheet48.xml"/><Relationship Id="rId53" Type="http://schemas.openxmlformats.org/officeDocument/2006/relationships/worksheet" Target="worksheets/sheet51.xml"/><Relationship Id="rId52" Type="http://schemas.openxmlformats.org/officeDocument/2006/relationships/worksheet" Target="worksheets/sheet50.xml"/><Relationship Id="rId55" Type="http://schemas.openxmlformats.org/officeDocument/2006/relationships/worksheet" Target="worksheets/sheet53.xml"/><Relationship Id="rId54" Type="http://schemas.openxmlformats.org/officeDocument/2006/relationships/worksheet" Target="worksheets/sheet52.xml"/><Relationship Id="rId57" Type="http://schemas.openxmlformats.org/officeDocument/2006/relationships/worksheet" Target="worksheets/sheet55.xml"/><Relationship Id="rId56" Type="http://schemas.openxmlformats.org/officeDocument/2006/relationships/worksheet" Target="worksheets/sheet54.xml"/><Relationship Id="rId59" Type="http://schemas.openxmlformats.org/officeDocument/2006/relationships/worksheet" Target="worksheets/sheet57.xml"/><Relationship Id="rId58" Type="http://schemas.openxmlformats.org/officeDocument/2006/relationships/worksheet" Target="worksheets/sheet5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6.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11.xml"/></Relationships>
</file>

<file path=xl/worksheets/_rels/sheet112.xml.rels><?xml version="1.0" encoding="UTF-8" standalone="yes"?><Relationships xmlns="http://schemas.openxmlformats.org/package/2006/relationships"><Relationship Id="rId1" Type="http://schemas.openxmlformats.org/officeDocument/2006/relationships/drawing" Target="../drawings/drawing112.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1.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5.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2.xml"/></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3.xml"/></Relationships>
</file>

<file path=xl/worksheets/_rels/sheet84.xml.rels><?xml version="1.0" encoding="UTF-8" standalone="yes"?><Relationships xmlns="http://schemas.openxmlformats.org/package/2006/relationships"><Relationship Id="rId1" Type="http://schemas.openxmlformats.org/officeDocument/2006/relationships/drawing" Target="../drawings/drawing84.xml"/></Relationships>
</file>

<file path=xl/worksheets/_rels/sheet85.xml.rels><?xml version="1.0" encoding="UTF-8" standalone="yes"?><Relationships xmlns="http://schemas.openxmlformats.org/package/2006/relationships"><Relationship Id="rId1" Type="http://schemas.openxmlformats.org/officeDocument/2006/relationships/drawing" Target="../drawings/drawing85.xml"/></Relationships>
</file>

<file path=xl/worksheets/_rels/sheet86.xml.rels><?xml version="1.0" encoding="UTF-8" standalone="yes"?><Relationships xmlns="http://schemas.openxmlformats.org/package/2006/relationships"><Relationship Id="rId1" Type="http://schemas.openxmlformats.org/officeDocument/2006/relationships/drawing" Target="../drawings/drawing86.xml"/></Relationships>
</file>

<file path=xl/worksheets/_rels/sheet87.xml.rels><?xml version="1.0" encoding="UTF-8" standalone="yes"?><Relationships xmlns="http://schemas.openxmlformats.org/package/2006/relationships"><Relationship Id="rId1" Type="http://schemas.openxmlformats.org/officeDocument/2006/relationships/drawing" Target="../drawings/drawing87.xml"/></Relationships>
</file>

<file path=xl/worksheets/_rels/sheet88.xml.rels><?xml version="1.0" encoding="UTF-8" standalone="yes"?><Relationships xmlns="http://schemas.openxmlformats.org/package/2006/relationships"><Relationship Id="rId1" Type="http://schemas.openxmlformats.org/officeDocument/2006/relationships/drawing" Target="../drawings/drawing88.xml"/></Relationships>
</file>

<file path=xl/worksheets/_rels/sheet89.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91.xml.rels><?xml version="1.0" encoding="UTF-8" standalone="yes"?><Relationships xmlns="http://schemas.openxmlformats.org/package/2006/relationships"><Relationship Id="rId1" Type="http://schemas.openxmlformats.org/officeDocument/2006/relationships/drawing" Target="../drawings/drawing91.xml"/></Relationships>
</file>

<file path=xl/worksheets/_rels/sheet92.xml.rels><?xml version="1.0" encoding="UTF-8" standalone="yes"?><Relationships xmlns="http://schemas.openxmlformats.org/package/2006/relationships"><Relationship Id="rId1" Type="http://schemas.openxmlformats.org/officeDocument/2006/relationships/drawing" Target="../drawings/drawing92.xml"/></Relationships>
</file>

<file path=xl/worksheets/_rels/sheet93.xml.rels><?xml version="1.0" encoding="UTF-8" standalone="yes"?><Relationships xmlns="http://schemas.openxmlformats.org/package/2006/relationships"><Relationship Id="rId1" Type="http://schemas.openxmlformats.org/officeDocument/2006/relationships/drawing" Target="../drawings/drawing93.xml"/></Relationships>
</file>

<file path=xl/worksheets/_rels/sheet94.xml.rels><?xml version="1.0" encoding="UTF-8" standalone="yes"?><Relationships xmlns="http://schemas.openxmlformats.org/package/2006/relationships"><Relationship Id="rId1" Type="http://schemas.openxmlformats.org/officeDocument/2006/relationships/drawing" Target="../drawings/drawing94.xml"/></Relationships>
</file>

<file path=xl/worksheets/_rels/sheet95.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6.xml"/></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4.43" defaultRowHeight="15.75"/>
  <cols>
    <col customWidth="1" min="1" max="1" width="3.0"/>
    <col customWidth="1" min="2" max="2" width="71.57"/>
    <col customWidth="1" min="3" max="3" width="126.14"/>
  </cols>
  <sheetData>
    <row r="1">
      <c r="A1" s="1">
        <v>0.0</v>
      </c>
      <c r="B1" s="2" t="s">
        <v>0</v>
      </c>
      <c r="C1" t="str">
        <f>IFERROR(__xludf.DUMMYFUNCTION("GoogleTranslate(B1, ""en"", ""ko"")"),"당신은 평소와 같이, 당신이 이미 알고하지 않았다 아무것도 배울 수없는, 자신에게 이야기하고.")</f>
        <v>당신은 평소와 같이, 당신이 이미 알고하지 않았다 아무것도 배울 수없는, 자신에게 이야기하고.</v>
      </c>
    </row>
    <row r="2">
      <c r="A2" s="1">
        <v>1.0</v>
      </c>
      <c r="B2" s="2" t="s">
        <v>1</v>
      </c>
      <c r="C2" t="str">
        <f>IFERROR(__xludf.DUMMYFUNCTION("GoogleTranslate(B2, ""en"", ""ko"")"),"야! 하나는 가족 게임에서 하나의 자기를 조작하려고 시도해서는 안된다.")</f>
        <v>야! 하나는 가족 게임에서 하나의 자기를 조작하려고 시도해서는 안된다.</v>
      </c>
    </row>
    <row r="3">
      <c r="A3" s="1">
        <v>2.0</v>
      </c>
      <c r="B3" s="2" t="s">
        <v>2</v>
      </c>
      <c r="C3" t="str">
        <f>IFERROR(__xludf.DUMMYFUNCTION("GoogleTranslate(B3, ""en"", ""ko"")"),"더 나은 없습니다. 당신은 모피 공을 가능성이있어.")</f>
        <v>더 나은 없습니다. 당신은 모피 공을 가능성이있어.</v>
      </c>
    </row>
    <row r="4">
      <c r="A4" s="1">
        <v>3.0</v>
      </c>
      <c r="B4" s="2" t="s">
        <v>3</v>
      </c>
      <c r="C4" s="1" t="s">
        <v>4</v>
      </c>
    </row>
    <row r="5">
      <c r="A5" s="1">
        <v>4.0</v>
      </c>
      <c r="B5" s="2" t="s">
        <v>5</v>
      </c>
      <c r="C5" t="str">
        <f>IFERROR(__xludf.DUMMYFUNCTION("GoogleTranslate(B5, ""en"", ""ko"")"),"당신은 지금 너무 바쁘다.")</f>
        <v>당신은 지금 너무 바쁘다.</v>
      </c>
    </row>
    <row r="6">
      <c r="A6" s="1">
        <v>5.0</v>
      </c>
      <c r="B6" s="2" t="s">
        <v>6</v>
      </c>
      <c r="C6" t="str">
        <f>IFERROR(__xludf.DUMMYFUNCTION("GoogleTranslate(B6, ""en"", ""ko"")"),"더 나은가있는 거 갈증을 위해 저장합니다.")</f>
        <v>더 나은가있는 거 갈증을 위해 저장합니다.</v>
      </c>
    </row>
    <row r="7">
      <c r="A7" s="1">
        <v>6.0</v>
      </c>
      <c r="B7" s="2" t="s">
        <v>7</v>
      </c>
      <c r="C7" t="str">
        <f>IFERROR(__xludf.DUMMYFUNCTION("GoogleTranslate(B7, ""en"", ""ko"")"),"현재 그렇게하고 싶지 않아.")</f>
        <v>현재 그렇게하고 싶지 않아.</v>
      </c>
    </row>
    <row r="8">
      <c r="A8" s="1">
        <v>7.0</v>
      </c>
      <c r="B8" s="2" t="s">
        <v>8</v>
      </c>
      <c r="C8" t="str">
        <f>IFERROR(__xludf.DUMMYFUNCTION("GoogleTranslate(B8, ""en"", ""ko"")"),"당신은 현명하게 자기 모션 컨트롤을 허용하도록 제트 팩에 스트랩.")</f>
        <v>당신은 현명하게 자기 모션 컨트롤을 허용하도록 제트 팩에 스트랩.</v>
      </c>
    </row>
    <row r="9">
      <c r="A9" s="1">
        <v>8.0</v>
      </c>
      <c r="B9" s="2" t="s">
        <v>9</v>
      </c>
      <c r="C9" t="str">
        <f>IFERROR(__xludf.DUMMYFUNCTION("GoogleTranslate(B9, ""en"", ""ko"")"),"귀찮게하지 마십시오. 이 칼은 뜨거운 돼지 기름을 절감하지 않을 것입니다.")</f>
        <v>귀찮게하지 마십시오. 이 칼은 뜨거운 돼지 기름을 절감하지 않을 것입니다.</v>
      </c>
    </row>
    <row r="10">
      <c r="A10" s="1">
        <v>9.0</v>
      </c>
      <c r="B10" s="3"/>
    </row>
    <row r="11">
      <c r="A11" s="1">
        <v>10.0</v>
      </c>
      <c r="B11" s="2" t="s">
        <v>10</v>
      </c>
      <c r="C11" s="1" t="s">
        <v>11</v>
      </c>
    </row>
    <row r="12">
      <c r="A12" s="1">
        <v>11.0</v>
      </c>
      <c r="B12" s="2" t="s">
        <v>12</v>
      </c>
      <c r="C12" s="1" t="s">
        <v>13</v>
      </c>
    </row>
    <row r="13">
      <c r="A13" s="1">
        <v>12.0</v>
      </c>
      <c r="B13" s="2" t="s">
        <v>14</v>
      </c>
      <c r="C13" t="str">
        <f>IFERROR(__xludf.DUMMYFUNCTION("GoogleTranslate(B13, ""en"", ""ko"")"),"당신은 현명하게이 시간과 에너지의 심각한 낭비를 결정합니다.")</f>
        <v>당신은 현명하게이 시간과 에너지의 심각한 낭비를 결정합니다.</v>
      </c>
    </row>
    <row r="14">
      <c r="A14" s="1">
        <v>13.0</v>
      </c>
      <c r="B14" s="2" t="s">
        <v>15</v>
      </c>
      <c r="C14" t="str">
        <f>IFERROR(__xludf.DUMMYFUNCTION("GoogleTranslate(B14, ""en"", ""ko"")"),"당신은 당신이이 일을하는 이유를 스스로에게 물어 방금 모르는 대답을 강요한다.")</f>
        <v>당신은 당신이이 일을하는 이유를 스스로에게 물어 방금 모르는 대답을 강요한다.</v>
      </c>
    </row>
    <row r="15">
      <c r="A15" s="1">
        <v>14.0</v>
      </c>
      <c r="B15" s="2" t="s">
        <v>16</v>
      </c>
      <c r="C15" t="str">
        <f>IFERROR(__xludf.DUMMYFUNCTION("GoogleTranslate(B15, ""en"", ""ko"")"),"심지어 당신을 위해,이 밝은되지 않습니다.")</f>
        <v>심지어 당신을 위해,이 밝은되지 않습니다.</v>
      </c>
    </row>
    <row r="16">
      <c r="A16" s="1">
        <v>15.0</v>
      </c>
      <c r="B16" s="2" t="s">
        <v>17</v>
      </c>
      <c r="C16" s="4" t="s">
        <v>18</v>
      </c>
    </row>
    <row r="17">
      <c r="A17" s="1">
        <v>16.0</v>
      </c>
      <c r="B17" s="2" t="s">
        <v>19</v>
      </c>
      <c r="C17" s="4" t="s">
        <v>20</v>
      </c>
    </row>
    <row r="18">
      <c r="A18" s="1">
        <v>17.0</v>
      </c>
      <c r="B18" s="2" t="s">
        <v>21</v>
      </c>
      <c r="C18" s="4" t="s">
        <v>22</v>
      </c>
    </row>
    <row r="19">
      <c r="A19" s="1">
        <v>18.0</v>
      </c>
      <c r="B19" s="2" t="s">
        <v>23</v>
      </c>
      <c r="C19" s="1" t="s">
        <v>24</v>
      </c>
    </row>
    <row r="20">
      <c r="A20" s="1">
        <v>19.0</v>
      </c>
      <c r="B20" s="2" t="s">
        <v>25</v>
      </c>
      <c r="C20" t="str">
        <f>IFERROR(__xludf.DUMMYFUNCTION("GoogleTranslate(B20, ""en"", ""ko"")"),"당신은 지금까지이 너무 바쁘다.")</f>
        <v>당신은 지금까지이 너무 바쁘다.</v>
      </c>
    </row>
    <row r="21">
      <c r="A21" s="1">
        <v>20.0</v>
      </c>
      <c r="B21" s="2" t="s">
        <v>26</v>
      </c>
      <c r="C21" s="4" t="s">
        <v>27</v>
      </c>
    </row>
    <row r="22">
      <c r="A22" s="1">
        <v>21.0</v>
      </c>
      <c r="B22" s="2" t="s">
        <v>28</v>
      </c>
      <c r="C22" s="4" t="s">
        <v>29</v>
      </c>
    </row>
    <row r="23">
      <c r="A23" s="1">
        <v>22.0</v>
      </c>
      <c r="B23" s="2" t="s">
        <v>30</v>
      </c>
      <c r="C23" t="str">
        <f>IFERROR(__xludf.DUMMYFUNCTION("GoogleTranslate(B23, ""en"", ""ko"")"),"당신은 지금 바쁜에까지입니다.")</f>
        <v>당신은 지금 바쁜에까지입니다.</v>
      </c>
    </row>
    <row r="24">
      <c r="A24" s="1">
        <v>23.0</v>
      </c>
      <c r="B24" s="2" t="s">
        <v>31</v>
      </c>
      <c r="C24" s="1" t="s">
        <v>32</v>
      </c>
    </row>
    <row r="25">
      <c r="A25" s="1">
        <v>24.0</v>
      </c>
      <c r="B25" s="2" t="s">
        <v>33</v>
      </c>
      <c r="C25" s="1" t="s">
        <v>34</v>
      </c>
    </row>
    <row r="26">
      <c r="A26" s="1">
        <v>25.0</v>
      </c>
      <c r="B26" s="2" t="s">
        <v>35</v>
      </c>
      <c r="C26" t="str">
        <f>IFERROR(__xludf.DUMMYFUNCTION("GoogleTranslate(B26, ""en"", ""ko"")"),"이미 생존 키트를 열고 그 내용을 삭제했습니다.")</f>
        <v>이미 생존 키트를 열고 그 내용을 삭제했습니다.</v>
      </c>
    </row>
    <row r="27">
      <c r="A27" s="1">
        <v>26.0</v>
      </c>
      <c r="B27" s="2" t="s">
        <v>36</v>
      </c>
      <c r="C27" s="4" t="s">
        <v>37</v>
      </c>
    </row>
    <row r="28">
      <c r="A28" s="1">
        <v>27.0</v>
      </c>
      <c r="B28" s="2" t="s">
        <v>38</v>
      </c>
    </row>
    <row r="29">
      <c r="A29" s="1">
        <v>28.0</v>
      </c>
      <c r="B29" s="2" t="s">
        <v>39</v>
      </c>
      <c r="C29" s="1" t="s">
        <v>40</v>
      </c>
    </row>
    <row r="30">
      <c r="A30" s="1">
        <v>29.0</v>
      </c>
      <c r="B30" s="3"/>
    </row>
    <row r="31">
      <c r="A31" s="1">
        <v>30.0</v>
      </c>
      <c r="B31" s="2" t="s">
        <v>41</v>
      </c>
    </row>
    <row r="32">
      <c r="A32" s="1">
        <v>31.0</v>
      </c>
      <c r="B32" s="2" t="s">
        <v>42</v>
      </c>
      <c r="D32" s="1"/>
    </row>
    <row r="33">
      <c r="A33" s="1">
        <v>32.0</v>
      </c>
      <c r="B33" s="2" t="s">
        <v>43</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
    <col customWidth="1" min="2" max="2" width="98.86"/>
    <col customWidth="1" min="3" max="3" width="74.57"/>
  </cols>
  <sheetData>
    <row r="1">
      <c r="A1" s="1">
        <v>0.0</v>
      </c>
      <c r="B1" s="1" t="s">
        <v>302</v>
      </c>
      <c r="C1" s="1" t="s">
        <v>303</v>
      </c>
    </row>
    <row r="2">
      <c r="A2" s="1">
        <v>1.0</v>
      </c>
      <c r="B2" s="1" t="s">
        <v>304</v>
      </c>
      <c r="C2" t="str">
        <f>IFERROR(__xludf.DUMMYFUNCTION("GoogleTranslate(B2, ""en"", ""ko"")"),"베이 문은 현재 열려 있습니다.")</f>
        <v>베이 문은 현재 열려 있습니다.</v>
      </c>
    </row>
    <row r="3">
      <c r="A3" s="1">
        <v>2.0</v>
      </c>
      <c r="B3" s="1" t="s">
        <v>305</v>
      </c>
      <c r="C3" s="1" t="s">
        <v>306</v>
      </c>
    </row>
    <row r="4">
      <c r="A4" s="1">
        <v>3.0</v>
      </c>
      <c r="B4" s="1" t="s">
        <v>307</v>
      </c>
      <c r="C4" s="1" t="s">
        <v>308</v>
      </c>
    </row>
    <row r="5">
      <c r="A5" s="1">
        <v>4.0</v>
      </c>
      <c r="B5" s="1" t="s">
        <v>309</v>
      </c>
      <c r="C5" s="1" t="s">
        <v>310</v>
      </c>
    </row>
    <row r="6">
      <c r="A6" s="1">
        <v>5.0</v>
      </c>
      <c r="B6" s="1" t="s">
        <v>311</v>
      </c>
      <c r="C6" s="1" t="s">
        <v>312</v>
      </c>
    </row>
    <row r="7">
      <c r="A7" s="1">
        <v>6.0</v>
      </c>
      <c r="B7" s="1" t="s">
        <v>313</v>
      </c>
      <c r="C7" s="1" t="s">
        <v>314</v>
      </c>
    </row>
    <row r="8">
      <c r="A8" s="1">
        <v>7.0</v>
      </c>
      <c r="B8" s="1" t="s">
        <v>315</v>
      </c>
      <c r="C8" s="1" t="s">
        <v>316</v>
      </c>
    </row>
    <row r="9">
      <c r="A9" s="1">
        <v>8.0</v>
      </c>
      <c r="B9" s="1" t="s">
        <v>317</v>
      </c>
      <c r="C9" s="1" t="s">
        <v>318</v>
      </c>
    </row>
  </sheetData>
  <drawing r:id="rId1"/>
</worksheet>
</file>

<file path=xl/worksheets/sheet10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4"/>
  </cols>
  <sheetData>
    <row r="1">
      <c r="A1" s="1">
        <v>0.0</v>
      </c>
      <c r="B1" s="1" t="s">
        <v>848</v>
      </c>
    </row>
    <row r="2">
      <c r="A2" s="1">
        <v>1.0</v>
      </c>
      <c r="B2" s="1" t="s">
        <v>850</v>
      </c>
    </row>
    <row r="3">
      <c r="A3" s="1">
        <v>2.0</v>
      </c>
      <c r="B3" s="1" t="s">
        <v>852</v>
      </c>
    </row>
    <row r="4">
      <c r="A4" s="1">
        <v>3.0</v>
      </c>
      <c r="B4" s="1" t="s">
        <v>854</v>
      </c>
    </row>
    <row r="5">
      <c r="A5" s="1">
        <v>4.0</v>
      </c>
      <c r="B5" s="1" t="s">
        <v>856</v>
      </c>
    </row>
    <row r="6">
      <c r="A6" s="1">
        <v>5.0</v>
      </c>
      <c r="B6" s="1" t="s">
        <v>858</v>
      </c>
    </row>
    <row r="7">
      <c r="A7" s="1">
        <v>6.0</v>
      </c>
      <c r="B7" s="1" t="s">
        <v>860</v>
      </c>
    </row>
    <row r="8">
      <c r="A8" s="1">
        <v>7.0</v>
      </c>
      <c r="B8" s="1" t="s">
        <v>862</v>
      </c>
    </row>
    <row r="9">
      <c r="A9" s="1">
        <v>8.0</v>
      </c>
      <c r="B9" s="1" t="s">
        <v>864</v>
      </c>
    </row>
    <row r="10">
      <c r="A10" s="1">
        <v>9.0</v>
      </c>
      <c r="B10" s="1" t="s">
        <v>2010</v>
      </c>
    </row>
    <row r="11">
      <c r="A11" s="1">
        <v>10.0</v>
      </c>
      <c r="B11" s="1" t="s">
        <v>868</v>
      </c>
    </row>
    <row r="12">
      <c r="A12" s="1">
        <v>11.0</v>
      </c>
      <c r="B12" s="1" t="s">
        <v>2011</v>
      </c>
    </row>
  </sheetData>
  <drawing r:id="rId1"/>
</worksheet>
</file>

<file path=xl/worksheets/sheet10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c r="B1" s="1" t="s">
        <v>2012</v>
      </c>
    </row>
    <row r="2">
      <c r="A2" s="1">
        <v>1.0</v>
      </c>
      <c r="B2" s="1" t="s">
        <v>2013</v>
      </c>
    </row>
  </sheetData>
  <drawing r:id="rId1"/>
</worksheet>
</file>

<file path=xl/worksheets/sheet10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
  </cols>
  <sheetData>
    <row r="1">
      <c r="A1" s="1">
        <v>0.0</v>
      </c>
      <c r="B1" s="1" t="s">
        <v>2014</v>
      </c>
    </row>
    <row r="2">
      <c r="A2" s="1">
        <v>1.0</v>
      </c>
      <c r="B2" s="1" t="s">
        <v>2015</v>
      </c>
    </row>
    <row r="3">
      <c r="A3" s="1">
        <v>2.0</v>
      </c>
      <c r="B3" s="1" t="s">
        <v>2016</v>
      </c>
    </row>
  </sheetData>
  <drawing r:id="rId1"/>
</worksheet>
</file>

<file path=xl/worksheets/sheet10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75"/>
  <cols>
    <col customWidth="1" min="1" max="1" width="2.14"/>
    <col customWidth="1" min="2" max="2" width="38.86"/>
    <col customWidth="1" min="3" max="3" width="46.29"/>
  </cols>
  <sheetData>
    <row r="1">
      <c r="A1" s="1">
        <v>0.0</v>
      </c>
      <c r="B1" s="1" t="s">
        <v>2017</v>
      </c>
      <c r="C1" s="1" t="s">
        <v>2017</v>
      </c>
    </row>
    <row r="2">
      <c r="A2" s="1">
        <v>1.0</v>
      </c>
      <c r="B2" s="1" t="s">
        <v>2018</v>
      </c>
      <c r="C2" s="1" t="s">
        <v>2019</v>
      </c>
    </row>
  </sheetData>
  <drawing r:id="rId1"/>
</worksheet>
</file>

<file path=xl/worksheets/sheet10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c r="B1" s="1" t="s">
        <v>2020</v>
      </c>
    </row>
  </sheetData>
  <drawing r:id="rId1"/>
</worksheet>
</file>

<file path=xl/worksheets/sheet10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c r="B1" s="1" t="s">
        <v>2017</v>
      </c>
    </row>
  </sheetData>
  <drawing r:id="rId1"/>
</worksheet>
</file>

<file path=xl/worksheets/sheet10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c r="B1" s="1" t="s">
        <v>2017</v>
      </c>
    </row>
  </sheetData>
  <drawing r:id="rId1"/>
</worksheet>
</file>

<file path=xl/worksheets/sheet10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
  </cols>
  <sheetData>
    <row r="1">
      <c r="A1" s="1">
        <v>0.0</v>
      </c>
      <c r="B1" s="1" t="s">
        <v>2021</v>
      </c>
    </row>
    <row r="2">
      <c r="A2" s="1">
        <v>1.0</v>
      </c>
      <c r="B2" s="1" t="s">
        <v>2022</v>
      </c>
    </row>
    <row r="3">
      <c r="A3" s="1">
        <v>2.0</v>
      </c>
      <c r="B3" s="1" t="s">
        <v>2023</v>
      </c>
    </row>
  </sheetData>
  <drawing r:id="rId1"/>
</worksheet>
</file>

<file path=xl/worksheets/sheet10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
  </cols>
  <sheetData>
    <row r="1">
      <c r="A1" s="1">
        <v>0.0</v>
      </c>
      <c r="B1" s="1" t="s">
        <v>2024</v>
      </c>
    </row>
    <row r="2">
      <c r="A2" s="1">
        <v>1.0</v>
      </c>
      <c r="B2" s="1" t="s">
        <v>2025</v>
      </c>
    </row>
    <row r="3">
      <c r="A3" s="1">
        <v>2.0</v>
      </c>
      <c r="B3" s="1" t="s">
        <v>2026</v>
      </c>
    </row>
    <row r="4">
      <c r="A4" s="1">
        <v>3.0</v>
      </c>
      <c r="B4" s="1" t="s">
        <v>2027</v>
      </c>
    </row>
  </sheetData>
  <drawing r:id="rId1"/>
</worksheet>
</file>

<file path=xl/worksheets/sheet10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c r="B1" s="1" t="s">
        <v>2028</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98.71"/>
    <col customWidth="1" min="3" max="3" width="72.43"/>
  </cols>
  <sheetData>
    <row r="1">
      <c r="A1" s="1">
        <v>0.0</v>
      </c>
      <c r="B1" s="1" t="s">
        <v>319</v>
      </c>
      <c r="C1" s="1" t="s">
        <v>320</v>
      </c>
    </row>
    <row r="2">
      <c r="A2" s="1">
        <v>1.0</v>
      </c>
      <c r="B2" s="1" t="s">
        <v>321</v>
      </c>
      <c r="C2" s="1" t="s">
        <v>322</v>
      </c>
    </row>
    <row r="3">
      <c r="A3" s="1">
        <v>2.0</v>
      </c>
      <c r="B3" s="1" t="s">
        <v>323</v>
      </c>
      <c r="C3" s="1" t="s">
        <v>324</v>
      </c>
    </row>
    <row r="4">
      <c r="A4" s="1">
        <v>3.0</v>
      </c>
      <c r="B4" s="1" t="s">
        <v>325</v>
      </c>
      <c r="C4" s="1" t="s">
        <v>326</v>
      </c>
    </row>
  </sheetData>
  <drawing r:id="rId1"/>
</worksheet>
</file>

<file path=xl/worksheets/sheet1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
  </cols>
  <sheetData>
    <row r="1">
      <c r="A1" s="1">
        <v>0.0</v>
      </c>
      <c r="B1" s="1" t="s">
        <v>2029</v>
      </c>
    </row>
    <row r="2">
      <c r="A2" s="1">
        <v>1.0</v>
      </c>
      <c r="B2" s="1" t="s">
        <v>2030</v>
      </c>
    </row>
    <row r="3">
      <c r="A3" s="1">
        <v>2.0</v>
      </c>
      <c r="B3" s="1" t="s">
        <v>2017</v>
      </c>
    </row>
    <row r="4">
      <c r="A4" s="1">
        <v>3.0</v>
      </c>
      <c r="B4" s="1" t="s">
        <v>2031</v>
      </c>
    </row>
  </sheetData>
  <drawing r:id="rId1"/>
</worksheet>
</file>

<file path=xl/worksheets/sheet1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c r="B1" s="1" t="s">
        <v>2017</v>
      </c>
    </row>
    <row r="2">
      <c r="A2" s="1">
        <v>1.0</v>
      </c>
      <c r="B2" s="1" t="s">
        <v>2032</v>
      </c>
    </row>
  </sheetData>
  <drawing r:id="rId1"/>
</worksheet>
</file>

<file path=xl/worksheets/sheet1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
  </cols>
  <sheetData>
    <row r="1">
      <c r="A1" s="1">
        <v>0.0</v>
      </c>
      <c r="B1" s="1" t="s">
        <v>2033</v>
      </c>
    </row>
    <row r="2">
      <c r="A2" s="1">
        <v>1.0</v>
      </c>
      <c r="B2" s="1" t="s">
        <v>2034</v>
      </c>
    </row>
    <row r="3">
      <c r="A3" s="1">
        <v>2.0</v>
      </c>
      <c r="B3" s="1" t="s">
        <v>2035</v>
      </c>
    </row>
    <row r="4">
      <c r="B4" s="1"/>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
    <col customWidth="1" min="2" max="2" width="94.14"/>
    <col customWidth="1" min="3" max="3" width="72.71"/>
    <col customWidth="1" min="4" max="4" width="69.29"/>
  </cols>
  <sheetData>
    <row r="1">
      <c r="A1" s="1">
        <v>0.0</v>
      </c>
      <c r="B1" s="1" t="s">
        <v>327</v>
      </c>
      <c r="C1" s="1" t="s">
        <v>328</v>
      </c>
    </row>
    <row r="2">
      <c r="A2" s="1">
        <v>1.0</v>
      </c>
      <c r="B2" s="1" t="s">
        <v>329</v>
      </c>
      <c r="C2" s="1" t="s">
        <v>330</v>
      </c>
    </row>
    <row r="3">
      <c r="A3" s="1">
        <v>2.0</v>
      </c>
      <c r="B3" s="1" t="s">
        <v>331</v>
      </c>
      <c r="C3" s="1" t="s">
        <v>332</v>
      </c>
    </row>
    <row r="4">
      <c r="A4" s="1">
        <v>3.0</v>
      </c>
      <c r="B4" s="1" t="s">
        <v>333</v>
      </c>
      <c r="C4" s="1" t="s">
        <v>334</v>
      </c>
    </row>
    <row r="5">
      <c r="A5" s="1">
        <v>4.0</v>
      </c>
      <c r="B5" s="1" t="s">
        <v>335</v>
      </c>
      <c r="C5" s="1" t="s">
        <v>336</v>
      </c>
    </row>
    <row r="6">
      <c r="A6" s="1">
        <v>5.0</v>
      </c>
      <c r="B6" s="1" t="s">
        <v>337</v>
      </c>
      <c r="C6" s="1" t="s">
        <v>338</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4"/>
    <col customWidth="1" min="2" max="2" width="66.14"/>
    <col customWidth="1" min="3" max="3" width="75.0"/>
    <col customWidth="1" min="4" max="4" width="109.14"/>
    <col customWidth="1" min="13" max="13" width="150.71"/>
  </cols>
  <sheetData>
    <row r="1">
      <c r="A1" s="1">
        <v>0.0</v>
      </c>
      <c r="B1" s="1" t="s">
        <v>339</v>
      </c>
      <c r="C1" s="1" t="s">
        <v>340</v>
      </c>
    </row>
    <row r="2">
      <c r="A2" s="1">
        <v>1.0</v>
      </c>
      <c r="B2" s="1" t="s">
        <v>341</v>
      </c>
      <c r="C2" s="1" t="s">
        <v>342</v>
      </c>
    </row>
    <row r="3">
      <c r="A3" s="1">
        <v>2.0</v>
      </c>
      <c r="B3" s="1" t="s">
        <v>343</v>
      </c>
      <c r="C3" s="1" t="s">
        <v>344</v>
      </c>
    </row>
    <row r="4">
      <c r="A4" s="1">
        <v>3.0</v>
      </c>
      <c r="B4" s="1" t="s">
        <v>345</v>
      </c>
      <c r="C4" s="1" t="s">
        <v>346</v>
      </c>
    </row>
    <row r="5">
      <c r="A5" s="1">
        <v>4.0</v>
      </c>
      <c r="B5" s="1" t="s">
        <v>347</v>
      </c>
      <c r="C5" s="1" t="s">
        <v>348</v>
      </c>
    </row>
    <row r="6">
      <c r="A6" s="1">
        <v>5.0</v>
      </c>
      <c r="B6" s="1" t="s">
        <v>349</v>
      </c>
      <c r="C6" s="1" t="s">
        <v>350</v>
      </c>
    </row>
    <row r="7">
      <c r="A7" s="1">
        <v>6.0</v>
      </c>
      <c r="B7" s="1" t="s">
        <v>351</v>
      </c>
      <c r="C7" s="1" t="s">
        <v>352</v>
      </c>
    </row>
    <row r="8">
      <c r="A8" s="1">
        <v>7.0</v>
      </c>
      <c r="B8" s="1" t="s">
        <v>353</v>
      </c>
      <c r="C8" s="1" t="s">
        <v>354</v>
      </c>
    </row>
    <row r="9">
      <c r="A9" s="1">
        <v>8.0</v>
      </c>
      <c r="B9" s="1" t="s">
        <v>355</v>
      </c>
      <c r="C9" s="1" t="s">
        <v>356</v>
      </c>
    </row>
    <row r="10">
      <c r="A10" s="1">
        <v>9.0</v>
      </c>
      <c r="B10" s="1" t="s">
        <v>357</v>
      </c>
      <c r="C10" s="1" t="s">
        <v>358</v>
      </c>
    </row>
    <row r="11">
      <c r="A11" s="1">
        <v>10.0</v>
      </c>
      <c r="B11" s="1" t="s">
        <v>359</v>
      </c>
      <c r="C11" s="1" t="s">
        <v>360</v>
      </c>
    </row>
    <row r="12">
      <c r="A12" s="1">
        <v>11.0</v>
      </c>
      <c r="B12" s="1" t="s">
        <v>361</v>
      </c>
      <c r="C12" s="1" t="s">
        <v>362</v>
      </c>
    </row>
    <row r="13">
      <c r="A13" s="1">
        <v>12.0</v>
      </c>
      <c r="B13" s="1" t="s">
        <v>363</v>
      </c>
      <c r="C13" s="1" t="s">
        <v>364</v>
      </c>
    </row>
    <row r="14">
      <c r="A14" s="1">
        <v>13.0</v>
      </c>
      <c r="B14" s="1" t="s">
        <v>365</v>
      </c>
      <c r="C14" s="1" t="s">
        <v>366</v>
      </c>
    </row>
    <row r="15">
      <c r="A15" s="1">
        <v>14.0</v>
      </c>
      <c r="B15" s="1" t="s">
        <v>367</v>
      </c>
      <c r="C15" s="1" t="s">
        <v>368</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4"/>
    <col customWidth="1" min="2" max="2" width="75.0"/>
    <col customWidth="1" min="3" max="3" width="94.0"/>
  </cols>
  <sheetData>
    <row r="1">
      <c r="A1" s="1">
        <v>0.0</v>
      </c>
      <c r="B1" s="2" t="s">
        <v>369</v>
      </c>
      <c r="C1" s="7" t="s">
        <v>370</v>
      </c>
    </row>
    <row r="2">
      <c r="A2" s="1">
        <v>1.0</v>
      </c>
      <c r="B2" s="2" t="s">
        <v>371</v>
      </c>
      <c r="C2" s="7" t="s">
        <v>372</v>
      </c>
    </row>
    <row r="3">
      <c r="A3" s="1">
        <v>2.0</v>
      </c>
      <c r="B3" s="2" t="s">
        <v>373</v>
      </c>
      <c r="C3" s="7" t="s">
        <v>374</v>
      </c>
    </row>
    <row r="4">
      <c r="A4" s="1">
        <v>3.0</v>
      </c>
      <c r="B4" s="2" t="s">
        <v>375</v>
      </c>
      <c r="C4" s="7" t="s">
        <v>376</v>
      </c>
    </row>
    <row r="5">
      <c r="A5" s="1">
        <v>4.0</v>
      </c>
      <c r="B5" s="2" t="s">
        <v>341</v>
      </c>
      <c r="C5" s="10" t="s">
        <v>342</v>
      </c>
    </row>
    <row r="6">
      <c r="A6" s="1">
        <v>5.0</v>
      </c>
      <c r="B6" s="2" t="s">
        <v>377</v>
      </c>
      <c r="C6" s="7" t="s">
        <v>378</v>
      </c>
    </row>
    <row r="7">
      <c r="A7" s="1">
        <v>6.0</v>
      </c>
      <c r="B7" s="2" t="s">
        <v>379</v>
      </c>
      <c r="C7" s="7" t="s">
        <v>380</v>
      </c>
    </row>
    <row r="8">
      <c r="A8" s="1">
        <v>7.0</v>
      </c>
      <c r="B8" s="2" t="s">
        <v>381</v>
      </c>
      <c r="C8" s="7" t="s">
        <v>382</v>
      </c>
    </row>
    <row r="9">
      <c r="A9" s="1">
        <v>8.0</v>
      </c>
      <c r="B9" s="2" t="s">
        <v>383</v>
      </c>
      <c r="C9" s="7" t="s">
        <v>384</v>
      </c>
    </row>
    <row r="10">
      <c r="A10" s="1">
        <v>9.0</v>
      </c>
      <c r="B10" s="2" t="s">
        <v>385</v>
      </c>
      <c r="C10" s="7" t="s">
        <v>386</v>
      </c>
    </row>
    <row r="11">
      <c r="A11" s="1">
        <v>10.0</v>
      </c>
      <c r="B11" s="2" t="s">
        <v>387</v>
      </c>
      <c r="C11" s="7" t="s">
        <v>388</v>
      </c>
    </row>
    <row r="12">
      <c r="A12" s="1">
        <v>11.0</v>
      </c>
      <c r="B12" s="2" t="s">
        <v>389</v>
      </c>
      <c r="C12" s="7" t="s">
        <v>390</v>
      </c>
    </row>
    <row r="13">
      <c r="A13" s="1">
        <v>12.0</v>
      </c>
      <c r="B13" s="2" t="s">
        <v>345</v>
      </c>
      <c r="C13" s="7" t="s">
        <v>391</v>
      </c>
    </row>
    <row r="14">
      <c r="A14" s="1">
        <v>13.0</v>
      </c>
      <c r="B14" s="2" t="s">
        <v>392</v>
      </c>
      <c r="C14" s="11" t="str">
        <f>IFERROR(__xludf.DUMMYFUNCTION("GoogleTranslate(B14, ""en"", ""ko"")"),"연료 공급이 만료되었습니다.")</f>
        <v>연료 공급이 만료되었습니다.</v>
      </c>
    </row>
    <row r="15">
      <c r="A15" s="1">
        <v>14.0</v>
      </c>
      <c r="B15" s="2" t="s">
        <v>393</v>
      </c>
      <c r="C15" s="7" t="s">
        <v>394</v>
      </c>
    </row>
    <row r="16">
      <c r="A16" s="1">
        <v>15.0</v>
      </c>
      <c r="B16" s="2" t="s">
        <v>395</v>
      </c>
      <c r="C16" s="7" t="s">
        <v>396</v>
      </c>
    </row>
    <row r="17">
      <c r="A17" s="1">
        <v>16.0</v>
      </c>
      <c r="B17" s="2" t="s">
        <v>397</v>
      </c>
      <c r="C17" s="7" t="s">
        <v>398</v>
      </c>
    </row>
    <row r="18">
      <c r="A18" s="1">
        <v>17.0</v>
      </c>
      <c r="B18" s="2" t="s">
        <v>399</v>
      </c>
      <c r="C18" s="7" t="s">
        <v>400</v>
      </c>
    </row>
    <row r="19">
      <c r="A19" s="1">
        <v>18.0</v>
      </c>
      <c r="B19" s="2" t="s">
        <v>401</v>
      </c>
      <c r="C19" s="7" t="s">
        <v>402</v>
      </c>
    </row>
    <row r="20">
      <c r="A20" s="1">
        <v>19.0</v>
      </c>
      <c r="B20" s="2" t="s">
        <v>403</v>
      </c>
      <c r="C20" s="7" t="s">
        <v>404</v>
      </c>
    </row>
    <row r="21">
      <c r="A21" s="1">
        <v>20.0</v>
      </c>
      <c r="B21" s="2" t="s">
        <v>351</v>
      </c>
      <c r="C21" s="7" t="s">
        <v>405</v>
      </c>
    </row>
    <row r="22">
      <c r="A22" s="1">
        <v>21.0</v>
      </c>
      <c r="B22" s="2" t="s">
        <v>406</v>
      </c>
      <c r="C22" s="7" t="s">
        <v>407</v>
      </c>
    </row>
    <row r="23">
      <c r="A23" s="1">
        <v>22.0</v>
      </c>
      <c r="B23" s="2" t="s">
        <v>408</v>
      </c>
      <c r="C23" s="7" t="s">
        <v>409</v>
      </c>
    </row>
    <row r="24">
      <c r="A24" s="1">
        <v>23.0</v>
      </c>
      <c r="B24" s="2" t="s">
        <v>410</v>
      </c>
      <c r="C24" s="7" t="s">
        <v>411</v>
      </c>
    </row>
    <row r="25">
      <c r="A25" s="1">
        <v>24.0</v>
      </c>
      <c r="B25" s="2" t="s">
        <v>412</v>
      </c>
      <c r="C25" s="7" t="s">
        <v>413</v>
      </c>
    </row>
    <row r="26">
      <c r="A26" s="1">
        <v>25.0</v>
      </c>
      <c r="B26" s="2" t="s">
        <v>414</v>
      </c>
      <c r="C26" s="7" t="s">
        <v>415</v>
      </c>
    </row>
    <row r="27">
      <c r="A27" s="1">
        <v>26.0</v>
      </c>
      <c r="B27" s="2" t="s">
        <v>416</v>
      </c>
      <c r="C27" s="7" t="s">
        <v>417</v>
      </c>
    </row>
    <row r="28">
      <c r="A28" s="1">
        <v>27.0</v>
      </c>
      <c r="B28" s="2" t="s">
        <v>418</v>
      </c>
      <c r="C28" s="7" t="s">
        <v>419</v>
      </c>
    </row>
    <row r="29">
      <c r="A29" s="1">
        <v>28.0</v>
      </c>
      <c r="B29" s="2" t="s">
        <v>420</v>
      </c>
      <c r="C29" s="7" t="s">
        <v>421</v>
      </c>
    </row>
    <row r="30">
      <c r="A30" s="1">
        <v>29.0</v>
      </c>
      <c r="B30" s="2" t="s">
        <v>422</v>
      </c>
      <c r="C30" s="7" t="s">
        <v>423</v>
      </c>
    </row>
    <row r="31">
      <c r="A31" s="1">
        <v>30.0</v>
      </c>
      <c r="B31" s="2" t="s">
        <v>424</v>
      </c>
      <c r="C31" s="7" t="s">
        <v>425</v>
      </c>
    </row>
    <row r="32">
      <c r="A32" s="1">
        <v>31.0</v>
      </c>
      <c r="B32" s="2" t="s">
        <v>426</v>
      </c>
      <c r="C32" s="7" t="s">
        <v>427</v>
      </c>
    </row>
    <row r="33">
      <c r="A33" s="1">
        <v>32.0</v>
      </c>
      <c r="B33" s="2" t="s">
        <v>428</v>
      </c>
      <c r="C33" s="7" t="s">
        <v>429</v>
      </c>
    </row>
    <row r="34">
      <c r="A34" s="1">
        <v>33.0</v>
      </c>
      <c r="B34" s="2" t="s">
        <v>430</v>
      </c>
      <c r="C34" s="7" t="s">
        <v>431</v>
      </c>
    </row>
    <row r="35">
      <c r="A35" s="1">
        <v>34.0</v>
      </c>
      <c r="B35" s="2" t="s">
        <v>432</v>
      </c>
      <c r="C35" s="7" t="s">
        <v>433</v>
      </c>
    </row>
    <row r="36">
      <c r="A36" s="1">
        <v>35.0</v>
      </c>
      <c r="B36" s="2" t="s">
        <v>434</v>
      </c>
      <c r="C36" s="7" t="s">
        <v>435</v>
      </c>
    </row>
    <row r="37">
      <c r="A37" s="1">
        <v>36.0</v>
      </c>
      <c r="B37" s="2" t="s">
        <v>365</v>
      </c>
      <c r="C37" s="7" t="s">
        <v>436</v>
      </c>
    </row>
    <row r="38">
      <c r="A38" s="1">
        <v>37.0</v>
      </c>
      <c r="B38" s="2" t="s">
        <v>437</v>
      </c>
      <c r="C38" s="7" t="s">
        <v>438</v>
      </c>
    </row>
    <row r="39">
      <c r="B39" s="3"/>
      <c r="C39" s="3"/>
    </row>
    <row r="40">
      <c r="B40" s="3"/>
      <c r="C40" s="3"/>
    </row>
    <row r="41">
      <c r="B41" s="3"/>
      <c r="C41" s="3"/>
    </row>
    <row r="42">
      <c r="B42" s="3"/>
      <c r="C42" s="3"/>
    </row>
    <row r="43">
      <c r="B43" s="3"/>
      <c r="C43" s="3"/>
    </row>
    <row r="44">
      <c r="B44" s="3"/>
      <c r="C44" s="3"/>
    </row>
    <row r="45">
      <c r="B45" s="3"/>
      <c r="C45" s="3"/>
    </row>
    <row r="46">
      <c r="B46" s="3"/>
      <c r="C46" s="3"/>
    </row>
    <row r="47">
      <c r="B47" s="3"/>
      <c r="C47" s="3"/>
    </row>
    <row r="48">
      <c r="B48" s="3"/>
      <c r="C48" s="3"/>
    </row>
    <row r="49">
      <c r="B49" s="3"/>
      <c r="C49" s="3"/>
    </row>
    <row r="50">
      <c r="B50" s="3"/>
      <c r="C50" s="3"/>
    </row>
    <row r="51">
      <c r="B51" s="3"/>
      <c r="C51" s="3"/>
    </row>
    <row r="52">
      <c r="B52" s="3"/>
      <c r="C52" s="3"/>
    </row>
    <row r="53">
      <c r="B53" s="3"/>
      <c r="C53" s="3"/>
    </row>
    <row r="54">
      <c r="B54" s="3"/>
      <c r="C54" s="3"/>
    </row>
    <row r="55">
      <c r="B55" s="3"/>
      <c r="C55" s="3"/>
    </row>
    <row r="56">
      <c r="B56" s="3"/>
      <c r="C56" s="3"/>
    </row>
    <row r="57">
      <c r="B57" s="3"/>
      <c r="C57" s="3"/>
    </row>
    <row r="58">
      <c r="B58" s="3"/>
      <c r="C58" s="3"/>
    </row>
    <row r="59">
      <c r="B59" s="3"/>
      <c r="C59" s="3"/>
    </row>
    <row r="60">
      <c r="B60" s="3"/>
      <c r="C60" s="3"/>
    </row>
    <row r="61">
      <c r="B61" s="3"/>
      <c r="C61" s="3"/>
    </row>
    <row r="62">
      <c r="B62" s="3"/>
      <c r="C62" s="3"/>
    </row>
    <row r="63">
      <c r="B63" s="3"/>
      <c r="C63" s="3"/>
    </row>
    <row r="64">
      <c r="B64" s="3"/>
      <c r="C64" s="3"/>
    </row>
    <row r="65">
      <c r="B65" s="3"/>
      <c r="C65" s="3"/>
    </row>
    <row r="66">
      <c r="B66" s="3"/>
      <c r="C66" s="3"/>
    </row>
    <row r="67">
      <c r="B67" s="3"/>
      <c r="C67" s="3"/>
    </row>
    <row r="68">
      <c r="B68" s="3"/>
      <c r="C68" s="3"/>
    </row>
    <row r="69">
      <c r="B69" s="3"/>
      <c r="C69" s="3"/>
    </row>
    <row r="70">
      <c r="B70" s="3"/>
      <c r="C70" s="3"/>
    </row>
    <row r="71">
      <c r="B71" s="3"/>
      <c r="C71" s="3"/>
    </row>
    <row r="72">
      <c r="B72" s="3"/>
      <c r="C72" s="3"/>
    </row>
    <row r="73">
      <c r="B73" s="3"/>
      <c r="C73" s="3"/>
    </row>
    <row r="74">
      <c r="B74" s="3"/>
      <c r="C74" s="3"/>
    </row>
    <row r="75">
      <c r="B75" s="3"/>
      <c r="C75" s="3"/>
    </row>
    <row r="76">
      <c r="B76" s="3"/>
      <c r="C76" s="3"/>
    </row>
    <row r="77">
      <c r="B77" s="3"/>
      <c r="C77" s="3"/>
    </row>
    <row r="78">
      <c r="B78" s="3"/>
      <c r="C78" s="3"/>
    </row>
    <row r="79">
      <c r="B79" s="3"/>
      <c r="C79" s="3"/>
    </row>
    <row r="80">
      <c r="B80" s="3"/>
      <c r="C80" s="3"/>
    </row>
    <row r="81">
      <c r="B81" s="3"/>
      <c r="C81" s="3"/>
    </row>
    <row r="82">
      <c r="B82" s="3"/>
      <c r="C82" s="3"/>
    </row>
    <row r="83">
      <c r="B83" s="3"/>
      <c r="C83" s="3"/>
    </row>
    <row r="84">
      <c r="B84" s="3"/>
      <c r="C84" s="3"/>
    </row>
    <row r="85">
      <c r="B85" s="3"/>
      <c r="C85" s="3"/>
    </row>
    <row r="86">
      <c r="B86" s="3"/>
      <c r="C86" s="3"/>
    </row>
    <row r="87">
      <c r="B87" s="3"/>
      <c r="C87" s="3"/>
    </row>
    <row r="88">
      <c r="B88" s="3"/>
      <c r="C88" s="3"/>
    </row>
    <row r="89">
      <c r="B89" s="3"/>
      <c r="C89" s="3"/>
    </row>
    <row r="90">
      <c r="B90" s="3"/>
      <c r="C90" s="3"/>
    </row>
    <row r="91">
      <c r="B91" s="3"/>
      <c r="C91" s="3"/>
    </row>
    <row r="92">
      <c r="B92" s="3"/>
      <c r="C92" s="3"/>
    </row>
    <row r="93">
      <c r="B93" s="3"/>
      <c r="C93" s="3"/>
    </row>
    <row r="94">
      <c r="B94" s="3"/>
      <c r="C94" s="3"/>
    </row>
    <row r="95">
      <c r="B95" s="3"/>
      <c r="C95" s="3"/>
    </row>
    <row r="96">
      <c r="B96" s="3"/>
      <c r="C96" s="3"/>
    </row>
    <row r="97">
      <c r="B97" s="3"/>
      <c r="C97" s="3"/>
    </row>
    <row r="98">
      <c r="B98" s="3"/>
      <c r="C98" s="3"/>
    </row>
    <row r="99">
      <c r="B99" s="3"/>
      <c r="C99" s="3"/>
    </row>
    <row r="100">
      <c r="B100" s="3"/>
      <c r="C100" s="3"/>
    </row>
    <row r="101">
      <c r="B101" s="3"/>
      <c r="C101" s="3"/>
    </row>
    <row r="102">
      <c r="B102" s="3"/>
      <c r="C102" s="3"/>
    </row>
    <row r="103">
      <c r="B103" s="3"/>
      <c r="C103" s="3"/>
    </row>
    <row r="104">
      <c r="B104" s="3"/>
      <c r="C104" s="3"/>
    </row>
    <row r="105">
      <c r="B105" s="3"/>
      <c r="C105" s="3"/>
    </row>
    <row r="106">
      <c r="B106" s="3"/>
      <c r="C106" s="3"/>
    </row>
    <row r="107">
      <c r="B107" s="3"/>
      <c r="C107" s="3"/>
    </row>
    <row r="108">
      <c r="B108" s="3"/>
      <c r="C108" s="3"/>
    </row>
    <row r="109">
      <c r="B109" s="3"/>
      <c r="C109" s="3"/>
    </row>
    <row r="110">
      <c r="B110" s="3"/>
      <c r="C110" s="3"/>
    </row>
    <row r="111">
      <c r="B111" s="3"/>
      <c r="C111" s="3"/>
    </row>
    <row r="112">
      <c r="B112" s="3"/>
      <c r="C112" s="3"/>
    </row>
    <row r="113">
      <c r="B113" s="3"/>
      <c r="C113" s="3"/>
    </row>
    <row r="114">
      <c r="B114" s="3"/>
      <c r="C114" s="3"/>
    </row>
    <row r="115">
      <c r="B115" s="3"/>
      <c r="C115" s="3"/>
    </row>
    <row r="116">
      <c r="B116" s="3"/>
      <c r="C116" s="3"/>
    </row>
    <row r="117">
      <c r="B117" s="3"/>
      <c r="C117" s="3"/>
    </row>
    <row r="118">
      <c r="B118" s="3"/>
      <c r="C118" s="3"/>
    </row>
    <row r="119">
      <c r="B119" s="3"/>
      <c r="C119" s="3"/>
    </row>
    <row r="120">
      <c r="B120" s="3"/>
      <c r="C120" s="3"/>
    </row>
    <row r="121">
      <c r="B121" s="3"/>
      <c r="C121" s="3"/>
    </row>
    <row r="122">
      <c r="B122" s="3"/>
      <c r="C122" s="3"/>
    </row>
    <row r="123">
      <c r="B123" s="3"/>
      <c r="C123" s="3"/>
    </row>
    <row r="124">
      <c r="B124" s="3"/>
      <c r="C124" s="3"/>
    </row>
    <row r="125">
      <c r="B125" s="3"/>
      <c r="C125" s="3"/>
    </row>
    <row r="126">
      <c r="B126" s="3"/>
      <c r="C126" s="3"/>
    </row>
    <row r="127">
      <c r="B127" s="3"/>
      <c r="C127" s="3"/>
    </row>
    <row r="128">
      <c r="B128" s="3"/>
      <c r="C128" s="3"/>
    </row>
    <row r="129">
      <c r="B129" s="3"/>
      <c r="C129" s="3"/>
    </row>
    <row r="130">
      <c r="B130" s="3"/>
      <c r="C130" s="3"/>
    </row>
    <row r="131">
      <c r="B131" s="3"/>
      <c r="C131" s="3"/>
    </row>
    <row r="132">
      <c r="B132" s="3"/>
      <c r="C132" s="3"/>
    </row>
    <row r="133">
      <c r="B133" s="3"/>
      <c r="C133" s="3"/>
    </row>
    <row r="134">
      <c r="B134" s="3"/>
      <c r="C134" s="3"/>
    </row>
    <row r="135">
      <c r="B135" s="3"/>
      <c r="C135" s="3"/>
    </row>
    <row r="136">
      <c r="B136" s="3"/>
      <c r="C136" s="3"/>
    </row>
    <row r="137">
      <c r="B137" s="3"/>
      <c r="C137" s="3"/>
    </row>
    <row r="138">
      <c r="B138" s="3"/>
      <c r="C138" s="3"/>
    </row>
    <row r="139">
      <c r="B139" s="3"/>
      <c r="C139" s="3"/>
    </row>
    <row r="140">
      <c r="B140" s="3"/>
      <c r="C140" s="3"/>
    </row>
    <row r="141">
      <c r="B141" s="3"/>
      <c r="C141" s="3"/>
    </row>
    <row r="142">
      <c r="B142" s="3"/>
      <c r="C142" s="3"/>
    </row>
    <row r="143">
      <c r="B143" s="3"/>
      <c r="C143" s="3"/>
    </row>
    <row r="144">
      <c r="B144" s="3"/>
      <c r="C144" s="3"/>
    </row>
    <row r="145">
      <c r="B145" s="3"/>
      <c r="C145" s="3"/>
    </row>
    <row r="146">
      <c r="B146" s="3"/>
      <c r="C146" s="3"/>
    </row>
    <row r="147">
      <c r="B147" s="3"/>
      <c r="C147" s="3"/>
    </row>
    <row r="148">
      <c r="B148" s="3"/>
      <c r="C148" s="3"/>
    </row>
    <row r="149">
      <c r="B149" s="3"/>
      <c r="C149" s="3"/>
    </row>
    <row r="150">
      <c r="B150" s="3"/>
      <c r="C150" s="3"/>
    </row>
    <row r="151">
      <c r="B151" s="3"/>
      <c r="C151" s="3"/>
    </row>
    <row r="152">
      <c r="B152" s="3"/>
      <c r="C152" s="3"/>
    </row>
    <row r="153">
      <c r="B153" s="3"/>
      <c r="C153" s="3"/>
    </row>
    <row r="154">
      <c r="B154" s="3"/>
      <c r="C154" s="3"/>
    </row>
    <row r="155">
      <c r="B155" s="3"/>
      <c r="C155" s="3"/>
    </row>
    <row r="156">
      <c r="B156" s="3"/>
      <c r="C156" s="3"/>
    </row>
    <row r="157">
      <c r="B157" s="3"/>
      <c r="C157" s="3"/>
    </row>
    <row r="158">
      <c r="B158" s="3"/>
      <c r="C158" s="3"/>
    </row>
    <row r="159">
      <c r="B159" s="3"/>
      <c r="C159" s="3"/>
    </row>
    <row r="160">
      <c r="B160" s="3"/>
      <c r="C160" s="3"/>
    </row>
    <row r="161">
      <c r="B161" s="3"/>
      <c r="C161" s="3"/>
    </row>
    <row r="162">
      <c r="B162" s="3"/>
      <c r="C162" s="3"/>
    </row>
    <row r="163">
      <c r="B163" s="3"/>
      <c r="C163" s="3"/>
    </row>
    <row r="164">
      <c r="B164" s="3"/>
      <c r="C164" s="3"/>
    </row>
    <row r="165">
      <c r="B165" s="3"/>
      <c r="C165" s="3"/>
    </row>
    <row r="166">
      <c r="B166" s="3"/>
      <c r="C166" s="3"/>
    </row>
    <row r="167">
      <c r="B167" s="3"/>
      <c r="C167" s="3"/>
    </row>
    <row r="168">
      <c r="B168" s="3"/>
      <c r="C168" s="3"/>
    </row>
    <row r="169">
      <c r="B169" s="3"/>
      <c r="C169" s="3"/>
    </row>
    <row r="170">
      <c r="B170" s="3"/>
      <c r="C170" s="3"/>
    </row>
    <row r="171">
      <c r="B171" s="3"/>
      <c r="C171" s="3"/>
    </row>
    <row r="172">
      <c r="B172" s="3"/>
      <c r="C172" s="3"/>
    </row>
    <row r="173">
      <c r="B173" s="3"/>
      <c r="C173" s="3"/>
    </row>
    <row r="174">
      <c r="B174" s="3"/>
      <c r="C174" s="3"/>
    </row>
    <row r="175">
      <c r="B175" s="3"/>
      <c r="C175" s="3"/>
    </row>
    <row r="176">
      <c r="B176" s="3"/>
      <c r="C176" s="3"/>
    </row>
    <row r="177">
      <c r="B177" s="3"/>
      <c r="C177" s="3"/>
    </row>
    <row r="178">
      <c r="B178" s="3"/>
      <c r="C178" s="3"/>
    </row>
    <row r="179">
      <c r="B179" s="3"/>
      <c r="C179" s="3"/>
    </row>
    <row r="180">
      <c r="B180" s="3"/>
      <c r="C180" s="3"/>
    </row>
    <row r="181">
      <c r="B181" s="3"/>
      <c r="C181" s="3"/>
    </row>
    <row r="182">
      <c r="B182" s="3"/>
      <c r="C182" s="3"/>
    </row>
    <row r="183">
      <c r="B183" s="3"/>
      <c r="C183" s="3"/>
    </row>
    <row r="184">
      <c r="B184" s="3"/>
      <c r="C184" s="3"/>
    </row>
    <row r="185">
      <c r="B185" s="3"/>
      <c r="C185" s="3"/>
    </row>
    <row r="186">
      <c r="B186" s="3"/>
      <c r="C186" s="3"/>
    </row>
    <row r="187">
      <c r="B187" s="3"/>
      <c r="C187" s="3"/>
    </row>
    <row r="188">
      <c r="B188" s="3"/>
      <c r="C188" s="3"/>
    </row>
    <row r="189">
      <c r="B189" s="3"/>
      <c r="C189" s="3"/>
    </row>
    <row r="190">
      <c r="B190" s="3"/>
      <c r="C190" s="3"/>
    </row>
    <row r="191">
      <c r="B191" s="3"/>
      <c r="C191" s="3"/>
    </row>
    <row r="192">
      <c r="B192" s="3"/>
      <c r="C192" s="3"/>
    </row>
    <row r="193">
      <c r="B193" s="3"/>
      <c r="C193" s="3"/>
    </row>
    <row r="194">
      <c r="B194" s="3"/>
      <c r="C194" s="3"/>
    </row>
    <row r="195">
      <c r="B195" s="3"/>
      <c r="C195" s="3"/>
    </row>
    <row r="196">
      <c r="B196" s="3"/>
      <c r="C196" s="3"/>
    </row>
    <row r="197">
      <c r="B197" s="3"/>
      <c r="C197" s="3"/>
    </row>
    <row r="198">
      <c r="B198" s="3"/>
      <c r="C198" s="3"/>
    </row>
    <row r="199">
      <c r="B199" s="3"/>
      <c r="C199" s="3"/>
    </row>
    <row r="200">
      <c r="B200" s="3"/>
      <c r="C200" s="3"/>
    </row>
    <row r="201">
      <c r="B201" s="3"/>
      <c r="C201" s="3"/>
    </row>
    <row r="202">
      <c r="B202" s="3"/>
      <c r="C202" s="3"/>
    </row>
    <row r="203">
      <c r="B203" s="3"/>
      <c r="C203" s="3"/>
    </row>
    <row r="204">
      <c r="B204" s="3"/>
      <c r="C204" s="3"/>
    </row>
    <row r="205">
      <c r="B205" s="3"/>
      <c r="C205" s="3"/>
    </row>
    <row r="206">
      <c r="B206" s="3"/>
      <c r="C206" s="3"/>
    </row>
    <row r="207">
      <c r="B207" s="3"/>
      <c r="C207" s="3"/>
    </row>
    <row r="208">
      <c r="B208" s="3"/>
      <c r="C208" s="3"/>
    </row>
    <row r="209">
      <c r="B209" s="3"/>
      <c r="C209" s="3"/>
    </row>
    <row r="210">
      <c r="B210" s="3"/>
      <c r="C210" s="3"/>
    </row>
    <row r="211">
      <c r="B211" s="3"/>
      <c r="C211" s="3"/>
    </row>
    <row r="212">
      <c r="B212" s="3"/>
      <c r="C212" s="3"/>
    </row>
    <row r="213">
      <c r="B213" s="3"/>
      <c r="C213" s="3"/>
    </row>
    <row r="214">
      <c r="B214" s="3"/>
      <c r="C214" s="3"/>
    </row>
    <row r="215">
      <c r="B215" s="3"/>
      <c r="C215" s="3"/>
    </row>
    <row r="216">
      <c r="B216" s="3"/>
      <c r="C216" s="3"/>
    </row>
    <row r="217">
      <c r="B217" s="3"/>
      <c r="C217" s="3"/>
    </row>
    <row r="218">
      <c r="B218" s="3"/>
      <c r="C218" s="3"/>
    </row>
    <row r="219">
      <c r="B219" s="3"/>
      <c r="C219" s="3"/>
    </row>
    <row r="220">
      <c r="B220" s="3"/>
      <c r="C220" s="3"/>
    </row>
    <row r="221">
      <c r="B221" s="3"/>
      <c r="C221" s="3"/>
    </row>
    <row r="222">
      <c r="B222" s="3"/>
      <c r="C222" s="3"/>
    </row>
    <row r="223">
      <c r="B223" s="3"/>
      <c r="C223" s="3"/>
    </row>
    <row r="224">
      <c r="B224" s="3"/>
      <c r="C224" s="3"/>
    </row>
    <row r="225">
      <c r="B225" s="3"/>
      <c r="C225" s="3"/>
    </row>
    <row r="226">
      <c r="B226" s="3"/>
      <c r="C226" s="3"/>
    </row>
    <row r="227">
      <c r="B227" s="3"/>
      <c r="C227" s="3"/>
    </row>
    <row r="228">
      <c r="B228" s="3"/>
      <c r="C228" s="3"/>
    </row>
    <row r="229">
      <c r="B229" s="3"/>
      <c r="C229" s="3"/>
    </row>
    <row r="230">
      <c r="B230" s="3"/>
      <c r="C230" s="3"/>
    </row>
    <row r="231">
      <c r="B231" s="3"/>
      <c r="C231" s="3"/>
    </row>
    <row r="232">
      <c r="B232" s="3"/>
      <c r="C232" s="3"/>
    </row>
    <row r="233">
      <c r="B233" s="3"/>
      <c r="C233" s="3"/>
    </row>
    <row r="234">
      <c r="B234" s="3"/>
      <c r="C234" s="3"/>
    </row>
    <row r="235">
      <c r="B235" s="3"/>
      <c r="C235" s="3"/>
    </row>
    <row r="236">
      <c r="B236" s="3"/>
      <c r="C236" s="3"/>
    </row>
    <row r="237">
      <c r="B237" s="3"/>
      <c r="C237" s="3"/>
    </row>
    <row r="238">
      <c r="B238" s="3"/>
      <c r="C238" s="3"/>
    </row>
    <row r="239">
      <c r="B239" s="3"/>
      <c r="C239" s="3"/>
    </row>
    <row r="240">
      <c r="B240" s="3"/>
      <c r="C240" s="3"/>
    </row>
    <row r="241">
      <c r="B241" s="3"/>
      <c r="C241" s="3"/>
    </row>
    <row r="242">
      <c r="B242" s="3"/>
      <c r="C242" s="3"/>
    </row>
    <row r="243">
      <c r="B243" s="3"/>
      <c r="C243" s="3"/>
    </row>
    <row r="244">
      <c r="B244" s="3"/>
      <c r="C244" s="3"/>
    </row>
    <row r="245">
      <c r="B245" s="3"/>
      <c r="C245" s="3"/>
    </row>
    <row r="246">
      <c r="B246" s="3"/>
      <c r="C246" s="3"/>
    </row>
    <row r="247">
      <c r="B247" s="3"/>
      <c r="C247" s="3"/>
    </row>
    <row r="248">
      <c r="B248" s="3"/>
      <c r="C248" s="3"/>
    </row>
    <row r="249">
      <c r="B249" s="3"/>
      <c r="C249" s="3"/>
    </row>
    <row r="250">
      <c r="B250" s="3"/>
      <c r="C250" s="3"/>
    </row>
    <row r="251">
      <c r="B251" s="3"/>
      <c r="C251" s="3"/>
    </row>
    <row r="252">
      <c r="B252" s="3"/>
      <c r="C252" s="3"/>
    </row>
    <row r="253">
      <c r="B253" s="3"/>
      <c r="C253" s="3"/>
    </row>
    <row r="254">
      <c r="B254" s="3"/>
      <c r="C254" s="3"/>
    </row>
    <row r="255">
      <c r="B255" s="3"/>
      <c r="C255" s="3"/>
    </row>
    <row r="256">
      <c r="B256" s="3"/>
      <c r="C256" s="3"/>
    </row>
    <row r="257">
      <c r="B257" s="3"/>
      <c r="C257" s="3"/>
    </row>
    <row r="258">
      <c r="B258" s="3"/>
      <c r="C258" s="3"/>
    </row>
    <row r="259">
      <c r="B259" s="3"/>
      <c r="C259" s="3"/>
    </row>
    <row r="260">
      <c r="B260" s="3"/>
      <c r="C260" s="3"/>
    </row>
    <row r="261">
      <c r="B261" s="3"/>
      <c r="C261" s="3"/>
    </row>
    <row r="262">
      <c r="B262" s="3"/>
      <c r="C262" s="3"/>
    </row>
    <row r="263">
      <c r="B263" s="3"/>
      <c r="C263" s="3"/>
    </row>
    <row r="264">
      <c r="B264" s="3"/>
      <c r="C264" s="3"/>
    </row>
    <row r="265">
      <c r="B265" s="3"/>
      <c r="C265" s="3"/>
    </row>
    <row r="266">
      <c r="B266" s="3"/>
      <c r="C266" s="3"/>
    </row>
    <row r="267">
      <c r="B267" s="3"/>
      <c r="C267" s="3"/>
    </row>
    <row r="268">
      <c r="B268" s="3"/>
      <c r="C268" s="3"/>
    </row>
    <row r="269">
      <c r="B269" s="3"/>
      <c r="C269" s="3"/>
    </row>
    <row r="270">
      <c r="B270" s="3"/>
      <c r="C270" s="3"/>
    </row>
    <row r="271">
      <c r="B271" s="3"/>
      <c r="C271" s="3"/>
    </row>
    <row r="272">
      <c r="B272" s="3"/>
      <c r="C272" s="3"/>
    </row>
    <row r="273">
      <c r="B273" s="3"/>
      <c r="C273" s="3"/>
    </row>
    <row r="274">
      <c r="B274" s="3"/>
      <c r="C274" s="3"/>
    </row>
    <row r="275">
      <c r="B275" s="3"/>
      <c r="C275" s="3"/>
    </row>
    <row r="276">
      <c r="B276" s="3"/>
      <c r="C276" s="3"/>
    </row>
    <row r="277">
      <c r="B277" s="3"/>
      <c r="C277" s="3"/>
    </row>
    <row r="278">
      <c r="B278" s="3"/>
      <c r="C278" s="3"/>
    </row>
    <row r="279">
      <c r="B279" s="3"/>
      <c r="C279" s="3"/>
    </row>
    <row r="280">
      <c r="B280" s="3"/>
      <c r="C280" s="3"/>
    </row>
    <row r="281">
      <c r="B281" s="3"/>
      <c r="C281" s="3"/>
    </row>
    <row r="282">
      <c r="B282" s="3"/>
      <c r="C282" s="3"/>
    </row>
    <row r="283">
      <c r="B283" s="3"/>
      <c r="C283" s="3"/>
    </row>
    <row r="284">
      <c r="B284" s="3"/>
      <c r="C284" s="3"/>
    </row>
    <row r="285">
      <c r="B285" s="3"/>
      <c r="C285" s="3"/>
    </row>
    <row r="286">
      <c r="B286" s="3"/>
      <c r="C286" s="3"/>
    </row>
    <row r="287">
      <c r="B287" s="3"/>
      <c r="C287" s="3"/>
    </row>
    <row r="288">
      <c r="B288" s="3"/>
      <c r="C288" s="3"/>
    </row>
    <row r="289">
      <c r="B289" s="3"/>
      <c r="C289" s="3"/>
    </row>
    <row r="290">
      <c r="B290" s="3"/>
      <c r="C290" s="3"/>
    </row>
    <row r="291">
      <c r="B291" s="3"/>
      <c r="C291" s="3"/>
    </row>
    <row r="292">
      <c r="B292" s="3"/>
      <c r="C292" s="3"/>
    </row>
    <row r="293">
      <c r="B293" s="3"/>
      <c r="C293" s="3"/>
    </row>
    <row r="294">
      <c r="B294" s="3"/>
      <c r="C294" s="3"/>
    </row>
    <row r="295">
      <c r="B295" s="3"/>
      <c r="C295" s="3"/>
    </row>
    <row r="296">
      <c r="B296" s="3"/>
      <c r="C296" s="3"/>
    </row>
    <row r="297">
      <c r="B297" s="3"/>
      <c r="C297" s="3"/>
    </row>
    <row r="298">
      <c r="B298" s="3"/>
      <c r="C298" s="3"/>
    </row>
    <row r="299">
      <c r="B299" s="3"/>
      <c r="C299" s="3"/>
    </row>
    <row r="300">
      <c r="B300" s="3"/>
      <c r="C300" s="3"/>
    </row>
    <row r="301">
      <c r="B301" s="3"/>
      <c r="C301" s="3"/>
    </row>
    <row r="302">
      <c r="B302" s="3"/>
      <c r="C302" s="3"/>
    </row>
    <row r="303">
      <c r="B303" s="3"/>
      <c r="C303" s="3"/>
    </row>
    <row r="304">
      <c r="B304" s="3"/>
      <c r="C304" s="3"/>
    </row>
    <row r="305">
      <c r="B305" s="3"/>
      <c r="C305" s="3"/>
    </row>
    <row r="306">
      <c r="B306" s="3"/>
      <c r="C306" s="3"/>
    </row>
    <row r="307">
      <c r="B307" s="3"/>
      <c r="C307" s="3"/>
    </row>
    <row r="308">
      <c r="B308" s="3"/>
      <c r="C308" s="3"/>
    </row>
    <row r="309">
      <c r="B309" s="3"/>
      <c r="C309" s="3"/>
    </row>
    <row r="310">
      <c r="B310" s="3"/>
      <c r="C310" s="3"/>
    </row>
    <row r="311">
      <c r="B311" s="3"/>
      <c r="C311" s="3"/>
    </row>
    <row r="312">
      <c r="B312" s="3"/>
      <c r="C312" s="3"/>
    </row>
    <row r="313">
      <c r="B313" s="3"/>
      <c r="C313" s="3"/>
    </row>
    <row r="314">
      <c r="B314" s="3"/>
      <c r="C314" s="3"/>
    </row>
    <row r="315">
      <c r="B315" s="3"/>
      <c r="C315" s="3"/>
    </row>
    <row r="316">
      <c r="B316" s="3"/>
      <c r="C316" s="3"/>
    </row>
    <row r="317">
      <c r="B317" s="3"/>
      <c r="C317" s="3"/>
    </row>
    <row r="318">
      <c r="B318" s="3"/>
      <c r="C318" s="3"/>
    </row>
    <row r="319">
      <c r="B319" s="3"/>
      <c r="C319" s="3"/>
    </row>
    <row r="320">
      <c r="B320" s="3"/>
      <c r="C320" s="3"/>
    </row>
    <row r="321">
      <c r="B321" s="3"/>
      <c r="C321" s="3"/>
    </row>
    <row r="322">
      <c r="B322" s="3"/>
      <c r="C322" s="3"/>
    </row>
    <row r="323">
      <c r="B323" s="3"/>
      <c r="C323" s="3"/>
    </row>
    <row r="324">
      <c r="B324" s="3"/>
      <c r="C324" s="3"/>
    </row>
    <row r="325">
      <c r="B325" s="3"/>
      <c r="C325" s="3"/>
    </row>
    <row r="326">
      <c r="B326" s="3"/>
      <c r="C326" s="3"/>
    </row>
    <row r="327">
      <c r="B327" s="3"/>
      <c r="C327" s="3"/>
    </row>
    <row r="328">
      <c r="B328" s="3"/>
      <c r="C328" s="3"/>
    </row>
    <row r="329">
      <c r="B329" s="3"/>
      <c r="C329" s="3"/>
    </row>
    <row r="330">
      <c r="B330" s="3"/>
      <c r="C330" s="3"/>
    </row>
    <row r="331">
      <c r="B331" s="3"/>
      <c r="C331" s="3"/>
    </row>
    <row r="332">
      <c r="B332" s="3"/>
      <c r="C332" s="3"/>
    </row>
    <row r="333">
      <c r="B333" s="3"/>
      <c r="C333" s="3"/>
    </row>
    <row r="334">
      <c r="B334" s="3"/>
      <c r="C334" s="3"/>
    </row>
    <row r="335">
      <c r="B335" s="3"/>
      <c r="C335" s="3"/>
    </row>
    <row r="336">
      <c r="B336" s="3"/>
      <c r="C336" s="3"/>
    </row>
    <row r="337">
      <c r="B337" s="3"/>
      <c r="C337" s="3"/>
    </row>
    <row r="338">
      <c r="B338" s="3"/>
      <c r="C338" s="3"/>
    </row>
    <row r="339">
      <c r="B339" s="3"/>
      <c r="C339" s="3"/>
    </row>
    <row r="340">
      <c r="B340" s="3"/>
      <c r="C340" s="3"/>
    </row>
    <row r="341">
      <c r="B341" s="3"/>
      <c r="C341" s="3"/>
    </row>
    <row r="342">
      <c r="B342" s="3"/>
      <c r="C342" s="3"/>
    </row>
    <row r="343">
      <c r="B343" s="3"/>
      <c r="C343" s="3"/>
    </row>
    <row r="344">
      <c r="B344" s="3"/>
      <c r="C344" s="3"/>
    </row>
    <row r="345">
      <c r="B345" s="3"/>
      <c r="C345" s="3"/>
    </row>
    <row r="346">
      <c r="B346" s="3"/>
      <c r="C346" s="3"/>
    </row>
    <row r="347">
      <c r="B347" s="3"/>
      <c r="C347" s="3"/>
    </row>
    <row r="348">
      <c r="B348" s="3"/>
      <c r="C348" s="3"/>
    </row>
    <row r="349">
      <c r="B349" s="3"/>
      <c r="C349" s="3"/>
    </row>
    <row r="350">
      <c r="B350" s="3"/>
      <c r="C350" s="3"/>
    </row>
    <row r="351">
      <c r="B351" s="3"/>
      <c r="C351" s="3"/>
    </row>
    <row r="352">
      <c r="B352" s="3"/>
      <c r="C352" s="3"/>
    </row>
    <row r="353">
      <c r="B353" s="3"/>
      <c r="C353" s="3"/>
    </row>
    <row r="354">
      <c r="B354" s="3"/>
      <c r="C354" s="3"/>
    </row>
    <row r="355">
      <c r="B355" s="3"/>
      <c r="C355" s="3"/>
    </row>
    <row r="356">
      <c r="B356" s="3"/>
      <c r="C356" s="3"/>
    </row>
    <row r="357">
      <c r="B357" s="3"/>
      <c r="C357" s="3"/>
    </row>
    <row r="358">
      <c r="B358" s="3"/>
      <c r="C358" s="3"/>
    </row>
    <row r="359">
      <c r="B359" s="3"/>
      <c r="C359" s="3"/>
    </row>
    <row r="360">
      <c r="B360" s="3"/>
      <c r="C360" s="3"/>
    </row>
    <row r="361">
      <c r="B361" s="3"/>
      <c r="C361" s="3"/>
    </row>
    <row r="362">
      <c r="B362" s="3"/>
      <c r="C362" s="3"/>
    </row>
    <row r="363">
      <c r="B363" s="3"/>
      <c r="C363" s="3"/>
    </row>
    <row r="364">
      <c r="B364" s="3"/>
      <c r="C364" s="3"/>
    </row>
    <row r="365">
      <c r="B365" s="3"/>
      <c r="C365" s="3"/>
    </row>
    <row r="366">
      <c r="B366" s="3"/>
      <c r="C366" s="3"/>
    </row>
    <row r="367">
      <c r="B367" s="3"/>
      <c r="C367" s="3"/>
    </row>
    <row r="368">
      <c r="B368" s="3"/>
      <c r="C368" s="3"/>
    </row>
    <row r="369">
      <c r="B369" s="3"/>
      <c r="C369" s="3"/>
    </row>
    <row r="370">
      <c r="B370" s="3"/>
      <c r="C370" s="3"/>
    </row>
    <row r="371">
      <c r="B371" s="3"/>
      <c r="C371" s="3"/>
    </row>
    <row r="372">
      <c r="B372" s="3"/>
      <c r="C372" s="3"/>
    </row>
    <row r="373">
      <c r="B373" s="3"/>
      <c r="C373" s="3"/>
    </row>
    <row r="374">
      <c r="B374" s="3"/>
      <c r="C374" s="3"/>
    </row>
    <row r="375">
      <c r="B375" s="3"/>
      <c r="C375" s="3"/>
    </row>
    <row r="376">
      <c r="B376" s="3"/>
      <c r="C376" s="3"/>
    </row>
    <row r="377">
      <c r="B377" s="3"/>
      <c r="C377" s="3"/>
    </row>
    <row r="378">
      <c r="B378" s="3"/>
      <c r="C378" s="3"/>
    </row>
    <row r="379">
      <c r="B379" s="3"/>
      <c r="C379" s="3"/>
    </row>
    <row r="380">
      <c r="B380" s="3"/>
      <c r="C380" s="3"/>
    </row>
    <row r="381">
      <c r="B381" s="3"/>
      <c r="C381" s="3"/>
    </row>
    <row r="382">
      <c r="B382" s="3"/>
      <c r="C382" s="3"/>
    </row>
    <row r="383">
      <c r="B383" s="3"/>
      <c r="C383" s="3"/>
    </row>
    <row r="384">
      <c r="B384" s="3"/>
      <c r="C384" s="3"/>
    </row>
    <row r="385">
      <c r="B385" s="3"/>
      <c r="C385" s="3"/>
    </row>
    <row r="386">
      <c r="B386" s="3"/>
      <c r="C386" s="3"/>
    </row>
    <row r="387">
      <c r="B387" s="3"/>
      <c r="C387" s="3"/>
    </row>
    <row r="388">
      <c r="B388" s="3"/>
      <c r="C388" s="3"/>
    </row>
    <row r="389">
      <c r="B389" s="3"/>
      <c r="C389" s="3"/>
    </row>
    <row r="390">
      <c r="B390" s="3"/>
      <c r="C390" s="3"/>
    </row>
    <row r="391">
      <c r="B391" s="3"/>
      <c r="C391" s="3"/>
    </row>
    <row r="392">
      <c r="B392" s="3"/>
      <c r="C392" s="3"/>
    </row>
    <row r="393">
      <c r="B393" s="3"/>
      <c r="C393" s="3"/>
    </row>
    <row r="394">
      <c r="B394" s="3"/>
      <c r="C394" s="3"/>
    </row>
    <row r="395">
      <c r="B395" s="3"/>
      <c r="C395" s="3"/>
    </row>
    <row r="396">
      <c r="B396" s="3"/>
      <c r="C396" s="3"/>
    </row>
    <row r="397">
      <c r="B397" s="3"/>
      <c r="C397" s="3"/>
    </row>
    <row r="398">
      <c r="B398" s="3"/>
      <c r="C398" s="3"/>
    </row>
    <row r="399">
      <c r="B399" s="3"/>
      <c r="C399" s="3"/>
    </row>
    <row r="400">
      <c r="B400" s="3"/>
      <c r="C400" s="3"/>
    </row>
    <row r="401">
      <c r="B401" s="3"/>
      <c r="C401" s="3"/>
    </row>
    <row r="402">
      <c r="B402" s="3"/>
      <c r="C402" s="3"/>
    </row>
    <row r="403">
      <c r="B403" s="3"/>
      <c r="C403" s="3"/>
    </row>
    <row r="404">
      <c r="B404" s="3"/>
      <c r="C404" s="3"/>
    </row>
    <row r="405">
      <c r="B405" s="3"/>
      <c r="C405" s="3"/>
    </row>
    <row r="406">
      <c r="B406" s="3"/>
      <c r="C406" s="3"/>
    </row>
    <row r="407">
      <c r="B407" s="3"/>
      <c r="C407" s="3"/>
    </row>
    <row r="408">
      <c r="B408" s="3"/>
      <c r="C408" s="3"/>
    </row>
    <row r="409">
      <c r="B409" s="3"/>
      <c r="C409" s="3"/>
    </row>
    <row r="410">
      <c r="B410" s="3"/>
      <c r="C410" s="3"/>
    </row>
    <row r="411">
      <c r="B411" s="3"/>
      <c r="C411" s="3"/>
    </row>
    <row r="412">
      <c r="B412" s="3"/>
      <c r="C412" s="3"/>
    </row>
    <row r="413">
      <c r="B413" s="3"/>
      <c r="C413" s="3"/>
    </row>
    <row r="414">
      <c r="B414" s="3"/>
      <c r="C414" s="3"/>
    </row>
    <row r="415">
      <c r="B415" s="3"/>
      <c r="C415" s="3"/>
    </row>
    <row r="416">
      <c r="B416" s="3"/>
      <c r="C416" s="3"/>
    </row>
    <row r="417">
      <c r="B417" s="3"/>
      <c r="C417" s="3"/>
    </row>
    <row r="418">
      <c r="B418" s="3"/>
      <c r="C418" s="3"/>
    </row>
    <row r="419">
      <c r="B419" s="3"/>
      <c r="C419" s="3"/>
    </row>
    <row r="420">
      <c r="B420" s="3"/>
      <c r="C420" s="3"/>
    </row>
    <row r="421">
      <c r="B421" s="3"/>
      <c r="C421" s="3"/>
    </row>
    <row r="422">
      <c r="B422" s="3"/>
      <c r="C422" s="3"/>
    </row>
    <row r="423">
      <c r="B423" s="3"/>
      <c r="C423" s="3"/>
    </row>
    <row r="424">
      <c r="B424" s="3"/>
      <c r="C424" s="3"/>
    </row>
    <row r="425">
      <c r="B425" s="3"/>
      <c r="C425" s="3"/>
    </row>
    <row r="426">
      <c r="B426" s="3"/>
      <c r="C426" s="3"/>
    </row>
    <row r="427">
      <c r="B427" s="3"/>
      <c r="C427" s="3"/>
    </row>
    <row r="428">
      <c r="B428" s="3"/>
      <c r="C428" s="3"/>
    </row>
    <row r="429">
      <c r="B429" s="3"/>
      <c r="C429" s="3"/>
    </row>
    <row r="430">
      <c r="B430" s="3"/>
      <c r="C430" s="3"/>
    </row>
    <row r="431">
      <c r="B431" s="3"/>
      <c r="C431" s="3"/>
    </row>
    <row r="432">
      <c r="B432" s="3"/>
      <c r="C432" s="3"/>
    </row>
    <row r="433">
      <c r="B433" s="3"/>
      <c r="C433" s="3"/>
    </row>
    <row r="434">
      <c r="B434" s="3"/>
      <c r="C434" s="3"/>
    </row>
    <row r="435">
      <c r="B435" s="3"/>
      <c r="C435" s="3"/>
    </row>
    <row r="436">
      <c r="B436" s="3"/>
      <c r="C436" s="3"/>
    </row>
    <row r="437">
      <c r="B437" s="3"/>
      <c r="C437" s="3"/>
    </row>
    <row r="438">
      <c r="B438" s="3"/>
      <c r="C438" s="3"/>
    </row>
    <row r="439">
      <c r="B439" s="3"/>
      <c r="C439" s="3"/>
    </row>
    <row r="440">
      <c r="B440" s="3"/>
      <c r="C440" s="3"/>
    </row>
    <row r="441">
      <c r="B441" s="3"/>
      <c r="C441" s="3"/>
    </row>
    <row r="442">
      <c r="B442" s="3"/>
      <c r="C442" s="3"/>
    </row>
    <row r="443">
      <c r="B443" s="3"/>
      <c r="C443" s="3"/>
    </row>
    <row r="444">
      <c r="B444" s="3"/>
      <c r="C444" s="3"/>
    </row>
    <row r="445">
      <c r="B445" s="3"/>
      <c r="C445" s="3"/>
    </row>
    <row r="446">
      <c r="B446" s="3"/>
      <c r="C446" s="3"/>
    </row>
    <row r="447">
      <c r="B447" s="3"/>
      <c r="C447" s="3"/>
    </row>
    <row r="448">
      <c r="B448" s="3"/>
      <c r="C448" s="3"/>
    </row>
    <row r="449">
      <c r="B449" s="3"/>
      <c r="C449" s="3"/>
    </row>
    <row r="450">
      <c r="B450" s="3"/>
      <c r="C450" s="3"/>
    </row>
    <row r="451">
      <c r="B451" s="3"/>
      <c r="C451" s="3"/>
    </row>
    <row r="452">
      <c r="B452" s="3"/>
      <c r="C452" s="3"/>
    </row>
    <row r="453">
      <c r="B453" s="3"/>
      <c r="C453" s="3"/>
    </row>
    <row r="454">
      <c r="B454" s="3"/>
      <c r="C454" s="3"/>
    </row>
    <row r="455">
      <c r="B455" s="3"/>
      <c r="C455" s="3"/>
    </row>
    <row r="456">
      <c r="B456" s="3"/>
      <c r="C456" s="3"/>
    </row>
    <row r="457">
      <c r="B457" s="3"/>
      <c r="C457" s="3"/>
    </row>
    <row r="458">
      <c r="B458" s="3"/>
      <c r="C458" s="3"/>
    </row>
    <row r="459">
      <c r="B459" s="3"/>
      <c r="C459" s="3"/>
    </row>
    <row r="460">
      <c r="B460" s="3"/>
      <c r="C460" s="3"/>
    </row>
    <row r="461">
      <c r="B461" s="3"/>
      <c r="C461" s="3"/>
    </row>
    <row r="462">
      <c r="B462" s="3"/>
      <c r="C462" s="3"/>
    </row>
    <row r="463">
      <c r="B463" s="3"/>
      <c r="C463" s="3"/>
    </row>
    <row r="464">
      <c r="B464" s="3"/>
      <c r="C464" s="3"/>
    </row>
    <row r="465">
      <c r="B465" s="3"/>
      <c r="C465" s="3"/>
    </row>
    <row r="466">
      <c r="B466" s="3"/>
      <c r="C466" s="3"/>
    </row>
    <row r="467">
      <c r="B467" s="3"/>
      <c r="C467" s="3"/>
    </row>
    <row r="468">
      <c r="B468" s="3"/>
      <c r="C468" s="3"/>
    </row>
    <row r="469">
      <c r="B469" s="3"/>
      <c r="C469" s="3"/>
    </row>
    <row r="470">
      <c r="B470" s="3"/>
      <c r="C470" s="3"/>
    </row>
    <row r="471">
      <c r="B471" s="3"/>
      <c r="C471" s="3"/>
    </row>
    <row r="472">
      <c r="B472" s="3"/>
      <c r="C472" s="3"/>
    </row>
    <row r="473">
      <c r="B473" s="3"/>
      <c r="C473" s="3"/>
    </row>
    <row r="474">
      <c r="B474" s="3"/>
      <c r="C474" s="3"/>
    </row>
    <row r="475">
      <c r="B475" s="3"/>
      <c r="C475" s="3"/>
    </row>
    <row r="476">
      <c r="B476" s="3"/>
      <c r="C476" s="3"/>
    </row>
    <row r="477">
      <c r="B477" s="3"/>
      <c r="C477" s="3"/>
    </row>
    <row r="478">
      <c r="B478" s="3"/>
      <c r="C478" s="3"/>
    </row>
    <row r="479">
      <c r="B479" s="3"/>
      <c r="C479" s="3"/>
    </row>
    <row r="480">
      <c r="B480" s="3"/>
      <c r="C480" s="3"/>
    </row>
    <row r="481">
      <c r="B481" s="3"/>
      <c r="C481" s="3"/>
    </row>
    <row r="482">
      <c r="B482" s="3"/>
      <c r="C482" s="3"/>
    </row>
    <row r="483">
      <c r="B483" s="3"/>
      <c r="C483" s="3"/>
    </row>
    <row r="484">
      <c r="B484" s="3"/>
      <c r="C484" s="3"/>
    </row>
    <row r="485">
      <c r="B485" s="3"/>
      <c r="C485" s="3"/>
    </row>
    <row r="486">
      <c r="B486" s="3"/>
      <c r="C486" s="3"/>
    </row>
    <row r="487">
      <c r="B487" s="3"/>
      <c r="C487" s="3"/>
    </row>
    <row r="488">
      <c r="B488" s="3"/>
      <c r="C488" s="3"/>
    </row>
    <row r="489">
      <c r="B489" s="3"/>
      <c r="C489" s="3"/>
    </row>
    <row r="490">
      <c r="B490" s="3"/>
      <c r="C490" s="3"/>
    </row>
    <row r="491">
      <c r="B491" s="3"/>
      <c r="C491" s="3"/>
    </row>
    <row r="492">
      <c r="B492" s="3"/>
      <c r="C492" s="3"/>
    </row>
    <row r="493">
      <c r="B493" s="3"/>
      <c r="C493" s="3"/>
    </row>
    <row r="494">
      <c r="B494" s="3"/>
      <c r="C494" s="3"/>
    </row>
    <row r="495">
      <c r="B495" s="3"/>
      <c r="C495" s="3"/>
    </row>
    <row r="496">
      <c r="B496" s="3"/>
      <c r="C496" s="3"/>
    </row>
    <row r="497">
      <c r="B497" s="3"/>
      <c r="C497" s="3"/>
    </row>
    <row r="498">
      <c r="B498" s="3"/>
      <c r="C498" s="3"/>
    </row>
    <row r="499">
      <c r="B499" s="3"/>
      <c r="C499" s="3"/>
    </row>
    <row r="500">
      <c r="B500" s="3"/>
      <c r="C500" s="3"/>
    </row>
    <row r="501">
      <c r="B501" s="3"/>
      <c r="C501" s="3"/>
    </row>
    <row r="502">
      <c r="B502" s="3"/>
      <c r="C502" s="3"/>
    </row>
    <row r="503">
      <c r="B503" s="3"/>
      <c r="C503" s="3"/>
    </row>
    <row r="504">
      <c r="B504" s="3"/>
      <c r="C504" s="3"/>
    </row>
    <row r="505">
      <c r="B505" s="3"/>
      <c r="C505" s="3"/>
    </row>
    <row r="506">
      <c r="B506" s="3"/>
      <c r="C506" s="3"/>
    </row>
    <row r="507">
      <c r="B507" s="3"/>
      <c r="C507" s="3"/>
    </row>
    <row r="508">
      <c r="B508" s="3"/>
      <c r="C508" s="3"/>
    </row>
    <row r="509">
      <c r="B509" s="3"/>
      <c r="C509" s="3"/>
    </row>
    <row r="510">
      <c r="B510" s="3"/>
      <c r="C510" s="3"/>
    </row>
    <row r="511">
      <c r="B511" s="3"/>
      <c r="C511" s="3"/>
    </row>
    <row r="512">
      <c r="B512" s="3"/>
      <c r="C512" s="3"/>
    </row>
    <row r="513">
      <c r="B513" s="3"/>
      <c r="C513" s="3"/>
    </row>
    <row r="514">
      <c r="B514" s="3"/>
      <c r="C514" s="3"/>
    </row>
    <row r="515">
      <c r="B515" s="3"/>
      <c r="C515" s="3"/>
    </row>
    <row r="516">
      <c r="B516" s="3"/>
      <c r="C516" s="3"/>
    </row>
    <row r="517">
      <c r="B517" s="3"/>
      <c r="C517" s="3"/>
    </row>
    <row r="518">
      <c r="B518" s="3"/>
      <c r="C518" s="3"/>
    </row>
    <row r="519">
      <c r="B519" s="3"/>
      <c r="C519" s="3"/>
    </row>
    <row r="520">
      <c r="B520" s="3"/>
      <c r="C520" s="3"/>
    </row>
    <row r="521">
      <c r="B521" s="3"/>
      <c r="C521" s="3"/>
    </row>
    <row r="522">
      <c r="B522" s="3"/>
      <c r="C522" s="3"/>
    </row>
    <row r="523">
      <c r="B523" s="3"/>
      <c r="C523" s="3"/>
    </row>
    <row r="524">
      <c r="B524" s="3"/>
      <c r="C524" s="3"/>
    </row>
    <row r="525">
      <c r="B525" s="3"/>
      <c r="C525" s="3"/>
    </row>
    <row r="526">
      <c r="B526" s="3"/>
      <c r="C526" s="3"/>
    </row>
    <row r="527">
      <c r="B527" s="3"/>
      <c r="C527" s="3"/>
    </row>
    <row r="528">
      <c r="B528" s="3"/>
      <c r="C528" s="3"/>
    </row>
    <row r="529">
      <c r="B529" s="3"/>
      <c r="C529" s="3"/>
    </row>
    <row r="530">
      <c r="B530" s="3"/>
      <c r="C530" s="3"/>
    </row>
    <row r="531">
      <c r="B531" s="3"/>
      <c r="C531" s="3"/>
    </row>
    <row r="532">
      <c r="B532" s="3"/>
      <c r="C532" s="3"/>
    </row>
    <row r="533">
      <c r="B533" s="3"/>
      <c r="C533" s="3"/>
    </row>
    <row r="534">
      <c r="B534" s="3"/>
      <c r="C534" s="3"/>
    </row>
    <row r="535">
      <c r="B535" s="3"/>
      <c r="C535" s="3"/>
    </row>
    <row r="536">
      <c r="B536" s="3"/>
      <c r="C536" s="3"/>
    </row>
    <row r="537">
      <c r="B537" s="3"/>
      <c r="C537" s="3"/>
    </row>
    <row r="538">
      <c r="B538" s="3"/>
      <c r="C538" s="3"/>
    </row>
    <row r="539">
      <c r="B539" s="3"/>
      <c r="C539" s="3"/>
    </row>
    <row r="540">
      <c r="B540" s="3"/>
      <c r="C540" s="3"/>
    </row>
    <row r="541">
      <c r="B541" s="3"/>
      <c r="C541" s="3"/>
    </row>
    <row r="542">
      <c r="B542" s="3"/>
      <c r="C542" s="3"/>
    </row>
    <row r="543">
      <c r="B543" s="3"/>
      <c r="C543" s="3"/>
    </row>
    <row r="544">
      <c r="B544" s="3"/>
      <c r="C544" s="3"/>
    </row>
    <row r="545">
      <c r="B545" s="3"/>
      <c r="C545" s="3"/>
    </row>
    <row r="546">
      <c r="B546" s="3"/>
      <c r="C546" s="3"/>
    </row>
    <row r="547">
      <c r="B547" s="3"/>
      <c r="C547" s="3"/>
    </row>
    <row r="548">
      <c r="B548" s="3"/>
      <c r="C548" s="3"/>
    </row>
    <row r="549">
      <c r="B549" s="3"/>
      <c r="C549" s="3"/>
    </row>
    <row r="550">
      <c r="B550" s="3"/>
      <c r="C550" s="3"/>
    </row>
    <row r="551">
      <c r="B551" s="3"/>
      <c r="C551" s="3"/>
    </row>
    <row r="552">
      <c r="B552" s="3"/>
      <c r="C552" s="3"/>
    </row>
    <row r="553">
      <c r="B553" s="3"/>
      <c r="C553" s="3"/>
    </row>
    <row r="554">
      <c r="B554" s="3"/>
      <c r="C554" s="3"/>
    </row>
    <row r="555">
      <c r="B555" s="3"/>
      <c r="C555" s="3"/>
    </row>
    <row r="556">
      <c r="B556" s="3"/>
      <c r="C556" s="3"/>
    </row>
    <row r="557">
      <c r="B557" s="3"/>
      <c r="C557" s="3"/>
    </row>
    <row r="558">
      <c r="B558" s="3"/>
      <c r="C558" s="3"/>
    </row>
    <row r="559">
      <c r="B559" s="3"/>
      <c r="C559" s="3"/>
    </row>
    <row r="560">
      <c r="B560" s="3"/>
      <c r="C560" s="3"/>
    </row>
    <row r="561">
      <c r="B561" s="3"/>
      <c r="C561" s="3"/>
    </row>
    <row r="562">
      <c r="B562" s="3"/>
      <c r="C562" s="3"/>
    </row>
    <row r="563">
      <c r="B563" s="3"/>
      <c r="C563" s="3"/>
    </row>
    <row r="564">
      <c r="B564" s="3"/>
      <c r="C564" s="3"/>
    </row>
    <row r="565">
      <c r="B565" s="3"/>
      <c r="C565" s="3"/>
    </row>
    <row r="566">
      <c r="B566" s="3"/>
      <c r="C566" s="3"/>
    </row>
    <row r="567">
      <c r="B567" s="3"/>
      <c r="C567" s="3"/>
    </row>
    <row r="568">
      <c r="B568" s="3"/>
      <c r="C568" s="3"/>
    </row>
    <row r="569">
      <c r="B569" s="3"/>
      <c r="C569" s="3"/>
    </row>
    <row r="570">
      <c r="B570" s="3"/>
      <c r="C570" s="3"/>
    </row>
    <row r="571">
      <c r="B571" s="3"/>
      <c r="C571" s="3"/>
    </row>
    <row r="572">
      <c r="B572" s="3"/>
      <c r="C572" s="3"/>
    </row>
    <row r="573">
      <c r="B573" s="3"/>
      <c r="C573" s="3"/>
    </row>
    <row r="574">
      <c r="B574" s="3"/>
      <c r="C574" s="3"/>
    </row>
    <row r="575">
      <c r="B575" s="3"/>
      <c r="C575" s="3"/>
    </row>
    <row r="576">
      <c r="B576" s="3"/>
      <c r="C576" s="3"/>
    </row>
    <row r="577">
      <c r="B577" s="3"/>
      <c r="C577" s="3"/>
    </row>
    <row r="578">
      <c r="B578" s="3"/>
      <c r="C578" s="3"/>
    </row>
    <row r="579">
      <c r="B579" s="3"/>
      <c r="C579" s="3"/>
    </row>
    <row r="580">
      <c r="B580" s="3"/>
      <c r="C580" s="3"/>
    </row>
    <row r="581">
      <c r="B581" s="3"/>
      <c r="C581" s="3"/>
    </row>
    <row r="582">
      <c r="B582" s="3"/>
      <c r="C582" s="3"/>
    </row>
    <row r="583">
      <c r="B583" s="3"/>
      <c r="C583" s="3"/>
    </row>
    <row r="584">
      <c r="B584" s="3"/>
      <c r="C584" s="3"/>
    </row>
    <row r="585">
      <c r="B585" s="3"/>
      <c r="C585" s="3"/>
    </row>
    <row r="586">
      <c r="B586" s="3"/>
      <c r="C586" s="3"/>
    </row>
    <row r="587">
      <c r="B587" s="3"/>
      <c r="C587" s="3"/>
    </row>
    <row r="588">
      <c r="B588" s="3"/>
      <c r="C588" s="3"/>
    </row>
    <row r="589">
      <c r="B589" s="3"/>
      <c r="C589" s="3"/>
    </row>
    <row r="590">
      <c r="B590" s="3"/>
      <c r="C590" s="3"/>
    </row>
    <row r="591">
      <c r="B591" s="3"/>
      <c r="C591" s="3"/>
    </row>
    <row r="592">
      <c r="B592" s="3"/>
      <c r="C592" s="3"/>
    </row>
    <row r="593">
      <c r="B593" s="3"/>
      <c r="C593" s="3"/>
    </row>
    <row r="594">
      <c r="B594" s="3"/>
      <c r="C594" s="3"/>
    </row>
    <row r="595">
      <c r="B595" s="3"/>
      <c r="C595" s="3"/>
    </row>
    <row r="596">
      <c r="B596" s="3"/>
      <c r="C596" s="3"/>
    </row>
    <row r="597">
      <c r="B597" s="3"/>
      <c r="C597" s="3"/>
    </row>
    <row r="598">
      <c r="B598" s="3"/>
      <c r="C598" s="3"/>
    </row>
    <row r="599">
      <c r="B599" s="3"/>
      <c r="C599" s="3"/>
    </row>
    <row r="600">
      <c r="B600" s="3"/>
      <c r="C600" s="3"/>
    </row>
    <row r="601">
      <c r="B601" s="3"/>
      <c r="C601" s="3"/>
    </row>
    <row r="602">
      <c r="B602" s="3"/>
      <c r="C602" s="3"/>
    </row>
    <row r="603">
      <c r="B603" s="3"/>
      <c r="C603" s="3"/>
    </row>
    <row r="604">
      <c r="B604" s="3"/>
      <c r="C604" s="3"/>
    </row>
    <row r="605">
      <c r="B605" s="3"/>
      <c r="C605" s="3"/>
    </row>
    <row r="606">
      <c r="B606" s="3"/>
      <c r="C606" s="3"/>
    </row>
    <row r="607">
      <c r="B607" s="3"/>
      <c r="C607" s="3"/>
    </row>
    <row r="608">
      <c r="B608" s="3"/>
      <c r="C608" s="3"/>
    </row>
    <row r="609">
      <c r="B609" s="3"/>
      <c r="C609" s="3"/>
    </row>
    <row r="610">
      <c r="B610" s="3"/>
      <c r="C610" s="3"/>
    </row>
    <row r="611">
      <c r="B611" s="3"/>
      <c r="C611" s="3"/>
    </row>
    <row r="612">
      <c r="B612" s="3"/>
      <c r="C612" s="3"/>
    </row>
    <row r="613">
      <c r="B613" s="3"/>
      <c r="C613" s="3"/>
    </row>
    <row r="614">
      <c r="B614" s="3"/>
      <c r="C614" s="3"/>
    </row>
    <row r="615">
      <c r="B615" s="3"/>
      <c r="C615" s="3"/>
    </row>
    <row r="616">
      <c r="B616" s="3"/>
      <c r="C616" s="3"/>
    </row>
    <row r="617">
      <c r="B617" s="3"/>
      <c r="C617" s="3"/>
    </row>
    <row r="618">
      <c r="B618" s="3"/>
      <c r="C618" s="3"/>
    </row>
    <row r="619">
      <c r="B619" s="3"/>
      <c r="C619" s="3"/>
    </row>
    <row r="620">
      <c r="B620" s="3"/>
      <c r="C620" s="3"/>
    </row>
    <row r="621">
      <c r="B621" s="3"/>
      <c r="C621" s="3"/>
    </row>
    <row r="622">
      <c r="B622" s="3"/>
      <c r="C622" s="3"/>
    </row>
    <row r="623">
      <c r="B623" s="3"/>
      <c r="C623" s="3"/>
    </row>
    <row r="624">
      <c r="B624" s="3"/>
      <c r="C624" s="3"/>
    </row>
    <row r="625">
      <c r="B625" s="3"/>
      <c r="C625" s="3"/>
    </row>
    <row r="626">
      <c r="B626" s="3"/>
      <c r="C626" s="3"/>
    </row>
    <row r="627">
      <c r="B627" s="3"/>
      <c r="C627" s="3"/>
    </row>
    <row r="628">
      <c r="B628" s="3"/>
      <c r="C628" s="3"/>
    </row>
    <row r="629">
      <c r="B629" s="3"/>
      <c r="C629" s="3"/>
    </row>
    <row r="630">
      <c r="B630" s="3"/>
      <c r="C630" s="3"/>
    </row>
    <row r="631">
      <c r="B631" s="3"/>
      <c r="C631" s="3"/>
    </row>
    <row r="632">
      <c r="B632" s="3"/>
      <c r="C632" s="3"/>
    </row>
    <row r="633">
      <c r="B633" s="3"/>
      <c r="C633" s="3"/>
    </row>
    <row r="634">
      <c r="B634" s="3"/>
      <c r="C634" s="3"/>
    </row>
    <row r="635">
      <c r="B635" s="3"/>
      <c r="C635" s="3"/>
    </row>
    <row r="636">
      <c r="B636" s="3"/>
      <c r="C636" s="3"/>
    </row>
    <row r="637">
      <c r="B637" s="3"/>
      <c r="C637" s="3"/>
    </row>
    <row r="638">
      <c r="B638" s="3"/>
      <c r="C638" s="3"/>
    </row>
    <row r="639">
      <c r="B639" s="3"/>
      <c r="C639" s="3"/>
    </row>
    <row r="640">
      <c r="B640" s="3"/>
      <c r="C640" s="3"/>
    </row>
    <row r="641">
      <c r="B641" s="3"/>
      <c r="C641" s="3"/>
    </row>
    <row r="642">
      <c r="B642" s="3"/>
      <c r="C642" s="3"/>
    </row>
    <row r="643">
      <c r="B643" s="3"/>
      <c r="C643" s="3"/>
    </row>
    <row r="644">
      <c r="B644" s="3"/>
      <c r="C644" s="3"/>
    </row>
    <row r="645">
      <c r="B645" s="3"/>
      <c r="C645" s="3"/>
    </row>
    <row r="646">
      <c r="B646" s="3"/>
      <c r="C646" s="3"/>
    </row>
    <row r="647">
      <c r="B647" s="3"/>
      <c r="C647" s="3"/>
    </row>
    <row r="648">
      <c r="B648" s="3"/>
      <c r="C648" s="3"/>
    </row>
    <row r="649">
      <c r="B649" s="3"/>
      <c r="C649" s="3"/>
    </row>
    <row r="650">
      <c r="B650" s="3"/>
      <c r="C650" s="3"/>
    </row>
    <row r="651">
      <c r="B651" s="3"/>
      <c r="C651" s="3"/>
    </row>
    <row r="652">
      <c r="B652" s="3"/>
      <c r="C652" s="3"/>
    </row>
    <row r="653">
      <c r="B653" s="3"/>
      <c r="C653" s="3"/>
    </row>
    <row r="654">
      <c r="B654" s="3"/>
      <c r="C654" s="3"/>
    </row>
    <row r="655">
      <c r="B655" s="3"/>
      <c r="C655" s="3"/>
    </row>
    <row r="656">
      <c r="B656" s="3"/>
      <c r="C656" s="3"/>
    </row>
    <row r="657">
      <c r="B657" s="3"/>
      <c r="C657" s="3"/>
    </row>
    <row r="658">
      <c r="B658" s="3"/>
      <c r="C658" s="3"/>
    </row>
    <row r="659">
      <c r="B659" s="3"/>
      <c r="C659" s="3"/>
    </row>
    <row r="660">
      <c r="B660" s="3"/>
      <c r="C660" s="3"/>
    </row>
    <row r="661">
      <c r="B661" s="3"/>
      <c r="C661" s="3"/>
    </row>
    <row r="662">
      <c r="B662" s="3"/>
      <c r="C662" s="3"/>
    </row>
    <row r="663">
      <c r="B663" s="3"/>
      <c r="C663" s="3"/>
    </row>
    <row r="664">
      <c r="B664" s="3"/>
      <c r="C664" s="3"/>
    </row>
    <row r="665">
      <c r="B665" s="3"/>
      <c r="C665" s="3"/>
    </row>
    <row r="666">
      <c r="B666" s="3"/>
      <c r="C666" s="3"/>
    </row>
    <row r="667">
      <c r="B667" s="3"/>
      <c r="C667" s="3"/>
    </row>
    <row r="668">
      <c r="B668" s="3"/>
      <c r="C668" s="3"/>
    </row>
    <row r="669">
      <c r="B669" s="3"/>
      <c r="C669" s="3"/>
    </row>
    <row r="670">
      <c r="B670" s="3"/>
      <c r="C670" s="3"/>
    </row>
    <row r="671">
      <c r="B671" s="3"/>
      <c r="C671" s="3"/>
    </row>
    <row r="672">
      <c r="B672" s="3"/>
      <c r="C672" s="3"/>
    </row>
    <row r="673">
      <c r="B673" s="3"/>
      <c r="C673" s="3"/>
    </row>
    <row r="674">
      <c r="B674" s="3"/>
      <c r="C674" s="3"/>
    </row>
    <row r="675">
      <c r="B675" s="3"/>
      <c r="C675" s="3"/>
    </row>
    <row r="676">
      <c r="B676" s="3"/>
      <c r="C676" s="3"/>
    </row>
    <row r="677">
      <c r="B677" s="3"/>
      <c r="C677" s="3"/>
    </row>
    <row r="678">
      <c r="B678" s="3"/>
      <c r="C678" s="3"/>
    </row>
    <row r="679">
      <c r="B679" s="3"/>
      <c r="C679" s="3"/>
    </row>
    <row r="680">
      <c r="B680" s="3"/>
      <c r="C680" s="3"/>
    </row>
    <row r="681">
      <c r="B681" s="3"/>
      <c r="C681" s="3"/>
    </row>
    <row r="682">
      <c r="B682" s="3"/>
      <c r="C682" s="3"/>
    </row>
    <row r="683">
      <c r="B683" s="3"/>
      <c r="C683" s="3"/>
    </row>
    <row r="684">
      <c r="B684" s="3"/>
      <c r="C684" s="3"/>
    </row>
    <row r="685">
      <c r="B685" s="3"/>
      <c r="C685" s="3"/>
    </row>
    <row r="686">
      <c r="B686" s="3"/>
      <c r="C686" s="3"/>
    </row>
    <row r="687">
      <c r="B687" s="3"/>
      <c r="C687" s="3"/>
    </row>
    <row r="688">
      <c r="B688" s="3"/>
      <c r="C688" s="3"/>
    </row>
    <row r="689">
      <c r="B689" s="3"/>
      <c r="C689" s="3"/>
    </row>
    <row r="690">
      <c r="B690" s="3"/>
      <c r="C690" s="3"/>
    </row>
    <row r="691">
      <c r="B691" s="3"/>
      <c r="C691" s="3"/>
    </row>
    <row r="692">
      <c r="B692" s="3"/>
      <c r="C692" s="3"/>
    </row>
    <row r="693">
      <c r="B693" s="3"/>
      <c r="C693" s="3"/>
    </row>
    <row r="694">
      <c r="B694" s="3"/>
      <c r="C694" s="3"/>
    </row>
    <row r="695">
      <c r="B695" s="3"/>
      <c r="C695" s="3"/>
    </row>
    <row r="696">
      <c r="B696" s="3"/>
      <c r="C696" s="3"/>
    </row>
    <row r="697">
      <c r="B697" s="3"/>
      <c r="C697" s="3"/>
    </row>
    <row r="698">
      <c r="B698" s="3"/>
      <c r="C698" s="3"/>
    </row>
    <row r="699">
      <c r="B699" s="3"/>
      <c r="C699" s="3"/>
    </row>
    <row r="700">
      <c r="B700" s="3"/>
      <c r="C700" s="3"/>
    </row>
    <row r="701">
      <c r="B701" s="3"/>
      <c r="C701" s="3"/>
    </row>
    <row r="702">
      <c r="B702" s="3"/>
      <c r="C702" s="3"/>
    </row>
    <row r="703">
      <c r="B703" s="3"/>
      <c r="C703" s="3"/>
    </row>
    <row r="704">
      <c r="B704" s="3"/>
      <c r="C704" s="3"/>
    </row>
    <row r="705">
      <c r="B705" s="3"/>
      <c r="C705" s="3"/>
    </row>
    <row r="706">
      <c r="B706" s="3"/>
      <c r="C706" s="3"/>
    </row>
    <row r="707">
      <c r="B707" s="3"/>
      <c r="C707" s="3"/>
    </row>
    <row r="708">
      <c r="B708" s="3"/>
      <c r="C708" s="3"/>
    </row>
    <row r="709">
      <c r="B709" s="3"/>
      <c r="C709" s="3"/>
    </row>
    <row r="710">
      <c r="B710" s="3"/>
      <c r="C710" s="3"/>
    </row>
    <row r="711">
      <c r="B711" s="3"/>
      <c r="C711" s="3"/>
    </row>
    <row r="712">
      <c r="B712" s="3"/>
      <c r="C712" s="3"/>
    </row>
    <row r="713">
      <c r="B713" s="3"/>
      <c r="C713" s="3"/>
    </row>
    <row r="714">
      <c r="B714" s="3"/>
      <c r="C714" s="3"/>
    </row>
    <row r="715">
      <c r="B715" s="3"/>
      <c r="C715" s="3"/>
    </row>
    <row r="716">
      <c r="B716" s="3"/>
      <c r="C716" s="3"/>
    </row>
    <row r="717">
      <c r="B717" s="3"/>
      <c r="C717" s="3"/>
    </row>
    <row r="718">
      <c r="B718" s="3"/>
      <c r="C718" s="3"/>
    </row>
    <row r="719">
      <c r="B719" s="3"/>
      <c r="C719" s="3"/>
    </row>
    <row r="720">
      <c r="B720" s="3"/>
      <c r="C720" s="3"/>
    </row>
    <row r="721">
      <c r="B721" s="3"/>
      <c r="C721" s="3"/>
    </row>
    <row r="722">
      <c r="B722" s="3"/>
      <c r="C722" s="3"/>
    </row>
    <row r="723">
      <c r="B723" s="3"/>
      <c r="C723" s="3"/>
    </row>
    <row r="724">
      <c r="B724" s="3"/>
      <c r="C724" s="3"/>
    </row>
    <row r="725">
      <c r="B725" s="3"/>
      <c r="C725" s="3"/>
    </row>
    <row r="726">
      <c r="B726" s="3"/>
      <c r="C726" s="3"/>
    </row>
    <row r="727">
      <c r="B727" s="3"/>
      <c r="C727" s="3"/>
    </row>
    <row r="728">
      <c r="B728" s="3"/>
      <c r="C728" s="3"/>
    </row>
    <row r="729">
      <c r="B729" s="3"/>
      <c r="C729" s="3"/>
    </row>
    <row r="730">
      <c r="B730" s="3"/>
      <c r="C730" s="3"/>
    </row>
    <row r="731">
      <c r="B731" s="3"/>
      <c r="C731" s="3"/>
    </row>
    <row r="732">
      <c r="B732" s="3"/>
      <c r="C732" s="3"/>
    </row>
    <row r="733">
      <c r="B733" s="3"/>
      <c r="C733" s="3"/>
    </row>
    <row r="734">
      <c r="B734" s="3"/>
      <c r="C734" s="3"/>
    </row>
    <row r="735">
      <c r="B735" s="3"/>
      <c r="C735" s="3"/>
    </row>
    <row r="736">
      <c r="B736" s="3"/>
      <c r="C736" s="3"/>
    </row>
    <row r="737">
      <c r="B737" s="3"/>
      <c r="C737" s="3"/>
    </row>
    <row r="738">
      <c r="B738" s="3"/>
      <c r="C738" s="3"/>
    </row>
    <row r="739">
      <c r="B739" s="3"/>
      <c r="C739" s="3"/>
    </row>
    <row r="740">
      <c r="B740" s="3"/>
      <c r="C740" s="3"/>
    </row>
    <row r="741">
      <c r="B741" s="3"/>
      <c r="C741" s="3"/>
    </row>
    <row r="742">
      <c r="B742" s="3"/>
      <c r="C742" s="3"/>
    </row>
    <row r="743">
      <c r="B743" s="3"/>
      <c r="C743" s="3"/>
    </row>
    <row r="744">
      <c r="B744" s="3"/>
      <c r="C744" s="3"/>
    </row>
    <row r="745">
      <c r="B745" s="3"/>
      <c r="C745" s="3"/>
    </row>
    <row r="746">
      <c r="B746" s="3"/>
      <c r="C746" s="3"/>
    </row>
    <row r="747">
      <c r="B747" s="3"/>
      <c r="C747" s="3"/>
    </row>
    <row r="748">
      <c r="B748" s="3"/>
      <c r="C748" s="3"/>
    </row>
    <row r="749">
      <c r="B749" s="3"/>
      <c r="C749" s="3"/>
    </row>
    <row r="750">
      <c r="B750" s="3"/>
      <c r="C750" s="3"/>
    </row>
    <row r="751">
      <c r="B751" s="3"/>
      <c r="C751" s="3"/>
    </row>
    <row r="752">
      <c r="B752" s="3"/>
      <c r="C752" s="3"/>
    </row>
    <row r="753">
      <c r="B753" s="3"/>
      <c r="C753" s="3"/>
    </row>
    <row r="754">
      <c r="B754" s="3"/>
      <c r="C754" s="3"/>
    </row>
    <row r="755">
      <c r="B755" s="3"/>
      <c r="C755" s="3"/>
    </row>
    <row r="756">
      <c r="B756" s="3"/>
      <c r="C756" s="3"/>
    </row>
    <row r="757">
      <c r="B757" s="3"/>
      <c r="C757" s="3"/>
    </row>
    <row r="758">
      <c r="B758" s="3"/>
      <c r="C758" s="3"/>
    </row>
    <row r="759">
      <c r="B759" s="3"/>
      <c r="C759" s="3"/>
    </row>
    <row r="760">
      <c r="B760" s="3"/>
      <c r="C760" s="3"/>
    </row>
    <row r="761">
      <c r="B761" s="3"/>
      <c r="C761" s="3"/>
    </row>
    <row r="762">
      <c r="B762" s="3"/>
      <c r="C762" s="3"/>
    </row>
    <row r="763">
      <c r="B763" s="3"/>
      <c r="C763" s="3"/>
    </row>
    <row r="764">
      <c r="B764" s="3"/>
      <c r="C764" s="3"/>
    </row>
    <row r="765">
      <c r="B765" s="3"/>
      <c r="C765" s="3"/>
    </row>
    <row r="766">
      <c r="B766" s="3"/>
      <c r="C766" s="3"/>
    </row>
    <row r="767">
      <c r="B767" s="3"/>
      <c r="C767" s="3"/>
    </row>
    <row r="768">
      <c r="B768" s="3"/>
      <c r="C768" s="3"/>
    </row>
    <row r="769">
      <c r="B769" s="3"/>
      <c r="C769" s="3"/>
    </row>
    <row r="770">
      <c r="B770" s="3"/>
      <c r="C770" s="3"/>
    </row>
    <row r="771">
      <c r="B771" s="3"/>
      <c r="C771" s="3"/>
    </row>
    <row r="772">
      <c r="B772" s="3"/>
      <c r="C772" s="3"/>
    </row>
    <row r="773">
      <c r="B773" s="3"/>
      <c r="C773" s="3"/>
    </row>
    <row r="774">
      <c r="B774" s="3"/>
      <c r="C774" s="3"/>
    </row>
    <row r="775">
      <c r="B775" s="3"/>
      <c r="C775" s="3"/>
    </row>
    <row r="776">
      <c r="B776" s="3"/>
      <c r="C776" s="3"/>
    </row>
    <row r="777">
      <c r="B777" s="3"/>
      <c r="C777" s="3"/>
    </row>
    <row r="778">
      <c r="B778" s="3"/>
      <c r="C778" s="3"/>
    </row>
    <row r="779">
      <c r="B779" s="3"/>
      <c r="C779" s="3"/>
    </row>
    <row r="780">
      <c r="B780" s="3"/>
      <c r="C780" s="3"/>
    </row>
    <row r="781">
      <c r="B781" s="3"/>
      <c r="C781" s="3"/>
    </row>
    <row r="782">
      <c r="B782" s="3"/>
      <c r="C782" s="3"/>
    </row>
    <row r="783">
      <c r="B783" s="3"/>
      <c r="C783" s="3"/>
    </row>
    <row r="784">
      <c r="B784" s="3"/>
      <c r="C784" s="3"/>
    </row>
    <row r="785">
      <c r="B785" s="3"/>
      <c r="C785" s="3"/>
    </row>
    <row r="786">
      <c r="B786" s="3"/>
      <c r="C786" s="3"/>
    </row>
    <row r="787">
      <c r="B787" s="3"/>
      <c r="C787" s="3"/>
    </row>
    <row r="788">
      <c r="B788" s="3"/>
      <c r="C788" s="3"/>
    </row>
    <row r="789">
      <c r="B789" s="3"/>
      <c r="C789" s="3"/>
    </row>
    <row r="790">
      <c r="B790" s="3"/>
      <c r="C790" s="3"/>
    </row>
    <row r="791">
      <c r="B791" s="3"/>
      <c r="C791" s="3"/>
    </row>
    <row r="792">
      <c r="B792" s="3"/>
      <c r="C792" s="3"/>
    </row>
    <row r="793">
      <c r="B793" s="3"/>
      <c r="C793" s="3"/>
    </row>
    <row r="794">
      <c r="B794" s="3"/>
      <c r="C794" s="3"/>
    </row>
    <row r="795">
      <c r="B795" s="3"/>
      <c r="C795" s="3"/>
    </row>
    <row r="796">
      <c r="B796" s="3"/>
      <c r="C796" s="3"/>
    </row>
    <row r="797">
      <c r="B797" s="3"/>
      <c r="C797" s="3"/>
    </row>
    <row r="798">
      <c r="B798" s="3"/>
      <c r="C798" s="3"/>
    </row>
    <row r="799">
      <c r="B799" s="3"/>
      <c r="C799" s="3"/>
    </row>
    <row r="800">
      <c r="B800" s="3"/>
      <c r="C800" s="3"/>
    </row>
    <row r="801">
      <c r="B801" s="3"/>
      <c r="C801" s="3"/>
    </row>
    <row r="802">
      <c r="B802" s="3"/>
      <c r="C802" s="3"/>
    </row>
    <row r="803">
      <c r="B803" s="3"/>
      <c r="C803" s="3"/>
    </row>
    <row r="804">
      <c r="B804" s="3"/>
      <c r="C804" s="3"/>
    </row>
    <row r="805">
      <c r="B805" s="3"/>
      <c r="C805" s="3"/>
    </row>
    <row r="806">
      <c r="B806" s="3"/>
      <c r="C806" s="3"/>
    </row>
    <row r="807">
      <c r="B807" s="3"/>
      <c r="C807" s="3"/>
    </row>
    <row r="808">
      <c r="B808" s="3"/>
      <c r="C808" s="3"/>
    </row>
    <row r="809">
      <c r="B809" s="3"/>
      <c r="C809" s="3"/>
    </row>
    <row r="810">
      <c r="B810" s="3"/>
      <c r="C810" s="3"/>
    </row>
    <row r="811">
      <c r="B811" s="3"/>
      <c r="C811" s="3"/>
    </row>
    <row r="812">
      <c r="B812" s="3"/>
      <c r="C812" s="3"/>
    </row>
    <row r="813">
      <c r="B813" s="3"/>
      <c r="C813" s="3"/>
    </row>
    <row r="814">
      <c r="B814" s="3"/>
      <c r="C814" s="3"/>
    </row>
    <row r="815">
      <c r="B815" s="3"/>
      <c r="C815" s="3"/>
    </row>
    <row r="816">
      <c r="B816" s="3"/>
      <c r="C816" s="3"/>
    </row>
    <row r="817">
      <c r="B817" s="3"/>
      <c r="C817" s="3"/>
    </row>
    <row r="818">
      <c r="B818" s="3"/>
      <c r="C818" s="3"/>
    </row>
    <row r="819">
      <c r="B819" s="3"/>
      <c r="C819" s="3"/>
    </row>
    <row r="820">
      <c r="B820" s="3"/>
      <c r="C820" s="3"/>
    </row>
    <row r="821">
      <c r="B821" s="3"/>
      <c r="C821" s="3"/>
    </row>
    <row r="822">
      <c r="B822" s="3"/>
      <c r="C822" s="3"/>
    </row>
    <row r="823">
      <c r="B823" s="3"/>
      <c r="C823" s="3"/>
    </row>
    <row r="824">
      <c r="B824" s="3"/>
      <c r="C824" s="3"/>
    </row>
    <row r="825">
      <c r="B825" s="3"/>
      <c r="C825" s="3"/>
    </row>
    <row r="826">
      <c r="B826" s="3"/>
      <c r="C826" s="3"/>
    </row>
    <row r="827">
      <c r="B827" s="3"/>
      <c r="C827" s="3"/>
    </row>
    <row r="828">
      <c r="B828" s="3"/>
      <c r="C828" s="3"/>
    </row>
    <row r="829">
      <c r="B829" s="3"/>
      <c r="C829" s="3"/>
    </row>
    <row r="830">
      <c r="B830" s="3"/>
      <c r="C830" s="3"/>
    </row>
    <row r="831">
      <c r="B831" s="3"/>
      <c r="C831" s="3"/>
    </row>
    <row r="832">
      <c r="B832" s="3"/>
      <c r="C832" s="3"/>
    </row>
    <row r="833">
      <c r="B833" s="3"/>
      <c r="C833" s="3"/>
    </row>
    <row r="834">
      <c r="B834" s="3"/>
      <c r="C834" s="3"/>
    </row>
    <row r="835">
      <c r="B835" s="3"/>
      <c r="C835" s="3"/>
    </row>
    <row r="836">
      <c r="B836" s="3"/>
      <c r="C836" s="3"/>
    </row>
    <row r="837">
      <c r="B837" s="3"/>
      <c r="C837" s="3"/>
    </row>
    <row r="838">
      <c r="B838" s="3"/>
      <c r="C838" s="3"/>
    </row>
    <row r="839">
      <c r="B839" s="3"/>
      <c r="C839" s="3"/>
    </row>
    <row r="840">
      <c r="B840" s="3"/>
      <c r="C840" s="3"/>
    </row>
    <row r="841">
      <c r="B841" s="3"/>
      <c r="C841" s="3"/>
    </row>
    <row r="842">
      <c r="B842" s="3"/>
      <c r="C842" s="3"/>
    </row>
    <row r="843">
      <c r="B843" s="3"/>
      <c r="C843" s="3"/>
    </row>
    <row r="844">
      <c r="B844" s="3"/>
      <c r="C844" s="3"/>
    </row>
    <row r="845">
      <c r="B845" s="3"/>
      <c r="C845" s="3"/>
    </row>
    <row r="846">
      <c r="B846" s="3"/>
      <c r="C846" s="3"/>
    </row>
    <row r="847">
      <c r="B847" s="3"/>
      <c r="C847" s="3"/>
    </row>
    <row r="848">
      <c r="B848" s="3"/>
      <c r="C848" s="3"/>
    </row>
    <row r="849">
      <c r="B849" s="3"/>
      <c r="C849" s="3"/>
    </row>
    <row r="850">
      <c r="B850" s="3"/>
      <c r="C850" s="3"/>
    </row>
    <row r="851">
      <c r="B851" s="3"/>
      <c r="C851" s="3"/>
    </row>
    <row r="852">
      <c r="B852" s="3"/>
      <c r="C852" s="3"/>
    </row>
    <row r="853">
      <c r="B853" s="3"/>
      <c r="C853" s="3"/>
    </row>
    <row r="854">
      <c r="B854" s="3"/>
      <c r="C854" s="3"/>
    </row>
    <row r="855">
      <c r="B855" s="3"/>
      <c r="C855" s="3"/>
    </row>
    <row r="856">
      <c r="B856" s="3"/>
      <c r="C856" s="3"/>
    </row>
    <row r="857">
      <c r="B857" s="3"/>
      <c r="C857" s="3"/>
    </row>
    <row r="858">
      <c r="B858" s="3"/>
      <c r="C858" s="3"/>
    </row>
    <row r="859">
      <c r="B859" s="3"/>
      <c r="C859" s="3"/>
    </row>
    <row r="860">
      <c r="B860" s="3"/>
      <c r="C860" s="3"/>
    </row>
    <row r="861">
      <c r="B861" s="3"/>
      <c r="C861" s="3"/>
    </row>
    <row r="862">
      <c r="B862" s="3"/>
      <c r="C862" s="3"/>
    </row>
    <row r="863">
      <c r="B863" s="3"/>
      <c r="C863" s="3"/>
    </row>
    <row r="864">
      <c r="B864" s="3"/>
      <c r="C864" s="3"/>
    </row>
    <row r="865">
      <c r="B865" s="3"/>
      <c r="C865" s="3"/>
    </row>
    <row r="866">
      <c r="B866" s="3"/>
      <c r="C866" s="3"/>
    </row>
    <row r="867">
      <c r="B867" s="3"/>
      <c r="C867" s="3"/>
    </row>
    <row r="868">
      <c r="B868" s="3"/>
      <c r="C868" s="3"/>
    </row>
    <row r="869">
      <c r="B869" s="3"/>
      <c r="C869" s="3"/>
    </row>
    <row r="870">
      <c r="B870" s="3"/>
      <c r="C870" s="3"/>
    </row>
    <row r="871">
      <c r="B871" s="3"/>
      <c r="C871" s="3"/>
    </row>
    <row r="872">
      <c r="B872" s="3"/>
      <c r="C872" s="3"/>
    </row>
    <row r="873">
      <c r="B873" s="3"/>
      <c r="C873" s="3"/>
    </row>
    <row r="874">
      <c r="B874" s="3"/>
      <c r="C874" s="3"/>
    </row>
    <row r="875">
      <c r="B875" s="3"/>
      <c r="C875" s="3"/>
    </row>
    <row r="876">
      <c r="B876" s="3"/>
      <c r="C876" s="3"/>
    </row>
    <row r="877">
      <c r="B877" s="3"/>
      <c r="C877" s="3"/>
    </row>
    <row r="878">
      <c r="B878" s="3"/>
      <c r="C878" s="3"/>
    </row>
    <row r="879">
      <c r="B879" s="3"/>
      <c r="C879" s="3"/>
    </row>
    <row r="880">
      <c r="B880" s="3"/>
      <c r="C880" s="3"/>
    </row>
    <row r="881">
      <c r="B881" s="3"/>
      <c r="C881" s="3"/>
    </row>
    <row r="882">
      <c r="B882" s="3"/>
      <c r="C882" s="3"/>
    </row>
    <row r="883">
      <c r="B883" s="3"/>
      <c r="C883" s="3"/>
    </row>
    <row r="884">
      <c r="B884" s="3"/>
      <c r="C884" s="3"/>
    </row>
    <row r="885">
      <c r="B885" s="3"/>
      <c r="C885" s="3"/>
    </row>
    <row r="886">
      <c r="B886" s="3"/>
      <c r="C886" s="3"/>
    </row>
    <row r="887">
      <c r="B887" s="3"/>
      <c r="C887" s="3"/>
    </row>
    <row r="888">
      <c r="B888" s="3"/>
      <c r="C888" s="3"/>
    </row>
    <row r="889">
      <c r="B889" s="3"/>
      <c r="C889" s="3"/>
    </row>
    <row r="890">
      <c r="B890" s="3"/>
      <c r="C890" s="3"/>
    </row>
    <row r="891">
      <c r="B891" s="3"/>
      <c r="C891" s="3"/>
    </row>
    <row r="892">
      <c r="B892" s="3"/>
      <c r="C892" s="3"/>
    </row>
    <row r="893">
      <c r="B893" s="3"/>
      <c r="C893" s="3"/>
    </row>
    <row r="894">
      <c r="B894" s="3"/>
      <c r="C894" s="3"/>
    </row>
    <row r="895">
      <c r="B895" s="3"/>
      <c r="C895" s="3"/>
    </row>
    <row r="896">
      <c r="B896" s="3"/>
      <c r="C896" s="3"/>
    </row>
    <row r="897">
      <c r="B897" s="3"/>
      <c r="C897" s="3"/>
    </row>
    <row r="898">
      <c r="B898" s="3"/>
      <c r="C898" s="3"/>
    </row>
    <row r="899">
      <c r="B899" s="3"/>
      <c r="C899" s="3"/>
    </row>
    <row r="900">
      <c r="B900" s="3"/>
      <c r="C900" s="3"/>
    </row>
    <row r="901">
      <c r="B901" s="3"/>
      <c r="C901" s="3"/>
    </row>
    <row r="902">
      <c r="B902" s="3"/>
      <c r="C902" s="3"/>
    </row>
    <row r="903">
      <c r="B903" s="3"/>
      <c r="C903" s="3"/>
    </row>
    <row r="904">
      <c r="B904" s="3"/>
      <c r="C904" s="3"/>
    </row>
    <row r="905">
      <c r="B905" s="3"/>
      <c r="C905" s="3"/>
    </row>
    <row r="906">
      <c r="B906" s="3"/>
      <c r="C906" s="3"/>
    </row>
    <row r="907">
      <c r="B907" s="3"/>
      <c r="C907" s="3"/>
    </row>
    <row r="908">
      <c r="B908" s="3"/>
      <c r="C908" s="3"/>
    </row>
    <row r="909">
      <c r="B909" s="3"/>
      <c r="C909" s="3"/>
    </row>
    <row r="910">
      <c r="B910" s="3"/>
      <c r="C910" s="3"/>
    </row>
    <row r="911">
      <c r="B911" s="3"/>
      <c r="C911" s="3"/>
    </row>
    <row r="912">
      <c r="B912" s="3"/>
      <c r="C912" s="3"/>
    </row>
    <row r="913">
      <c r="B913" s="3"/>
      <c r="C913" s="3"/>
    </row>
    <row r="914">
      <c r="B914" s="3"/>
      <c r="C914" s="3"/>
    </row>
    <row r="915">
      <c r="B915" s="3"/>
      <c r="C915" s="3"/>
    </row>
    <row r="916">
      <c r="B916" s="3"/>
      <c r="C916" s="3"/>
    </row>
    <row r="917">
      <c r="B917" s="3"/>
      <c r="C917" s="3"/>
    </row>
    <row r="918">
      <c r="B918" s="3"/>
      <c r="C918" s="3"/>
    </row>
    <row r="919">
      <c r="B919" s="3"/>
      <c r="C919" s="3"/>
    </row>
    <row r="920">
      <c r="B920" s="3"/>
      <c r="C920" s="3"/>
    </row>
    <row r="921">
      <c r="B921" s="3"/>
      <c r="C921" s="3"/>
    </row>
    <row r="922">
      <c r="B922" s="3"/>
      <c r="C922" s="3"/>
    </row>
    <row r="923">
      <c r="B923" s="3"/>
      <c r="C923" s="3"/>
    </row>
    <row r="924">
      <c r="B924" s="3"/>
      <c r="C924" s="3"/>
    </row>
    <row r="925">
      <c r="B925" s="3"/>
      <c r="C925" s="3"/>
    </row>
    <row r="926">
      <c r="B926" s="3"/>
      <c r="C926" s="3"/>
    </row>
    <row r="927">
      <c r="B927" s="3"/>
      <c r="C927" s="3"/>
    </row>
    <row r="928">
      <c r="B928" s="3"/>
      <c r="C928" s="3"/>
    </row>
    <row r="929">
      <c r="B929" s="3"/>
      <c r="C929" s="3"/>
    </row>
    <row r="930">
      <c r="B930" s="3"/>
      <c r="C930" s="3"/>
    </row>
    <row r="931">
      <c r="B931" s="3"/>
      <c r="C931" s="3"/>
    </row>
    <row r="932">
      <c r="B932" s="3"/>
      <c r="C932" s="3"/>
    </row>
    <row r="933">
      <c r="B933" s="3"/>
      <c r="C933" s="3"/>
    </row>
    <row r="934">
      <c r="B934" s="3"/>
      <c r="C934" s="3"/>
    </row>
    <row r="935">
      <c r="B935" s="3"/>
      <c r="C935" s="3"/>
    </row>
    <row r="936">
      <c r="B936" s="3"/>
      <c r="C936" s="3"/>
    </row>
    <row r="937">
      <c r="B937" s="3"/>
      <c r="C937" s="3"/>
    </row>
    <row r="938">
      <c r="B938" s="3"/>
      <c r="C938" s="3"/>
    </row>
    <row r="939">
      <c r="B939" s="3"/>
      <c r="C939" s="3"/>
    </row>
    <row r="940">
      <c r="B940" s="3"/>
      <c r="C940" s="3"/>
    </row>
    <row r="941">
      <c r="B941" s="3"/>
      <c r="C941" s="3"/>
    </row>
    <row r="942">
      <c r="B942" s="3"/>
      <c r="C942" s="3"/>
    </row>
    <row r="943">
      <c r="B943" s="3"/>
      <c r="C943" s="3"/>
    </row>
    <row r="944">
      <c r="B944" s="3"/>
      <c r="C944" s="3"/>
    </row>
    <row r="945">
      <c r="B945" s="3"/>
      <c r="C945" s="3"/>
    </row>
    <row r="946">
      <c r="B946" s="3"/>
      <c r="C946" s="3"/>
    </row>
    <row r="947">
      <c r="B947" s="3"/>
      <c r="C947" s="3"/>
    </row>
    <row r="948">
      <c r="B948" s="3"/>
      <c r="C948" s="3"/>
    </row>
    <row r="949">
      <c r="B949" s="3"/>
      <c r="C949" s="3"/>
    </row>
    <row r="950">
      <c r="B950" s="3"/>
      <c r="C950" s="3"/>
    </row>
    <row r="951">
      <c r="B951" s="3"/>
      <c r="C951" s="3"/>
    </row>
    <row r="952">
      <c r="B952" s="3"/>
      <c r="C952" s="3"/>
    </row>
    <row r="953">
      <c r="B953" s="3"/>
      <c r="C953" s="3"/>
    </row>
    <row r="954">
      <c r="B954" s="3"/>
      <c r="C954" s="3"/>
    </row>
    <row r="955">
      <c r="B955" s="3"/>
      <c r="C955" s="3"/>
    </row>
    <row r="956">
      <c r="B956" s="3"/>
      <c r="C956" s="3"/>
    </row>
    <row r="957">
      <c r="B957" s="3"/>
      <c r="C957" s="3"/>
    </row>
    <row r="958">
      <c r="B958" s="3"/>
      <c r="C958" s="3"/>
    </row>
    <row r="959">
      <c r="B959" s="3"/>
      <c r="C959" s="3"/>
    </row>
    <row r="960">
      <c r="B960" s="3"/>
      <c r="C960" s="3"/>
    </row>
    <row r="961">
      <c r="B961" s="3"/>
      <c r="C961" s="3"/>
    </row>
    <row r="962">
      <c r="B962" s="3"/>
      <c r="C962" s="3"/>
    </row>
    <row r="963">
      <c r="B963" s="3"/>
      <c r="C963" s="3"/>
    </row>
    <row r="964">
      <c r="B964" s="3"/>
      <c r="C964" s="3"/>
    </row>
    <row r="965">
      <c r="B965" s="3"/>
      <c r="C965" s="3"/>
    </row>
    <row r="966">
      <c r="B966" s="3"/>
      <c r="C966" s="3"/>
    </row>
    <row r="967">
      <c r="B967" s="3"/>
      <c r="C967" s="3"/>
    </row>
    <row r="968">
      <c r="B968" s="3"/>
      <c r="C968" s="3"/>
    </row>
    <row r="969">
      <c r="B969" s="3"/>
      <c r="C969" s="3"/>
    </row>
    <row r="970">
      <c r="B970" s="3"/>
      <c r="C970" s="3"/>
    </row>
    <row r="971">
      <c r="B971" s="3"/>
      <c r="C971" s="3"/>
    </row>
    <row r="972">
      <c r="B972" s="3"/>
      <c r="C972" s="3"/>
    </row>
    <row r="973">
      <c r="B973" s="3"/>
      <c r="C973" s="3"/>
    </row>
    <row r="974">
      <c r="B974" s="3"/>
      <c r="C974" s="3"/>
    </row>
    <row r="975">
      <c r="B975" s="3"/>
      <c r="C975" s="3"/>
    </row>
    <row r="976">
      <c r="B976" s="3"/>
      <c r="C976" s="3"/>
    </row>
    <row r="977">
      <c r="B977" s="3"/>
      <c r="C977" s="3"/>
    </row>
    <row r="978">
      <c r="B978" s="3"/>
      <c r="C978" s="3"/>
    </row>
    <row r="979">
      <c r="B979" s="3"/>
      <c r="C979" s="3"/>
    </row>
    <row r="980">
      <c r="B980" s="3"/>
      <c r="C980" s="3"/>
    </row>
    <row r="981">
      <c r="B981" s="3"/>
      <c r="C981" s="3"/>
    </row>
    <row r="982">
      <c r="B982" s="3"/>
      <c r="C982" s="3"/>
    </row>
    <row r="983">
      <c r="B983" s="3"/>
      <c r="C983" s="3"/>
    </row>
    <row r="984">
      <c r="B984" s="3"/>
      <c r="C984" s="3"/>
    </row>
    <row r="985">
      <c r="B985" s="3"/>
      <c r="C985" s="3"/>
    </row>
    <row r="986">
      <c r="B986" s="3"/>
      <c r="C986" s="3"/>
    </row>
    <row r="987">
      <c r="B987" s="3"/>
      <c r="C987" s="3"/>
    </row>
    <row r="988">
      <c r="B988" s="3"/>
      <c r="C988" s="3"/>
    </row>
    <row r="989">
      <c r="B989" s="3"/>
      <c r="C989" s="3"/>
    </row>
    <row r="990">
      <c r="B990" s="3"/>
      <c r="C990" s="3"/>
    </row>
    <row r="991">
      <c r="B991" s="3"/>
      <c r="C991" s="3"/>
    </row>
    <row r="992">
      <c r="B992" s="3"/>
      <c r="C992" s="3"/>
    </row>
    <row r="993">
      <c r="B993" s="3"/>
      <c r="C993" s="3"/>
    </row>
    <row r="994">
      <c r="B994" s="3"/>
      <c r="C994" s="3"/>
    </row>
    <row r="995">
      <c r="B995" s="3"/>
      <c r="C995" s="3"/>
    </row>
    <row r="996">
      <c r="B996" s="3"/>
      <c r="C996" s="3"/>
    </row>
    <row r="997">
      <c r="B997" s="3"/>
      <c r="C997" s="3"/>
    </row>
    <row r="998">
      <c r="B998" s="3"/>
      <c r="C998" s="3"/>
    </row>
    <row r="999">
      <c r="B999" s="3"/>
      <c r="C999" s="3"/>
    </row>
    <row r="1000">
      <c r="B1000" s="3"/>
      <c r="C1000" s="3"/>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
    <col customWidth="1" min="2" max="2" width="58.57"/>
    <col customWidth="1" min="3" max="3" width="73.14"/>
  </cols>
  <sheetData>
    <row r="1">
      <c r="A1" s="1">
        <v>0.0</v>
      </c>
      <c r="B1" s="2" t="s">
        <v>439</v>
      </c>
      <c r="C1" t="str">
        <f>IFERROR(__xludf.DUMMYFUNCTION("GoogleTranslate(B1, ""en"", ""ko"")"),"침식은 척추의이 부분의 측면에 작은 구멍을 뚫고있다. 거기에 무엇에 될 수 있을까?")</f>
        <v>침식은 척추의이 부분의 측면에 작은 구멍을 뚫고있다. 거기에 무엇에 될 수 있을까?</v>
      </c>
    </row>
    <row r="2">
      <c r="A2" s="1">
        <v>1.0</v>
      </c>
      <c r="B2" s="2" t="s">
        <v>440</v>
      </c>
      <c r="C2" t="str">
        <f>IFERROR(__xludf.DUMMYFUNCTION("GoogleTranslate(B2, ""en"", ""ko"")"),"당신은 그 시간이 없습니다. 현재 당신의 인생에 출마 너무 바쁘다.")</f>
        <v>당신은 그 시간이 없습니다. 현재 당신의 인생에 출마 너무 바쁘다.</v>
      </c>
    </row>
    <row r="3">
      <c r="A3" s="1">
        <v>2.0</v>
      </c>
      <c r="B3" s="2" t="s">
        <v>441</v>
      </c>
      <c r="C3" t="str">
        <f>IFERROR(__xludf.DUMMYFUNCTION("GoogleTranslate(B3, ""en"", ""ko"")"),"이 구멍은 식용 다양한 없습니다.")</f>
        <v>이 구멍은 식용 다양한 없습니다.</v>
      </c>
    </row>
    <row r="4">
      <c r="A4" s="1">
        <v>3.0</v>
      </c>
      <c r="B4" s="2" t="s">
        <v>442</v>
      </c>
      <c r="C4" t="str">
        <f>IFERROR(__xludf.DUMMYFUNCTION("GoogleTranslate(B4, ""en"", ""ko"")"),"어두운 구멍은 단지 당신의 놀라운 말을 메아리.")</f>
        <v>어두운 구멍은 단지 당신의 놀라운 말을 메아리.</v>
      </c>
    </row>
    <row r="5">
      <c r="A5" s="1">
        <v>4.0</v>
      </c>
      <c r="B5" s="2" t="s">
        <v>443</v>
      </c>
      <c r="C5" t="str">
        <f>IFERROR(__xludf.DUMMYFUNCTION("GoogleTranslate(B5, ""en"", ""ko"")"),"당신은 유기 무언가의 희미한 향기를 선택하십시오. 어쩌면이 켄 버림 행성에 다른 사람이있다.")</f>
        <v>당신은 유기 무언가의 희미한 향기를 선택하십시오. 어쩌면이 켄 버림 행성에 다른 사람이있다.</v>
      </c>
    </row>
    <row r="6">
      <c r="A6" s="1">
        <v>5.0</v>
      </c>
      <c r="B6" s="2" t="s">
        <v>444</v>
      </c>
      <c r="C6" t="str">
        <f>IFERROR(__xludf.DUMMYFUNCTION("GoogleTranslate(B6, ""en"", ""ko"")"),"가까이 근접에있는 것은 도움이 될 것입니다.")</f>
        <v>가까이 근접에있는 것은 도움이 될 것입니다.</v>
      </c>
    </row>
    <row r="7">
      <c r="A7" s="1">
        <v>6.0</v>
      </c>
      <c r="B7" s="2" t="s">
        <v>445</v>
      </c>
      <c r="C7" t="str">
        <f>IFERROR(__xludf.DUMMYFUNCTION("GoogleTranslate(B7, ""en"", ""ko"")"),"신중, 당신은 추가 조사를하기로 결정.")</f>
        <v>신중, 당신은 추가 조사를하기로 결정.</v>
      </c>
    </row>
    <row r="8">
      <c r="A8" s="1">
        <v>7.0</v>
      </c>
      <c r="B8" s="2" t="s">
        <v>446</v>
      </c>
      <c r="C8" t="str">
        <f>IFERROR(__xludf.DUMMYFUNCTION("GoogleTranslate(B8, ""en"", ""ko"")"),"즉, 이상한 구멍에서 장난되지 않도록 가르쳐야한다.")</f>
        <v>즉, 이상한 구멍에서 장난되지 않도록 가르쳐야한다.</v>
      </c>
    </row>
    <row r="9">
      <c r="B9" s="3"/>
      <c r="C9" s="3"/>
    </row>
    <row r="10">
      <c r="B10" s="3"/>
      <c r="C10" s="3"/>
    </row>
    <row r="11">
      <c r="B11" s="3"/>
      <c r="C11" s="3"/>
    </row>
    <row r="12">
      <c r="B12" s="3"/>
      <c r="C12" s="3"/>
    </row>
    <row r="13">
      <c r="B13" s="3"/>
      <c r="C13" s="3"/>
    </row>
    <row r="14">
      <c r="B14" s="3"/>
      <c r="C14" s="3"/>
    </row>
    <row r="15">
      <c r="B15" s="3"/>
      <c r="C15" s="3"/>
    </row>
    <row r="16">
      <c r="B16" s="3"/>
      <c r="C16" s="3"/>
    </row>
    <row r="17">
      <c r="B17" s="3"/>
      <c r="C17" s="3"/>
    </row>
    <row r="18">
      <c r="B18" s="3"/>
      <c r="C18" s="3"/>
    </row>
    <row r="19">
      <c r="B19" s="3"/>
      <c r="C19" s="3"/>
    </row>
    <row r="20">
      <c r="B20" s="3"/>
      <c r="C20" s="3"/>
    </row>
    <row r="21">
      <c r="B21" s="3"/>
      <c r="C21" s="3"/>
    </row>
    <row r="22">
      <c r="B22" s="3"/>
      <c r="C22" s="3"/>
    </row>
    <row r="23">
      <c r="B23" s="3"/>
      <c r="C23" s="3"/>
    </row>
    <row r="24">
      <c r="B24" s="3"/>
      <c r="C24" s="3"/>
    </row>
    <row r="25">
      <c r="B25" s="3"/>
      <c r="C25" s="3"/>
    </row>
    <row r="26">
      <c r="B26" s="3"/>
      <c r="C26" s="3"/>
    </row>
    <row r="27">
      <c r="B27" s="3"/>
      <c r="C27" s="3"/>
    </row>
    <row r="28">
      <c r="B28" s="3"/>
      <c r="C28" s="3"/>
    </row>
    <row r="29">
      <c r="B29" s="3"/>
      <c r="C29" s="3"/>
    </row>
    <row r="30">
      <c r="B30" s="3"/>
      <c r="C30" s="3"/>
    </row>
    <row r="31">
      <c r="B31" s="3"/>
      <c r="C31" s="3"/>
    </row>
    <row r="32">
      <c r="B32" s="3"/>
      <c r="C32" s="3"/>
    </row>
    <row r="33">
      <c r="B33" s="3"/>
      <c r="C33" s="3"/>
    </row>
    <row r="34">
      <c r="B34" s="3"/>
      <c r="C34" s="3"/>
    </row>
    <row r="35">
      <c r="B35" s="3"/>
      <c r="C35" s="3"/>
    </row>
    <row r="36">
      <c r="B36" s="3"/>
      <c r="C36" s="3"/>
    </row>
    <row r="37">
      <c r="B37" s="3"/>
      <c r="C37" s="3"/>
    </row>
    <row r="38">
      <c r="B38" s="3"/>
      <c r="C38" s="3"/>
    </row>
    <row r="39">
      <c r="B39" s="3"/>
      <c r="C39" s="3"/>
    </row>
    <row r="40">
      <c r="B40" s="3"/>
      <c r="C40" s="3"/>
    </row>
    <row r="41">
      <c r="B41" s="3"/>
      <c r="C41" s="3"/>
    </row>
    <row r="42">
      <c r="B42" s="3"/>
      <c r="C42" s="3"/>
    </row>
    <row r="43">
      <c r="B43" s="3"/>
      <c r="C43" s="3"/>
    </row>
    <row r="44">
      <c r="B44" s="3"/>
      <c r="C44" s="3"/>
    </row>
    <row r="45">
      <c r="B45" s="3"/>
      <c r="C45" s="3"/>
    </row>
    <row r="46">
      <c r="B46" s="3"/>
      <c r="C46" s="3"/>
    </row>
    <row r="47">
      <c r="B47" s="3"/>
      <c r="C47" s="3"/>
    </row>
    <row r="48">
      <c r="B48" s="3"/>
      <c r="C48" s="3"/>
    </row>
    <row r="49">
      <c r="B49" s="3"/>
      <c r="C49" s="3"/>
    </row>
    <row r="50">
      <c r="B50" s="3"/>
      <c r="C50" s="3"/>
    </row>
    <row r="51">
      <c r="B51" s="3"/>
      <c r="C51" s="3"/>
    </row>
    <row r="52">
      <c r="B52" s="3"/>
      <c r="C52" s="3"/>
    </row>
    <row r="53">
      <c r="B53" s="3"/>
      <c r="C53" s="3"/>
    </row>
    <row r="54">
      <c r="B54" s="3"/>
      <c r="C54" s="3"/>
    </row>
    <row r="55">
      <c r="B55" s="3"/>
      <c r="C55" s="3"/>
    </row>
    <row r="56">
      <c r="B56" s="3"/>
      <c r="C56" s="3"/>
    </row>
    <row r="57">
      <c r="B57" s="3"/>
      <c r="C57" s="3"/>
    </row>
    <row r="58">
      <c r="B58" s="3"/>
      <c r="C58" s="3"/>
    </row>
    <row r="59">
      <c r="B59" s="3"/>
      <c r="C59" s="3"/>
    </row>
    <row r="60">
      <c r="B60" s="3"/>
      <c r="C60" s="3"/>
    </row>
    <row r="61">
      <c r="B61" s="3"/>
      <c r="C61" s="3"/>
    </row>
    <row r="62">
      <c r="B62" s="3"/>
      <c r="C62" s="3"/>
    </row>
    <row r="63">
      <c r="B63" s="3"/>
      <c r="C63" s="3"/>
    </row>
    <row r="64">
      <c r="B64" s="3"/>
      <c r="C64" s="3"/>
    </row>
    <row r="65">
      <c r="B65" s="3"/>
      <c r="C65" s="3"/>
    </row>
    <row r="66">
      <c r="B66" s="3"/>
      <c r="C66" s="3"/>
    </row>
    <row r="67">
      <c r="B67" s="3"/>
      <c r="C67" s="3"/>
    </row>
    <row r="68">
      <c r="B68" s="3"/>
      <c r="C68" s="3"/>
    </row>
    <row r="69">
      <c r="B69" s="3"/>
      <c r="C69" s="3"/>
    </row>
    <row r="70">
      <c r="B70" s="3"/>
      <c r="C70" s="3"/>
    </row>
    <row r="71">
      <c r="B71" s="3"/>
      <c r="C71" s="3"/>
    </row>
    <row r="72">
      <c r="B72" s="3"/>
      <c r="C72" s="3"/>
    </row>
    <row r="73">
      <c r="B73" s="3"/>
      <c r="C73" s="3"/>
    </row>
    <row r="74">
      <c r="B74" s="3"/>
      <c r="C74" s="3"/>
    </row>
    <row r="75">
      <c r="B75" s="3"/>
      <c r="C75" s="3"/>
    </row>
    <row r="76">
      <c r="B76" s="3"/>
      <c r="C76" s="3"/>
    </row>
    <row r="77">
      <c r="B77" s="3"/>
      <c r="C77" s="3"/>
    </row>
    <row r="78">
      <c r="B78" s="3"/>
      <c r="C78" s="3"/>
    </row>
    <row r="79">
      <c r="B79" s="3"/>
      <c r="C79" s="3"/>
    </row>
    <row r="80">
      <c r="B80" s="3"/>
      <c r="C80" s="3"/>
    </row>
    <row r="81">
      <c r="B81" s="3"/>
      <c r="C81" s="3"/>
    </row>
    <row r="82">
      <c r="B82" s="3"/>
      <c r="C82" s="3"/>
    </row>
    <row r="83">
      <c r="B83" s="3"/>
      <c r="C83" s="3"/>
    </row>
    <row r="84">
      <c r="B84" s="3"/>
      <c r="C84" s="3"/>
    </row>
    <row r="85">
      <c r="B85" s="3"/>
      <c r="C85" s="3"/>
    </row>
    <row r="86">
      <c r="B86" s="3"/>
      <c r="C86" s="3"/>
    </row>
    <row r="87">
      <c r="B87" s="3"/>
      <c r="C87" s="3"/>
    </row>
    <row r="88">
      <c r="B88" s="3"/>
      <c r="C88" s="3"/>
    </row>
    <row r="89">
      <c r="B89" s="3"/>
      <c r="C89" s="3"/>
    </row>
    <row r="90">
      <c r="B90" s="3"/>
      <c r="C90" s="3"/>
    </row>
    <row r="91">
      <c r="B91" s="3"/>
      <c r="C91" s="3"/>
    </row>
    <row r="92">
      <c r="B92" s="3"/>
      <c r="C92" s="3"/>
    </row>
    <row r="93">
      <c r="B93" s="3"/>
      <c r="C93" s="3"/>
    </row>
    <row r="94">
      <c r="B94" s="3"/>
      <c r="C94" s="3"/>
    </row>
    <row r="95">
      <c r="B95" s="3"/>
      <c r="C95" s="3"/>
    </row>
    <row r="96">
      <c r="B96" s="3"/>
      <c r="C96" s="3"/>
    </row>
    <row r="97">
      <c r="B97" s="3"/>
      <c r="C97" s="3"/>
    </row>
    <row r="98">
      <c r="B98" s="3"/>
      <c r="C98" s="3"/>
    </row>
    <row r="99">
      <c r="B99" s="3"/>
      <c r="C99" s="3"/>
    </row>
    <row r="100">
      <c r="B100" s="3"/>
      <c r="C100" s="3"/>
    </row>
    <row r="101">
      <c r="B101" s="3"/>
      <c r="C101" s="3"/>
    </row>
    <row r="102">
      <c r="B102" s="3"/>
      <c r="C102" s="3"/>
    </row>
    <row r="103">
      <c r="B103" s="3"/>
      <c r="C103" s="3"/>
    </row>
    <row r="104">
      <c r="B104" s="3"/>
      <c r="C104" s="3"/>
    </row>
    <row r="105">
      <c r="B105" s="3"/>
      <c r="C105" s="3"/>
    </row>
    <row r="106">
      <c r="B106" s="3"/>
      <c r="C106" s="3"/>
    </row>
    <row r="107">
      <c r="B107" s="3"/>
      <c r="C107" s="3"/>
    </row>
    <row r="108">
      <c r="B108" s="3"/>
      <c r="C108" s="3"/>
    </row>
    <row r="109">
      <c r="B109" s="3"/>
      <c r="C109" s="3"/>
    </row>
    <row r="110">
      <c r="B110" s="3"/>
      <c r="C110" s="3"/>
    </row>
    <row r="111">
      <c r="B111" s="3"/>
      <c r="C111" s="3"/>
    </row>
    <row r="112">
      <c r="B112" s="3"/>
      <c r="C112" s="3"/>
    </row>
    <row r="113">
      <c r="B113" s="3"/>
      <c r="C113" s="3"/>
    </row>
    <row r="114">
      <c r="B114" s="3"/>
      <c r="C114" s="3"/>
    </row>
    <row r="115">
      <c r="B115" s="3"/>
      <c r="C115" s="3"/>
    </row>
    <row r="116">
      <c r="B116" s="3"/>
      <c r="C116" s="3"/>
    </row>
    <row r="117">
      <c r="B117" s="3"/>
      <c r="C117" s="3"/>
    </row>
    <row r="118">
      <c r="B118" s="3"/>
      <c r="C118" s="3"/>
    </row>
    <row r="119">
      <c r="B119" s="3"/>
      <c r="C119" s="3"/>
    </row>
    <row r="120">
      <c r="B120" s="3"/>
      <c r="C120" s="3"/>
    </row>
    <row r="121">
      <c r="B121" s="3"/>
      <c r="C121" s="3"/>
    </row>
    <row r="122">
      <c r="B122" s="3"/>
      <c r="C122" s="3"/>
    </row>
    <row r="123">
      <c r="B123" s="3"/>
      <c r="C123" s="3"/>
    </row>
    <row r="124">
      <c r="B124" s="3"/>
      <c r="C124" s="3"/>
    </row>
    <row r="125">
      <c r="B125" s="3"/>
      <c r="C125" s="3"/>
    </row>
    <row r="126">
      <c r="B126" s="3"/>
      <c r="C126" s="3"/>
    </row>
    <row r="127">
      <c r="B127" s="3"/>
      <c r="C127" s="3"/>
    </row>
    <row r="128">
      <c r="B128" s="3"/>
      <c r="C128" s="3"/>
    </row>
    <row r="129">
      <c r="B129" s="3"/>
      <c r="C129" s="3"/>
    </row>
    <row r="130">
      <c r="B130" s="3"/>
      <c r="C130" s="3"/>
    </row>
    <row r="131">
      <c r="B131" s="3"/>
      <c r="C131" s="3"/>
    </row>
    <row r="132">
      <c r="B132" s="3"/>
      <c r="C132" s="3"/>
    </row>
    <row r="133">
      <c r="B133" s="3"/>
      <c r="C133" s="3"/>
    </row>
    <row r="134">
      <c r="B134" s="3"/>
      <c r="C134" s="3"/>
    </row>
    <row r="135">
      <c r="B135" s="3"/>
      <c r="C135" s="3"/>
    </row>
    <row r="136">
      <c r="B136" s="3"/>
      <c r="C136" s="3"/>
    </row>
    <row r="137">
      <c r="B137" s="3"/>
      <c r="C137" s="3"/>
    </row>
    <row r="138">
      <c r="B138" s="3"/>
      <c r="C138" s="3"/>
    </row>
    <row r="139">
      <c r="B139" s="3"/>
      <c r="C139" s="3"/>
    </row>
    <row r="140">
      <c r="B140" s="3"/>
      <c r="C140" s="3"/>
    </row>
    <row r="141">
      <c r="B141" s="3"/>
      <c r="C141" s="3"/>
    </row>
    <row r="142">
      <c r="B142" s="3"/>
      <c r="C142" s="3"/>
    </row>
    <row r="143">
      <c r="B143" s="3"/>
      <c r="C143" s="3"/>
    </row>
    <row r="144">
      <c r="B144" s="3"/>
      <c r="C144" s="3"/>
    </row>
    <row r="145">
      <c r="B145" s="3"/>
      <c r="C145" s="3"/>
    </row>
    <row r="146">
      <c r="B146" s="3"/>
      <c r="C146" s="3"/>
    </row>
    <row r="147">
      <c r="B147" s="3"/>
      <c r="C147" s="3"/>
    </row>
    <row r="148">
      <c r="B148" s="3"/>
      <c r="C148" s="3"/>
    </row>
    <row r="149">
      <c r="B149" s="3"/>
      <c r="C149" s="3"/>
    </row>
    <row r="150">
      <c r="B150" s="3"/>
      <c r="C150" s="3"/>
    </row>
    <row r="151">
      <c r="B151" s="3"/>
      <c r="C151" s="3"/>
    </row>
    <row r="152">
      <c r="B152" s="3"/>
      <c r="C152" s="3"/>
    </row>
    <row r="153">
      <c r="B153" s="3"/>
      <c r="C153" s="3"/>
    </row>
    <row r="154">
      <c r="B154" s="3"/>
      <c r="C154" s="3"/>
    </row>
    <row r="155">
      <c r="B155" s="3"/>
      <c r="C155" s="3"/>
    </row>
    <row r="156">
      <c r="B156" s="3"/>
      <c r="C156" s="3"/>
    </row>
    <row r="157">
      <c r="B157" s="3"/>
      <c r="C157" s="3"/>
    </row>
    <row r="158">
      <c r="B158" s="3"/>
      <c r="C158" s="3"/>
    </row>
    <row r="159">
      <c r="B159" s="3"/>
      <c r="C159" s="3"/>
    </row>
    <row r="160">
      <c r="B160" s="3"/>
      <c r="C160" s="3"/>
    </row>
    <row r="161">
      <c r="B161" s="3"/>
      <c r="C161" s="3"/>
    </row>
    <row r="162">
      <c r="B162" s="3"/>
      <c r="C162" s="3"/>
    </row>
    <row r="163">
      <c r="B163" s="3"/>
      <c r="C163" s="3"/>
    </row>
    <row r="164">
      <c r="B164" s="3"/>
      <c r="C164" s="3"/>
    </row>
    <row r="165">
      <c r="B165" s="3"/>
      <c r="C165" s="3"/>
    </row>
    <row r="166">
      <c r="B166" s="3"/>
      <c r="C166" s="3"/>
    </row>
    <row r="167">
      <c r="B167" s="3"/>
      <c r="C167" s="3"/>
    </row>
    <row r="168">
      <c r="B168" s="3"/>
      <c r="C168" s="3"/>
    </row>
    <row r="169">
      <c r="B169" s="3"/>
      <c r="C169" s="3"/>
    </row>
    <row r="170">
      <c r="B170" s="3"/>
      <c r="C170" s="3"/>
    </row>
    <row r="171">
      <c r="B171" s="3"/>
      <c r="C171" s="3"/>
    </row>
    <row r="172">
      <c r="B172" s="3"/>
      <c r="C172" s="3"/>
    </row>
    <row r="173">
      <c r="B173" s="3"/>
      <c r="C173" s="3"/>
    </row>
    <row r="174">
      <c r="B174" s="3"/>
      <c r="C174" s="3"/>
    </row>
    <row r="175">
      <c r="B175" s="3"/>
      <c r="C175" s="3"/>
    </row>
    <row r="176">
      <c r="B176" s="3"/>
      <c r="C176" s="3"/>
    </row>
    <row r="177">
      <c r="B177" s="3"/>
      <c r="C177" s="3"/>
    </row>
    <row r="178">
      <c r="B178" s="3"/>
      <c r="C178" s="3"/>
    </row>
    <row r="179">
      <c r="B179" s="3"/>
      <c r="C179" s="3"/>
    </row>
    <row r="180">
      <c r="B180" s="3"/>
      <c r="C180" s="3"/>
    </row>
    <row r="181">
      <c r="B181" s="3"/>
      <c r="C181" s="3"/>
    </row>
    <row r="182">
      <c r="B182" s="3"/>
      <c r="C182" s="3"/>
    </row>
    <row r="183">
      <c r="B183" s="3"/>
      <c r="C183" s="3"/>
    </row>
    <row r="184">
      <c r="B184" s="3"/>
      <c r="C184" s="3"/>
    </row>
    <row r="185">
      <c r="B185" s="3"/>
      <c r="C185" s="3"/>
    </row>
    <row r="186">
      <c r="B186" s="3"/>
      <c r="C186" s="3"/>
    </row>
    <row r="187">
      <c r="B187" s="3"/>
      <c r="C187" s="3"/>
    </row>
    <row r="188">
      <c r="B188" s="3"/>
      <c r="C188" s="3"/>
    </row>
    <row r="189">
      <c r="B189" s="3"/>
      <c r="C189" s="3"/>
    </row>
    <row r="190">
      <c r="B190" s="3"/>
      <c r="C190" s="3"/>
    </row>
    <row r="191">
      <c r="B191" s="3"/>
      <c r="C191" s="3"/>
    </row>
    <row r="192">
      <c r="B192" s="3"/>
      <c r="C192" s="3"/>
    </row>
    <row r="193">
      <c r="B193" s="3"/>
      <c r="C193" s="3"/>
    </row>
    <row r="194">
      <c r="B194" s="3"/>
      <c r="C194" s="3"/>
    </row>
    <row r="195">
      <c r="B195" s="3"/>
      <c r="C195" s="3"/>
    </row>
    <row r="196">
      <c r="B196" s="3"/>
      <c r="C196" s="3"/>
    </row>
    <row r="197">
      <c r="B197" s="3"/>
      <c r="C197" s="3"/>
    </row>
    <row r="198">
      <c r="B198" s="3"/>
      <c r="C198" s="3"/>
    </row>
    <row r="199">
      <c r="B199" s="3"/>
      <c r="C199" s="3"/>
    </row>
    <row r="200">
      <c r="B200" s="3"/>
      <c r="C200" s="3"/>
    </row>
    <row r="201">
      <c r="B201" s="3"/>
      <c r="C201" s="3"/>
    </row>
    <row r="202">
      <c r="B202" s="3"/>
      <c r="C202" s="3"/>
    </row>
    <row r="203">
      <c r="B203" s="3"/>
      <c r="C203" s="3"/>
    </row>
    <row r="204">
      <c r="B204" s="3"/>
      <c r="C204" s="3"/>
    </row>
    <row r="205">
      <c r="B205" s="3"/>
      <c r="C205" s="3"/>
    </row>
    <row r="206">
      <c r="B206" s="3"/>
      <c r="C206" s="3"/>
    </row>
    <row r="207">
      <c r="B207" s="3"/>
      <c r="C207" s="3"/>
    </row>
    <row r="208">
      <c r="B208" s="3"/>
      <c r="C208" s="3"/>
    </row>
    <row r="209">
      <c r="B209" s="3"/>
      <c r="C209" s="3"/>
    </row>
    <row r="210">
      <c r="B210" s="3"/>
      <c r="C210" s="3"/>
    </row>
    <row r="211">
      <c r="B211" s="3"/>
      <c r="C211" s="3"/>
    </row>
    <row r="212">
      <c r="B212" s="3"/>
      <c r="C212" s="3"/>
    </row>
    <row r="213">
      <c r="B213" s="3"/>
      <c r="C213" s="3"/>
    </row>
    <row r="214">
      <c r="B214" s="3"/>
      <c r="C214" s="3"/>
    </row>
    <row r="215">
      <c r="B215" s="3"/>
      <c r="C215" s="3"/>
    </row>
    <row r="216">
      <c r="B216" s="3"/>
      <c r="C216" s="3"/>
    </row>
    <row r="217">
      <c r="B217" s="3"/>
      <c r="C217" s="3"/>
    </row>
    <row r="218">
      <c r="B218" s="3"/>
      <c r="C218" s="3"/>
    </row>
    <row r="219">
      <c r="B219" s="3"/>
      <c r="C219" s="3"/>
    </row>
    <row r="220">
      <c r="B220" s="3"/>
      <c r="C220" s="3"/>
    </row>
    <row r="221">
      <c r="B221" s="3"/>
      <c r="C221" s="3"/>
    </row>
    <row r="222">
      <c r="B222" s="3"/>
      <c r="C222" s="3"/>
    </row>
    <row r="223">
      <c r="B223" s="3"/>
      <c r="C223" s="3"/>
    </row>
    <row r="224">
      <c r="B224" s="3"/>
      <c r="C224" s="3"/>
    </row>
    <row r="225">
      <c r="B225" s="3"/>
      <c r="C225" s="3"/>
    </row>
    <row r="226">
      <c r="B226" s="3"/>
      <c r="C226" s="3"/>
    </row>
    <row r="227">
      <c r="B227" s="3"/>
      <c r="C227" s="3"/>
    </row>
    <row r="228">
      <c r="B228" s="3"/>
      <c r="C228" s="3"/>
    </row>
    <row r="229">
      <c r="B229" s="3"/>
      <c r="C229" s="3"/>
    </row>
    <row r="230">
      <c r="B230" s="3"/>
      <c r="C230" s="3"/>
    </row>
    <row r="231">
      <c r="B231" s="3"/>
      <c r="C231" s="3"/>
    </row>
    <row r="232">
      <c r="B232" s="3"/>
      <c r="C232" s="3"/>
    </row>
    <row r="233">
      <c r="B233" s="3"/>
      <c r="C233" s="3"/>
    </row>
    <row r="234">
      <c r="B234" s="3"/>
      <c r="C234" s="3"/>
    </row>
    <row r="235">
      <c r="B235" s="3"/>
      <c r="C235" s="3"/>
    </row>
    <row r="236">
      <c r="B236" s="3"/>
      <c r="C236" s="3"/>
    </row>
    <row r="237">
      <c r="B237" s="3"/>
      <c r="C237" s="3"/>
    </row>
    <row r="238">
      <c r="B238" s="3"/>
      <c r="C238" s="3"/>
    </row>
    <row r="239">
      <c r="B239" s="3"/>
      <c r="C239" s="3"/>
    </row>
    <row r="240">
      <c r="B240" s="3"/>
      <c r="C240" s="3"/>
    </row>
    <row r="241">
      <c r="B241" s="3"/>
      <c r="C241" s="3"/>
    </row>
    <row r="242">
      <c r="B242" s="3"/>
      <c r="C242" s="3"/>
    </row>
    <row r="243">
      <c r="B243" s="3"/>
      <c r="C243" s="3"/>
    </row>
    <row r="244">
      <c r="B244" s="3"/>
      <c r="C244" s="3"/>
    </row>
    <row r="245">
      <c r="B245" s="3"/>
      <c r="C245" s="3"/>
    </row>
    <row r="246">
      <c r="B246" s="3"/>
      <c r="C246" s="3"/>
    </row>
    <row r="247">
      <c r="B247" s="3"/>
      <c r="C247" s="3"/>
    </row>
    <row r="248">
      <c r="B248" s="3"/>
      <c r="C248" s="3"/>
    </row>
    <row r="249">
      <c r="B249" s="3"/>
      <c r="C249" s="3"/>
    </row>
    <row r="250">
      <c r="B250" s="3"/>
      <c r="C250" s="3"/>
    </row>
    <row r="251">
      <c r="B251" s="3"/>
      <c r="C251" s="3"/>
    </row>
    <row r="252">
      <c r="B252" s="3"/>
      <c r="C252" s="3"/>
    </row>
    <row r="253">
      <c r="B253" s="3"/>
      <c r="C253" s="3"/>
    </row>
    <row r="254">
      <c r="B254" s="3"/>
      <c r="C254" s="3"/>
    </row>
    <row r="255">
      <c r="B255" s="3"/>
      <c r="C255" s="3"/>
    </row>
    <row r="256">
      <c r="B256" s="3"/>
      <c r="C256" s="3"/>
    </row>
    <row r="257">
      <c r="B257" s="3"/>
      <c r="C257" s="3"/>
    </row>
    <row r="258">
      <c r="B258" s="3"/>
      <c r="C258" s="3"/>
    </row>
    <row r="259">
      <c r="B259" s="3"/>
      <c r="C259" s="3"/>
    </row>
    <row r="260">
      <c r="B260" s="3"/>
      <c r="C260" s="3"/>
    </row>
    <row r="261">
      <c r="B261" s="3"/>
      <c r="C261" s="3"/>
    </row>
    <row r="262">
      <c r="B262" s="3"/>
      <c r="C262" s="3"/>
    </row>
    <row r="263">
      <c r="B263" s="3"/>
      <c r="C263" s="3"/>
    </row>
    <row r="264">
      <c r="B264" s="3"/>
      <c r="C264" s="3"/>
    </row>
    <row r="265">
      <c r="B265" s="3"/>
      <c r="C265" s="3"/>
    </row>
    <row r="266">
      <c r="B266" s="3"/>
      <c r="C266" s="3"/>
    </row>
    <row r="267">
      <c r="B267" s="3"/>
      <c r="C267" s="3"/>
    </row>
    <row r="268">
      <c r="B268" s="3"/>
      <c r="C268" s="3"/>
    </row>
    <row r="269">
      <c r="B269" s="3"/>
      <c r="C269" s="3"/>
    </row>
    <row r="270">
      <c r="B270" s="3"/>
      <c r="C270" s="3"/>
    </row>
    <row r="271">
      <c r="B271" s="3"/>
      <c r="C271" s="3"/>
    </row>
    <row r="272">
      <c r="B272" s="3"/>
      <c r="C272" s="3"/>
    </row>
    <row r="273">
      <c r="B273" s="3"/>
      <c r="C273" s="3"/>
    </row>
    <row r="274">
      <c r="B274" s="3"/>
      <c r="C274" s="3"/>
    </row>
    <row r="275">
      <c r="B275" s="3"/>
      <c r="C275" s="3"/>
    </row>
    <row r="276">
      <c r="B276" s="3"/>
      <c r="C276" s="3"/>
    </row>
    <row r="277">
      <c r="B277" s="3"/>
      <c r="C277" s="3"/>
    </row>
    <row r="278">
      <c r="B278" s="3"/>
      <c r="C278" s="3"/>
    </row>
    <row r="279">
      <c r="B279" s="3"/>
      <c r="C279" s="3"/>
    </row>
    <row r="280">
      <c r="B280" s="3"/>
      <c r="C280" s="3"/>
    </row>
    <row r="281">
      <c r="B281" s="3"/>
      <c r="C281" s="3"/>
    </row>
    <row r="282">
      <c r="B282" s="3"/>
      <c r="C282" s="3"/>
    </row>
    <row r="283">
      <c r="B283" s="3"/>
      <c r="C283" s="3"/>
    </row>
    <row r="284">
      <c r="B284" s="3"/>
      <c r="C284" s="3"/>
    </row>
    <row r="285">
      <c r="B285" s="3"/>
      <c r="C285" s="3"/>
    </row>
    <row r="286">
      <c r="B286" s="3"/>
      <c r="C286" s="3"/>
    </row>
    <row r="287">
      <c r="B287" s="3"/>
      <c r="C287" s="3"/>
    </row>
    <row r="288">
      <c r="B288" s="3"/>
      <c r="C288" s="3"/>
    </row>
    <row r="289">
      <c r="B289" s="3"/>
      <c r="C289" s="3"/>
    </row>
    <row r="290">
      <c r="B290" s="3"/>
      <c r="C290" s="3"/>
    </row>
    <row r="291">
      <c r="B291" s="3"/>
      <c r="C291" s="3"/>
    </row>
    <row r="292">
      <c r="B292" s="3"/>
      <c r="C292" s="3"/>
    </row>
    <row r="293">
      <c r="B293" s="3"/>
      <c r="C293" s="3"/>
    </row>
    <row r="294">
      <c r="B294" s="3"/>
      <c r="C294" s="3"/>
    </row>
    <row r="295">
      <c r="B295" s="3"/>
      <c r="C295" s="3"/>
    </row>
    <row r="296">
      <c r="B296" s="3"/>
      <c r="C296" s="3"/>
    </row>
    <row r="297">
      <c r="B297" s="3"/>
      <c r="C297" s="3"/>
    </row>
    <row r="298">
      <c r="B298" s="3"/>
      <c r="C298" s="3"/>
    </row>
    <row r="299">
      <c r="B299" s="3"/>
      <c r="C299" s="3"/>
    </row>
    <row r="300">
      <c r="B300" s="3"/>
      <c r="C300" s="3"/>
    </row>
    <row r="301">
      <c r="B301" s="3"/>
      <c r="C301" s="3"/>
    </row>
    <row r="302">
      <c r="B302" s="3"/>
      <c r="C302" s="3"/>
    </row>
    <row r="303">
      <c r="B303" s="3"/>
      <c r="C303" s="3"/>
    </row>
    <row r="304">
      <c r="B304" s="3"/>
      <c r="C304" s="3"/>
    </row>
    <row r="305">
      <c r="B305" s="3"/>
      <c r="C305" s="3"/>
    </row>
    <row r="306">
      <c r="B306" s="3"/>
      <c r="C306" s="3"/>
    </row>
    <row r="307">
      <c r="B307" s="3"/>
      <c r="C307" s="3"/>
    </row>
    <row r="308">
      <c r="B308" s="3"/>
      <c r="C308" s="3"/>
    </row>
    <row r="309">
      <c r="B309" s="3"/>
      <c r="C309" s="3"/>
    </row>
    <row r="310">
      <c r="B310" s="3"/>
      <c r="C310" s="3"/>
    </row>
    <row r="311">
      <c r="B311" s="3"/>
      <c r="C311" s="3"/>
    </row>
    <row r="312">
      <c r="B312" s="3"/>
      <c r="C312" s="3"/>
    </row>
    <row r="313">
      <c r="B313" s="3"/>
      <c r="C313" s="3"/>
    </row>
    <row r="314">
      <c r="B314" s="3"/>
      <c r="C314" s="3"/>
    </row>
    <row r="315">
      <c r="B315" s="3"/>
      <c r="C315" s="3"/>
    </row>
    <row r="316">
      <c r="B316" s="3"/>
      <c r="C316" s="3"/>
    </row>
    <row r="317">
      <c r="B317" s="3"/>
      <c r="C317" s="3"/>
    </row>
    <row r="318">
      <c r="B318" s="3"/>
      <c r="C318" s="3"/>
    </row>
    <row r="319">
      <c r="B319" s="3"/>
      <c r="C319" s="3"/>
    </row>
    <row r="320">
      <c r="B320" s="3"/>
      <c r="C320" s="3"/>
    </row>
    <row r="321">
      <c r="B321" s="3"/>
      <c r="C321" s="3"/>
    </row>
    <row r="322">
      <c r="B322" s="3"/>
      <c r="C322" s="3"/>
    </row>
    <row r="323">
      <c r="B323" s="3"/>
      <c r="C323" s="3"/>
    </row>
    <row r="324">
      <c r="B324" s="3"/>
      <c r="C324" s="3"/>
    </row>
    <row r="325">
      <c r="B325" s="3"/>
      <c r="C325" s="3"/>
    </row>
    <row r="326">
      <c r="B326" s="3"/>
      <c r="C326" s="3"/>
    </row>
    <row r="327">
      <c r="B327" s="3"/>
      <c r="C327" s="3"/>
    </row>
    <row r="328">
      <c r="B328" s="3"/>
      <c r="C328" s="3"/>
    </row>
    <row r="329">
      <c r="B329" s="3"/>
      <c r="C329" s="3"/>
    </row>
    <row r="330">
      <c r="B330" s="3"/>
      <c r="C330" s="3"/>
    </row>
    <row r="331">
      <c r="B331" s="3"/>
      <c r="C331" s="3"/>
    </row>
    <row r="332">
      <c r="B332" s="3"/>
      <c r="C332" s="3"/>
    </row>
    <row r="333">
      <c r="B333" s="3"/>
      <c r="C333" s="3"/>
    </row>
    <row r="334">
      <c r="B334" s="3"/>
      <c r="C334" s="3"/>
    </row>
    <row r="335">
      <c r="B335" s="3"/>
      <c r="C335" s="3"/>
    </row>
    <row r="336">
      <c r="B336" s="3"/>
      <c r="C336" s="3"/>
    </row>
    <row r="337">
      <c r="B337" s="3"/>
      <c r="C337" s="3"/>
    </row>
    <row r="338">
      <c r="B338" s="3"/>
      <c r="C338" s="3"/>
    </row>
    <row r="339">
      <c r="B339" s="3"/>
      <c r="C339" s="3"/>
    </row>
    <row r="340">
      <c r="B340" s="3"/>
      <c r="C340" s="3"/>
    </row>
    <row r="341">
      <c r="B341" s="3"/>
      <c r="C341" s="3"/>
    </row>
    <row r="342">
      <c r="B342" s="3"/>
      <c r="C342" s="3"/>
    </row>
    <row r="343">
      <c r="B343" s="3"/>
      <c r="C343" s="3"/>
    </row>
    <row r="344">
      <c r="B344" s="3"/>
      <c r="C344" s="3"/>
    </row>
    <row r="345">
      <c r="B345" s="3"/>
      <c r="C345" s="3"/>
    </row>
    <row r="346">
      <c r="B346" s="3"/>
      <c r="C346" s="3"/>
    </row>
    <row r="347">
      <c r="B347" s="3"/>
      <c r="C347" s="3"/>
    </row>
    <row r="348">
      <c r="B348" s="3"/>
      <c r="C348" s="3"/>
    </row>
    <row r="349">
      <c r="B349" s="3"/>
      <c r="C349" s="3"/>
    </row>
    <row r="350">
      <c r="B350" s="3"/>
      <c r="C350" s="3"/>
    </row>
    <row r="351">
      <c r="B351" s="3"/>
      <c r="C351" s="3"/>
    </row>
    <row r="352">
      <c r="B352" s="3"/>
      <c r="C352" s="3"/>
    </row>
    <row r="353">
      <c r="B353" s="3"/>
      <c r="C353" s="3"/>
    </row>
    <row r="354">
      <c r="B354" s="3"/>
      <c r="C354" s="3"/>
    </row>
    <row r="355">
      <c r="B355" s="3"/>
      <c r="C355" s="3"/>
    </row>
    <row r="356">
      <c r="B356" s="3"/>
      <c r="C356" s="3"/>
    </row>
    <row r="357">
      <c r="B357" s="3"/>
      <c r="C357" s="3"/>
    </row>
    <row r="358">
      <c r="B358" s="3"/>
      <c r="C358" s="3"/>
    </row>
    <row r="359">
      <c r="B359" s="3"/>
      <c r="C359" s="3"/>
    </row>
    <row r="360">
      <c r="B360" s="3"/>
      <c r="C360" s="3"/>
    </row>
    <row r="361">
      <c r="B361" s="3"/>
      <c r="C361" s="3"/>
    </row>
    <row r="362">
      <c r="B362" s="3"/>
      <c r="C362" s="3"/>
    </row>
    <row r="363">
      <c r="B363" s="3"/>
      <c r="C363" s="3"/>
    </row>
    <row r="364">
      <c r="B364" s="3"/>
      <c r="C364" s="3"/>
    </row>
    <row r="365">
      <c r="B365" s="3"/>
      <c r="C365" s="3"/>
    </row>
    <row r="366">
      <c r="B366" s="3"/>
      <c r="C366" s="3"/>
    </row>
    <row r="367">
      <c r="B367" s="3"/>
      <c r="C367" s="3"/>
    </row>
    <row r="368">
      <c r="B368" s="3"/>
      <c r="C368" s="3"/>
    </row>
    <row r="369">
      <c r="B369" s="3"/>
      <c r="C369" s="3"/>
    </row>
    <row r="370">
      <c r="B370" s="3"/>
      <c r="C370" s="3"/>
    </row>
    <row r="371">
      <c r="B371" s="3"/>
      <c r="C371" s="3"/>
    </row>
    <row r="372">
      <c r="B372" s="3"/>
      <c r="C372" s="3"/>
    </row>
    <row r="373">
      <c r="B373" s="3"/>
      <c r="C373" s="3"/>
    </row>
    <row r="374">
      <c r="B374" s="3"/>
      <c r="C374" s="3"/>
    </row>
    <row r="375">
      <c r="B375" s="3"/>
      <c r="C375" s="3"/>
    </row>
    <row r="376">
      <c r="B376" s="3"/>
      <c r="C376" s="3"/>
    </row>
    <row r="377">
      <c r="B377" s="3"/>
      <c r="C377" s="3"/>
    </row>
    <row r="378">
      <c r="B378" s="3"/>
      <c r="C378" s="3"/>
    </row>
    <row r="379">
      <c r="B379" s="3"/>
      <c r="C379" s="3"/>
    </row>
    <row r="380">
      <c r="B380" s="3"/>
      <c r="C380" s="3"/>
    </row>
    <row r="381">
      <c r="B381" s="3"/>
      <c r="C381" s="3"/>
    </row>
    <row r="382">
      <c r="B382" s="3"/>
      <c r="C382" s="3"/>
    </row>
    <row r="383">
      <c r="B383" s="3"/>
      <c r="C383" s="3"/>
    </row>
    <row r="384">
      <c r="B384" s="3"/>
      <c r="C384" s="3"/>
    </row>
    <row r="385">
      <c r="B385" s="3"/>
      <c r="C385" s="3"/>
    </row>
    <row r="386">
      <c r="B386" s="3"/>
      <c r="C386" s="3"/>
    </row>
    <row r="387">
      <c r="B387" s="3"/>
      <c r="C387" s="3"/>
    </row>
    <row r="388">
      <c r="B388" s="3"/>
      <c r="C388" s="3"/>
    </row>
    <row r="389">
      <c r="B389" s="3"/>
      <c r="C389" s="3"/>
    </row>
    <row r="390">
      <c r="B390" s="3"/>
      <c r="C390" s="3"/>
    </row>
    <row r="391">
      <c r="B391" s="3"/>
      <c r="C391" s="3"/>
    </row>
    <row r="392">
      <c r="B392" s="3"/>
      <c r="C392" s="3"/>
    </row>
    <row r="393">
      <c r="B393" s="3"/>
      <c r="C393" s="3"/>
    </row>
    <row r="394">
      <c r="B394" s="3"/>
      <c r="C394" s="3"/>
    </row>
    <row r="395">
      <c r="B395" s="3"/>
      <c r="C395" s="3"/>
    </row>
    <row r="396">
      <c r="B396" s="3"/>
      <c r="C396" s="3"/>
    </row>
    <row r="397">
      <c r="B397" s="3"/>
      <c r="C397" s="3"/>
    </row>
    <row r="398">
      <c r="B398" s="3"/>
      <c r="C398" s="3"/>
    </row>
    <row r="399">
      <c r="B399" s="3"/>
      <c r="C399" s="3"/>
    </row>
    <row r="400">
      <c r="B400" s="3"/>
      <c r="C400" s="3"/>
    </row>
    <row r="401">
      <c r="B401" s="3"/>
      <c r="C401" s="3"/>
    </row>
    <row r="402">
      <c r="B402" s="3"/>
      <c r="C402" s="3"/>
    </row>
    <row r="403">
      <c r="B403" s="3"/>
      <c r="C403" s="3"/>
    </row>
    <row r="404">
      <c r="B404" s="3"/>
      <c r="C404" s="3"/>
    </row>
    <row r="405">
      <c r="B405" s="3"/>
      <c r="C405" s="3"/>
    </row>
    <row r="406">
      <c r="B406" s="3"/>
      <c r="C406" s="3"/>
    </row>
    <row r="407">
      <c r="B407" s="3"/>
      <c r="C407" s="3"/>
    </row>
    <row r="408">
      <c r="B408" s="3"/>
      <c r="C408" s="3"/>
    </row>
    <row r="409">
      <c r="B409" s="3"/>
      <c r="C409" s="3"/>
    </row>
    <row r="410">
      <c r="B410" s="3"/>
      <c r="C410" s="3"/>
    </row>
    <row r="411">
      <c r="B411" s="3"/>
      <c r="C411" s="3"/>
    </row>
    <row r="412">
      <c r="B412" s="3"/>
      <c r="C412" s="3"/>
    </row>
    <row r="413">
      <c r="B413" s="3"/>
      <c r="C413" s="3"/>
    </row>
    <row r="414">
      <c r="B414" s="3"/>
      <c r="C414" s="3"/>
    </row>
    <row r="415">
      <c r="B415" s="3"/>
      <c r="C415" s="3"/>
    </row>
    <row r="416">
      <c r="B416" s="3"/>
      <c r="C416" s="3"/>
    </row>
    <row r="417">
      <c r="B417" s="3"/>
      <c r="C417" s="3"/>
    </row>
    <row r="418">
      <c r="B418" s="3"/>
      <c r="C418" s="3"/>
    </row>
    <row r="419">
      <c r="B419" s="3"/>
      <c r="C419" s="3"/>
    </row>
    <row r="420">
      <c r="B420" s="3"/>
      <c r="C420" s="3"/>
    </row>
    <row r="421">
      <c r="B421" s="3"/>
      <c r="C421" s="3"/>
    </row>
    <row r="422">
      <c r="B422" s="3"/>
      <c r="C422" s="3"/>
    </row>
    <row r="423">
      <c r="B423" s="3"/>
      <c r="C423" s="3"/>
    </row>
    <row r="424">
      <c r="B424" s="3"/>
      <c r="C424" s="3"/>
    </row>
    <row r="425">
      <c r="B425" s="3"/>
      <c r="C425" s="3"/>
    </row>
    <row r="426">
      <c r="B426" s="3"/>
      <c r="C426" s="3"/>
    </row>
    <row r="427">
      <c r="B427" s="3"/>
      <c r="C427" s="3"/>
    </row>
    <row r="428">
      <c r="B428" s="3"/>
      <c r="C428" s="3"/>
    </row>
    <row r="429">
      <c r="B429" s="3"/>
      <c r="C429" s="3"/>
    </row>
    <row r="430">
      <c r="B430" s="3"/>
      <c r="C430" s="3"/>
    </row>
    <row r="431">
      <c r="B431" s="3"/>
      <c r="C431" s="3"/>
    </row>
    <row r="432">
      <c r="B432" s="3"/>
      <c r="C432" s="3"/>
    </row>
    <row r="433">
      <c r="B433" s="3"/>
      <c r="C433" s="3"/>
    </row>
    <row r="434">
      <c r="B434" s="3"/>
      <c r="C434" s="3"/>
    </row>
    <row r="435">
      <c r="B435" s="3"/>
      <c r="C435" s="3"/>
    </row>
    <row r="436">
      <c r="B436" s="3"/>
      <c r="C436" s="3"/>
    </row>
    <row r="437">
      <c r="B437" s="3"/>
      <c r="C437" s="3"/>
    </row>
    <row r="438">
      <c r="B438" s="3"/>
      <c r="C438" s="3"/>
    </row>
    <row r="439">
      <c r="B439" s="3"/>
      <c r="C439" s="3"/>
    </row>
    <row r="440">
      <c r="B440" s="3"/>
      <c r="C440" s="3"/>
    </row>
    <row r="441">
      <c r="B441" s="3"/>
      <c r="C441" s="3"/>
    </row>
    <row r="442">
      <c r="B442" s="3"/>
      <c r="C442" s="3"/>
    </row>
    <row r="443">
      <c r="B443" s="3"/>
      <c r="C443" s="3"/>
    </row>
    <row r="444">
      <c r="B444" s="3"/>
      <c r="C444" s="3"/>
    </row>
    <row r="445">
      <c r="B445" s="3"/>
      <c r="C445" s="3"/>
    </row>
    <row r="446">
      <c r="B446" s="3"/>
      <c r="C446" s="3"/>
    </row>
    <row r="447">
      <c r="B447" s="3"/>
      <c r="C447" s="3"/>
    </row>
    <row r="448">
      <c r="B448" s="3"/>
      <c r="C448" s="3"/>
    </row>
    <row r="449">
      <c r="B449" s="3"/>
      <c r="C449" s="3"/>
    </row>
    <row r="450">
      <c r="B450" s="3"/>
      <c r="C450" s="3"/>
    </row>
    <row r="451">
      <c r="B451" s="3"/>
      <c r="C451" s="3"/>
    </row>
    <row r="452">
      <c r="B452" s="3"/>
      <c r="C452" s="3"/>
    </row>
    <row r="453">
      <c r="B453" s="3"/>
      <c r="C453" s="3"/>
    </row>
    <row r="454">
      <c r="B454" s="3"/>
      <c r="C454" s="3"/>
    </row>
    <row r="455">
      <c r="B455" s="3"/>
      <c r="C455" s="3"/>
    </row>
    <row r="456">
      <c r="B456" s="3"/>
      <c r="C456" s="3"/>
    </row>
    <row r="457">
      <c r="B457" s="3"/>
      <c r="C457" s="3"/>
    </row>
    <row r="458">
      <c r="B458" s="3"/>
      <c r="C458" s="3"/>
    </row>
    <row r="459">
      <c r="B459" s="3"/>
      <c r="C459" s="3"/>
    </row>
    <row r="460">
      <c r="B460" s="3"/>
      <c r="C460" s="3"/>
    </row>
    <row r="461">
      <c r="B461" s="3"/>
      <c r="C461" s="3"/>
    </row>
    <row r="462">
      <c r="B462" s="3"/>
      <c r="C462" s="3"/>
    </row>
    <row r="463">
      <c r="B463" s="3"/>
      <c r="C463" s="3"/>
    </row>
    <row r="464">
      <c r="B464" s="3"/>
      <c r="C464" s="3"/>
    </row>
    <row r="465">
      <c r="B465" s="3"/>
      <c r="C465" s="3"/>
    </row>
    <row r="466">
      <c r="B466" s="3"/>
      <c r="C466" s="3"/>
    </row>
    <row r="467">
      <c r="B467" s="3"/>
      <c r="C467" s="3"/>
    </row>
    <row r="468">
      <c r="B468" s="3"/>
      <c r="C468" s="3"/>
    </row>
    <row r="469">
      <c r="B469" s="3"/>
      <c r="C469" s="3"/>
    </row>
    <row r="470">
      <c r="B470" s="3"/>
      <c r="C470" s="3"/>
    </row>
    <row r="471">
      <c r="B471" s="3"/>
      <c r="C471" s="3"/>
    </row>
    <row r="472">
      <c r="B472" s="3"/>
      <c r="C472" s="3"/>
    </row>
    <row r="473">
      <c r="B473" s="3"/>
      <c r="C473" s="3"/>
    </row>
    <row r="474">
      <c r="B474" s="3"/>
      <c r="C474" s="3"/>
    </row>
    <row r="475">
      <c r="B475" s="3"/>
      <c r="C475" s="3"/>
    </row>
    <row r="476">
      <c r="B476" s="3"/>
      <c r="C476" s="3"/>
    </row>
    <row r="477">
      <c r="B477" s="3"/>
      <c r="C477" s="3"/>
    </row>
    <row r="478">
      <c r="B478" s="3"/>
      <c r="C478" s="3"/>
    </row>
    <row r="479">
      <c r="B479" s="3"/>
      <c r="C479" s="3"/>
    </row>
    <row r="480">
      <c r="B480" s="3"/>
      <c r="C480" s="3"/>
    </row>
    <row r="481">
      <c r="B481" s="3"/>
      <c r="C481" s="3"/>
    </row>
    <row r="482">
      <c r="B482" s="3"/>
      <c r="C482" s="3"/>
    </row>
    <row r="483">
      <c r="B483" s="3"/>
      <c r="C483" s="3"/>
    </row>
    <row r="484">
      <c r="B484" s="3"/>
      <c r="C484" s="3"/>
    </row>
    <row r="485">
      <c r="B485" s="3"/>
      <c r="C485" s="3"/>
    </row>
    <row r="486">
      <c r="B486" s="3"/>
      <c r="C486" s="3"/>
    </row>
    <row r="487">
      <c r="B487" s="3"/>
      <c r="C487" s="3"/>
    </row>
    <row r="488">
      <c r="B488" s="3"/>
      <c r="C488" s="3"/>
    </row>
    <row r="489">
      <c r="B489" s="3"/>
      <c r="C489" s="3"/>
    </row>
    <row r="490">
      <c r="B490" s="3"/>
      <c r="C490" s="3"/>
    </row>
    <row r="491">
      <c r="B491" s="3"/>
      <c r="C491" s="3"/>
    </row>
    <row r="492">
      <c r="B492" s="3"/>
      <c r="C492" s="3"/>
    </row>
    <row r="493">
      <c r="B493" s="3"/>
      <c r="C493" s="3"/>
    </row>
    <row r="494">
      <c r="B494" s="3"/>
      <c r="C494" s="3"/>
    </row>
    <row r="495">
      <c r="B495" s="3"/>
      <c r="C495" s="3"/>
    </row>
    <row r="496">
      <c r="B496" s="3"/>
      <c r="C496" s="3"/>
    </row>
    <row r="497">
      <c r="B497" s="3"/>
      <c r="C497" s="3"/>
    </row>
    <row r="498">
      <c r="B498" s="3"/>
      <c r="C498" s="3"/>
    </row>
    <row r="499">
      <c r="B499" s="3"/>
      <c r="C499" s="3"/>
    </row>
    <row r="500">
      <c r="B500" s="3"/>
      <c r="C500" s="3"/>
    </row>
    <row r="501">
      <c r="B501" s="3"/>
      <c r="C501" s="3"/>
    </row>
    <row r="502">
      <c r="B502" s="3"/>
      <c r="C502" s="3"/>
    </row>
    <row r="503">
      <c r="B503" s="3"/>
      <c r="C503" s="3"/>
    </row>
    <row r="504">
      <c r="B504" s="3"/>
      <c r="C504" s="3"/>
    </row>
    <row r="505">
      <c r="B505" s="3"/>
      <c r="C505" s="3"/>
    </row>
    <row r="506">
      <c r="B506" s="3"/>
      <c r="C506" s="3"/>
    </row>
    <row r="507">
      <c r="B507" s="3"/>
      <c r="C507" s="3"/>
    </row>
    <row r="508">
      <c r="B508" s="3"/>
      <c r="C508" s="3"/>
    </row>
    <row r="509">
      <c r="B509" s="3"/>
      <c r="C509" s="3"/>
    </row>
    <row r="510">
      <c r="B510" s="3"/>
      <c r="C510" s="3"/>
    </row>
    <row r="511">
      <c r="B511" s="3"/>
      <c r="C511" s="3"/>
    </row>
    <row r="512">
      <c r="B512" s="3"/>
      <c r="C512" s="3"/>
    </row>
    <row r="513">
      <c r="B513" s="3"/>
      <c r="C513" s="3"/>
    </row>
    <row r="514">
      <c r="B514" s="3"/>
      <c r="C514" s="3"/>
    </row>
    <row r="515">
      <c r="B515" s="3"/>
      <c r="C515" s="3"/>
    </row>
    <row r="516">
      <c r="B516" s="3"/>
      <c r="C516" s="3"/>
    </row>
    <row r="517">
      <c r="B517" s="3"/>
      <c r="C517" s="3"/>
    </row>
    <row r="518">
      <c r="B518" s="3"/>
      <c r="C518" s="3"/>
    </row>
    <row r="519">
      <c r="B519" s="3"/>
      <c r="C519" s="3"/>
    </row>
    <row r="520">
      <c r="B520" s="3"/>
      <c r="C520" s="3"/>
    </row>
    <row r="521">
      <c r="B521" s="3"/>
      <c r="C521" s="3"/>
    </row>
    <row r="522">
      <c r="B522" s="3"/>
      <c r="C522" s="3"/>
    </row>
    <row r="523">
      <c r="B523" s="3"/>
      <c r="C523" s="3"/>
    </row>
    <row r="524">
      <c r="B524" s="3"/>
      <c r="C524" s="3"/>
    </row>
    <row r="525">
      <c r="B525" s="3"/>
      <c r="C525" s="3"/>
    </row>
    <row r="526">
      <c r="B526" s="3"/>
      <c r="C526" s="3"/>
    </row>
    <row r="527">
      <c r="B527" s="3"/>
      <c r="C527" s="3"/>
    </row>
    <row r="528">
      <c r="B528" s="3"/>
      <c r="C528" s="3"/>
    </row>
    <row r="529">
      <c r="B529" s="3"/>
      <c r="C529" s="3"/>
    </row>
    <row r="530">
      <c r="B530" s="3"/>
      <c r="C530" s="3"/>
    </row>
    <row r="531">
      <c r="B531" s="3"/>
      <c r="C531" s="3"/>
    </row>
    <row r="532">
      <c r="B532" s="3"/>
      <c r="C532" s="3"/>
    </row>
    <row r="533">
      <c r="B533" s="3"/>
      <c r="C533" s="3"/>
    </row>
    <row r="534">
      <c r="B534" s="3"/>
      <c r="C534" s="3"/>
    </row>
    <row r="535">
      <c r="B535" s="3"/>
      <c r="C535" s="3"/>
    </row>
    <row r="536">
      <c r="B536" s="3"/>
      <c r="C536" s="3"/>
    </row>
    <row r="537">
      <c r="B537" s="3"/>
      <c r="C537" s="3"/>
    </row>
    <row r="538">
      <c r="B538" s="3"/>
      <c r="C538" s="3"/>
    </row>
    <row r="539">
      <c r="B539" s="3"/>
      <c r="C539" s="3"/>
    </row>
    <row r="540">
      <c r="B540" s="3"/>
      <c r="C540" s="3"/>
    </row>
    <row r="541">
      <c r="B541" s="3"/>
      <c r="C541" s="3"/>
    </row>
    <row r="542">
      <c r="B542" s="3"/>
      <c r="C542" s="3"/>
    </row>
    <row r="543">
      <c r="B543" s="3"/>
      <c r="C543" s="3"/>
    </row>
    <row r="544">
      <c r="B544" s="3"/>
      <c r="C544" s="3"/>
    </row>
    <row r="545">
      <c r="B545" s="3"/>
      <c r="C545" s="3"/>
    </row>
    <row r="546">
      <c r="B546" s="3"/>
      <c r="C546" s="3"/>
    </row>
    <row r="547">
      <c r="B547" s="3"/>
      <c r="C547" s="3"/>
    </row>
    <row r="548">
      <c r="B548" s="3"/>
      <c r="C548" s="3"/>
    </row>
    <row r="549">
      <c r="B549" s="3"/>
      <c r="C549" s="3"/>
    </row>
    <row r="550">
      <c r="B550" s="3"/>
      <c r="C550" s="3"/>
    </row>
    <row r="551">
      <c r="B551" s="3"/>
      <c r="C551" s="3"/>
    </row>
    <row r="552">
      <c r="B552" s="3"/>
      <c r="C552" s="3"/>
    </row>
    <row r="553">
      <c r="B553" s="3"/>
      <c r="C553" s="3"/>
    </row>
    <row r="554">
      <c r="B554" s="3"/>
      <c r="C554" s="3"/>
    </row>
    <row r="555">
      <c r="B555" s="3"/>
      <c r="C555" s="3"/>
    </row>
    <row r="556">
      <c r="B556" s="3"/>
      <c r="C556" s="3"/>
    </row>
    <row r="557">
      <c r="B557" s="3"/>
      <c r="C557" s="3"/>
    </row>
    <row r="558">
      <c r="B558" s="3"/>
      <c r="C558" s="3"/>
    </row>
    <row r="559">
      <c r="B559" s="3"/>
      <c r="C559" s="3"/>
    </row>
    <row r="560">
      <c r="B560" s="3"/>
      <c r="C560" s="3"/>
    </row>
    <row r="561">
      <c r="B561" s="3"/>
      <c r="C561" s="3"/>
    </row>
    <row r="562">
      <c r="B562" s="3"/>
      <c r="C562" s="3"/>
    </row>
    <row r="563">
      <c r="B563" s="3"/>
      <c r="C563" s="3"/>
    </row>
    <row r="564">
      <c r="B564" s="3"/>
      <c r="C564" s="3"/>
    </row>
    <row r="565">
      <c r="B565" s="3"/>
      <c r="C565" s="3"/>
    </row>
    <row r="566">
      <c r="B566" s="3"/>
      <c r="C566" s="3"/>
    </row>
    <row r="567">
      <c r="B567" s="3"/>
      <c r="C567" s="3"/>
    </row>
    <row r="568">
      <c r="B568" s="3"/>
      <c r="C568" s="3"/>
    </row>
    <row r="569">
      <c r="B569" s="3"/>
      <c r="C569" s="3"/>
    </row>
    <row r="570">
      <c r="B570" s="3"/>
      <c r="C570" s="3"/>
    </row>
    <row r="571">
      <c r="B571" s="3"/>
      <c r="C571" s="3"/>
    </row>
    <row r="572">
      <c r="B572" s="3"/>
      <c r="C572" s="3"/>
    </row>
    <row r="573">
      <c r="B573" s="3"/>
      <c r="C573" s="3"/>
    </row>
    <row r="574">
      <c r="B574" s="3"/>
      <c r="C574" s="3"/>
    </row>
    <row r="575">
      <c r="B575" s="3"/>
      <c r="C575" s="3"/>
    </row>
    <row r="576">
      <c r="B576" s="3"/>
      <c r="C576" s="3"/>
    </row>
    <row r="577">
      <c r="B577" s="3"/>
      <c r="C577" s="3"/>
    </row>
    <row r="578">
      <c r="B578" s="3"/>
      <c r="C578" s="3"/>
    </row>
    <row r="579">
      <c r="B579" s="3"/>
      <c r="C579" s="3"/>
    </row>
    <row r="580">
      <c r="B580" s="3"/>
      <c r="C580" s="3"/>
    </row>
    <row r="581">
      <c r="B581" s="3"/>
      <c r="C581" s="3"/>
    </row>
    <row r="582">
      <c r="B582" s="3"/>
      <c r="C582" s="3"/>
    </row>
    <row r="583">
      <c r="B583" s="3"/>
      <c r="C583" s="3"/>
    </row>
    <row r="584">
      <c r="B584" s="3"/>
      <c r="C584" s="3"/>
    </row>
    <row r="585">
      <c r="B585" s="3"/>
      <c r="C585" s="3"/>
    </row>
    <row r="586">
      <c r="B586" s="3"/>
      <c r="C586" s="3"/>
    </row>
    <row r="587">
      <c r="B587" s="3"/>
      <c r="C587" s="3"/>
    </row>
    <row r="588">
      <c r="B588" s="3"/>
      <c r="C588" s="3"/>
    </row>
    <row r="589">
      <c r="B589" s="3"/>
      <c r="C589" s="3"/>
    </row>
    <row r="590">
      <c r="B590" s="3"/>
      <c r="C590" s="3"/>
    </row>
    <row r="591">
      <c r="B591" s="3"/>
      <c r="C591" s="3"/>
    </row>
    <row r="592">
      <c r="B592" s="3"/>
      <c r="C592" s="3"/>
    </row>
    <row r="593">
      <c r="B593" s="3"/>
      <c r="C593" s="3"/>
    </row>
    <row r="594">
      <c r="B594" s="3"/>
      <c r="C594" s="3"/>
    </row>
    <row r="595">
      <c r="B595" s="3"/>
      <c r="C595" s="3"/>
    </row>
    <row r="596">
      <c r="B596" s="3"/>
      <c r="C596" s="3"/>
    </row>
    <row r="597">
      <c r="B597" s="3"/>
      <c r="C597" s="3"/>
    </row>
    <row r="598">
      <c r="B598" s="3"/>
      <c r="C598" s="3"/>
    </row>
    <row r="599">
      <c r="B599" s="3"/>
      <c r="C599" s="3"/>
    </row>
    <row r="600">
      <c r="B600" s="3"/>
      <c r="C600" s="3"/>
    </row>
    <row r="601">
      <c r="B601" s="3"/>
      <c r="C601" s="3"/>
    </row>
    <row r="602">
      <c r="B602" s="3"/>
      <c r="C602" s="3"/>
    </row>
    <row r="603">
      <c r="B603" s="3"/>
      <c r="C603" s="3"/>
    </row>
    <row r="604">
      <c r="B604" s="3"/>
      <c r="C604" s="3"/>
    </row>
    <row r="605">
      <c r="B605" s="3"/>
      <c r="C605" s="3"/>
    </row>
    <row r="606">
      <c r="B606" s="3"/>
      <c r="C606" s="3"/>
    </row>
    <row r="607">
      <c r="B607" s="3"/>
      <c r="C607" s="3"/>
    </row>
    <row r="608">
      <c r="B608" s="3"/>
      <c r="C608" s="3"/>
    </row>
    <row r="609">
      <c r="B609" s="3"/>
      <c r="C609" s="3"/>
    </row>
    <row r="610">
      <c r="B610" s="3"/>
      <c r="C610" s="3"/>
    </row>
    <row r="611">
      <c r="B611" s="3"/>
      <c r="C611" s="3"/>
    </row>
    <row r="612">
      <c r="B612" s="3"/>
      <c r="C612" s="3"/>
    </row>
    <row r="613">
      <c r="B613" s="3"/>
      <c r="C613" s="3"/>
    </row>
    <row r="614">
      <c r="B614" s="3"/>
      <c r="C614" s="3"/>
    </row>
    <row r="615">
      <c r="B615" s="3"/>
      <c r="C615" s="3"/>
    </row>
    <row r="616">
      <c r="B616" s="3"/>
      <c r="C616" s="3"/>
    </row>
    <row r="617">
      <c r="B617" s="3"/>
      <c r="C617" s="3"/>
    </row>
    <row r="618">
      <c r="B618" s="3"/>
      <c r="C618" s="3"/>
    </row>
    <row r="619">
      <c r="B619" s="3"/>
      <c r="C619" s="3"/>
    </row>
    <row r="620">
      <c r="B620" s="3"/>
      <c r="C620" s="3"/>
    </row>
    <row r="621">
      <c r="B621" s="3"/>
      <c r="C621" s="3"/>
    </row>
    <row r="622">
      <c r="B622" s="3"/>
      <c r="C622" s="3"/>
    </row>
    <row r="623">
      <c r="B623" s="3"/>
      <c r="C623" s="3"/>
    </row>
    <row r="624">
      <c r="B624" s="3"/>
      <c r="C624" s="3"/>
    </row>
    <row r="625">
      <c r="B625" s="3"/>
      <c r="C625" s="3"/>
    </row>
    <row r="626">
      <c r="B626" s="3"/>
      <c r="C626" s="3"/>
    </row>
    <row r="627">
      <c r="B627" s="3"/>
      <c r="C627" s="3"/>
    </row>
    <row r="628">
      <c r="B628" s="3"/>
      <c r="C628" s="3"/>
    </row>
    <row r="629">
      <c r="B629" s="3"/>
      <c r="C629" s="3"/>
    </row>
    <row r="630">
      <c r="B630" s="3"/>
      <c r="C630" s="3"/>
    </row>
    <row r="631">
      <c r="B631" s="3"/>
      <c r="C631" s="3"/>
    </row>
    <row r="632">
      <c r="B632" s="3"/>
      <c r="C632" s="3"/>
    </row>
    <row r="633">
      <c r="B633" s="3"/>
      <c r="C633" s="3"/>
    </row>
    <row r="634">
      <c r="B634" s="3"/>
      <c r="C634" s="3"/>
    </row>
    <row r="635">
      <c r="B635" s="3"/>
      <c r="C635" s="3"/>
    </row>
    <row r="636">
      <c r="B636" s="3"/>
      <c r="C636" s="3"/>
    </row>
    <row r="637">
      <c r="B637" s="3"/>
      <c r="C637" s="3"/>
    </row>
    <row r="638">
      <c r="B638" s="3"/>
      <c r="C638" s="3"/>
    </row>
    <row r="639">
      <c r="B639" s="3"/>
      <c r="C639" s="3"/>
    </row>
    <row r="640">
      <c r="B640" s="3"/>
      <c r="C640" s="3"/>
    </row>
    <row r="641">
      <c r="B641" s="3"/>
      <c r="C641" s="3"/>
    </row>
    <row r="642">
      <c r="B642" s="3"/>
      <c r="C642" s="3"/>
    </row>
    <row r="643">
      <c r="B643" s="3"/>
      <c r="C643" s="3"/>
    </row>
    <row r="644">
      <c r="B644" s="3"/>
      <c r="C644" s="3"/>
    </row>
    <row r="645">
      <c r="B645" s="3"/>
      <c r="C645" s="3"/>
    </row>
    <row r="646">
      <c r="B646" s="3"/>
      <c r="C646" s="3"/>
    </row>
    <row r="647">
      <c r="B647" s="3"/>
      <c r="C647" s="3"/>
    </row>
    <row r="648">
      <c r="B648" s="3"/>
      <c r="C648" s="3"/>
    </row>
    <row r="649">
      <c r="B649" s="3"/>
      <c r="C649" s="3"/>
    </row>
    <row r="650">
      <c r="B650" s="3"/>
      <c r="C650" s="3"/>
    </row>
    <row r="651">
      <c r="B651" s="3"/>
      <c r="C651" s="3"/>
    </row>
    <row r="652">
      <c r="B652" s="3"/>
      <c r="C652" s="3"/>
    </row>
    <row r="653">
      <c r="B653" s="3"/>
      <c r="C653" s="3"/>
    </row>
    <row r="654">
      <c r="B654" s="3"/>
      <c r="C654" s="3"/>
    </row>
    <row r="655">
      <c r="B655" s="3"/>
      <c r="C655" s="3"/>
    </row>
    <row r="656">
      <c r="B656" s="3"/>
      <c r="C656" s="3"/>
    </row>
    <row r="657">
      <c r="B657" s="3"/>
      <c r="C657" s="3"/>
    </row>
    <row r="658">
      <c r="B658" s="3"/>
      <c r="C658" s="3"/>
    </row>
    <row r="659">
      <c r="B659" s="3"/>
      <c r="C659" s="3"/>
    </row>
    <row r="660">
      <c r="B660" s="3"/>
      <c r="C660" s="3"/>
    </row>
    <row r="661">
      <c r="B661" s="3"/>
      <c r="C661" s="3"/>
    </row>
    <row r="662">
      <c r="B662" s="3"/>
      <c r="C662" s="3"/>
    </row>
    <row r="663">
      <c r="B663" s="3"/>
      <c r="C663" s="3"/>
    </row>
    <row r="664">
      <c r="B664" s="3"/>
      <c r="C664" s="3"/>
    </row>
    <row r="665">
      <c r="B665" s="3"/>
      <c r="C665" s="3"/>
    </row>
    <row r="666">
      <c r="B666" s="3"/>
      <c r="C666" s="3"/>
    </row>
    <row r="667">
      <c r="B667" s="3"/>
      <c r="C667" s="3"/>
    </row>
    <row r="668">
      <c r="B668" s="3"/>
      <c r="C668" s="3"/>
    </row>
    <row r="669">
      <c r="B669" s="3"/>
      <c r="C669" s="3"/>
    </row>
    <row r="670">
      <c r="B670" s="3"/>
      <c r="C670" s="3"/>
    </row>
    <row r="671">
      <c r="B671" s="3"/>
      <c r="C671" s="3"/>
    </row>
    <row r="672">
      <c r="B672" s="3"/>
      <c r="C672" s="3"/>
    </row>
    <row r="673">
      <c r="B673" s="3"/>
      <c r="C673" s="3"/>
    </row>
    <row r="674">
      <c r="B674" s="3"/>
      <c r="C674" s="3"/>
    </row>
    <row r="675">
      <c r="B675" s="3"/>
      <c r="C675" s="3"/>
    </row>
    <row r="676">
      <c r="B676" s="3"/>
      <c r="C676" s="3"/>
    </row>
    <row r="677">
      <c r="B677" s="3"/>
      <c r="C677" s="3"/>
    </row>
    <row r="678">
      <c r="B678" s="3"/>
      <c r="C678" s="3"/>
    </row>
    <row r="679">
      <c r="B679" s="3"/>
      <c r="C679" s="3"/>
    </row>
    <row r="680">
      <c r="B680" s="3"/>
      <c r="C680" s="3"/>
    </row>
    <row r="681">
      <c r="B681" s="3"/>
      <c r="C681" s="3"/>
    </row>
    <row r="682">
      <c r="B682" s="3"/>
      <c r="C682" s="3"/>
    </row>
    <row r="683">
      <c r="B683" s="3"/>
      <c r="C683" s="3"/>
    </row>
    <row r="684">
      <c r="B684" s="3"/>
      <c r="C684" s="3"/>
    </row>
    <row r="685">
      <c r="B685" s="3"/>
      <c r="C685" s="3"/>
    </row>
    <row r="686">
      <c r="B686" s="3"/>
      <c r="C686" s="3"/>
    </row>
    <row r="687">
      <c r="B687" s="3"/>
      <c r="C687" s="3"/>
    </row>
    <row r="688">
      <c r="B688" s="3"/>
      <c r="C688" s="3"/>
    </row>
    <row r="689">
      <c r="B689" s="3"/>
      <c r="C689" s="3"/>
    </row>
    <row r="690">
      <c r="B690" s="3"/>
      <c r="C690" s="3"/>
    </row>
    <row r="691">
      <c r="B691" s="3"/>
      <c r="C691" s="3"/>
    </row>
    <row r="692">
      <c r="B692" s="3"/>
      <c r="C692" s="3"/>
    </row>
    <row r="693">
      <c r="B693" s="3"/>
      <c r="C693" s="3"/>
    </row>
    <row r="694">
      <c r="B694" s="3"/>
      <c r="C694" s="3"/>
    </row>
    <row r="695">
      <c r="B695" s="3"/>
      <c r="C695" s="3"/>
    </row>
    <row r="696">
      <c r="B696" s="3"/>
      <c r="C696" s="3"/>
    </row>
    <row r="697">
      <c r="B697" s="3"/>
      <c r="C697" s="3"/>
    </row>
    <row r="698">
      <c r="B698" s="3"/>
      <c r="C698" s="3"/>
    </row>
    <row r="699">
      <c r="B699" s="3"/>
      <c r="C699" s="3"/>
    </row>
    <row r="700">
      <c r="B700" s="3"/>
      <c r="C700" s="3"/>
    </row>
    <row r="701">
      <c r="B701" s="3"/>
      <c r="C701" s="3"/>
    </row>
    <row r="702">
      <c r="B702" s="3"/>
      <c r="C702" s="3"/>
    </row>
    <row r="703">
      <c r="B703" s="3"/>
      <c r="C703" s="3"/>
    </row>
    <row r="704">
      <c r="B704" s="3"/>
      <c r="C704" s="3"/>
    </row>
    <row r="705">
      <c r="B705" s="3"/>
      <c r="C705" s="3"/>
    </row>
    <row r="706">
      <c r="B706" s="3"/>
      <c r="C706" s="3"/>
    </row>
    <row r="707">
      <c r="B707" s="3"/>
      <c r="C707" s="3"/>
    </row>
    <row r="708">
      <c r="B708" s="3"/>
      <c r="C708" s="3"/>
    </row>
    <row r="709">
      <c r="B709" s="3"/>
      <c r="C709" s="3"/>
    </row>
    <row r="710">
      <c r="B710" s="3"/>
      <c r="C710" s="3"/>
    </row>
    <row r="711">
      <c r="B711" s="3"/>
      <c r="C711" s="3"/>
    </row>
    <row r="712">
      <c r="B712" s="3"/>
      <c r="C712" s="3"/>
    </row>
    <row r="713">
      <c r="B713" s="3"/>
      <c r="C713" s="3"/>
    </row>
    <row r="714">
      <c r="B714" s="3"/>
      <c r="C714" s="3"/>
    </row>
    <row r="715">
      <c r="B715" s="3"/>
      <c r="C715" s="3"/>
    </row>
    <row r="716">
      <c r="B716" s="3"/>
      <c r="C716" s="3"/>
    </row>
    <row r="717">
      <c r="B717" s="3"/>
      <c r="C717" s="3"/>
    </row>
    <row r="718">
      <c r="B718" s="3"/>
      <c r="C718" s="3"/>
    </row>
    <row r="719">
      <c r="B719" s="3"/>
      <c r="C719" s="3"/>
    </row>
    <row r="720">
      <c r="B720" s="3"/>
      <c r="C720" s="3"/>
    </row>
    <row r="721">
      <c r="B721" s="3"/>
      <c r="C721" s="3"/>
    </row>
    <row r="722">
      <c r="B722" s="3"/>
      <c r="C722" s="3"/>
    </row>
    <row r="723">
      <c r="B723" s="3"/>
      <c r="C723" s="3"/>
    </row>
    <row r="724">
      <c r="B724" s="3"/>
      <c r="C724" s="3"/>
    </row>
    <row r="725">
      <c r="B725" s="3"/>
      <c r="C725" s="3"/>
    </row>
    <row r="726">
      <c r="B726" s="3"/>
      <c r="C726" s="3"/>
    </row>
    <row r="727">
      <c r="B727" s="3"/>
      <c r="C727" s="3"/>
    </row>
    <row r="728">
      <c r="B728" s="3"/>
      <c r="C728" s="3"/>
    </row>
    <row r="729">
      <c r="B729" s="3"/>
      <c r="C729" s="3"/>
    </row>
    <row r="730">
      <c r="B730" s="3"/>
      <c r="C730" s="3"/>
    </row>
    <row r="731">
      <c r="B731" s="3"/>
      <c r="C731" s="3"/>
    </row>
    <row r="732">
      <c r="B732" s="3"/>
      <c r="C732" s="3"/>
    </row>
    <row r="733">
      <c r="B733" s="3"/>
      <c r="C733" s="3"/>
    </row>
    <row r="734">
      <c r="B734" s="3"/>
      <c r="C734" s="3"/>
    </row>
    <row r="735">
      <c r="B735" s="3"/>
      <c r="C735" s="3"/>
    </row>
    <row r="736">
      <c r="B736" s="3"/>
      <c r="C736" s="3"/>
    </row>
    <row r="737">
      <c r="B737" s="3"/>
      <c r="C737" s="3"/>
    </row>
    <row r="738">
      <c r="B738" s="3"/>
      <c r="C738" s="3"/>
    </row>
    <row r="739">
      <c r="B739" s="3"/>
      <c r="C739" s="3"/>
    </row>
    <row r="740">
      <c r="B740" s="3"/>
      <c r="C740" s="3"/>
    </row>
    <row r="741">
      <c r="B741" s="3"/>
      <c r="C741" s="3"/>
    </row>
    <row r="742">
      <c r="B742" s="3"/>
      <c r="C742" s="3"/>
    </row>
    <row r="743">
      <c r="B743" s="3"/>
      <c r="C743" s="3"/>
    </row>
    <row r="744">
      <c r="B744" s="3"/>
      <c r="C744" s="3"/>
    </row>
    <row r="745">
      <c r="B745" s="3"/>
      <c r="C745" s="3"/>
    </row>
    <row r="746">
      <c r="B746" s="3"/>
      <c r="C746" s="3"/>
    </row>
    <row r="747">
      <c r="B747" s="3"/>
      <c r="C747" s="3"/>
    </row>
    <row r="748">
      <c r="B748" s="3"/>
      <c r="C748" s="3"/>
    </row>
    <row r="749">
      <c r="B749" s="3"/>
      <c r="C749" s="3"/>
    </row>
    <row r="750">
      <c r="B750" s="3"/>
      <c r="C750" s="3"/>
    </row>
    <row r="751">
      <c r="B751" s="3"/>
      <c r="C751" s="3"/>
    </row>
    <row r="752">
      <c r="B752" s="3"/>
      <c r="C752" s="3"/>
    </row>
    <row r="753">
      <c r="B753" s="3"/>
      <c r="C753" s="3"/>
    </row>
    <row r="754">
      <c r="B754" s="3"/>
      <c r="C754" s="3"/>
    </row>
    <row r="755">
      <c r="B755" s="3"/>
      <c r="C755" s="3"/>
    </row>
    <row r="756">
      <c r="B756" s="3"/>
      <c r="C756" s="3"/>
    </row>
    <row r="757">
      <c r="B757" s="3"/>
      <c r="C757" s="3"/>
    </row>
    <row r="758">
      <c r="B758" s="3"/>
      <c r="C758" s="3"/>
    </row>
    <row r="759">
      <c r="B759" s="3"/>
      <c r="C759" s="3"/>
    </row>
    <row r="760">
      <c r="B760" s="3"/>
      <c r="C760" s="3"/>
    </row>
    <row r="761">
      <c r="B761" s="3"/>
      <c r="C761" s="3"/>
    </row>
    <row r="762">
      <c r="B762" s="3"/>
      <c r="C762" s="3"/>
    </row>
    <row r="763">
      <c r="B763" s="3"/>
      <c r="C763" s="3"/>
    </row>
    <row r="764">
      <c r="B764" s="3"/>
      <c r="C764" s="3"/>
    </row>
    <row r="765">
      <c r="B765" s="3"/>
      <c r="C765" s="3"/>
    </row>
    <row r="766">
      <c r="B766" s="3"/>
      <c r="C766" s="3"/>
    </row>
    <row r="767">
      <c r="B767" s="3"/>
      <c r="C767" s="3"/>
    </row>
    <row r="768">
      <c r="B768" s="3"/>
      <c r="C768" s="3"/>
    </row>
    <row r="769">
      <c r="B769" s="3"/>
      <c r="C769" s="3"/>
    </row>
    <row r="770">
      <c r="B770" s="3"/>
      <c r="C770" s="3"/>
    </row>
    <row r="771">
      <c r="B771" s="3"/>
      <c r="C771" s="3"/>
    </row>
    <row r="772">
      <c r="B772" s="3"/>
      <c r="C772" s="3"/>
    </row>
    <row r="773">
      <c r="B773" s="3"/>
      <c r="C773" s="3"/>
    </row>
    <row r="774">
      <c r="B774" s="3"/>
      <c r="C774" s="3"/>
    </row>
    <row r="775">
      <c r="B775" s="3"/>
      <c r="C775" s="3"/>
    </row>
    <row r="776">
      <c r="B776" s="3"/>
      <c r="C776" s="3"/>
    </row>
    <row r="777">
      <c r="B777" s="3"/>
      <c r="C777" s="3"/>
    </row>
    <row r="778">
      <c r="B778" s="3"/>
      <c r="C778" s="3"/>
    </row>
    <row r="779">
      <c r="B779" s="3"/>
      <c r="C779" s="3"/>
    </row>
    <row r="780">
      <c r="B780" s="3"/>
      <c r="C780" s="3"/>
    </row>
    <row r="781">
      <c r="B781" s="3"/>
      <c r="C781" s="3"/>
    </row>
    <row r="782">
      <c r="B782" s="3"/>
      <c r="C782" s="3"/>
    </row>
    <row r="783">
      <c r="B783" s="3"/>
      <c r="C783" s="3"/>
    </row>
    <row r="784">
      <c r="B784" s="3"/>
      <c r="C784" s="3"/>
    </row>
    <row r="785">
      <c r="B785" s="3"/>
      <c r="C785" s="3"/>
    </row>
    <row r="786">
      <c r="B786" s="3"/>
      <c r="C786" s="3"/>
    </row>
    <row r="787">
      <c r="B787" s="3"/>
      <c r="C787" s="3"/>
    </row>
    <row r="788">
      <c r="B788" s="3"/>
      <c r="C788" s="3"/>
    </row>
    <row r="789">
      <c r="B789" s="3"/>
      <c r="C789" s="3"/>
    </row>
    <row r="790">
      <c r="B790" s="3"/>
      <c r="C790" s="3"/>
    </row>
    <row r="791">
      <c r="B791" s="3"/>
      <c r="C791" s="3"/>
    </row>
    <row r="792">
      <c r="B792" s="3"/>
      <c r="C792" s="3"/>
    </row>
    <row r="793">
      <c r="B793" s="3"/>
      <c r="C793" s="3"/>
    </row>
    <row r="794">
      <c r="B794" s="3"/>
      <c r="C794" s="3"/>
    </row>
    <row r="795">
      <c r="B795" s="3"/>
      <c r="C795" s="3"/>
    </row>
    <row r="796">
      <c r="B796" s="3"/>
      <c r="C796" s="3"/>
    </row>
    <row r="797">
      <c r="B797" s="3"/>
      <c r="C797" s="3"/>
    </row>
    <row r="798">
      <c r="B798" s="3"/>
      <c r="C798" s="3"/>
    </row>
    <row r="799">
      <c r="B799" s="3"/>
      <c r="C799" s="3"/>
    </row>
    <row r="800">
      <c r="B800" s="3"/>
      <c r="C800" s="3"/>
    </row>
    <row r="801">
      <c r="B801" s="3"/>
      <c r="C801" s="3"/>
    </row>
    <row r="802">
      <c r="B802" s="3"/>
      <c r="C802" s="3"/>
    </row>
    <row r="803">
      <c r="B803" s="3"/>
      <c r="C803" s="3"/>
    </row>
    <row r="804">
      <c r="B804" s="3"/>
      <c r="C804" s="3"/>
    </row>
    <row r="805">
      <c r="B805" s="3"/>
      <c r="C805" s="3"/>
    </row>
    <row r="806">
      <c r="B806" s="3"/>
      <c r="C806" s="3"/>
    </row>
    <row r="807">
      <c r="B807" s="3"/>
      <c r="C807" s="3"/>
    </row>
    <row r="808">
      <c r="B808" s="3"/>
      <c r="C808" s="3"/>
    </row>
    <row r="809">
      <c r="B809" s="3"/>
      <c r="C809" s="3"/>
    </row>
    <row r="810">
      <c r="B810" s="3"/>
      <c r="C810" s="3"/>
    </row>
    <row r="811">
      <c r="B811" s="3"/>
      <c r="C811" s="3"/>
    </row>
    <row r="812">
      <c r="B812" s="3"/>
      <c r="C812" s="3"/>
    </row>
    <row r="813">
      <c r="B813" s="3"/>
      <c r="C813" s="3"/>
    </row>
    <row r="814">
      <c r="B814" s="3"/>
      <c r="C814" s="3"/>
    </row>
    <row r="815">
      <c r="B815" s="3"/>
      <c r="C815" s="3"/>
    </row>
    <row r="816">
      <c r="B816" s="3"/>
      <c r="C816" s="3"/>
    </row>
    <row r="817">
      <c r="B817" s="3"/>
      <c r="C817" s="3"/>
    </row>
    <row r="818">
      <c r="B818" s="3"/>
      <c r="C818" s="3"/>
    </row>
    <row r="819">
      <c r="B819" s="3"/>
      <c r="C819" s="3"/>
    </row>
    <row r="820">
      <c r="B820" s="3"/>
      <c r="C820" s="3"/>
    </row>
    <row r="821">
      <c r="B821" s="3"/>
      <c r="C821" s="3"/>
    </row>
    <row r="822">
      <c r="B822" s="3"/>
      <c r="C822" s="3"/>
    </row>
    <row r="823">
      <c r="B823" s="3"/>
      <c r="C823" s="3"/>
    </row>
    <row r="824">
      <c r="B824" s="3"/>
      <c r="C824" s="3"/>
    </row>
    <row r="825">
      <c r="B825" s="3"/>
      <c r="C825" s="3"/>
    </row>
    <row r="826">
      <c r="B826" s="3"/>
      <c r="C826" s="3"/>
    </row>
    <row r="827">
      <c r="B827" s="3"/>
      <c r="C827" s="3"/>
    </row>
    <row r="828">
      <c r="B828" s="3"/>
      <c r="C828" s="3"/>
    </row>
    <row r="829">
      <c r="B829" s="3"/>
      <c r="C829" s="3"/>
    </row>
    <row r="830">
      <c r="B830" s="3"/>
      <c r="C830" s="3"/>
    </row>
    <row r="831">
      <c r="B831" s="3"/>
      <c r="C831" s="3"/>
    </row>
    <row r="832">
      <c r="B832" s="3"/>
      <c r="C832" s="3"/>
    </row>
    <row r="833">
      <c r="B833" s="3"/>
      <c r="C833" s="3"/>
    </row>
    <row r="834">
      <c r="B834" s="3"/>
      <c r="C834" s="3"/>
    </row>
    <row r="835">
      <c r="B835" s="3"/>
      <c r="C835" s="3"/>
    </row>
    <row r="836">
      <c r="B836" s="3"/>
      <c r="C836" s="3"/>
    </row>
    <row r="837">
      <c r="B837" s="3"/>
      <c r="C837" s="3"/>
    </row>
    <row r="838">
      <c r="B838" s="3"/>
      <c r="C838" s="3"/>
    </row>
    <row r="839">
      <c r="B839" s="3"/>
      <c r="C839" s="3"/>
    </row>
    <row r="840">
      <c r="B840" s="3"/>
      <c r="C840" s="3"/>
    </row>
    <row r="841">
      <c r="B841" s="3"/>
      <c r="C841" s="3"/>
    </row>
    <row r="842">
      <c r="B842" s="3"/>
      <c r="C842" s="3"/>
    </row>
    <row r="843">
      <c r="B843" s="3"/>
      <c r="C843" s="3"/>
    </row>
    <row r="844">
      <c r="B844" s="3"/>
      <c r="C844" s="3"/>
    </row>
    <row r="845">
      <c r="B845" s="3"/>
      <c r="C845" s="3"/>
    </row>
    <row r="846">
      <c r="B846" s="3"/>
      <c r="C846" s="3"/>
    </row>
    <row r="847">
      <c r="B847" s="3"/>
      <c r="C847" s="3"/>
    </row>
    <row r="848">
      <c r="B848" s="3"/>
      <c r="C848" s="3"/>
    </row>
    <row r="849">
      <c r="B849" s="3"/>
      <c r="C849" s="3"/>
    </row>
    <row r="850">
      <c r="B850" s="3"/>
      <c r="C850" s="3"/>
    </row>
    <row r="851">
      <c r="B851" s="3"/>
      <c r="C851" s="3"/>
    </row>
    <row r="852">
      <c r="B852" s="3"/>
      <c r="C852" s="3"/>
    </row>
    <row r="853">
      <c r="B853" s="3"/>
      <c r="C853" s="3"/>
    </row>
    <row r="854">
      <c r="B854" s="3"/>
      <c r="C854" s="3"/>
    </row>
    <row r="855">
      <c r="B855" s="3"/>
      <c r="C855" s="3"/>
    </row>
    <row r="856">
      <c r="B856" s="3"/>
      <c r="C856" s="3"/>
    </row>
    <row r="857">
      <c r="B857" s="3"/>
      <c r="C857" s="3"/>
    </row>
    <row r="858">
      <c r="B858" s="3"/>
      <c r="C858" s="3"/>
    </row>
    <row r="859">
      <c r="B859" s="3"/>
      <c r="C859" s="3"/>
    </row>
    <row r="860">
      <c r="B860" s="3"/>
      <c r="C860" s="3"/>
    </row>
    <row r="861">
      <c r="B861" s="3"/>
      <c r="C861" s="3"/>
    </row>
    <row r="862">
      <c r="B862" s="3"/>
      <c r="C862" s="3"/>
    </row>
    <row r="863">
      <c r="B863" s="3"/>
      <c r="C863" s="3"/>
    </row>
    <row r="864">
      <c r="B864" s="3"/>
      <c r="C864" s="3"/>
    </row>
    <row r="865">
      <c r="B865" s="3"/>
      <c r="C865" s="3"/>
    </row>
    <row r="866">
      <c r="B866" s="3"/>
      <c r="C866" s="3"/>
    </row>
    <row r="867">
      <c r="B867" s="3"/>
      <c r="C867" s="3"/>
    </row>
    <row r="868">
      <c r="B868" s="3"/>
      <c r="C868" s="3"/>
    </row>
    <row r="869">
      <c r="B869" s="3"/>
      <c r="C869" s="3"/>
    </row>
    <row r="870">
      <c r="B870" s="3"/>
      <c r="C870" s="3"/>
    </row>
    <row r="871">
      <c r="B871" s="3"/>
      <c r="C871" s="3"/>
    </row>
    <row r="872">
      <c r="B872" s="3"/>
      <c r="C872" s="3"/>
    </row>
    <row r="873">
      <c r="B873" s="3"/>
      <c r="C873" s="3"/>
    </row>
    <row r="874">
      <c r="B874" s="3"/>
      <c r="C874" s="3"/>
    </row>
    <row r="875">
      <c r="B875" s="3"/>
      <c r="C875" s="3"/>
    </row>
    <row r="876">
      <c r="B876" s="3"/>
      <c r="C876" s="3"/>
    </row>
    <row r="877">
      <c r="B877" s="3"/>
      <c r="C877" s="3"/>
    </row>
    <row r="878">
      <c r="B878" s="3"/>
      <c r="C878" s="3"/>
    </row>
    <row r="879">
      <c r="B879" s="3"/>
      <c r="C879" s="3"/>
    </row>
    <row r="880">
      <c r="B880" s="3"/>
      <c r="C880" s="3"/>
    </row>
    <row r="881">
      <c r="B881" s="3"/>
      <c r="C881" s="3"/>
    </row>
    <row r="882">
      <c r="B882" s="3"/>
      <c r="C882" s="3"/>
    </row>
    <row r="883">
      <c r="B883" s="3"/>
      <c r="C883" s="3"/>
    </row>
    <row r="884">
      <c r="B884" s="3"/>
      <c r="C884" s="3"/>
    </row>
    <row r="885">
      <c r="B885" s="3"/>
      <c r="C885" s="3"/>
    </row>
    <row r="886">
      <c r="B886" s="3"/>
      <c r="C886" s="3"/>
    </row>
    <row r="887">
      <c r="B887" s="3"/>
      <c r="C887" s="3"/>
    </row>
    <row r="888">
      <c r="B888" s="3"/>
      <c r="C888" s="3"/>
    </row>
    <row r="889">
      <c r="B889" s="3"/>
      <c r="C889" s="3"/>
    </row>
    <row r="890">
      <c r="B890" s="3"/>
      <c r="C890" s="3"/>
    </row>
    <row r="891">
      <c r="B891" s="3"/>
      <c r="C891" s="3"/>
    </row>
    <row r="892">
      <c r="B892" s="3"/>
      <c r="C892" s="3"/>
    </row>
    <row r="893">
      <c r="B893" s="3"/>
      <c r="C893" s="3"/>
    </row>
    <row r="894">
      <c r="B894" s="3"/>
      <c r="C894" s="3"/>
    </row>
    <row r="895">
      <c r="B895" s="3"/>
      <c r="C895" s="3"/>
    </row>
    <row r="896">
      <c r="B896" s="3"/>
      <c r="C896" s="3"/>
    </row>
    <row r="897">
      <c r="B897" s="3"/>
      <c r="C897" s="3"/>
    </row>
    <row r="898">
      <c r="B898" s="3"/>
      <c r="C898" s="3"/>
    </row>
    <row r="899">
      <c r="B899" s="3"/>
      <c r="C899" s="3"/>
    </row>
    <row r="900">
      <c r="B900" s="3"/>
      <c r="C900" s="3"/>
    </row>
    <row r="901">
      <c r="B901" s="3"/>
      <c r="C901" s="3"/>
    </row>
    <row r="902">
      <c r="B902" s="3"/>
      <c r="C902" s="3"/>
    </row>
    <row r="903">
      <c r="B903" s="3"/>
      <c r="C903" s="3"/>
    </row>
    <row r="904">
      <c r="B904" s="3"/>
      <c r="C904" s="3"/>
    </row>
    <row r="905">
      <c r="B905" s="3"/>
      <c r="C905" s="3"/>
    </row>
    <row r="906">
      <c r="B906" s="3"/>
      <c r="C906" s="3"/>
    </row>
    <row r="907">
      <c r="B907" s="3"/>
      <c r="C907" s="3"/>
    </row>
    <row r="908">
      <c r="B908" s="3"/>
      <c r="C908" s="3"/>
    </row>
    <row r="909">
      <c r="B909" s="3"/>
      <c r="C909" s="3"/>
    </row>
    <row r="910">
      <c r="B910" s="3"/>
      <c r="C910" s="3"/>
    </row>
    <row r="911">
      <c r="B911" s="3"/>
      <c r="C911" s="3"/>
    </row>
    <row r="912">
      <c r="B912" s="3"/>
      <c r="C912" s="3"/>
    </row>
    <row r="913">
      <c r="B913" s="3"/>
      <c r="C913" s="3"/>
    </row>
    <row r="914">
      <c r="B914" s="3"/>
      <c r="C914" s="3"/>
    </row>
    <row r="915">
      <c r="B915" s="3"/>
      <c r="C915" s="3"/>
    </row>
    <row r="916">
      <c r="B916" s="3"/>
      <c r="C916" s="3"/>
    </row>
    <row r="917">
      <c r="B917" s="3"/>
      <c r="C917" s="3"/>
    </row>
    <row r="918">
      <c r="B918" s="3"/>
      <c r="C918" s="3"/>
    </row>
    <row r="919">
      <c r="B919" s="3"/>
      <c r="C919" s="3"/>
    </row>
    <row r="920">
      <c r="B920" s="3"/>
      <c r="C920" s="3"/>
    </row>
    <row r="921">
      <c r="B921" s="3"/>
      <c r="C921" s="3"/>
    </row>
    <row r="922">
      <c r="B922" s="3"/>
      <c r="C922" s="3"/>
    </row>
    <row r="923">
      <c r="B923" s="3"/>
      <c r="C923" s="3"/>
    </row>
    <row r="924">
      <c r="B924" s="3"/>
      <c r="C924" s="3"/>
    </row>
    <row r="925">
      <c r="B925" s="3"/>
      <c r="C925" s="3"/>
    </row>
    <row r="926">
      <c r="B926" s="3"/>
      <c r="C926" s="3"/>
    </row>
    <row r="927">
      <c r="B927" s="3"/>
      <c r="C927" s="3"/>
    </row>
    <row r="928">
      <c r="B928" s="3"/>
      <c r="C928" s="3"/>
    </row>
    <row r="929">
      <c r="B929" s="3"/>
      <c r="C929" s="3"/>
    </row>
    <row r="930">
      <c r="B930" s="3"/>
      <c r="C930" s="3"/>
    </row>
    <row r="931">
      <c r="B931" s="3"/>
      <c r="C931" s="3"/>
    </row>
    <row r="932">
      <c r="B932" s="3"/>
      <c r="C932" s="3"/>
    </row>
    <row r="933">
      <c r="B933" s="3"/>
      <c r="C933" s="3"/>
    </row>
    <row r="934">
      <c r="B934" s="3"/>
      <c r="C934" s="3"/>
    </row>
    <row r="935">
      <c r="B935" s="3"/>
      <c r="C935" s="3"/>
    </row>
    <row r="936">
      <c r="B936" s="3"/>
      <c r="C936" s="3"/>
    </row>
    <row r="937">
      <c r="B937" s="3"/>
      <c r="C937" s="3"/>
    </row>
    <row r="938">
      <c r="B938" s="3"/>
      <c r="C938" s="3"/>
    </row>
    <row r="939">
      <c r="B939" s="3"/>
      <c r="C939" s="3"/>
    </row>
    <row r="940">
      <c r="B940" s="3"/>
      <c r="C940" s="3"/>
    </row>
    <row r="941">
      <c r="B941" s="3"/>
      <c r="C941" s="3"/>
    </row>
    <row r="942">
      <c r="B942" s="3"/>
      <c r="C942" s="3"/>
    </row>
    <row r="943">
      <c r="B943" s="3"/>
      <c r="C943" s="3"/>
    </row>
    <row r="944">
      <c r="B944" s="3"/>
      <c r="C944" s="3"/>
    </row>
    <row r="945">
      <c r="B945" s="3"/>
      <c r="C945" s="3"/>
    </row>
    <row r="946">
      <c r="B946" s="3"/>
      <c r="C946" s="3"/>
    </row>
    <row r="947">
      <c r="B947" s="3"/>
      <c r="C947" s="3"/>
    </row>
    <row r="948">
      <c r="B948" s="3"/>
      <c r="C948" s="3"/>
    </row>
    <row r="949">
      <c r="B949" s="3"/>
      <c r="C949" s="3"/>
    </row>
    <row r="950">
      <c r="B950" s="3"/>
      <c r="C950" s="3"/>
    </row>
    <row r="951">
      <c r="B951" s="3"/>
      <c r="C951" s="3"/>
    </row>
    <row r="952">
      <c r="B952" s="3"/>
      <c r="C952" s="3"/>
    </row>
    <row r="953">
      <c r="B953" s="3"/>
      <c r="C953" s="3"/>
    </row>
    <row r="954">
      <c r="B954" s="3"/>
      <c r="C954" s="3"/>
    </row>
    <row r="955">
      <c r="B955" s="3"/>
      <c r="C955" s="3"/>
    </row>
    <row r="956">
      <c r="B956" s="3"/>
      <c r="C956" s="3"/>
    </row>
    <row r="957">
      <c r="B957" s="3"/>
      <c r="C957" s="3"/>
    </row>
    <row r="958">
      <c r="B958" s="3"/>
      <c r="C958" s="3"/>
    </row>
    <row r="959">
      <c r="B959" s="3"/>
      <c r="C959" s="3"/>
    </row>
    <row r="960">
      <c r="B960" s="3"/>
      <c r="C960" s="3"/>
    </row>
    <row r="961">
      <c r="B961" s="3"/>
      <c r="C961" s="3"/>
    </row>
    <row r="962">
      <c r="B962" s="3"/>
      <c r="C962" s="3"/>
    </row>
    <row r="963">
      <c r="B963" s="3"/>
      <c r="C963" s="3"/>
    </row>
    <row r="964">
      <c r="B964" s="3"/>
      <c r="C964" s="3"/>
    </row>
    <row r="965">
      <c r="B965" s="3"/>
      <c r="C965" s="3"/>
    </row>
    <row r="966">
      <c r="B966" s="3"/>
      <c r="C966" s="3"/>
    </row>
    <row r="967">
      <c r="B967" s="3"/>
      <c r="C967" s="3"/>
    </row>
    <row r="968">
      <c r="B968" s="3"/>
      <c r="C968" s="3"/>
    </row>
    <row r="969">
      <c r="B969" s="3"/>
      <c r="C969" s="3"/>
    </row>
    <row r="970">
      <c r="B970" s="3"/>
      <c r="C970" s="3"/>
    </row>
    <row r="971">
      <c r="B971" s="3"/>
      <c r="C971" s="3"/>
    </row>
    <row r="972">
      <c r="B972" s="3"/>
      <c r="C972" s="3"/>
    </row>
    <row r="973">
      <c r="B973" s="3"/>
      <c r="C973" s="3"/>
    </row>
    <row r="974">
      <c r="B974" s="3"/>
      <c r="C974" s="3"/>
    </row>
    <row r="975">
      <c r="B975" s="3"/>
      <c r="C975" s="3"/>
    </row>
    <row r="976">
      <c r="B976" s="3"/>
      <c r="C976" s="3"/>
    </row>
    <row r="977">
      <c r="B977" s="3"/>
      <c r="C977" s="3"/>
    </row>
    <row r="978">
      <c r="B978" s="3"/>
      <c r="C978" s="3"/>
    </row>
    <row r="979">
      <c r="B979" s="3"/>
      <c r="C979" s="3"/>
    </row>
    <row r="980">
      <c r="B980" s="3"/>
      <c r="C980" s="3"/>
    </row>
    <row r="981">
      <c r="B981" s="3"/>
      <c r="C981" s="3"/>
    </row>
    <row r="982">
      <c r="B982" s="3"/>
      <c r="C982" s="3"/>
    </row>
    <row r="983">
      <c r="B983" s="3"/>
      <c r="C983" s="3"/>
    </row>
    <row r="984">
      <c r="B984" s="3"/>
      <c r="C984" s="3"/>
    </row>
    <row r="985">
      <c r="B985" s="3"/>
      <c r="C985" s="3"/>
    </row>
    <row r="986">
      <c r="B986" s="3"/>
      <c r="C986" s="3"/>
    </row>
    <row r="987">
      <c r="B987" s="3"/>
      <c r="C987" s="3"/>
    </row>
    <row r="988">
      <c r="B988" s="3"/>
      <c r="C988" s="3"/>
    </row>
    <row r="989">
      <c r="B989" s="3"/>
      <c r="C989" s="3"/>
    </row>
    <row r="990">
      <c r="B990" s="3"/>
      <c r="C990" s="3"/>
    </row>
    <row r="991">
      <c r="B991" s="3"/>
      <c r="C991" s="3"/>
    </row>
    <row r="992">
      <c r="B992" s="3"/>
      <c r="C992" s="3"/>
    </row>
    <row r="993">
      <c r="B993" s="3"/>
      <c r="C993" s="3"/>
    </row>
    <row r="994">
      <c r="B994" s="3"/>
      <c r="C994" s="3"/>
    </row>
    <row r="995">
      <c r="B995" s="3"/>
      <c r="C995" s="3"/>
    </row>
    <row r="996">
      <c r="B996" s="3"/>
      <c r="C996" s="3"/>
    </row>
    <row r="997">
      <c r="B997" s="3"/>
      <c r="C997" s="3"/>
    </row>
    <row r="998">
      <c r="B998" s="3"/>
      <c r="C998" s="3"/>
    </row>
    <row r="999">
      <c r="B999" s="3"/>
      <c r="C999" s="3"/>
    </row>
    <row r="1000">
      <c r="B1000" s="3"/>
      <c r="C1000" s="3"/>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
    <col customWidth="1" min="2" max="2" width="49.71"/>
    <col customWidth="1" min="3" max="3" width="81.43"/>
  </cols>
  <sheetData>
    <row r="1">
      <c r="A1" s="1">
        <v>0.0</v>
      </c>
      <c r="B1" s="2" t="s">
        <v>447</v>
      </c>
      <c r="C1" s="1" t="s">
        <v>448</v>
      </c>
    </row>
    <row r="2">
      <c r="A2" s="1">
        <v>1.0</v>
      </c>
      <c r="B2" s="2" t="s">
        <v>449</v>
      </c>
      <c r="C2" s="1" t="s">
        <v>450</v>
      </c>
    </row>
    <row r="3">
      <c r="A3" s="1">
        <v>2.0</v>
      </c>
      <c r="B3" s="2" t="s">
        <v>451</v>
      </c>
      <c r="C3" s="1" t="s">
        <v>452</v>
      </c>
    </row>
    <row r="4">
      <c r="A4" s="1">
        <v>3.0</v>
      </c>
      <c r="B4" s="2" t="s">
        <v>453</v>
      </c>
      <c r="C4" s="1" t="s">
        <v>454</v>
      </c>
    </row>
    <row r="5">
      <c r="A5" s="1">
        <v>4.0</v>
      </c>
      <c r="B5" s="2" t="s">
        <v>455</v>
      </c>
      <c r="C5" s="1" t="s">
        <v>456</v>
      </c>
    </row>
    <row r="6">
      <c r="A6" s="1">
        <v>5.0</v>
      </c>
      <c r="B6" s="2" t="s">
        <v>457</v>
      </c>
      <c r="C6" s="1" t="s">
        <v>458</v>
      </c>
    </row>
    <row r="7">
      <c r="B7" s="3"/>
    </row>
    <row r="8">
      <c r="B8" s="3"/>
    </row>
    <row r="9">
      <c r="B9" s="3"/>
    </row>
    <row r="10">
      <c r="B10" s="3"/>
    </row>
    <row r="11">
      <c r="B11" s="3"/>
    </row>
    <row r="12">
      <c r="B12" s="3"/>
    </row>
    <row r="13">
      <c r="B13" s="3"/>
    </row>
    <row r="14">
      <c r="B14" s="3"/>
    </row>
    <row r="15">
      <c r="B15" s="3"/>
    </row>
    <row r="16">
      <c r="B16" s="3"/>
    </row>
    <row r="17">
      <c r="B17" s="3"/>
    </row>
    <row r="18">
      <c r="B18" s="3"/>
    </row>
    <row r="19">
      <c r="B19" s="3"/>
    </row>
    <row r="20">
      <c r="B20" s="3"/>
    </row>
    <row r="21">
      <c r="B21" s="3"/>
    </row>
    <row r="22">
      <c r="B22" s="3"/>
    </row>
    <row r="23">
      <c r="B23" s="3"/>
    </row>
    <row r="24">
      <c r="B24" s="3"/>
    </row>
    <row r="25">
      <c r="B25" s="3"/>
    </row>
    <row r="26">
      <c r="B26" s="3"/>
    </row>
    <row r="27">
      <c r="B27" s="3"/>
    </row>
    <row r="28">
      <c r="B28" s="3"/>
    </row>
    <row r="29">
      <c r="B29" s="3"/>
    </row>
    <row r="30">
      <c r="B30" s="3"/>
    </row>
    <row r="31">
      <c r="B31" s="3"/>
    </row>
    <row r="32">
      <c r="B32" s="3"/>
    </row>
    <row r="33">
      <c r="B33" s="3"/>
    </row>
    <row r="34">
      <c r="B34" s="3"/>
    </row>
    <row r="35">
      <c r="B35" s="3"/>
    </row>
    <row r="36">
      <c r="B36" s="3"/>
    </row>
    <row r="37">
      <c r="B37" s="3"/>
    </row>
    <row r="38">
      <c r="B38" s="3"/>
    </row>
    <row r="39">
      <c r="B39" s="3"/>
    </row>
    <row r="40">
      <c r="B40" s="3"/>
    </row>
    <row r="41">
      <c r="B41" s="3"/>
    </row>
    <row r="42">
      <c r="B42" s="3"/>
    </row>
    <row r="43">
      <c r="B43" s="3"/>
    </row>
    <row r="44">
      <c r="B44" s="3"/>
    </row>
    <row r="45">
      <c r="B45" s="3"/>
    </row>
    <row r="46">
      <c r="B46" s="3"/>
    </row>
    <row r="47">
      <c r="B47" s="3"/>
    </row>
    <row r="48">
      <c r="B48" s="3"/>
    </row>
    <row r="49">
      <c r="B49" s="3"/>
    </row>
    <row r="50">
      <c r="B50" s="3"/>
    </row>
    <row r="51">
      <c r="B51" s="3"/>
    </row>
    <row r="52">
      <c r="B52" s="3"/>
    </row>
    <row r="53">
      <c r="B53" s="3"/>
    </row>
    <row r="54">
      <c r="B54" s="3"/>
    </row>
    <row r="55">
      <c r="B55" s="3"/>
    </row>
    <row r="56">
      <c r="B56" s="3"/>
    </row>
    <row r="57">
      <c r="B57" s="3"/>
    </row>
    <row r="58">
      <c r="B58" s="3"/>
    </row>
    <row r="59">
      <c r="B59" s="3"/>
    </row>
    <row r="60">
      <c r="B60" s="3"/>
    </row>
    <row r="61">
      <c r="B61" s="3"/>
    </row>
    <row r="62">
      <c r="B62" s="3"/>
    </row>
    <row r="63">
      <c r="B63" s="3"/>
    </row>
    <row r="64">
      <c r="B64" s="3"/>
    </row>
    <row r="65">
      <c r="B65" s="3"/>
    </row>
    <row r="66">
      <c r="B66" s="3"/>
    </row>
    <row r="67">
      <c r="B67" s="3"/>
    </row>
    <row r="68">
      <c r="B68" s="3"/>
    </row>
    <row r="69">
      <c r="B69" s="3"/>
    </row>
    <row r="70">
      <c r="B70" s="3"/>
    </row>
    <row r="71">
      <c r="B71" s="3"/>
    </row>
    <row r="72">
      <c r="B72" s="3"/>
    </row>
    <row r="73">
      <c r="B73" s="3"/>
    </row>
    <row r="74">
      <c r="B74" s="3"/>
    </row>
    <row r="75">
      <c r="B75" s="3"/>
    </row>
    <row r="76">
      <c r="B76" s="3"/>
    </row>
    <row r="77">
      <c r="B77" s="3"/>
    </row>
    <row r="78">
      <c r="B78" s="3"/>
    </row>
    <row r="79">
      <c r="B79" s="3"/>
    </row>
    <row r="80">
      <c r="B80" s="3"/>
    </row>
    <row r="81">
      <c r="B81" s="3"/>
    </row>
    <row r="82">
      <c r="B82" s="3"/>
    </row>
    <row r="83">
      <c r="B83" s="3"/>
    </row>
    <row r="84">
      <c r="B84" s="3"/>
    </row>
    <row r="85">
      <c r="B85" s="3"/>
    </row>
    <row r="86">
      <c r="B86" s="3"/>
    </row>
    <row r="87">
      <c r="B87" s="3"/>
    </row>
    <row r="88">
      <c r="B88" s="3"/>
    </row>
    <row r="89">
      <c r="B89" s="3"/>
    </row>
    <row r="90">
      <c r="B90" s="3"/>
    </row>
    <row r="91">
      <c r="B91" s="3"/>
    </row>
    <row r="92">
      <c r="B92" s="3"/>
    </row>
    <row r="93">
      <c r="B93" s="3"/>
    </row>
    <row r="94">
      <c r="B94" s="3"/>
    </row>
    <row r="95">
      <c r="B95" s="3"/>
    </row>
    <row r="96">
      <c r="B96" s="3"/>
    </row>
    <row r="97">
      <c r="B97" s="3"/>
    </row>
    <row r="98">
      <c r="B98" s="3"/>
    </row>
    <row r="99">
      <c r="B99" s="3"/>
    </row>
    <row r="100">
      <c r="B100" s="3"/>
    </row>
    <row r="101">
      <c r="B101" s="3"/>
    </row>
    <row r="102">
      <c r="B102" s="3"/>
    </row>
    <row r="103">
      <c r="B103" s="3"/>
    </row>
    <row r="104">
      <c r="B104" s="3"/>
    </row>
    <row r="105">
      <c r="B105" s="3"/>
    </row>
    <row r="106">
      <c r="B106" s="3"/>
    </row>
    <row r="107">
      <c r="B107" s="3"/>
    </row>
    <row r="108">
      <c r="B108" s="3"/>
    </row>
    <row r="109">
      <c r="B109" s="3"/>
    </row>
    <row r="110">
      <c r="B110" s="3"/>
    </row>
    <row r="111">
      <c r="B111" s="3"/>
    </row>
    <row r="112">
      <c r="B112" s="3"/>
    </row>
    <row r="113">
      <c r="B113" s="3"/>
    </row>
    <row r="114">
      <c r="B114" s="3"/>
    </row>
    <row r="115">
      <c r="B115" s="3"/>
    </row>
    <row r="116">
      <c r="B116" s="3"/>
    </row>
    <row r="117">
      <c r="B117" s="3"/>
    </row>
    <row r="118">
      <c r="B118" s="3"/>
    </row>
    <row r="119">
      <c r="B119" s="3"/>
    </row>
    <row r="120">
      <c r="B120" s="3"/>
    </row>
    <row r="121">
      <c r="B121" s="3"/>
    </row>
    <row r="122">
      <c r="B122" s="3"/>
    </row>
    <row r="123">
      <c r="B123" s="3"/>
    </row>
    <row r="124">
      <c r="B124" s="3"/>
    </row>
    <row r="125">
      <c r="B125" s="3"/>
    </row>
    <row r="126">
      <c r="B126" s="3"/>
    </row>
    <row r="127">
      <c r="B127" s="3"/>
    </row>
    <row r="128">
      <c r="B128" s="3"/>
    </row>
    <row r="129">
      <c r="B129" s="3"/>
    </row>
    <row r="130">
      <c r="B130" s="3"/>
    </row>
    <row r="131">
      <c r="B131" s="3"/>
    </row>
    <row r="132">
      <c r="B132" s="3"/>
    </row>
    <row r="133">
      <c r="B133" s="3"/>
    </row>
    <row r="134">
      <c r="B134" s="3"/>
    </row>
    <row r="135">
      <c r="B135" s="3"/>
    </row>
    <row r="136">
      <c r="B136" s="3"/>
    </row>
    <row r="137">
      <c r="B137" s="3"/>
    </row>
    <row r="138">
      <c r="B138" s="3"/>
    </row>
    <row r="139">
      <c r="B139" s="3"/>
    </row>
    <row r="140">
      <c r="B140" s="3"/>
    </row>
    <row r="141">
      <c r="B141" s="3"/>
    </row>
    <row r="142">
      <c r="B142" s="3"/>
    </row>
    <row r="143">
      <c r="B143" s="3"/>
    </row>
    <row r="144">
      <c r="B144" s="3"/>
    </row>
    <row r="145">
      <c r="B145" s="3"/>
    </row>
    <row r="146">
      <c r="B146" s="3"/>
    </row>
    <row r="147">
      <c r="B147" s="3"/>
    </row>
    <row r="148">
      <c r="B148" s="3"/>
    </row>
    <row r="149">
      <c r="B149" s="3"/>
    </row>
    <row r="150">
      <c r="B150" s="3"/>
    </row>
    <row r="151">
      <c r="B151" s="3"/>
    </row>
    <row r="152">
      <c r="B152" s="3"/>
    </row>
    <row r="153">
      <c r="B153" s="3"/>
    </row>
    <row r="154">
      <c r="B154" s="3"/>
    </row>
    <row r="155">
      <c r="B155" s="3"/>
    </row>
    <row r="156">
      <c r="B156" s="3"/>
    </row>
    <row r="157">
      <c r="B157" s="3"/>
    </row>
    <row r="158">
      <c r="B158" s="3"/>
    </row>
    <row r="159">
      <c r="B159" s="3"/>
    </row>
    <row r="160">
      <c r="B160" s="3"/>
    </row>
    <row r="161">
      <c r="B161" s="3"/>
    </row>
    <row r="162">
      <c r="B162" s="3"/>
    </row>
    <row r="163">
      <c r="B163" s="3"/>
    </row>
    <row r="164">
      <c r="B164" s="3"/>
    </row>
    <row r="165">
      <c r="B165" s="3"/>
    </row>
    <row r="166">
      <c r="B166" s="3"/>
    </row>
    <row r="167">
      <c r="B167" s="3"/>
    </row>
    <row r="168">
      <c r="B168" s="3"/>
    </row>
    <row r="169">
      <c r="B169" s="3"/>
    </row>
    <row r="170">
      <c r="B170" s="3"/>
    </row>
    <row r="171">
      <c r="B171" s="3"/>
    </row>
    <row r="172">
      <c r="B172" s="3"/>
    </row>
    <row r="173">
      <c r="B173" s="3"/>
    </row>
    <row r="174">
      <c r="B174" s="3"/>
    </row>
    <row r="175">
      <c r="B175" s="3"/>
    </row>
    <row r="176">
      <c r="B176" s="3"/>
    </row>
    <row r="177">
      <c r="B177" s="3"/>
    </row>
    <row r="178">
      <c r="B178" s="3"/>
    </row>
    <row r="179">
      <c r="B179" s="3"/>
    </row>
    <row r="180">
      <c r="B180" s="3"/>
    </row>
    <row r="181">
      <c r="B181" s="3"/>
    </row>
    <row r="182">
      <c r="B182" s="3"/>
    </row>
    <row r="183">
      <c r="B183" s="3"/>
    </row>
    <row r="184">
      <c r="B184" s="3"/>
    </row>
    <row r="185">
      <c r="B185" s="3"/>
    </row>
    <row r="186">
      <c r="B186" s="3"/>
    </row>
    <row r="187">
      <c r="B187" s="3"/>
    </row>
    <row r="188">
      <c r="B188" s="3"/>
    </row>
    <row r="189">
      <c r="B189" s="3"/>
    </row>
    <row r="190">
      <c r="B190" s="3"/>
    </row>
    <row r="191">
      <c r="B191" s="3"/>
    </row>
    <row r="192">
      <c r="B192" s="3"/>
    </row>
    <row r="193">
      <c r="B193" s="3"/>
    </row>
    <row r="194">
      <c r="B194" s="3"/>
    </row>
    <row r="195">
      <c r="B195" s="3"/>
    </row>
    <row r="196">
      <c r="B196" s="3"/>
    </row>
    <row r="197">
      <c r="B197" s="3"/>
    </row>
    <row r="198">
      <c r="B198" s="3"/>
    </row>
    <row r="199">
      <c r="B199" s="3"/>
    </row>
    <row r="200">
      <c r="B200" s="3"/>
    </row>
    <row r="201">
      <c r="B201" s="3"/>
    </row>
    <row r="202">
      <c r="B202" s="3"/>
    </row>
    <row r="203">
      <c r="B203" s="3"/>
    </row>
    <row r="204">
      <c r="B204" s="3"/>
    </row>
    <row r="205">
      <c r="B205" s="3"/>
    </row>
    <row r="206">
      <c r="B206" s="3"/>
    </row>
    <row r="207">
      <c r="B207" s="3"/>
    </row>
    <row r="208">
      <c r="B208" s="3"/>
    </row>
    <row r="209">
      <c r="B209" s="3"/>
    </row>
    <row r="210">
      <c r="B210" s="3"/>
    </row>
    <row r="211">
      <c r="B211" s="3"/>
    </row>
    <row r="212">
      <c r="B212" s="3"/>
    </row>
    <row r="213">
      <c r="B213" s="3"/>
    </row>
    <row r="214">
      <c r="B214" s="3"/>
    </row>
    <row r="215">
      <c r="B215" s="3"/>
    </row>
    <row r="216">
      <c r="B216" s="3"/>
    </row>
    <row r="217">
      <c r="B217" s="3"/>
    </row>
    <row r="218">
      <c r="B218" s="3"/>
    </row>
    <row r="219">
      <c r="B219" s="3"/>
    </row>
    <row r="220">
      <c r="B220" s="3"/>
    </row>
    <row r="221">
      <c r="B221" s="3"/>
    </row>
    <row r="222">
      <c r="B222" s="3"/>
    </row>
    <row r="223">
      <c r="B223" s="3"/>
    </row>
    <row r="224">
      <c r="B224" s="3"/>
    </row>
    <row r="225">
      <c r="B225" s="3"/>
    </row>
    <row r="226">
      <c r="B226" s="3"/>
    </row>
    <row r="227">
      <c r="B227" s="3"/>
    </row>
    <row r="228">
      <c r="B228" s="3"/>
    </row>
    <row r="229">
      <c r="B229" s="3"/>
    </row>
    <row r="230">
      <c r="B230" s="3"/>
    </row>
    <row r="231">
      <c r="B231" s="3"/>
    </row>
    <row r="232">
      <c r="B232" s="3"/>
    </row>
    <row r="233">
      <c r="B233" s="3"/>
    </row>
    <row r="234">
      <c r="B234" s="3"/>
    </row>
    <row r="235">
      <c r="B235" s="3"/>
    </row>
    <row r="236">
      <c r="B236" s="3"/>
    </row>
    <row r="237">
      <c r="B237" s="3"/>
    </row>
    <row r="238">
      <c r="B238" s="3"/>
    </row>
    <row r="239">
      <c r="B239" s="3"/>
    </row>
    <row r="240">
      <c r="B240" s="3"/>
    </row>
    <row r="241">
      <c r="B241" s="3"/>
    </row>
    <row r="242">
      <c r="B242" s="3"/>
    </row>
    <row r="243">
      <c r="B243" s="3"/>
    </row>
    <row r="244">
      <c r="B244" s="3"/>
    </row>
    <row r="245">
      <c r="B245" s="3"/>
    </row>
    <row r="246">
      <c r="B246" s="3"/>
    </row>
    <row r="247">
      <c r="B247" s="3"/>
    </row>
    <row r="248">
      <c r="B248" s="3"/>
    </row>
    <row r="249">
      <c r="B249" s="3"/>
    </row>
    <row r="250">
      <c r="B250" s="3"/>
    </row>
    <row r="251">
      <c r="B251" s="3"/>
    </row>
    <row r="252">
      <c r="B252" s="3"/>
    </row>
    <row r="253">
      <c r="B253" s="3"/>
    </row>
    <row r="254">
      <c r="B254" s="3"/>
    </row>
    <row r="255">
      <c r="B255" s="3"/>
    </row>
    <row r="256">
      <c r="B256" s="3"/>
    </row>
    <row r="257">
      <c r="B257" s="3"/>
    </row>
    <row r="258">
      <c r="B258" s="3"/>
    </row>
    <row r="259">
      <c r="B259" s="3"/>
    </row>
    <row r="260">
      <c r="B260" s="3"/>
    </row>
    <row r="261">
      <c r="B261" s="3"/>
    </row>
    <row r="262">
      <c r="B262" s="3"/>
    </row>
    <row r="263">
      <c r="B263" s="3"/>
    </row>
    <row r="264">
      <c r="B264" s="3"/>
    </row>
    <row r="265">
      <c r="B265" s="3"/>
    </row>
    <row r="266">
      <c r="B266" s="3"/>
    </row>
    <row r="267">
      <c r="B267" s="3"/>
    </row>
    <row r="268">
      <c r="B268" s="3"/>
    </row>
    <row r="269">
      <c r="B269" s="3"/>
    </row>
    <row r="270">
      <c r="B270" s="3"/>
    </row>
    <row r="271">
      <c r="B271" s="3"/>
    </row>
    <row r="272">
      <c r="B272" s="3"/>
    </row>
    <row r="273">
      <c r="B273" s="3"/>
    </row>
    <row r="274">
      <c r="B274" s="3"/>
    </row>
    <row r="275">
      <c r="B275" s="3"/>
    </row>
    <row r="276">
      <c r="B276" s="3"/>
    </row>
    <row r="277">
      <c r="B277" s="3"/>
    </row>
    <row r="278">
      <c r="B278" s="3"/>
    </row>
    <row r="279">
      <c r="B279" s="3"/>
    </row>
    <row r="280">
      <c r="B280" s="3"/>
    </row>
    <row r="281">
      <c r="B281" s="3"/>
    </row>
    <row r="282">
      <c r="B282" s="3"/>
    </row>
    <row r="283">
      <c r="B283" s="3"/>
    </row>
    <row r="284">
      <c r="B284" s="3"/>
    </row>
    <row r="285">
      <c r="B285" s="3"/>
    </row>
    <row r="286">
      <c r="B286" s="3"/>
    </row>
    <row r="287">
      <c r="B287" s="3"/>
    </row>
    <row r="288">
      <c r="B288" s="3"/>
    </row>
    <row r="289">
      <c r="B289" s="3"/>
    </row>
    <row r="290">
      <c r="B290" s="3"/>
    </row>
    <row r="291">
      <c r="B291" s="3"/>
    </row>
    <row r="292">
      <c r="B292" s="3"/>
    </row>
    <row r="293">
      <c r="B293" s="3"/>
    </row>
    <row r="294">
      <c r="B294" s="3"/>
    </row>
    <row r="295">
      <c r="B295" s="3"/>
    </row>
    <row r="296">
      <c r="B296" s="3"/>
    </row>
    <row r="297">
      <c r="B297" s="3"/>
    </row>
    <row r="298">
      <c r="B298" s="3"/>
    </row>
    <row r="299">
      <c r="B299" s="3"/>
    </row>
    <row r="300">
      <c r="B300" s="3"/>
    </row>
    <row r="301">
      <c r="B301" s="3"/>
    </row>
    <row r="302">
      <c r="B302" s="3"/>
    </row>
    <row r="303">
      <c r="B303" s="3"/>
    </row>
    <row r="304">
      <c r="B304" s="3"/>
    </row>
    <row r="305">
      <c r="B305" s="3"/>
    </row>
    <row r="306">
      <c r="B306" s="3"/>
    </row>
    <row r="307">
      <c r="B307" s="3"/>
    </row>
    <row r="308">
      <c r="B308" s="3"/>
    </row>
    <row r="309">
      <c r="B309" s="3"/>
    </row>
    <row r="310">
      <c r="B310" s="3"/>
    </row>
    <row r="311">
      <c r="B311" s="3"/>
    </row>
    <row r="312">
      <c r="B312" s="3"/>
    </row>
    <row r="313">
      <c r="B313" s="3"/>
    </row>
    <row r="314">
      <c r="B314" s="3"/>
    </row>
    <row r="315">
      <c r="B315" s="3"/>
    </row>
    <row r="316">
      <c r="B316" s="3"/>
    </row>
    <row r="317">
      <c r="B317" s="3"/>
    </row>
    <row r="318">
      <c r="B318" s="3"/>
    </row>
    <row r="319">
      <c r="B319" s="3"/>
    </row>
    <row r="320">
      <c r="B320" s="3"/>
    </row>
    <row r="321">
      <c r="B321" s="3"/>
    </row>
    <row r="322">
      <c r="B322" s="3"/>
    </row>
    <row r="323">
      <c r="B323" s="3"/>
    </row>
    <row r="324">
      <c r="B324" s="3"/>
    </row>
    <row r="325">
      <c r="B325" s="3"/>
    </row>
    <row r="326">
      <c r="B326" s="3"/>
    </row>
    <row r="327">
      <c r="B327" s="3"/>
    </row>
    <row r="328">
      <c r="B328" s="3"/>
    </row>
    <row r="329">
      <c r="B329" s="3"/>
    </row>
    <row r="330">
      <c r="B330" s="3"/>
    </row>
    <row r="331">
      <c r="B331" s="3"/>
    </row>
    <row r="332">
      <c r="B332" s="3"/>
    </row>
    <row r="333">
      <c r="B333" s="3"/>
    </row>
    <row r="334">
      <c r="B334" s="3"/>
    </row>
    <row r="335">
      <c r="B335" s="3"/>
    </row>
    <row r="336">
      <c r="B336" s="3"/>
    </row>
    <row r="337">
      <c r="B337" s="3"/>
    </row>
    <row r="338">
      <c r="B338" s="3"/>
    </row>
    <row r="339">
      <c r="B339" s="3"/>
    </row>
    <row r="340">
      <c r="B340" s="3"/>
    </row>
    <row r="341">
      <c r="B341" s="3"/>
    </row>
    <row r="342">
      <c r="B342" s="3"/>
    </row>
    <row r="343">
      <c r="B343" s="3"/>
    </row>
    <row r="344">
      <c r="B344" s="3"/>
    </row>
    <row r="345">
      <c r="B345" s="3"/>
    </row>
    <row r="346">
      <c r="B346" s="3"/>
    </row>
    <row r="347">
      <c r="B347" s="3"/>
    </row>
    <row r="348">
      <c r="B348" s="3"/>
    </row>
    <row r="349">
      <c r="B349" s="3"/>
    </row>
    <row r="350">
      <c r="B350" s="3"/>
    </row>
    <row r="351">
      <c r="B351" s="3"/>
    </row>
    <row r="352">
      <c r="B352" s="3"/>
    </row>
    <row r="353">
      <c r="B353" s="3"/>
    </row>
    <row r="354">
      <c r="B354" s="3"/>
    </row>
    <row r="355">
      <c r="B355" s="3"/>
    </row>
    <row r="356">
      <c r="B356" s="3"/>
    </row>
    <row r="357">
      <c r="B357" s="3"/>
    </row>
    <row r="358">
      <c r="B358" s="3"/>
    </row>
    <row r="359">
      <c r="B359" s="3"/>
    </row>
    <row r="360">
      <c r="B360" s="3"/>
    </row>
    <row r="361">
      <c r="B361" s="3"/>
    </row>
    <row r="362">
      <c r="B362" s="3"/>
    </row>
    <row r="363">
      <c r="B363" s="3"/>
    </row>
    <row r="364">
      <c r="B364" s="3"/>
    </row>
    <row r="365">
      <c r="B365" s="3"/>
    </row>
    <row r="366">
      <c r="B366" s="3"/>
    </row>
    <row r="367">
      <c r="B367" s="3"/>
    </row>
    <row r="368">
      <c r="B368" s="3"/>
    </row>
    <row r="369">
      <c r="B369" s="3"/>
    </row>
    <row r="370">
      <c r="B370" s="3"/>
    </row>
    <row r="371">
      <c r="B371" s="3"/>
    </row>
    <row r="372">
      <c r="B372" s="3"/>
    </row>
    <row r="373">
      <c r="B373" s="3"/>
    </row>
    <row r="374">
      <c r="B374" s="3"/>
    </row>
    <row r="375">
      <c r="B375" s="3"/>
    </row>
    <row r="376">
      <c r="B376" s="3"/>
    </row>
    <row r="377">
      <c r="B377" s="3"/>
    </row>
    <row r="378">
      <c r="B378" s="3"/>
    </row>
    <row r="379">
      <c r="B379" s="3"/>
    </row>
    <row r="380">
      <c r="B380" s="3"/>
    </row>
    <row r="381">
      <c r="B381" s="3"/>
    </row>
    <row r="382">
      <c r="B382" s="3"/>
    </row>
    <row r="383">
      <c r="B383" s="3"/>
    </row>
    <row r="384">
      <c r="B384" s="3"/>
    </row>
    <row r="385">
      <c r="B385" s="3"/>
    </row>
    <row r="386">
      <c r="B386" s="3"/>
    </row>
    <row r="387">
      <c r="B387" s="3"/>
    </row>
    <row r="388">
      <c r="B388" s="3"/>
    </row>
    <row r="389">
      <c r="B389" s="3"/>
    </row>
    <row r="390">
      <c r="B390" s="3"/>
    </row>
    <row r="391">
      <c r="B391" s="3"/>
    </row>
    <row r="392">
      <c r="B392" s="3"/>
    </row>
    <row r="393">
      <c r="B393" s="3"/>
    </row>
    <row r="394">
      <c r="B394" s="3"/>
    </row>
    <row r="395">
      <c r="B395" s="3"/>
    </row>
    <row r="396">
      <c r="B396" s="3"/>
    </row>
    <row r="397">
      <c r="B397" s="3"/>
    </row>
    <row r="398">
      <c r="B398" s="3"/>
    </row>
    <row r="399">
      <c r="B399" s="3"/>
    </row>
    <row r="400">
      <c r="B400" s="3"/>
    </row>
    <row r="401">
      <c r="B401" s="3"/>
    </row>
    <row r="402">
      <c r="B402" s="3"/>
    </row>
    <row r="403">
      <c r="B403" s="3"/>
    </row>
    <row r="404">
      <c r="B404" s="3"/>
    </row>
    <row r="405">
      <c r="B405" s="3"/>
    </row>
    <row r="406">
      <c r="B406" s="3"/>
    </row>
    <row r="407">
      <c r="B407" s="3"/>
    </row>
    <row r="408">
      <c r="B408" s="3"/>
    </row>
    <row r="409">
      <c r="B409" s="3"/>
    </row>
    <row r="410">
      <c r="B410" s="3"/>
    </row>
    <row r="411">
      <c r="B411" s="3"/>
    </row>
    <row r="412">
      <c r="B412" s="3"/>
    </row>
    <row r="413">
      <c r="B413" s="3"/>
    </row>
    <row r="414">
      <c r="B414" s="3"/>
    </row>
    <row r="415">
      <c r="B415" s="3"/>
    </row>
    <row r="416">
      <c r="B416" s="3"/>
    </row>
    <row r="417">
      <c r="B417" s="3"/>
    </row>
    <row r="418">
      <c r="B418" s="3"/>
    </row>
    <row r="419">
      <c r="B419" s="3"/>
    </row>
    <row r="420">
      <c r="B420" s="3"/>
    </row>
    <row r="421">
      <c r="B421" s="3"/>
    </row>
    <row r="422">
      <c r="B422" s="3"/>
    </row>
    <row r="423">
      <c r="B423" s="3"/>
    </row>
    <row r="424">
      <c r="B424" s="3"/>
    </row>
    <row r="425">
      <c r="B425" s="3"/>
    </row>
    <row r="426">
      <c r="B426" s="3"/>
    </row>
    <row r="427">
      <c r="B427" s="3"/>
    </row>
    <row r="428">
      <c r="B428" s="3"/>
    </row>
    <row r="429">
      <c r="B429" s="3"/>
    </row>
    <row r="430">
      <c r="B430" s="3"/>
    </row>
    <row r="431">
      <c r="B431" s="3"/>
    </row>
    <row r="432">
      <c r="B432" s="3"/>
    </row>
    <row r="433">
      <c r="B433" s="3"/>
    </row>
    <row r="434">
      <c r="B434" s="3"/>
    </row>
    <row r="435">
      <c r="B435" s="3"/>
    </row>
    <row r="436">
      <c r="B436" s="3"/>
    </row>
    <row r="437">
      <c r="B437" s="3"/>
    </row>
    <row r="438">
      <c r="B438" s="3"/>
    </row>
    <row r="439">
      <c r="B439" s="3"/>
    </row>
    <row r="440">
      <c r="B440" s="3"/>
    </row>
    <row r="441">
      <c r="B441" s="3"/>
    </row>
    <row r="442">
      <c r="B442" s="3"/>
    </row>
    <row r="443">
      <c r="B443" s="3"/>
    </row>
    <row r="444">
      <c r="B444" s="3"/>
    </row>
    <row r="445">
      <c r="B445" s="3"/>
    </row>
    <row r="446">
      <c r="B446" s="3"/>
    </row>
    <row r="447">
      <c r="B447" s="3"/>
    </row>
    <row r="448">
      <c r="B448" s="3"/>
    </row>
    <row r="449">
      <c r="B449" s="3"/>
    </row>
    <row r="450">
      <c r="B450" s="3"/>
    </row>
    <row r="451">
      <c r="B451" s="3"/>
    </row>
    <row r="452">
      <c r="B452" s="3"/>
    </row>
    <row r="453">
      <c r="B453" s="3"/>
    </row>
    <row r="454">
      <c r="B454" s="3"/>
    </row>
    <row r="455">
      <c r="B455" s="3"/>
    </row>
    <row r="456">
      <c r="B456" s="3"/>
    </row>
    <row r="457">
      <c r="B457" s="3"/>
    </row>
    <row r="458">
      <c r="B458" s="3"/>
    </row>
    <row r="459">
      <c r="B459" s="3"/>
    </row>
    <row r="460">
      <c r="B460" s="3"/>
    </row>
    <row r="461">
      <c r="B461" s="3"/>
    </row>
    <row r="462">
      <c r="B462" s="3"/>
    </row>
    <row r="463">
      <c r="B463" s="3"/>
    </row>
    <row r="464">
      <c r="B464" s="3"/>
    </row>
    <row r="465">
      <c r="B465" s="3"/>
    </row>
    <row r="466">
      <c r="B466" s="3"/>
    </row>
    <row r="467">
      <c r="B467" s="3"/>
    </row>
    <row r="468">
      <c r="B468" s="3"/>
    </row>
    <row r="469">
      <c r="B469" s="3"/>
    </row>
    <row r="470">
      <c r="B470" s="3"/>
    </row>
    <row r="471">
      <c r="B471" s="3"/>
    </row>
    <row r="472">
      <c r="B472" s="3"/>
    </row>
    <row r="473">
      <c r="B473" s="3"/>
    </row>
    <row r="474">
      <c r="B474" s="3"/>
    </row>
    <row r="475">
      <c r="B475" s="3"/>
    </row>
    <row r="476">
      <c r="B476" s="3"/>
    </row>
    <row r="477">
      <c r="B477" s="3"/>
    </row>
    <row r="478">
      <c r="B478" s="3"/>
    </row>
    <row r="479">
      <c r="B479" s="3"/>
    </row>
    <row r="480">
      <c r="B480" s="3"/>
    </row>
    <row r="481">
      <c r="B481" s="3"/>
    </row>
    <row r="482">
      <c r="B482" s="3"/>
    </row>
    <row r="483">
      <c r="B483" s="3"/>
    </row>
    <row r="484">
      <c r="B484" s="3"/>
    </row>
    <row r="485">
      <c r="B485" s="3"/>
    </row>
    <row r="486">
      <c r="B486" s="3"/>
    </row>
    <row r="487">
      <c r="B487" s="3"/>
    </row>
    <row r="488">
      <c r="B488" s="3"/>
    </row>
    <row r="489">
      <c r="B489" s="3"/>
    </row>
    <row r="490">
      <c r="B490" s="3"/>
    </row>
    <row r="491">
      <c r="B491" s="3"/>
    </row>
    <row r="492">
      <c r="B492" s="3"/>
    </row>
    <row r="493">
      <c r="B493" s="3"/>
    </row>
    <row r="494">
      <c r="B494" s="3"/>
    </row>
    <row r="495">
      <c r="B495" s="3"/>
    </row>
    <row r="496">
      <c r="B496" s="3"/>
    </row>
    <row r="497">
      <c r="B497" s="3"/>
    </row>
    <row r="498">
      <c r="B498" s="3"/>
    </row>
    <row r="499">
      <c r="B499" s="3"/>
    </row>
    <row r="500">
      <c r="B500" s="3"/>
    </row>
    <row r="501">
      <c r="B501" s="3"/>
    </row>
    <row r="502">
      <c r="B502" s="3"/>
    </row>
    <row r="503">
      <c r="B503" s="3"/>
    </row>
    <row r="504">
      <c r="B504" s="3"/>
    </row>
    <row r="505">
      <c r="B505" s="3"/>
    </row>
    <row r="506">
      <c r="B506" s="3"/>
    </row>
    <row r="507">
      <c r="B507" s="3"/>
    </row>
    <row r="508">
      <c r="B508" s="3"/>
    </row>
    <row r="509">
      <c r="B509" s="3"/>
    </row>
    <row r="510">
      <c r="B510" s="3"/>
    </row>
    <row r="511">
      <c r="B511" s="3"/>
    </row>
    <row r="512">
      <c r="B512" s="3"/>
    </row>
    <row r="513">
      <c r="B513" s="3"/>
    </row>
    <row r="514">
      <c r="B514" s="3"/>
    </row>
    <row r="515">
      <c r="B515" s="3"/>
    </row>
    <row r="516">
      <c r="B516" s="3"/>
    </row>
    <row r="517">
      <c r="B517" s="3"/>
    </row>
    <row r="518">
      <c r="B518" s="3"/>
    </row>
    <row r="519">
      <c r="B519" s="3"/>
    </row>
    <row r="520">
      <c r="B520" s="3"/>
    </row>
    <row r="521">
      <c r="B521" s="3"/>
    </row>
    <row r="522">
      <c r="B522" s="3"/>
    </row>
    <row r="523">
      <c r="B523" s="3"/>
    </row>
    <row r="524">
      <c r="B524" s="3"/>
    </row>
    <row r="525">
      <c r="B525" s="3"/>
    </row>
    <row r="526">
      <c r="B526" s="3"/>
    </row>
    <row r="527">
      <c r="B527" s="3"/>
    </row>
    <row r="528">
      <c r="B528" s="3"/>
    </row>
    <row r="529">
      <c r="B529" s="3"/>
    </row>
    <row r="530">
      <c r="B530" s="3"/>
    </row>
    <row r="531">
      <c r="B531" s="3"/>
    </row>
    <row r="532">
      <c r="B532" s="3"/>
    </row>
    <row r="533">
      <c r="B533" s="3"/>
    </row>
    <row r="534">
      <c r="B534" s="3"/>
    </row>
    <row r="535">
      <c r="B535" s="3"/>
    </row>
    <row r="536">
      <c r="B536" s="3"/>
    </row>
    <row r="537">
      <c r="B537" s="3"/>
    </row>
    <row r="538">
      <c r="B538" s="3"/>
    </row>
    <row r="539">
      <c r="B539" s="3"/>
    </row>
    <row r="540">
      <c r="B540" s="3"/>
    </row>
    <row r="541">
      <c r="B541" s="3"/>
    </row>
    <row r="542">
      <c r="B542" s="3"/>
    </row>
    <row r="543">
      <c r="B543" s="3"/>
    </row>
    <row r="544">
      <c r="B544" s="3"/>
    </row>
    <row r="545">
      <c r="B545" s="3"/>
    </row>
    <row r="546">
      <c r="B546" s="3"/>
    </row>
    <row r="547">
      <c r="B547" s="3"/>
    </row>
    <row r="548">
      <c r="B548" s="3"/>
    </row>
    <row r="549">
      <c r="B549" s="3"/>
    </row>
    <row r="550">
      <c r="B550" s="3"/>
    </row>
    <row r="551">
      <c r="B551" s="3"/>
    </row>
    <row r="552">
      <c r="B552" s="3"/>
    </row>
    <row r="553">
      <c r="B553" s="3"/>
    </row>
    <row r="554">
      <c r="B554" s="3"/>
    </row>
    <row r="555">
      <c r="B555" s="3"/>
    </row>
    <row r="556">
      <c r="B556" s="3"/>
    </row>
    <row r="557">
      <c r="B557" s="3"/>
    </row>
    <row r="558">
      <c r="B558" s="3"/>
    </row>
    <row r="559">
      <c r="B559" s="3"/>
    </row>
    <row r="560">
      <c r="B560" s="3"/>
    </row>
    <row r="561">
      <c r="B561" s="3"/>
    </row>
    <row r="562">
      <c r="B562" s="3"/>
    </row>
    <row r="563">
      <c r="B563" s="3"/>
    </row>
    <row r="564">
      <c r="B564" s="3"/>
    </row>
    <row r="565">
      <c r="B565" s="3"/>
    </row>
    <row r="566">
      <c r="B566" s="3"/>
    </row>
    <row r="567">
      <c r="B567" s="3"/>
    </row>
    <row r="568">
      <c r="B568" s="3"/>
    </row>
    <row r="569">
      <c r="B569" s="3"/>
    </row>
    <row r="570">
      <c r="B570" s="3"/>
    </row>
    <row r="571">
      <c r="B571" s="3"/>
    </row>
    <row r="572">
      <c r="B572" s="3"/>
    </row>
    <row r="573">
      <c r="B573" s="3"/>
    </row>
    <row r="574">
      <c r="B574" s="3"/>
    </row>
    <row r="575">
      <c r="B575" s="3"/>
    </row>
    <row r="576">
      <c r="B576" s="3"/>
    </row>
    <row r="577">
      <c r="B577" s="3"/>
    </row>
    <row r="578">
      <c r="B578" s="3"/>
    </row>
    <row r="579">
      <c r="B579" s="3"/>
    </row>
    <row r="580">
      <c r="B580" s="3"/>
    </row>
    <row r="581">
      <c r="B581" s="3"/>
    </row>
    <row r="582">
      <c r="B582" s="3"/>
    </row>
    <row r="583">
      <c r="B583" s="3"/>
    </row>
    <row r="584">
      <c r="B584" s="3"/>
    </row>
    <row r="585">
      <c r="B585" s="3"/>
    </row>
    <row r="586">
      <c r="B586" s="3"/>
    </row>
    <row r="587">
      <c r="B587" s="3"/>
    </row>
    <row r="588">
      <c r="B588" s="3"/>
    </row>
    <row r="589">
      <c r="B589" s="3"/>
    </row>
    <row r="590">
      <c r="B590" s="3"/>
    </row>
    <row r="591">
      <c r="B591" s="3"/>
    </row>
    <row r="592">
      <c r="B592" s="3"/>
    </row>
    <row r="593">
      <c r="B593" s="3"/>
    </row>
    <row r="594">
      <c r="B594" s="3"/>
    </row>
    <row r="595">
      <c r="B595" s="3"/>
    </row>
    <row r="596">
      <c r="B596" s="3"/>
    </row>
    <row r="597">
      <c r="B597" s="3"/>
    </row>
    <row r="598">
      <c r="B598" s="3"/>
    </row>
    <row r="599">
      <c r="B599" s="3"/>
    </row>
    <row r="600">
      <c r="B600" s="3"/>
    </row>
    <row r="601">
      <c r="B601" s="3"/>
    </row>
    <row r="602">
      <c r="B602" s="3"/>
    </row>
    <row r="603">
      <c r="B603" s="3"/>
    </row>
    <row r="604">
      <c r="B604" s="3"/>
    </row>
    <row r="605">
      <c r="B605" s="3"/>
    </row>
    <row r="606">
      <c r="B606" s="3"/>
    </row>
    <row r="607">
      <c r="B607" s="3"/>
    </row>
    <row r="608">
      <c r="B608" s="3"/>
    </row>
    <row r="609">
      <c r="B609" s="3"/>
    </row>
    <row r="610">
      <c r="B610" s="3"/>
    </row>
    <row r="611">
      <c r="B611" s="3"/>
    </row>
    <row r="612">
      <c r="B612" s="3"/>
    </row>
    <row r="613">
      <c r="B613" s="3"/>
    </row>
    <row r="614">
      <c r="B614" s="3"/>
    </row>
    <row r="615">
      <c r="B615" s="3"/>
    </row>
    <row r="616">
      <c r="B616" s="3"/>
    </row>
    <row r="617">
      <c r="B617" s="3"/>
    </row>
    <row r="618">
      <c r="B618" s="3"/>
    </row>
    <row r="619">
      <c r="B619" s="3"/>
    </row>
    <row r="620">
      <c r="B620" s="3"/>
    </row>
    <row r="621">
      <c r="B621" s="3"/>
    </row>
    <row r="622">
      <c r="B622" s="3"/>
    </row>
    <row r="623">
      <c r="B623" s="3"/>
    </row>
    <row r="624">
      <c r="B624" s="3"/>
    </row>
    <row r="625">
      <c r="B625" s="3"/>
    </row>
    <row r="626">
      <c r="B626" s="3"/>
    </row>
    <row r="627">
      <c r="B627" s="3"/>
    </row>
    <row r="628">
      <c r="B628" s="3"/>
    </row>
    <row r="629">
      <c r="B629" s="3"/>
    </row>
    <row r="630">
      <c r="B630" s="3"/>
    </row>
    <row r="631">
      <c r="B631" s="3"/>
    </row>
    <row r="632">
      <c r="B632" s="3"/>
    </row>
    <row r="633">
      <c r="B633" s="3"/>
    </row>
    <row r="634">
      <c r="B634" s="3"/>
    </row>
    <row r="635">
      <c r="B635" s="3"/>
    </row>
    <row r="636">
      <c r="B636" s="3"/>
    </row>
    <row r="637">
      <c r="B637" s="3"/>
    </row>
    <row r="638">
      <c r="B638" s="3"/>
    </row>
    <row r="639">
      <c r="B639" s="3"/>
    </row>
    <row r="640">
      <c r="B640" s="3"/>
    </row>
    <row r="641">
      <c r="B641" s="3"/>
    </row>
    <row r="642">
      <c r="B642" s="3"/>
    </row>
    <row r="643">
      <c r="B643" s="3"/>
    </row>
    <row r="644">
      <c r="B644" s="3"/>
    </row>
    <row r="645">
      <c r="B645" s="3"/>
    </row>
    <row r="646">
      <c r="B646" s="3"/>
    </row>
    <row r="647">
      <c r="B647" s="3"/>
    </row>
    <row r="648">
      <c r="B648" s="3"/>
    </row>
    <row r="649">
      <c r="B649" s="3"/>
    </row>
    <row r="650">
      <c r="B650" s="3"/>
    </row>
    <row r="651">
      <c r="B651" s="3"/>
    </row>
    <row r="652">
      <c r="B652" s="3"/>
    </row>
    <row r="653">
      <c r="B653" s="3"/>
    </row>
    <row r="654">
      <c r="B654" s="3"/>
    </row>
    <row r="655">
      <c r="B655" s="3"/>
    </row>
    <row r="656">
      <c r="B656" s="3"/>
    </row>
    <row r="657">
      <c r="B657" s="3"/>
    </row>
    <row r="658">
      <c r="B658" s="3"/>
    </row>
    <row r="659">
      <c r="B659" s="3"/>
    </row>
    <row r="660">
      <c r="B660" s="3"/>
    </row>
    <row r="661">
      <c r="B661" s="3"/>
    </row>
    <row r="662">
      <c r="B662" s="3"/>
    </row>
    <row r="663">
      <c r="B663" s="3"/>
    </row>
    <row r="664">
      <c r="B664" s="3"/>
    </row>
    <row r="665">
      <c r="B665" s="3"/>
    </row>
    <row r="666">
      <c r="B666" s="3"/>
    </row>
    <row r="667">
      <c r="B667" s="3"/>
    </row>
    <row r="668">
      <c r="B668" s="3"/>
    </row>
    <row r="669">
      <c r="B669" s="3"/>
    </row>
    <row r="670">
      <c r="B670" s="3"/>
    </row>
    <row r="671">
      <c r="B671" s="3"/>
    </row>
    <row r="672">
      <c r="B672" s="3"/>
    </row>
    <row r="673">
      <c r="B673" s="3"/>
    </row>
    <row r="674">
      <c r="B674" s="3"/>
    </row>
    <row r="675">
      <c r="B675" s="3"/>
    </row>
    <row r="676">
      <c r="B676" s="3"/>
    </row>
    <row r="677">
      <c r="B677" s="3"/>
    </row>
    <row r="678">
      <c r="B678" s="3"/>
    </row>
    <row r="679">
      <c r="B679" s="3"/>
    </row>
    <row r="680">
      <c r="B680" s="3"/>
    </row>
    <row r="681">
      <c r="B681" s="3"/>
    </row>
    <row r="682">
      <c r="B682" s="3"/>
    </row>
    <row r="683">
      <c r="B683" s="3"/>
    </row>
    <row r="684">
      <c r="B684" s="3"/>
    </row>
    <row r="685">
      <c r="B685" s="3"/>
    </row>
    <row r="686">
      <c r="B686" s="3"/>
    </row>
    <row r="687">
      <c r="B687" s="3"/>
    </row>
    <row r="688">
      <c r="B688" s="3"/>
    </row>
    <row r="689">
      <c r="B689" s="3"/>
    </row>
    <row r="690">
      <c r="B690" s="3"/>
    </row>
    <row r="691">
      <c r="B691" s="3"/>
    </row>
    <row r="692">
      <c r="B692" s="3"/>
    </row>
    <row r="693">
      <c r="B693" s="3"/>
    </row>
    <row r="694">
      <c r="B694" s="3"/>
    </row>
    <row r="695">
      <c r="B695" s="3"/>
    </row>
    <row r="696">
      <c r="B696" s="3"/>
    </row>
    <row r="697">
      <c r="B697" s="3"/>
    </row>
    <row r="698">
      <c r="B698" s="3"/>
    </row>
    <row r="699">
      <c r="B699" s="3"/>
    </row>
    <row r="700">
      <c r="B700" s="3"/>
    </row>
    <row r="701">
      <c r="B701" s="3"/>
    </row>
    <row r="702">
      <c r="B702" s="3"/>
    </row>
    <row r="703">
      <c r="B703" s="3"/>
    </row>
    <row r="704">
      <c r="B704" s="3"/>
    </row>
    <row r="705">
      <c r="B705" s="3"/>
    </row>
    <row r="706">
      <c r="B706" s="3"/>
    </row>
    <row r="707">
      <c r="B707" s="3"/>
    </row>
    <row r="708">
      <c r="B708" s="3"/>
    </row>
    <row r="709">
      <c r="B709" s="3"/>
    </row>
    <row r="710">
      <c r="B710" s="3"/>
    </row>
    <row r="711">
      <c r="B711" s="3"/>
    </row>
    <row r="712">
      <c r="B712" s="3"/>
    </row>
    <row r="713">
      <c r="B713" s="3"/>
    </row>
    <row r="714">
      <c r="B714" s="3"/>
    </row>
    <row r="715">
      <c r="B715" s="3"/>
    </row>
    <row r="716">
      <c r="B716" s="3"/>
    </row>
    <row r="717">
      <c r="B717" s="3"/>
    </row>
    <row r="718">
      <c r="B718" s="3"/>
    </row>
    <row r="719">
      <c r="B719" s="3"/>
    </row>
    <row r="720">
      <c r="B720" s="3"/>
    </row>
    <row r="721">
      <c r="B721" s="3"/>
    </row>
    <row r="722">
      <c r="B722" s="3"/>
    </row>
    <row r="723">
      <c r="B723" s="3"/>
    </row>
    <row r="724">
      <c r="B724" s="3"/>
    </row>
    <row r="725">
      <c r="B725" s="3"/>
    </row>
    <row r="726">
      <c r="B726" s="3"/>
    </row>
    <row r="727">
      <c r="B727" s="3"/>
    </row>
    <row r="728">
      <c r="B728" s="3"/>
    </row>
    <row r="729">
      <c r="B729" s="3"/>
    </row>
    <row r="730">
      <c r="B730" s="3"/>
    </row>
    <row r="731">
      <c r="B731" s="3"/>
    </row>
    <row r="732">
      <c r="B732" s="3"/>
    </row>
    <row r="733">
      <c r="B733" s="3"/>
    </row>
    <row r="734">
      <c r="B734" s="3"/>
    </row>
    <row r="735">
      <c r="B735" s="3"/>
    </row>
    <row r="736">
      <c r="B736" s="3"/>
    </row>
    <row r="737">
      <c r="B737" s="3"/>
    </row>
    <row r="738">
      <c r="B738" s="3"/>
    </row>
    <row r="739">
      <c r="B739" s="3"/>
    </row>
    <row r="740">
      <c r="B740" s="3"/>
    </row>
    <row r="741">
      <c r="B741" s="3"/>
    </row>
    <row r="742">
      <c r="B742" s="3"/>
    </row>
    <row r="743">
      <c r="B743" s="3"/>
    </row>
    <row r="744">
      <c r="B744" s="3"/>
    </row>
    <row r="745">
      <c r="B745" s="3"/>
    </row>
    <row r="746">
      <c r="B746" s="3"/>
    </row>
    <row r="747">
      <c r="B747" s="3"/>
    </row>
    <row r="748">
      <c r="B748" s="3"/>
    </row>
    <row r="749">
      <c r="B749" s="3"/>
    </row>
    <row r="750">
      <c r="B750" s="3"/>
    </row>
    <row r="751">
      <c r="B751" s="3"/>
    </row>
    <row r="752">
      <c r="B752" s="3"/>
    </row>
    <row r="753">
      <c r="B753" s="3"/>
    </row>
    <row r="754">
      <c r="B754" s="3"/>
    </row>
    <row r="755">
      <c r="B755" s="3"/>
    </row>
    <row r="756">
      <c r="B756" s="3"/>
    </row>
    <row r="757">
      <c r="B757" s="3"/>
    </row>
    <row r="758">
      <c r="B758" s="3"/>
    </row>
    <row r="759">
      <c r="B759" s="3"/>
    </row>
    <row r="760">
      <c r="B760" s="3"/>
    </row>
    <row r="761">
      <c r="B761" s="3"/>
    </row>
    <row r="762">
      <c r="B762" s="3"/>
    </row>
    <row r="763">
      <c r="B763" s="3"/>
    </row>
    <row r="764">
      <c r="B764" s="3"/>
    </row>
    <row r="765">
      <c r="B765" s="3"/>
    </row>
    <row r="766">
      <c r="B766" s="3"/>
    </row>
    <row r="767">
      <c r="B767" s="3"/>
    </row>
    <row r="768">
      <c r="B768" s="3"/>
    </row>
    <row r="769">
      <c r="B769" s="3"/>
    </row>
    <row r="770">
      <c r="B770" s="3"/>
    </row>
    <row r="771">
      <c r="B771" s="3"/>
    </row>
    <row r="772">
      <c r="B772" s="3"/>
    </row>
    <row r="773">
      <c r="B773" s="3"/>
    </row>
    <row r="774">
      <c r="B774" s="3"/>
    </row>
    <row r="775">
      <c r="B775" s="3"/>
    </row>
    <row r="776">
      <c r="B776" s="3"/>
    </row>
    <row r="777">
      <c r="B777" s="3"/>
    </row>
    <row r="778">
      <c r="B778" s="3"/>
    </row>
    <row r="779">
      <c r="B779" s="3"/>
    </row>
    <row r="780">
      <c r="B780" s="3"/>
    </row>
    <row r="781">
      <c r="B781" s="3"/>
    </row>
    <row r="782">
      <c r="B782" s="3"/>
    </row>
    <row r="783">
      <c r="B783" s="3"/>
    </row>
    <row r="784">
      <c r="B784" s="3"/>
    </row>
    <row r="785">
      <c r="B785" s="3"/>
    </row>
    <row r="786">
      <c r="B786" s="3"/>
    </row>
    <row r="787">
      <c r="B787" s="3"/>
    </row>
    <row r="788">
      <c r="B788" s="3"/>
    </row>
    <row r="789">
      <c r="B789" s="3"/>
    </row>
    <row r="790">
      <c r="B790" s="3"/>
    </row>
    <row r="791">
      <c r="B791" s="3"/>
    </row>
    <row r="792">
      <c r="B792" s="3"/>
    </row>
    <row r="793">
      <c r="B793" s="3"/>
    </row>
    <row r="794">
      <c r="B794" s="3"/>
    </row>
    <row r="795">
      <c r="B795" s="3"/>
    </row>
    <row r="796">
      <c r="B796" s="3"/>
    </row>
    <row r="797">
      <c r="B797" s="3"/>
    </row>
    <row r="798">
      <c r="B798" s="3"/>
    </row>
    <row r="799">
      <c r="B799" s="3"/>
    </row>
    <row r="800">
      <c r="B800" s="3"/>
    </row>
    <row r="801">
      <c r="B801" s="3"/>
    </row>
    <row r="802">
      <c r="B802" s="3"/>
    </row>
    <row r="803">
      <c r="B803" s="3"/>
    </row>
    <row r="804">
      <c r="B804" s="3"/>
    </row>
    <row r="805">
      <c r="B805" s="3"/>
    </row>
    <row r="806">
      <c r="B806" s="3"/>
    </row>
    <row r="807">
      <c r="B807" s="3"/>
    </row>
    <row r="808">
      <c r="B808" s="3"/>
    </row>
    <row r="809">
      <c r="B809" s="3"/>
    </row>
    <row r="810">
      <c r="B810" s="3"/>
    </row>
    <row r="811">
      <c r="B811" s="3"/>
    </row>
    <row r="812">
      <c r="B812" s="3"/>
    </row>
    <row r="813">
      <c r="B813" s="3"/>
    </row>
    <row r="814">
      <c r="B814" s="3"/>
    </row>
    <row r="815">
      <c r="B815" s="3"/>
    </row>
    <row r="816">
      <c r="B816" s="3"/>
    </row>
    <row r="817">
      <c r="B817" s="3"/>
    </row>
    <row r="818">
      <c r="B818" s="3"/>
    </row>
    <row r="819">
      <c r="B819" s="3"/>
    </row>
    <row r="820">
      <c r="B820" s="3"/>
    </row>
    <row r="821">
      <c r="B821" s="3"/>
    </row>
    <row r="822">
      <c r="B822" s="3"/>
    </row>
    <row r="823">
      <c r="B823" s="3"/>
    </row>
    <row r="824">
      <c r="B824" s="3"/>
    </row>
    <row r="825">
      <c r="B825" s="3"/>
    </row>
    <row r="826">
      <c r="B826" s="3"/>
    </row>
    <row r="827">
      <c r="B827" s="3"/>
    </row>
    <row r="828">
      <c r="B828" s="3"/>
    </row>
    <row r="829">
      <c r="B829" s="3"/>
    </row>
    <row r="830">
      <c r="B830" s="3"/>
    </row>
    <row r="831">
      <c r="B831" s="3"/>
    </row>
    <row r="832">
      <c r="B832" s="3"/>
    </row>
    <row r="833">
      <c r="B833" s="3"/>
    </row>
    <row r="834">
      <c r="B834" s="3"/>
    </row>
    <row r="835">
      <c r="B835" s="3"/>
    </row>
    <row r="836">
      <c r="B836" s="3"/>
    </row>
    <row r="837">
      <c r="B837" s="3"/>
    </row>
    <row r="838">
      <c r="B838" s="3"/>
    </row>
    <row r="839">
      <c r="B839" s="3"/>
    </row>
    <row r="840">
      <c r="B840" s="3"/>
    </row>
    <row r="841">
      <c r="B841" s="3"/>
    </row>
    <row r="842">
      <c r="B842" s="3"/>
    </row>
    <row r="843">
      <c r="B843" s="3"/>
    </row>
    <row r="844">
      <c r="B844" s="3"/>
    </row>
    <row r="845">
      <c r="B845" s="3"/>
    </row>
    <row r="846">
      <c r="B846" s="3"/>
    </row>
    <row r="847">
      <c r="B847" s="3"/>
    </row>
    <row r="848">
      <c r="B848" s="3"/>
    </row>
    <row r="849">
      <c r="B849" s="3"/>
    </row>
    <row r="850">
      <c r="B850" s="3"/>
    </row>
    <row r="851">
      <c r="B851" s="3"/>
    </row>
    <row r="852">
      <c r="B852" s="3"/>
    </row>
    <row r="853">
      <c r="B853" s="3"/>
    </row>
    <row r="854">
      <c r="B854" s="3"/>
    </row>
    <row r="855">
      <c r="B855" s="3"/>
    </row>
    <row r="856">
      <c r="B856" s="3"/>
    </row>
    <row r="857">
      <c r="B857" s="3"/>
    </row>
    <row r="858">
      <c r="B858" s="3"/>
    </row>
    <row r="859">
      <c r="B859" s="3"/>
    </row>
    <row r="860">
      <c r="B860" s="3"/>
    </row>
    <row r="861">
      <c r="B861" s="3"/>
    </row>
    <row r="862">
      <c r="B862" s="3"/>
    </row>
    <row r="863">
      <c r="B863" s="3"/>
    </row>
    <row r="864">
      <c r="B864" s="3"/>
    </row>
    <row r="865">
      <c r="B865" s="3"/>
    </row>
    <row r="866">
      <c r="B866" s="3"/>
    </row>
    <row r="867">
      <c r="B867" s="3"/>
    </row>
    <row r="868">
      <c r="B868" s="3"/>
    </row>
    <row r="869">
      <c r="B869" s="3"/>
    </row>
    <row r="870">
      <c r="B870" s="3"/>
    </row>
    <row r="871">
      <c r="B871" s="3"/>
    </row>
    <row r="872">
      <c r="B872" s="3"/>
    </row>
    <row r="873">
      <c r="B873" s="3"/>
    </row>
    <row r="874">
      <c r="B874" s="3"/>
    </row>
    <row r="875">
      <c r="B875" s="3"/>
    </row>
    <row r="876">
      <c r="B876" s="3"/>
    </row>
    <row r="877">
      <c r="B877" s="3"/>
    </row>
    <row r="878">
      <c r="B878" s="3"/>
    </row>
    <row r="879">
      <c r="B879" s="3"/>
    </row>
    <row r="880">
      <c r="B880" s="3"/>
    </row>
    <row r="881">
      <c r="B881" s="3"/>
    </row>
    <row r="882">
      <c r="B882" s="3"/>
    </row>
    <row r="883">
      <c r="B883" s="3"/>
    </row>
    <row r="884">
      <c r="B884" s="3"/>
    </row>
    <row r="885">
      <c r="B885" s="3"/>
    </row>
    <row r="886">
      <c r="B886" s="3"/>
    </row>
    <row r="887">
      <c r="B887" s="3"/>
    </row>
    <row r="888">
      <c r="B888" s="3"/>
    </row>
    <row r="889">
      <c r="B889" s="3"/>
    </row>
    <row r="890">
      <c r="B890" s="3"/>
    </row>
    <row r="891">
      <c r="B891" s="3"/>
    </row>
    <row r="892">
      <c r="B892" s="3"/>
    </row>
    <row r="893">
      <c r="B893" s="3"/>
    </row>
    <row r="894">
      <c r="B894" s="3"/>
    </row>
    <row r="895">
      <c r="B895" s="3"/>
    </row>
    <row r="896">
      <c r="B896" s="3"/>
    </row>
    <row r="897">
      <c r="B897" s="3"/>
    </row>
    <row r="898">
      <c r="B898" s="3"/>
    </row>
    <row r="899">
      <c r="B899" s="3"/>
    </row>
    <row r="900">
      <c r="B900" s="3"/>
    </row>
    <row r="901">
      <c r="B901" s="3"/>
    </row>
    <row r="902">
      <c r="B902" s="3"/>
    </row>
    <row r="903">
      <c r="B903" s="3"/>
    </row>
    <row r="904">
      <c r="B904" s="3"/>
    </row>
    <row r="905">
      <c r="B905" s="3"/>
    </row>
    <row r="906">
      <c r="B906" s="3"/>
    </row>
    <row r="907">
      <c r="B907" s="3"/>
    </row>
    <row r="908">
      <c r="B908" s="3"/>
    </row>
    <row r="909">
      <c r="B909" s="3"/>
    </row>
    <row r="910">
      <c r="B910" s="3"/>
    </row>
    <row r="911">
      <c r="B911" s="3"/>
    </row>
    <row r="912">
      <c r="B912" s="3"/>
    </row>
    <row r="913">
      <c r="B913" s="3"/>
    </row>
    <row r="914">
      <c r="B914" s="3"/>
    </row>
    <row r="915">
      <c r="B915" s="3"/>
    </row>
    <row r="916">
      <c r="B916" s="3"/>
    </row>
    <row r="917">
      <c r="B917" s="3"/>
    </row>
    <row r="918">
      <c r="B918" s="3"/>
    </row>
    <row r="919">
      <c r="B919" s="3"/>
    </row>
    <row r="920">
      <c r="B920" s="3"/>
    </row>
    <row r="921">
      <c r="B921" s="3"/>
    </row>
    <row r="922">
      <c r="B922" s="3"/>
    </row>
    <row r="923">
      <c r="B923" s="3"/>
    </row>
    <row r="924">
      <c r="B924" s="3"/>
    </row>
    <row r="925">
      <c r="B925" s="3"/>
    </row>
    <row r="926">
      <c r="B926" s="3"/>
    </row>
    <row r="927">
      <c r="B927" s="3"/>
    </row>
    <row r="928">
      <c r="B928" s="3"/>
    </row>
    <row r="929">
      <c r="B929" s="3"/>
    </row>
    <row r="930">
      <c r="B930" s="3"/>
    </row>
    <row r="931">
      <c r="B931" s="3"/>
    </row>
    <row r="932">
      <c r="B932" s="3"/>
    </row>
    <row r="933">
      <c r="B933" s="3"/>
    </row>
    <row r="934">
      <c r="B934" s="3"/>
    </row>
    <row r="935">
      <c r="B935" s="3"/>
    </row>
    <row r="936">
      <c r="B936" s="3"/>
    </row>
    <row r="937">
      <c r="B937" s="3"/>
    </row>
    <row r="938">
      <c r="B938" s="3"/>
    </row>
    <row r="939">
      <c r="B939" s="3"/>
    </row>
    <row r="940">
      <c r="B940" s="3"/>
    </row>
    <row r="941">
      <c r="B941" s="3"/>
    </row>
    <row r="942">
      <c r="B942" s="3"/>
    </row>
    <row r="943">
      <c r="B943" s="3"/>
    </row>
    <row r="944">
      <c r="B944" s="3"/>
    </row>
    <row r="945">
      <c r="B945" s="3"/>
    </row>
    <row r="946">
      <c r="B946" s="3"/>
    </row>
    <row r="947">
      <c r="B947" s="3"/>
    </row>
    <row r="948">
      <c r="B948" s="3"/>
    </row>
    <row r="949">
      <c r="B949" s="3"/>
    </row>
    <row r="950">
      <c r="B950" s="3"/>
    </row>
    <row r="951">
      <c r="B951" s="3"/>
    </row>
    <row r="952">
      <c r="B952" s="3"/>
    </row>
    <row r="953">
      <c r="B953" s="3"/>
    </row>
    <row r="954">
      <c r="B954" s="3"/>
    </row>
    <row r="955">
      <c r="B955" s="3"/>
    </row>
    <row r="956">
      <c r="B956" s="3"/>
    </row>
    <row r="957">
      <c r="B957" s="3"/>
    </row>
    <row r="958">
      <c r="B958" s="3"/>
    </row>
    <row r="959">
      <c r="B959" s="3"/>
    </row>
    <row r="960">
      <c r="B960" s="3"/>
    </row>
    <row r="961">
      <c r="B961" s="3"/>
    </row>
    <row r="962">
      <c r="B962" s="3"/>
    </row>
    <row r="963">
      <c r="B963" s="3"/>
    </row>
    <row r="964">
      <c r="B964" s="3"/>
    </row>
    <row r="965">
      <c r="B965" s="3"/>
    </row>
    <row r="966">
      <c r="B966" s="3"/>
    </row>
    <row r="967">
      <c r="B967" s="3"/>
    </row>
    <row r="968">
      <c r="B968" s="3"/>
    </row>
    <row r="969">
      <c r="B969" s="3"/>
    </row>
    <row r="970">
      <c r="B970" s="3"/>
    </row>
    <row r="971">
      <c r="B971" s="3"/>
    </row>
    <row r="972">
      <c r="B972" s="3"/>
    </row>
    <row r="973">
      <c r="B973" s="3"/>
    </row>
    <row r="974">
      <c r="B974" s="3"/>
    </row>
    <row r="975">
      <c r="B975" s="3"/>
    </row>
    <row r="976">
      <c r="B976" s="3"/>
    </row>
    <row r="977">
      <c r="B977" s="3"/>
    </row>
    <row r="978">
      <c r="B978" s="3"/>
    </row>
    <row r="979">
      <c r="B979" s="3"/>
    </row>
    <row r="980">
      <c r="B980" s="3"/>
    </row>
    <row r="981">
      <c r="B981" s="3"/>
    </row>
    <row r="982">
      <c r="B982" s="3"/>
    </row>
    <row r="983">
      <c r="B983" s="3"/>
    </row>
    <row r="984">
      <c r="B984" s="3"/>
    </row>
    <row r="985">
      <c r="B985" s="3"/>
    </row>
    <row r="986">
      <c r="B986" s="3"/>
    </row>
    <row r="987">
      <c r="B987" s="3"/>
    </row>
    <row r="988">
      <c r="B988" s="3"/>
    </row>
    <row r="989">
      <c r="B989" s="3"/>
    </row>
    <row r="990">
      <c r="B990" s="3"/>
    </row>
    <row r="991">
      <c r="B991" s="3"/>
    </row>
    <row r="992">
      <c r="B992" s="3"/>
    </row>
    <row r="993">
      <c r="B993" s="3"/>
    </row>
    <row r="994">
      <c r="B994" s="3"/>
    </row>
    <row r="995">
      <c r="B995" s="3"/>
    </row>
    <row r="996">
      <c r="B996" s="3"/>
    </row>
    <row r="997">
      <c r="B997" s="3"/>
    </row>
    <row r="998">
      <c r="B998" s="3"/>
    </row>
    <row r="999">
      <c r="B999" s="3"/>
    </row>
    <row r="1000">
      <c r="B1000" s="3"/>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4"/>
    <col customWidth="1" min="2" max="2" width="68.71"/>
    <col customWidth="1" min="3" max="3" width="84.0"/>
  </cols>
  <sheetData>
    <row r="1">
      <c r="A1" s="1">
        <v>0.0</v>
      </c>
      <c r="B1" s="2" t="s">
        <v>459</v>
      </c>
      <c r="C1" s="2" t="s">
        <v>460</v>
      </c>
    </row>
    <row r="2">
      <c r="A2" s="1">
        <v>1.0</v>
      </c>
      <c r="B2" s="2" t="s">
        <v>461</v>
      </c>
      <c r="C2" s="2" t="s">
        <v>462</v>
      </c>
    </row>
    <row r="3">
      <c r="A3" s="1">
        <v>2.0</v>
      </c>
      <c r="B3" s="2" t="s">
        <v>463</v>
      </c>
      <c r="C3" s="3" t="str">
        <f>IFERROR(__xludf.DUMMYFUNCTION("GoogleTranslate(B3, ""en"", ""ko"")"),"당신은 항상 당신이 한계에 물건을 밀어하지있어? 우리는하지만, 당신을 경고하지! 당신은 한 번 더 그것을해야했다. 아버지가 집에 도착 때까지 음, 단지 '기다려!")</f>
        <v>당신은 항상 당신이 한계에 물건을 밀어하지있어? 우리는하지만, 당신을 경고하지! 당신은 한 번 더 그것을해야했다. 아버지가 집에 도착 때까지 음, 단지 '기다려!</v>
      </c>
    </row>
    <row r="4">
      <c r="A4" s="1">
        <v>3.0</v>
      </c>
      <c r="B4" s="2" t="s">
        <v>464</v>
      </c>
      <c r="C4" s="2" t="s">
        <v>465</v>
      </c>
    </row>
    <row r="5">
      <c r="A5" s="1">
        <v>4.0</v>
      </c>
      <c r="B5" s="2" t="s">
        <v>466</v>
      </c>
      <c r="C5" s="2" t="s">
        <v>467</v>
      </c>
    </row>
    <row r="6">
      <c r="A6" s="1">
        <v>5.0</v>
      </c>
      <c r="B6" s="2" t="s">
        <v>468</v>
      </c>
      <c r="C6" s="3" t="str">
        <f>IFERROR(__xludf.DUMMYFUNCTION("GoogleTranslate(B6, ""en"", ""ko"")"),"모래에 현재의 위치에 결과 - 그것은 당신이 빠질 스냅 된 척추 돌기입니다.")</f>
        <v>모래에 현재의 위치에 결과 - 그것은 당신이 빠질 스냅 된 척추 돌기입니다.</v>
      </c>
    </row>
    <row r="7">
      <c r="A7" s="1">
        <v>6.0</v>
      </c>
      <c r="B7" s="2" t="s">
        <v>469</v>
      </c>
      <c r="C7" s="3" t="str">
        <f>IFERROR(__xludf.DUMMYFUNCTION("GoogleTranslate(B7, ""en"", ""ko"")"),"그것은 척추 돌기 단지 중력의 거의 unresistable 매력에 굴복를 가진, 아직,없이, 여기 앉아 찍은해야합니다.")</f>
        <v>그것은 척추 돌기 단지 중력의 거의 unresistable 매력에 굴복를 가진, 아직,없이, 여기 앉아 찍은해야합니다.</v>
      </c>
    </row>
    <row r="8">
      <c r="A8" s="1">
        <v>7.0</v>
      </c>
      <c r="B8" s="2" t="s">
        <v>470</v>
      </c>
      <c r="C8" s="3" t="str">
        <f>IFERROR(__xludf.DUMMYFUNCTION("GoogleTranslate(B8, ""en"", ""ko"")"),"당신은 당신의 제한 체격이 할 수 있다는이 일의 모든 재배치를 완료했습니다.")</f>
        <v>당신은 당신의 제한 체격이 할 수 있다는이 일의 모든 재배치를 완료했습니다.</v>
      </c>
    </row>
    <row r="9">
      <c r="A9" s="1">
        <v>8.0</v>
      </c>
      <c r="B9" s="2" t="s">
        <v>471</v>
      </c>
      <c r="C9" s="3" t="str">
        <f>IFERROR(__xludf.DUMMYFUNCTION("GoogleTranslate(B9, ""en"", ""ko"")"),"난 당신이 여기에서 도달 할 수 있다면, 당신은 당신의 자신의 머리에 그 망치 아래로 당겨 것이라고 내기 할 것이다.")</f>
        <v>난 당신이 여기에서 도달 할 수 있다면, 당신은 당신의 자신의 머리에 그 망치 아래로 당겨 것이라고 내기 할 것이다.</v>
      </c>
    </row>
    <row r="10">
      <c r="A10" s="1">
        <v>9.0</v>
      </c>
      <c r="B10" s="2" t="s">
        <v>472</v>
      </c>
      <c r="C10" s="3" t="str">
        <f>IFERROR(__xludf.DUMMYFUNCTION("GoogleTranslate(B10, ""en"", ""ko"")"),"흠. 그것은 박살 척추 돌기 같은 냄새가 난다. 물론, 당신은 그래서 당신은 다른 의견을 할 수 있습니다, 주제에 선도적 인 전문가가 아니에요.")</f>
        <v>흠. 그것은 박살 척추 돌기 같은 냄새가 난다. 물론, 당신은 그래서 당신은 다른 의견을 할 수 있습니다, 주제에 선도적 인 전문가가 아니에요.</v>
      </c>
    </row>
    <row r="11">
      <c r="A11" s="1">
        <v>10.0</v>
      </c>
      <c r="B11" s="2" t="s">
        <v>473</v>
      </c>
      <c r="C11" s="3" t="str">
        <f>IFERROR(__xludf.DUMMYFUNCTION("GoogleTranslate(B11, ""en"", ""ko"")"),"흠. 그것은 당신이 한 번 알고 척추 돌기 같은 냄새가 난다.")</f>
        <v>흠. 그것은 당신이 한 번 알고 척추 돌기 같은 냄새가 난다.</v>
      </c>
    </row>
    <row r="12">
      <c r="A12" s="1">
        <v>11.0</v>
      </c>
      <c r="B12" s="2" t="s">
        <v>474</v>
      </c>
      <c r="C12" s="3" t="str">
        <f>IFERROR(__xludf.DUMMYFUNCTION("GoogleTranslate(B12, ""en"", ""ko"")"),"청각보고 많이하지 않습니다.")</f>
        <v>청각보고 많이하지 않습니다.</v>
      </c>
    </row>
    <row r="13">
      <c r="A13" s="1">
        <v>12.0</v>
      </c>
      <c r="B13" s="2" t="s">
        <v>475</v>
      </c>
      <c r="C13" s="3" t="str">
        <f>IFERROR(__xludf.DUMMYFUNCTION("GoogleTranslate(B13, ""en"", ""ko"")"),"말! 나는 모든 사람들이 햇볕에 말린 gigundasaurus 뼈가 같은 냄새가 무엇인지 알고 있다고 생각.")</f>
        <v>말! 나는 모든 사람들이 햇볕에 말린 gigundasaurus 뼈가 같은 냄새가 무엇인지 알고 있다고 생각.</v>
      </c>
    </row>
    <row r="14">
      <c r="A14" s="1">
        <v>13.0</v>
      </c>
      <c r="B14" s="2" t="s">
        <v>476</v>
      </c>
      <c r="C14" s="3" t="str">
        <f>IFERROR(__xludf.DUMMYFUNCTION("GoogleTranslate(B14, ""en"", ""ko"")"),"그것은 탈수 복숭아 구멍을 핥는 것과 같다.")</f>
        <v>그것은 탈수 복숭아 구멍을 핥는 것과 같다.</v>
      </c>
    </row>
    <row r="15">
      <c r="A15" s="1">
        <v>14.0</v>
      </c>
      <c r="B15" s="2" t="s">
        <v>477</v>
      </c>
      <c r="C15" s="3" t="str">
        <f>IFERROR(__xludf.DUMMYFUNCTION("GoogleTranslate(B15, ""en"", ""ko"")"),"당신이 볼 이제까지 것이다 유일한 이야기 ​​리브 패스트 푸드 광고에 있습니다.")</f>
        <v>당신이 볼 이제까지 것이다 유일한 이야기 ​​리브 패스트 푸드 광고에 있습니다.</v>
      </c>
    </row>
    <row r="16">
      <c r="B16" s="3"/>
      <c r="C16" s="3"/>
    </row>
    <row r="17">
      <c r="B17" s="3"/>
      <c r="C17" s="3"/>
    </row>
    <row r="18">
      <c r="B18" s="3"/>
      <c r="C18" s="3"/>
    </row>
    <row r="19">
      <c r="B19" s="3"/>
      <c r="C19" s="3"/>
    </row>
    <row r="20">
      <c r="B20" s="3"/>
      <c r="C20" s="3"/>
    </row>
    <row r="21">
      <c r="B21" s="3"/>
      <c r="C21" s="3"/>
    </row>
    <row r="22">
      <c r="B22" s="3"/>
      <c r="C22" s="3"/>
    </row>
    <row r="23">
      <c r="B23" s="3"/>
      <c r="C23" s="3"/>
    </row>
    <row r="24">
      <c r="B24" s="3"/>
      <c r="C24" s="3"/>
    </row>
    <row r="25">
      <c r="B25" s="3"/>
      <c r="C25" s="3"/>
    </row>
    <row r="26">
      <c r="B26" s="3"/>
      <c r="C26" s="3"/>
    </row>
    <row r="27">
      <c r="B27" s="3"/>
      <c r="C27" s="3"/>
    </row>
    <row r="28">
      <c r="B28" s="3"/>
      <c r="C28" s="3"/>
    </row>
    <row r="29">
      <c r="B29" s="3"/>
      <c r="C29" s="3"/>
    </row>
    <row r="30">
      <c r="B30" s="3"/>
      <c r="C30" s="3"/>
    </row>
    <row r="31">
      <c r="B31" s="3"/>
      <c r="C31" s="3"/>
    </row>
    <row r="32">
      <c r="B32" s="3"/>
      <c r="C32" s="3"/>
    </row>
    <row r="33">
      <c r="B33" s="3"/>
      <c r="C33" s="3"/>
    </row>
    <row r="34">
      <c r="B34" s="3"/>
      <c r="C34" s="3"/>
    </row>
    <row r="35">
      <c r="B35" s="3"/>
      <c r="C35" s="3"/>
    </row>
    <row r="36">
      <c r="B36" s="3"/>
      <c r="C36" s="3"/>
    </row>
    <row r="37">
      <c r="B37" s="3"/>
      <c r="C37" s="3"/>
    </row>
    <row r="38">
      <c r="B38" s="3"/>
      <c r="C38" s="3"/>
    </row>
    <row r="39">
      <c r="B39" s="3"/>
      <c r="C39" s="3"/>
    </row>
    <row r="40">
      <c r="B40" s="3"/>
      <c r="C40" s="3"/>
    </row>
    <row r="41">
      <c r="B41" s="3"/>
      <c r="C41" s="3"/>
    </row>
    <row r="42">
      <c r="B42" s="3"/>
      <c r="C42" s="3"/>
    </row>
    <row r="43">
      <c r="B43" s="3"/>
      <c r="C43" s="3"/>
    </row>
    <row r="44">
      <c r="B44" s="3"/>
      <c r="C44" s="3"/>
    </row>
    <row r="45">
      <c r="B45" s="3"/>
      <c r="C45" s="3"/>
    </row>
    <row r="46">
      <c r="B46" s="3"/>
      <c r="C46" s="3"/>
    </row>
    <row r="47">
      <c r="B47" s="3"/>
      <c r="C47" s="3"/>
    </row>
    <row r="48">
      <c r="B48" s="3"/>
      <c r="C48" s="3"/>
    </row>
    <row r="49">
      <c r="B49" s="3"/>
      <c r="C49" s="3"/>
    </row>
    <row r="50">
      <c r="B50" s="3"/>
      <c r="C50" s="3"/>
    </row>
    <row r="51">
      <c r="B51" s="3"/>
      <c r="C51" s="3"/>
    </row>
    <row r="52">
      <c r="B52" s="3"/>
      <c r="C52" s="3"/>
    </row>
    <row r="53">
      <c r="B53" s="3"/>
      <c r="C53" s="3"/>
    </row>
    <row r="54">
      <c r="B54" s="3"/>
      <c r="C54" s="3"/>
    </row>
    <row r="55">
      <c r="B55" s="3"/>
      <c r="C55" s="3"/>
    </row>
    <row r="56">
      <c r="B56" s="3"/>
      <c r="C56" s="3"/>
    </row>
    <row r="57">
      <c r="B57" s="3"/>
      <c r="C57" s="3"/>
    </row>
    <row r="58">
      <c r="B58" s="3"/>
      <c r="C58" s="3"/>
    </row>
    <row r="59">
      <c r="B59" s="3"/>
      <c r="C59" s="3"/>
    </row>
    <row r="60">
      <c r="B60" s="3"/>
      <c r="C60" s="3"/>
    </row>
    <row r="61">
      <c r="B61" s="3"/>
      <c r="C61" s="3"/>
    </row>
    <row r="62">
      <c r="B62" s="3"/>
      <c r="C62" s="3"/>
    </row>
    <row r="63">
      <c r="B63" s="3"/>
      <c r="C63" s="3"/>
    </row>
    <row r="64">
      <c r="B64" s="3"/>
      <c r="C64" s="3"/>
    </row>
    <row r="65">
      <c r="B65" s="3"/>
      <c r="C65" s="3"/>
    </row>
    <row r="66">
      <c r="B66" s="3"/>
      <c r="C66" s="3"/>
    </row>
    <row r="67">
      <c r="B67" s="3"/>
      <c r="C67" s="3"/>
    </row>
    <row r="68">
      <c r="B68" s="3"/>
      <c r="C68" s="3"/>
    </row>
    <row r="69">
      <c r="B69" s="3"/>
      <c r="C69" s="3"/>
    </row>
    <row r="70">
      <c r="B70" s="3"/>
      <c r="C70" s="3"/>
    </row>
    <row r="71">
      <c r="B71" s="3"/>
      <c r="C71" s="3"/>
    </row>
    <row r="72">
      <c r="B72" s="3"/>
      <c r="C72" s="3"/>
    </row>
    <row r="73">
      <c r="B73" s="3"/>
      <c r="C73" s="3"/>
    </row>
    <row r="74">
      <c r="B74" s="3"/>
      <c r="C74" s="3"/>
    </row>
    <row r="75">
      <c r="B75" s="3"/>
      <c r="C75" s="3"/>
    </row>
    <row r="76">
      <c r="B76" s="3"/>
      <c r="C76" s="3"/>
    </row>
    <row r="77">
      <c r="B77" s="3"/>
      <c r="C77" s="3"/>
    </row>
    <row r="78">
      <c r="B78" s="3"/>
      <c r="C78" s="3"/>
    </row>
    <row r="79">
      <c r="B79" s="3"/>
      <c r="C79" s="3"/>
    </row>
    <row r="80">
      <c r="B80" s="3"/>
      <c r="C80" s="3"/>
    </row>
    <row r="81">
      <c r="B81" s="3"/>
      <c r="C81" s="3"/>
    </row>
    <row r="82">
      <c r="B82" s="3"/>
      <c r="C82" s="3"/>
    </row>
    <row r="83">
      <c r="B83" s="3"/>
      <c r="C83" s="3"/>
    </row>
    <row r="84">
      <c r="B84" s="3"/>
      <c r="C84" s="3"/>
    </row>
    <row r="85">
      <c r="B85" s="3"/>
      <c r="C85" s="3"/>
    </row>
    <row r="86">
      <c r="B86" s="3"/>
      <c r="C86" s="3"/>
    </row>
    <row r="87">
      <c r="B87" s="3"/>
      <c r="C87" s="3"/>
    </row>
    <row r="88">
      <c r="B88" s="3"/>
      <c r="C88" s="3"/>
    </row>
    <row r="89">
      <c r="B89" s="3"/>
      <c r="C89" s="3"/>
    </row>
    <row r="90">
      <c r="B90" s="3"/>
      <c r="C90" s="3"/>
    </row>
    <row r="91">
      <c r="B91" s="3"/>
      <c r="C91" s="3"/>
    </row>
    <row r="92">
      <c r="B92" s="3"/>
      <c r="C92" s="3"/>
    </row>
    <row r="93">
      <c r="B93" s="3"/>
      <c r="C93" s="3"/>
    </row>
    <row r="94">
      <c r="B94" s="3"/>
      <c r="C94" s="3"/>
    </row>
    <row r="95">
      <c r="B95" s="3"/>
      <c r="C95" s="3"/>
    </row>
    <row r="96">
      <c r="B96" s="3"/>
      <c r="C96" s="3"/>
    </row>
    <row r="97">
      <c r="B97" s="3"/>
      <c r="C97" s="3"/>
    </row>
    <row r="98">
      <c r="B98" s="3"/>
      <c r="C98" s="3"/>
    </row>
    <row r="99">
      <c r="B99" s="3"/>
      <c r="C99" s="3"/>
    </row>
    <row r="100">
      <c r="B100" s="3"/>
      <c r="C100" s="3"/>
    </row>
    <row r="101">
      <c r="B101" s="3"/>
      <c r="C101" s="3"/>
    </row>
    <row r="102">
      <c r="B102" s="3"/>
      <c r="C102" s="3"/>
    </row>
    <row r="103">
      <c r="B103" s="3"/>
      <c r="C103" s="3"/>
    </row>
    <row r="104">
      <c r="B104" s="3"/>
      <c r="C104" s="3"/>
    </row>
    <row r="105">
      <c r="B105" s="3"/>
      <c r="C105" s="3"/>
    </row>
    <row r="106">
      <c r="B106" s="3"/>
      <c r="C106" s="3"/>
    </row>
    <row r="107">
      <c r="B107" s="3"/>
      <c r="C107" s="3"/>
    </row>
    <row r="108">
      <c r="B108" s="3"/>
      <c r="C108" s="3"/>
    </row>
    <row r="109">
      <c r="B109" s="3"/>
      <c r="C109" s="3"/>
    </row>
    <row r="110">
      <c r="B110" s="3"/>
      <c r="C110" s="3"/>
    </row>
    <row r="111">
      <c r="B111" s="3"/>
      <c r="C111" s="3"/>
    </row>
    <row r="112">
      <c r="B112" s="3"/>
      <c r="C112" s="3"/>
    </row>
    <row r="113">
      <c r="B113" s="3"/>
      <c r="C113" s="3"/>
    </row>
    <row r="114">
      <c r="B114" s="3"/>
      <c r="C114" s="3"/>
    </row>
    <row r="115">
      <c r="B115" s="3"/>
      <c r="C115" s="3"/>
    </row>
    <row r="116">
      <c r="B116" s="3"/>
      <c r="C116" s="3"/>
    </row>
    <row r="117">
      <c r="B117" s="3"/>
      <c r="C117" s="3"/>
    </row>
    <row r="118">
      <c r="B118" s="3"/>
      <c r="C118" s="3"/>
    </row>
    <row r="119">
      <c r="B119" s="3"/>
      <c r="C119" s="3"/>
    </row>
    <row r="120">
      <c r="B120" s="3"/>
      <c r="C120" s="3"/>
    </row>
    <row r="121">
      <c r="B121" s="3"/>
      <c r="C121" s="3"/>
    </row>
    <row r="122">
      <c r="B122" s="3"/>
      <c r="C122" s="3"/>
    </row>
    <row r="123">
      <c r="B123" s="3"/>
      <c r="C123" s="3"/>
    </row>
    <row r="124">
      <c r="B124" s="3"/>
      <c r="C124" s="3"/>
    </row>
    <row r="125">
      <c r="B125" s="3"/>
      <c r="C125" s="3"/>
    </row>
    <row r="126">
      <c r="B126" s="3"/>
      <c r="C126" s="3"/>
    </row>
    <row r="127">
      <c r="B127" s="3"/>
      <c r="C127" s="3"/>
    </row>
    <row r="128">
      <c r="B128" s="3"/>
      <c r="C128" s="3"/>
    </row>
    <row r="129">
      <c r="B129" s="3"/>
      <c r="C129" s="3"/>
    </row>
    <row r="130">
      <c r="B130" s="3"/>
      <c r="C130" s="3"/>
    </row>
    <row r="131">
      <c r="B131" s="3"/>
      <c r="C131" s="3"/>
    </row>
    <row r="132">
      <c r="B132" s="3"/>
      <c r="C132" s="3"/>
    </row>
    <row r="133">
      <c r="B133" s="3"/>
      <c r="C133" s="3"/>
    </row>
    <row r="134">
      <c r="B134" s="3"/>
      <c r="C134" s="3"/>
    </row>
    <row r="135">
      <c r="B135" s="3"/>
      <c r="C135" s="3"/>
    </row>
    <row r="136">
      <c r="B136" s="3"/>
      <c r="C136" s="3"/>
    </row>
    <row r="137">
      <c r="B137" s="3"/>
      <c r="C137" s="3"/>
    </row>
    <row r="138">
      <c r="B138" s="3"/>
      <c r="C138" s="3"/>
    </row>
    <row r="139">
      <c r="B139" s="3"/>
      <c r="C139" s="3"/>
    </row>
    <row r="140">
      <c r="B140" s="3"/>
      <c r="C140" s="3"/>
    </row>
    <row r="141">
      <c r="B141" s="3"/>
      <c r="C141" s="3"/>
    </row>
    <row r="142">
      <c r="B142" s="3"/>
      <c r="C142" s="3"/>
    </row>
    <row r="143">
      <c r="B143" s="3"/>
      <c r="C143" s="3"/>
    </row>
    <row r="144">
      <c r="B144" s="3"/>
      <c r="C144" s="3"/>
    </row>
    <row r="145">
      <c r="B145" s="3"/>
      <c r="C145" s="3"/>
    </row>
    <row r="146">
      <c r="B146" s="3"/>
      <c r="C146" s="3"/>
    </row>
    <row r="147">
      <c r="B147" s="3"/>
      <c r="C147" s="3"/>
    </row>
    <row r="148">
      <c r="B148" s="3"/>
      <c r="C148" s="3"/>
    </row>
    <row r="149">
      <c r="B149" s="3"/>
      <c r="C149" s="3"/>
    </row>
    <row r="150">
      <c r="B150" s="3"/>
      <c r="C150" s="3"/>
    </row>
    <row r="151">
      <c r="B151" s="3"/>
      <c r="C151" s="3"/>
    </row>
    <row r="152">
      <c r="B152" s="3"/>
      <c r="C152" s="3"/>
    </row>
    <row r="153">
      <c r="B153" s="3"/>
      <c r="C153" s="3"/>
    </row>
    <row r="154">
      <c r="B154" s="3"/>
      <c r="C154" s="3"/>
    </row>
    <row r="155">
      <c r="B155" s="3"/>
      <c r="C155" s="3"/>
    </row>
    <row r="156">
      <c r="B156" s="3"/>
      <c r="C156" s="3"/>
    </row>
    <row r="157">
      <c r="B157" s="3"/>
      <c r="C157" s="3"/>
    </row>
    <row r="158">
      <c r="B158" s="3"/>
      <c r="C158" s="3"/>
    </row>
    <row r="159">
      <c r="B159" s="3"/>
      <c r="C159" s="3"/>
    </row>
    <row r="160">
      <c r="B160" s="3"/>
      <c r="C160" s="3"/>
    </row>
    <row r="161">
      <c r="B161" s="3"/>
      <c r="C161" s="3"/>
    </row>
    <row r="162">
      <c r="B162" s="3"/>
      <c r="C162" s="3"/>
    </row>
    <row r="163">
      <c r="B163" s="3"/>
      <c r="C163" s="3"/>
    </row>
    <row r="164">
      <c r="B164" s="3"/>
      <c r="C164" s="3"/>
    </row>
    <row r="165">
      <c r="B165" s="3"/>
      <c r="C165" s="3"/>
    </row>
    <row r="166">
      <c r="B166" s="3"/>
      <c r="C166" s="3"/>
    </row>
    <row r="167">
      <c r="B167" s="3"/>
      <c r="C167" s="3"/>
    </row>
    <row r="168">
      <c r="B168" s="3"/>
      <c r="C168" s="3"/>
    </row>
    <row r="169">
      <c r="B169" s="3"/>
      <c r="C169" s="3"/>
    </row>
    <row r="170">
      <c r="B170" s="3"/>
      <c r="C170" s="3"/>
    </row>
    <row r="171">
      <c r="B171" s="3"/>
      <c r="C171" s="3"/>
    </row>
    <row r="172">
      <c r="B172" s="3"/>
      <c r="C172" s="3"/>
    </row>
    <row r="173">
      <c r="B173" s="3"/>
      <c r="C173" s="3"/>
    </row>
    <row r="174">
      <c r="B174" s="3"/>
      <c r="C174" s="3"/>
    </row>
    <row r="175">
      <c r="B175" s="3"/>
      <c r="C175" s="3"/>
    </row>
    <row r="176">
      <c r="B176" s="3"/>
      <c r="C176" s="3"/>
    </row>
    <row r="177">
      <c r="B177" s="3"/>
      <c r="C177" s="3"/>
    </row>
    <row r="178">
      <c r="B178" s="3"/>
      <c r="C178" s="3"/>
    </row>
    <row r="179">
      <c r="B179" s="3"/>
      <c r="C179" s="3"/>
    </row>
    <row r="180">
      <c r="B180" s="3"/>
      <c r="C180" s="3"/>
    </row>
    <row r="181">
      <c r="B181" s="3"/>
      <c r="C181" s="3"/>
    </row>
    <row r="182">
      <c r="B182" s="3"/>
      <c r="C182" s="3"/>
    </row>
    <row r="183">
      <c r="B183" s="3"/>
      <c r="C183" s="3"/>
    </row>
    <row r="184">
      <c r="B184" s="3"/>
      <c r="C184" s="3"/>
    </row>
    <row r="185">
      <c r="B185" s="3"/>
      <c r="C185" s="3"/>
    </row>
    <row r="186">
      <c r="B186" s="3"/>
      <c r="C186" s="3"/>
    </row>
    <row r="187">
      <c r="B187" s="3"/>
      <c r="C187" s="3"/>
    </row>
    <row r="188">
      <c r="B188" s="3"/>
      <c r="C188" s="3"/>
    </row>
    <row r="189">
      <c r="B189" s="3"/>
      <c r="C189" s="3"/>
    </row>
    <row r="190">
      <c r="B190" s="3"/>
      <c r="C190" s="3"/>
    </row>
    <row r="191">
      <c r="B191" s="3"/>
      <c r="C191" s="3"/>
    </row>
    <row r="192">
      <c r="B192" s="3"/>
      <c r="C192" s="3"/>
    </row>
    <row r="193">
      <c r="B193" s="3"/>
      <c r="C193" s="3"/>
    </row>
    <row r="194">
      <c r="B194" s="3"/>
      <c r="C194" s="3"/>
    </row>
    <row r="195">
      <c r="B195" s="3"/>
      <c r="C195" s="3"/>
    </row>
    <row r="196">
      <c r="B196" s="3"/>
      <c r="C196" s="3"/>
    </row>
    <row r="197">
      <c r="B197" s="3"/>
      <c r="C197" s="3"/>
    </row>
    <row r="198">
      <c r="B198" s="3"/>
      <c r="C198" s="3"/>
    </row>
    <row r="199">
      <c r="B199" s="3"/>
      <c r="C199" s="3"/>
    </row>
    <row r="200">
      <c r="B200" s="3"/>
      <c r="C200" s="3"/>
    </row>
    <row r="201">
      <c r="B201" s="3"/>
      <c r="C201" s="3"/>
    </row>
    <row r="202">
      <c r="B202" s="3"/>
      <c r="C202" s="3"/>
    </row>
    <row r="203">
      <c r="B203" s="3"/>
      <c r="C203" s="3"/>
    </row>
    <row r="204">
      <c r="B204" s="3"/>
      <c r="C204" s="3"/>
    </row>
    <row r="205">
      <c r="B205" s="3"/>
      <c r="C205" s="3"/>
    </row>
    <row r="206">
      <c r="B206" s="3"/>
      <c r="C206" s="3"/>
    </row>
    <row r="207">
      <c r="B207" s="3"/>
      <c r="C207" s="3"/>
    </row>
    <row r="208">
      <c r="B208" s="3"/>
      <c r="C208" s="3"/>
    </row>
    <row r="209">
      <c r="B209" s="3"/>
      <c r="C209" s="3"/>
    </row>
    <row r="210">
      <c r="B210" s="3"/>
      <c r="C210" s="3"/>
    </row>
    <row r="211">
      <c r="B211" s="3"/>
      <c r="C211" s="3"/>
    </row>
    <row r="212">
      <c r="B212" s="3"/>
      <c r="C212" s="3"/>
    </row>
    <row r="213">
      <c r="B213" s="3"/>
      <c r="C213" s="3"/>
    </row>
    <row r="214">
      <c r="B214" s="3"/>
      <c r="C214" s="3"/>
    </row>
    <row r="215">
      <c r="B215" s="3"/>
      <c r="C215" s="3"/>
    </row>
    <row r="216">
      <c r="B216" s="3"/>
      <c r="C216" s="3"/>
    </row>
    <row r="217">
      <c r="B217" s="3"/>
      <c r="C217" s="3"/>
    </row>
    <row r="218">
      <c r="B218" s="3"/>
      <c r="C218" s="3"/>
    </row>
    <row r="219">
      <c r="B219" s="3"/>
      <c r="C219" s="3"/>
    </row>
    <row r="220">
      <c r="B220" s="3"/>
      <c r="C220" s="3"/>
    </row>
    <row r="221">
      <c r="B221" s="3"/>
      <c r="C221" s="3"/>
    </row>
    <row r="222">
      <c r="B222" s="3"/>
      <c r="C222" s="3"/>
    </row>
    <row r="223">
      <c r="B223" s="3"/>
      <c r="C223" s="3"/>
    </row>
    <row r="224">
      <c r="B224" s="3"/>
      <c r="C224" s="3"/>
    </row>
    <row r="225">
      <c r="B225" s="3"/>
      <c r="C225" s="3"/>
    </row>
    <row r="226">
      <c r="B226" s="3"/>
      <c r="C226" s="3"/>
    </row>
    <row r="227">
      <c r="B227" s="3"/>
      <c r="C227" s="3"/>
    </row>
    <row r="228">
      <c r="B228" s="3"/>
      <c r="C228" s="3"/>
    </row>
    <row r="229">
      <c r="B229" s="3"/>
      <c r="C229" s="3"/>
    </row>
    <row r="230">
      <c r="B230" s="3"/>
      <c r="C230" s="3"/>
    </row>
    <row r="231">
      <c r="B231" s="3"/>
      <c r="C231" s="3"/>
    </row>
    <row r="232">
      <c r="B232" s="3"/>
      <c r="C232" s="3"/>
    </row>
    <row r="233">
      <c r="B233" s="3"/>
      <c r="C233" s="3"/>
    </row>
    <row r="234">
      <c r="B234" s="3"/>
      <c r="C234" s="3"/>
    </row>
    <row r="235">
      <c r="B235" s="3"/>
      <c r="C235" s="3"/>
    </row>
    <row r="236">
      <c r="B236" s="3"/>
      <c r="C236" s="3"/>
    </row>
    <row r="237">
      <c r="B237" s="3"/>
      <c r="C237" s="3"/>
    </row>
    <row r="238">
      <c r="B238" s="3"/>
      <c r="C238" s="3"/>
    </row>
    <row r="239">
      <c r="B239" s="3"/>
      <c r="C239" s="3"/>
    </row>
    <row r="240">
      <c r="B240" s="3"/>
      <c r="C240" s="3"/>
    </row>
    <row r="241">
      <c r="B241" s="3"/>
      <c r="C241" s="3"/>
    </row>
    <row r="242">
      <c r="B242" s="3"/>
      <c r="C242" s="3"/>
    </row>
    <row r="243">
      <c r="B243" s="3"/>
      <c r="C243" s="3"/>
    </row>
    <row r="244">
      <c r="B244" s="3"/>
      <c r="C244" s="3"/>
    </row>
    <row r="245">
      <c r="B245" s="3"/>
      <c r="C245" s="3"/>
    </row>
    <row r="246">
      <c r="B246" s="3"/>
      <c r="C246" s="3"/>
    </row>
    <row r="247">
      <c r="B247" s="3"/>
      <c r="C247" s="3"/>
    </row>
    <row r="248">
      <c r="B248" s="3"/>
      <c r="C248" s="3"/>
    </row>
    <row r="249">
      <c r="B249" s="3"/>
      <c r="C249" s="3"/>
    </row>
    <row r="250">
      <c r="B250" s="3"/>
      <c r="C250" s="3"/>
    </row>
    <row r="251">
      <c r="B251" s="3"/>
      <c r="C251" s="3"/>
    </row>
    <row r="252">
      <c r="B252" s="3"/>
      <c r="C252" s="3"/>
    </row>
    <row r="253">
      <c r="B253" s="3"/>
      <c r="C253" s="3"/>
    </row>
    <row r="254">
      <c r="B254" s="3"/>
      <c r="C254" s="3"/>
    </row>
    <row r="255">
      <c r="B255" s="3"/>
      <c r="C255" s="3"/>
    </row>
    <row r="256">
      <c r="B256" s="3"/>
      <c r="C256" s="3"/>
    </row>
    <row r="257">
      <c r="B257" s="3"/>
      <c r="C257" s="3"/>
    </row>
    <row r="258">
      <c r="B258" s="3"/>
      <c r="C258" s="3"/>
    </row>
    <row r="259">
      <c r="B259" s="3"/>
      <c r="C259" s="3"/>
    </row>
    <row r="260">
      <c r="B260" s="3"/>
      <c r="C260" s="3"/>
    </row>
    <row r="261">
      <c r="B261" s="3"/>
      <c r="C261" s="3"/>
    </row>
    <row r="262">
      <c r="B262" s="3"/>
      <c r="C262" s="3"/>
    </row>
    <row r="263">
      <c r="B263" s="3"/>
      <c r="C263" s="3"/>
    </row>
    <row r="264">
      <c r="B264" s="3"/>
      <c r="C264" s="3"/>
    </row>
    <row r="265">
      <c r="B265" s="3"/>
      <c r="C265" s="3"/>
    </row>
    <row r="266">
      <c r="B266" s="3"/>
      <c r="C266" s="3"/>
    </row>
    <row r="267">
      <c r="B267" s="3"/>
      <c r="C267" s="3"/>
    </row>
    <row r="268">
      <c r="B268" s="3"/>
      <c r="C268" s="3"/>
    </row>
    <row r="269">
      <c r="B269" s="3"/>
      <c r="C269" s="3"/>
    </row>
    <row r="270">
      <c r="B270" s="3"/>
      <c r="C270" s="3"/>
    </row>
    <row r="271">
      <c r="B271" s="3"/>
      <c r="C271" s="3"/>
    </row>
    <row r="272">
      <c r="B272" s="3"/>
      <c r="C272" s="3"/>
    </row>
    <row r="273">
      <c r="B273" s="3"/>
      <c r="C273" s="3"/>
    </row>
    <row r="274">
      <c r="B274" s="3"/>
      <c r="C274" s="3"/>
    </row>
    <row r="275">
      <c r="B275" s="3"/>
      <c r="C275" s="3"/>
    </row>
    <row r="276">
      <c r="B276" s="3"/>
      <c r="C276" s="3"/>
    </row>
    <row r="277">
      <c r="B277" s="3"/>
      <c r="C277" s="3"/>
    </row>
    <row r="278">
      <c r="B278" s="3"/>
      <c r="C278" s="3"/>
    </row>
    <row r="279">
      <c r="B279" s="3"/>
      <c r="C279" s="3"/>
    </row>
    <row r="280">
      <c r="B280" s="3"/>
      <c r="C280" s="3"/>
    </row>
    <row r="281">
      <c r="B281" s="3"/>
      <c r="C281" s="3"/>
    </row>
    <row r="282">
      <c r="B282" s="3"/>
      <c r="C282" s="3"/>
    </row>
    <row r="283">
      <c r="B283" s="3"/>
      <c r="C283" s="3"/>
    </row>
    <row r="284">
      <c r="B284" s="3"/>
      <c r="C284" s="3"/>
    </row>
    <row r="285">
      <c r="B285" s="3"/>
      <c r="C285" s="3"/>
    </row>
    <row r="286">
      <c r="B286" s="3"/>
      <c r="C286" s="3"/>
    </row>
    <row r="287">
      <c r="B287" s="3"/>
      <c r="C287" s="3"/>
    </row>
    <row r="288">
      <c r="B288" s="3"/>
      <c r="C288" s="3"/>
    </row>
    <row r="289">
      <c r="B289" s="3"/>
      <c r="C289" s="3"/>
    </row>
    <row r="290">
      <c r="B290" s="3"/>
      <c r="C290" s="3"/>
    </row>
    <row r="291">
      <c r="B291" s="3"/>
      <c r="C291" s="3"/>
    </row>
    <row r="292">
      <c r="B292" s="3"/>
      <c r="C292" s="3"/>
    </row>
    <row r="293">
      <c r="B293" s="3"/>
      <c r="C293" s="3"/>
    </row>
    <row r="294">
      <c r="B294" s="3"/>
      <c r="C294" s="3"/>
    </row>
    <row r="295">
      <c r="B295" s="3"/>
      <c r="C295" s="3"/>
    </row>
    <row r="296">
      <c r="B296" s="3"/>
      <c r="C296" s="3"/>
    </row>
    <row r="297">
      <c r="B297" s="3"/>
      <c r="C297" s="3"/>
    </row>
    <row r="298">
      <c r="B298" s="3"/>
      <c r="C298" s="3"/>
    </row>
    <row r="299">
      <c r="B299" s="3"/>
      <c r="C299" s="3"/>
    </row>
    <row r="300">
      <c r="B300" s="3"/>
      <c r="C300" s="3"/>
    </row>
    <row r="301">
      <c r="B301" s="3"/>
      <c r="C301" s="3"/>
    </row>
    <row r="302">
      <c r="B302" s="3"/>
      <c r="C302" s="3"/>
    </row>
    <row r="303">
      <c r="B303" s="3"/>
      <c r="C303" s="3"/>
    </row>
    <row r="304">
      <c r="B304" s="3"/>
      <c r="C304" s="3"/>
    </row>
    <row r="305">
      <c r="B305" s="3"/>
      <c r="C305" s="3"/>
    </row>
    <row r="306">
      <c r="B306" s="3"/>
      <c r="C306" s="3"/>
    </row>
    <row r="307">
      <c r="B307" s="3"/>
      <c r="C307" s="3"/>
    </row>
    <row r="308">
      <c r="B308" s="3"/>
      <c r="C308" s="3"/>
    </row>
    <row r="309">
      <c r="B309" s="3"/>
      <c r="C309" s="3"/>
    </row>
    <row r="310">
      <c r="B310" s="3"/>
      <c r="C310" s="3"/>
    </row>
    <row r="311">
      <c r="B311" s="3"/>
      <c r="C311" s="3"/>
    </row>
    <row r="312">
      <c r="B312" s="3"/>
      <c r="C312" s="3"/>
    </row>
    <row r="313">
      <c r="B313" s="3"/>
      <c r="C313" s="3"/>
    </row>
    <row r="314">
      <c r="B314" s="3"/>
      <c r="C314" s="3"/>
    </row>
    <row r="315">
      <c r="B315" s="3"/>
      <c r="C315" s="3"/>
    </row>
    <row r="316">
      <c r="B316" s="3"/>
      <c r="C316" s="3"/>
    </row>
    <row r="317">
      <c r="B317" s="3"/>
      <c r="C317" s="3"/>
    </row>
    <row r="318">
      <c r="B318" s="3"/>
      <c r="C318" s="3"/>
    </row>
    <row r="319">
      <c r="B319" s="3"/>
      <c r="C319" s="3"/>
    </row>
    <row r="320">
      <c r="B320" s="3"/>
      <c r="C320" s="3"/>
    </row>
    <row r="321">
      <c r="B321" s="3"/>
      <c r="C321" s="3"/>
    </row>
    <row r="322">
      <c r="B322" s="3"/>
      <c r="C322" s="3"/>
    </row>
    <row r="323">
      <c r="B323" s="3"/>
      <c r="C323" s="3"/>
    </row>
    <row r="324">
      <c r="B324" s="3"/>
      <c r="C324" s="3"/>
    </row>
    <row r="325">
      <c r="B325" s="3"/>
      <c r="C325" s="3"/>
    </row>
    <row r="326">
      <c r="B326" s="3"/>
      <c r="C326" s="3"/>
    </row>
    <row r="327">
      <c r="B327" s="3"/>
      <c r="C327" s="3"/>
    </row>
    <row r="328">
      <c r="B328" s="3"/>
      <c r="C328" s="3"/>
    </row>
    <row r="329">
      <c r="B329" s="3"/>
      <c r="C329" s="3"/>
    </row>
    <row r="330">
      <c r="B330" s="3"/>
      <c r="C330" s="3"/>
    </row>
    <row r="331">
      <c r="B331" s="3"/>
      <c r="C331" s="3"/>
    </row>
    <row r="332">
      <c r="B332" s="3"/>
      <c r="C332" s="3"/>
    </row>
    <row r="333">
      <c r="B333" s="3"/>
      <c r="C333" s="3"/>
    </row>
    <row r="334">
      <c r="B334" s="3"/>
      <c r="C334" s="3"/>
    </row>
    <row r="335">
      <c r="B335" s="3"/>
      <c r="C335" s="3"/>
    </row>
    <row r="336">
      <c r="B336" s="3"/>
      <c r="C336" s="3"/>
    </row>
    <row r="337">
      <c r="B337" s="3"/>
      <c r="C337" s="3"/>
    </row>
    <row r="338">
      <c r="B338" s="3"/>
      <c r="C338" s="3"/>
    </row>
    <row r="339">
      <c r="B339" s="3"/>
      <c r="C339" s="3"/>
    </row>
    <row r="340">
      <c r="B340" s="3"/>
      <c r="C340" s="3"/>
    </row>
    <row r="341">
      <c r="B341" s="3"/>
      <c r="C341" s="3"/>
    </row>
    <row r="342">
      <c r="B342" s="3"/>
      <c r="C342" s="3"/>
    </row>
    <row r="343">
      <c r="B343" s="3"/>
      <c r="C343" s="3"/>
    </row>
    <row r="344">
      <c r="B344" s="3"/>
      <c r="C344" s="3"/>
    </row>
    <row r="345">
      <c r="B345" s="3"/>
      <c r="C345" s="3"/>
    </row>
    <row r="346">
      <c r="B346" s="3"/>
      <c r="C346" s="3"/>
    </row>
    <row r="347">
      <c r="B347" s="3"/>
      <c r="C347" s="3"/>
    </row>
    <row r="348">
      <c r="B348" s="3"/>
      <c r="C348" s="3"/>
    </row>
    <row r="349">
      <c r="B349" s="3"/>
      <c r="C349" s="3"/>
    </row>
    <row r="350">
      <c r="B350" s="3"/>
      <c r="C350" s="3"/>
    </row>
    <row r="351">
      <c r="B351" s="3"/>
      <c r="C351" s="3"/>
    </row>
    <row r="352">
      <c r="B352" s="3"/>
      <c r="C352" s="3"/>
    </row>
    <row r="353">
      <c r="B353" s="3"/>
      <c r="C353" s="3"/>
    </row>
    <row r="354">
      <c r="B354" s="3"/>
      <c r="C354" s="3"/>
    </row>
    <row r="355">
      <c r="B355" s="3"/>
      <c r="C355" s="3"/>
    </row>
    <row r="356">
      <c r="B356" s="3"/>
      <c r="C356" s="3"/>
    </row>
    <row r="357">
      <c r="B357" s="3"/>
      <c r="C357" s="3"/>
    </row>
    <row r="358">
      <c r="B358" s="3"/>
      <c r="C358" s="3"/>
    </row>
    <row r="359">
      <c r="B359" s="3"/>
      <c r="C359" s="3"/>
    </row>
    <row r="360">
      <c r="B360" s="3"/>
      <c r="C360" s="3"/>
    </row>
    <row r="361">
      <c r="B361" s="3"/>
      <c r="C361" s="3"/>
    </row>
    <row r="362">
      <c r="B362" s="3"/>
      <c r="C362" s="3"/>
    </row>
    <row r="363">
      <c r="B363" s="3"/>
      <c r="C363" s="3"/>
    </row>
    <row r="364">
      <c r="B364" s="3"/>
      <c r="C364" s="3"/>
    </row>
    <row r="365">
      <c r="B365" s="3"/>
      <c r="C365" s="3"/>
    </row>
    <row r="366">
      <c r="B366" s="3"/>
      <c r="C366" s="3"/>
    </row>
    <row r="367">
      <c r="B367" s="3"/>
      <c r="C367" s="3"/>
    </row>
    <row r="368">
      <c r="B368" s="3"/>
      <c r="C368" s="3"/>
    </row>
    <row r="369">
      <c r="B369" s="3"/>
      <c r="C369" s="3"/>
    </row>
    <row r="370">
      <c r="B370" s="3"/>
      <c r="C370" s="3"/>
    </row>
    <row r="371">
      <c r="B371" s="3"/>
      <c r="C371" s="3"/>
    </row>
    <row r="372">
      <c r="B372" s="3"/>
      <c r="C372" s="3"/>
    </row>
    <row r="373">
      <c r="B373" s="3"/>
      <c r="C373" s="3"/>
    </row>
    <row r="374">
      <c r="B374" s="3"/>
      <c r="C374" s="3"/>
    </row>
    <row r="375">
      <c r="B375" s="3"/>
      <c r="C375" s="3"/>
    </row>
    <row r="376">
      <c r="B376" s="3"/>
      <c r="C376" s="3"/>
    </row>
    <row r="377">
      <c r="B377" s="3"/>
      <c r="C377" s="3"/>
    </row>
    <row r="378">
      <c r="B378" s="3"/>
      <c r="C378" s="3"/>
    </row>
    <row r="379">
      <c r="B379" s="3"/>
      <c r="C379" s="3"/>
    </row>
    <row r="380">
      <c r="B380" s="3"/>
      <c r="C380" s="3"/>
    </row>
    <row r="381">
      <c r="B381" s="3"/>
      <c r="C381" s="3"/>
    </row>
    <row r="382">
      <c r="B382" s="3"/>
      <c r="C382" s="3"/>
    </row>
    <row r="383">
      <c r="B383" s="3"/>
      <c r="C383" s="3"/>
    </row>
    <row r="384">
      <c r="B384" s="3"/>
      <c r="C384" s="3"/>
    </row>
    <row r="385">
      <c r="B385" s="3"/>
      <c r="C385" s="3"/>
    </row>
    <row r="386">
      <c r="B386" s="3"/>
      <c r="C386" s="3"/>
    </row>
    <row r="387">
      <c r="B387" s="3"/>
      <c r="C387" s="3"/>
    </row>
    <row r="388">
      <c r="B388" s="3"/>
      <c r="C388" s="3"/>
    </row>
    <row r="389">
      <c r="B389" s="3"/>
      <c r="C389" s="3"/>
    </row>
    <row r="390">
      <c r="B390" s="3"/>
      <c r="C390" s="3"/>
    </row>
    <row r="391">
      <c r="B391" s="3"/>
      <c r="C391" s="3"/>
    </row>
    <row r="392">
      <c r="B392" s="3"/>
      <c r="C392" s="3"/>
    </row>
    <row r="393">
      <c r="B393" s="3"/>
      <c r="C393" s="3"/>
    </row>
    <row r="394">
      <c r="B394" s="3"/>
      <c r="C394" s="3"/>
    </row>
    <row r="395">
      <c r="B395" s="3"/>
      <c r="C395" s="3"/>
    </row>
    <row r="396">
      <c r="B396" s="3"/>
      <c r="C396" s="3"/>
    </row>
    <row r="397">
      <c r="B397" s="3"/>
      <c r="C397" s="3"/>
    </row>
    <row r="398">
      <c r="B398" s="3"/>
      <c r="C398" s="3"/>
    </row>
    <row r="399">
      <c r="B399" s="3"/>
      <c r="C399" s="3"/>
    </row>
    <row r="400">
      <c r="B400" s="3"/>
      <c r="C400" s="3"/>
    </row>
    <row r="401">
      <c r="B401" s="3"/>
      <c r="C401" s="3"/>
    </row>
    <row r="402">
      <c r="B402" s="3"/>
      <c r="C402" s="3"/>
    </row>
    <row r="403">
      <c r="B403" s="3"/>
      <c r="C403" s="3"/>
    </row>
    <row r="404">
      <c r="B404" s="3"/>
      <c r="C404" s="3"/>
    </row>
    <row r="405">
      <c r="B405" s="3"/>
      <c r="C405" s="3"/>
    </row>
    <row r="406">
      <c r="B406" s="3"/>
      <c r="C406" s="3"/>
    </row>
    <row r="407">
      <c r="B407" s="3"/>
      <c r="C407" s="3"/>
    </row>
    <row r="408">
      <c r="B408" s="3"/>
      <c r="C408" s="3"/>
    </row>
    <row r="409">
      <c r="B409" s="3"/>
      <c r="C409" s="3"/>
    </row>
    <row r="410">
      <c r="B410" s="3"/>
      <c r="C410" s="3"/>
    </row>
    <row r="411">
      <c r="B411" s="3"/>
      <c r="C411" s="3"/>
    </row>
    <row r="412">
      <c r="B412" s="3"/>
      <c r="C412" s="3"/>
    </row>
    <row r="413">
      <c r="B413" s="3"/>
      <c r="C413" s="3"/>
    </row>
    <row r="414">
      <c r="B414" s="3"/>
      <c r="C414" s="3"/>
    </row>
    <row r="415">
      <c r="B415" s="3"/>
      <c r="C415" s="3"/>
    </row>
    <row r="416">
      <c r="B416" s="3"/>
      <c r="C416" s="3"/>
    </row>
    <row r="417">
      <c r="B417" s="3"/>
      <c r="C417" s="3"/>
    </row>
    <row r="418">
      <c r="B418" s="3"/>
      <c r="C418" s="3"/>
    </row>
    <row r="419">
      <c r="B419" s="3"/>
      <c r="C419" s="3"/>
    </row>
    <row r="420">
      <c r="B420" s="3"/>
      <c r="C420" s="3"/>
    </row>
    <row r="421">
      <c r="B421" s="3"/>
      <c r="C421" s="3"/>
    </row>
    <row r="422">
      <c r="B422" s="3"/>
      <c r="C422" s="3"/>
    </row>
    <row r="423">
      <c r="B423" s="3"/>
      <c r="C423" s="3"/>
    </row>
    <row r="424">
      <c r="B424" s="3"/>
      <c r="C424" s="3"/>
    </row>
    <row r="425">
      <c r="B425" s="3"/>
      <c r="C425" s="3"/>
    </row>
    <row r="426">
      <c r="B426" s="3"/>
      <c r="C426" s="3"/>
    </row>
    <row r="427">
      <c r="B427" s="3"/>
      <c r="C427" s="3"/>
    </row>
    <row r="428">
      <c r="B428" s="3"/>
      <c r="C428" s="3"/>
    </row>
    <row r="429">
      <c r="B429" s="3"/>
      <c r="C429" s="3"/>
    </row>
    <row r="430">
      <c r="B430" s="3"/>
      <c r="C430" s="3"/>
    </row>
    <row r="431">
      <c r="B431" s="3"/>
      <c r="C431" s="3"/>
    </row>
    <row r="432">
      <c r="B432" s="3"/>
      <c r="C432" s="3"/>
    </row>
    <row r="433">
      <c r="B433" s="3"/>
      <c r="C433" s="3"/>
    </row>
    <row r="434">
      <c r="B434" s="3"/>
      <c r="C434" s="3"/>
    </row>
    <row r="435">
      <c r="B435" s="3"/>
      <c r="C435" s="3"/>
    </row>
    <row r="436">
      <c r="B436" s="3"/>
      <c r="C436" s="3"/>
    </row>
    <row r="437">
      <c r="B437" s="3"/>
      <c r="C437" s="3"/>
    </row>
    <row r="438">
      <c r="B438" s="3"/>
      <c r="C438" s="3"/>
    </row>
    <row r="439">
      <c r="B439" s="3"/>
      <c r="C439" s="3"/>
    </row>
    <row r="440">
      <c r="B440" s="3"/>
      <c r="C440" s="3"/>
    </row>
    <row r="441">
      <c r="B441" s="3"/>
      <c r="C441" s="3"/>
    </row>
    <row r="442">
      <c r="B442" s="3"/>
      <c r="C442" s="3"/>
    </row>
    <row r="443">
      <c r="B443" s="3"/>
      <c r="C443" s="3"/>
    </row>
    <row r="444">
      <c r="B444" s="3"/>
      <c r="C444" s="3"/>
    </row>
    <row r="445">
      <c r="B445" s="3"/>
      <c r="C445" s="3"/>
    </row>
    <row r="446">
      <c r="B446" s="3"/>
      <c r="C446" s="3"/>
    </row>
    <row r="447">
      <c r="B447" s="3"/>
      <c r="C447" s="3"/>
    </row>
    <row r="448">
      <c r="B448" s="3"/>
      <c r="C448" s="3"/>
    </row>
    <row r="449">
      <c r="B449" s="3"/>
      <c r="C449" s="3"/>
    </row>
    <row r="450">
      <c r="B450" s="3"/>
      <c r="C450" s="3"/>
    </row>
    <row r="451">
      <c r="B451" s="3"/>
      <c r="C451" s="3"/>
    </row>
    <row r="452">
      <c r="B452" s="3"/>
      <c r="C452" s="3"/>
    </row>
    <row r="453">
      <c r="B453" s="3"/>
      <c r="C453" s="3"/>
    </row>
    <row r="454">
      <c r="B454" s="3"/>
      <c r="C454" s="3"/>
    </row>
    <row r="455">
      <c r="B455" s="3"/>
      <c r="C455" s="3"/>
    </row>
    <row r="456">
      <c r="B456" s="3"/>
      <c r="C456" s="3"/>
    </row>
    <row r="457">
      <c r="B457" s="3"/>
      <c r="C457" s="3"/>
    </row>
    <row r="458">
      <c r="B458" s="3"/>
      <c r="C458" s="3"/>
    </row>
    <row r="459">
      <c r="B459" s="3"/>
      <c r="C459" s="3"/>
    </row>
    <row r="460">
      <c r="B460" s="3"/>
      <c r="C460" s="3"/>
    </row>
    <row r="461">
      <c r="B461" s="3"/>
      <c r="C461" s="3"/>
    </row>
    <row r="462">
      <c r="B462" s="3"/>
      <c r="C462" s="3"/>
    </row>
    <row r="463">
      <c r="B463" s="3"/>
      <c r="C463" s="3"/>
    </row>
    <row r="464">
      <c r="B464" s="3"/>
      <c r="C464" s="3"/>
    </row>
    <row r="465">
      <c r="B465" s="3"/>
      <c r="C465" s="3"/>
    </row>
    <row r="466">
      <c r="B466" s="3"/>
      <c r="C466" s="3"/>
    </row>
    <row r="467">
      <c r="B467" s="3"/>
      <c r="C467" s="3"/>
    </row>
    <row r="468">
      <c r="B468" s="3"/>
      <c r="C468" s="3"/>
    </row>
    <row r="469">
      <c r="B469" s="3"/>
      <c r="C469" s="3"/>
    </row>
    <row r="470">
      <c r="B470" s="3"/>
      <c r="C470" s="3"/>
    </row>
    <row r="471">
      <c r="B471" s="3"/>
      <c r="C471" s="3"/>
    </row>
    <row r="472">
      <c r="B472" s="3"/>
      <c r="C472" s="3"/>
    </row>
    <row r="473">
      <c r="B473" s="3"/>
      <c r="C473" s="3"/>
    </row>
    <row r="474">
      <c r="B474" s="3"/>
      <c r="C474" s="3"/>
    </row>
    <row r="475">
      <c r="B475" s="3"/>
      <c r="C475" s="3"/>
    </row>
    <row r="476">
      <c r="B476" s="3"/>
      <c r="C476" s="3"/>
    </row>
    <row r="477">
      <c r="B477" s="3"/>
      <c r="C477" s="3"/>
    </row>
    <row r="478">
      <c r="B478" s="3"/>
      <c r="C478" s="3"/>
    </row>
    <row r="479">
      <c r="B479" s="3"/>
      <c r="C479" s="3"/>
    </row>
    <row r="480">
      <c r="B480" s="3"/>
      <c r="C480" s="3"/>
    </row>
    <row r="481">
      <c r="B481" s="3"/>
      <c r="C481" s="3"/>
    </row>
    <row r="482">
      <c r="B482" s="3"/>
      <c r="C482" s="3"/>
    </row>
    <row r="483">
      <c r="B483" s="3"/>
      <c r="C483" s="3"/>
    </row>
    <row r="484">
      <c r="B484" s="3"/>
      <c r="C484" s="3"/>
    </row>
    <row r="485">
      <c r="B485" s="3"/>
      <c r="C485" s="3"/>
    </row>
    <row r="486">
      <c r="B486" s="3"/>
      <c r="C486" s="3"/>
    </row>
    <row r="487">
      <c r="B487" s="3"/>
      <c r="C487" s="3"/>
    </row>
    <row r="488">
      <c r="B488" s="3"/>
      <c r="C488" s="3"/>
    </row>
    <row r="489">
      <c r="B489" s="3"/>
      <c r="C489" s="3"/>
    </row>
    <row r="490">
      <c r="B490" s="3"/>
      <c r="C490" s="3"/>
    </row>
    <row r="491">
      <c r="B491" s="3"/>
      <c r="C491" s="3"/>
    </row>
    <row r="492">
      <c r="B492" s="3"/>
      <c r="C492" s="3"/>
    </row>
    <row r="493">
      <c r="B493" s="3"/>
      <c r="C493" s="3"/>
    </row>
    <row r="494">
      <c r="B494" s="3"/>
      <c r="C494" s="3"/>
    </row>
    <row r="495">
      <c r="B495" s="3"/>
      <c r="C495" s="3"/>
    </row>
    <row r="496">
      <c r="B496" s="3"/>
      <c r="C496" s="3"/>
    </row>
    <row r="497">
      <c r="B497" s="3"/>
      <c r="C497" s="3"/>
    </row>
    <row r="498">
      <c r="B498" s="3"/>
      <c r="C498" s="3"/>
    </row>
    <row r="499">
      <c r="B499" s="3"/>
      <c r="C499" s="3"/>
    </row>
    <row r="500">
      <c r="B500" s="3"/>
      <c r="C500" s="3"/>
    </row>
    <row r="501">
      <c r="B501" s="3"/>
      <c r="C501" s="3"/>
    </row>
    <row r="502">
      <c r="B502" s="3"/>
      <c r="C502" s="3"/>
    </row>
    <row r="503">
      <c r="B503" s="3"/>
      <c r="C503" s="3"/>
    </row>
    <row r="504">
      <c r="B504" s="3"/>
      <c r="C504" s="3"/>
    </row>
    <row r="505">
      <c r="B505" s="3"/>
      <c r="C505" s="3"/>
    </row>
    <row r="506">
      <c r="B506" s="3"/>
      <c r="C506" s="3"/>
    </row>
    <row r="507">
      <c r="B507" s="3"/>
      <c r="C507" s="3"/>
    </row>
    <row r="508">
      <c r="B508" s="3"/>
      <c r="C508" s="3"/>
    </row>
    <row r="509">
      <c r="B509" s="3"/>
      <c r="C509" s="3"/>
    </row>
    <row r="510">
      <c r="B510" s="3"/>
      <c r="C510" s="3"/>
    </row>
    <row r="511">
      <c r="B511" s="3"/>
      <c r="C511" s="3"/>
    </row>
    <row r="512">
      <c r="B512" s="3"/>
      <c r="C512" s="3"/>
    </row>
    <row r="513">
      <c r="B513" s="3"/>
      <c r="C513" s="3"/>
    </row>
    <row r="514">
      <c r="B514" s="3"/>
      <c r="C514" s="3"/>
    </row>
    <row r="515">
      <c r="B515" s="3"/>
      <c r="C515" s="3"/>
    </row>
    <row r="516">
      <c r="B516" s="3"/>
      <c r="C516" s="3"/>
    </row>
    <row r="517">
      <c r="B517" s="3"/>
      <c r="C517" s="3"/>
    </row>
    <row r="518">
      <c r="B518" s="3"/>
      <c r="C518" s="3"/>
    </row>
    <row r="519">
      <c r="B519" s="3"/>
      <c r="C519" s="3"/>
    </row>
    <row r="520">
      <c r="B520" s="3"/>
      <c r="C520" s="3"/>
    </row>
    <row r="521">
      <c r="B521" s="3"/>
      <c r="C521" s="3"/>
    </row>
    <row r="522">
      <c r="B522" s="3"/>
      <c r="C522" s="3"/>
    </row>
    <row r="523">
      <c r="B523" s="3"/>
      <c r="C523" s="3"/>
    </row>
    <row r="524">
      <c r="B524" s="3"/>
      <c r="C524" s="3"/>
    </row>
    <row r="525">
      <c r="B525" s="3"/>
      <c r="C525" s="3"/>
    </row>
    <row r="526">
      <c r="B526" s="3"/>
      <c r="C526" s="3"/>
    </row>
    <row r="527">
      <c r="B527" s="3"/>
      <c r="C527" s="3"/>
    </row>
    <row r="528">
      <c r="B528" s="3"/>
      <c r="C528" s="3"/>
    </row>
    <row r="529">
      <c r="B529" s="3"/>
      <c r="C529" s="3"/>
    </row>
    <row r="530">
      <c r="B530" s="3"/>
      <c r="C530" s="3"/>
    </row>
    <row r="531">
      <c r="B531" s="3"/>
      <c r="C531" s="3"/>
    </row>
    <row r="532">
      <c r="B532" s="3"/>
      <c r="C532" s="3"/>
    </row>
    <row r="533">
      <c r="B533" s="3"/>
      <c r="C533" s="3"/>
    </row>
    <row r="534">
      <c r="B534" s="3"/>
      <c r="C534" s="3"/>
    </row>
    <row r="535">
      <c r="B535" s="3"/>
      <c r="C535" s="3"/>
    </row>
    <row r="536">
      <c r="B536" s="3"/>
      <c r="C536" s="3"/>
    </row>
    <row r="537">
      <c r="B537" s="3"/>
      <c r="C537" s="3"/>
    </row>
    <row r="538">
      <c r="B538" s="3"/>
      <c r="C538" s="3"/>
    </row>
    <row r="539">
      <c r="B539" s="3"/>
      <c r="C539" s="3"/>
    </row>
    <row r="540">
      <c r="B540" s="3"/>
      <c r="C540" s="3"/>
    </row>
    <row r="541">
      <c r="B541" s="3"/>
      <c r="C541" s="3"/>
    </row>
    <row r="542">
      <c r="B542" s="3"/>
      <c r="C542" s="3"/>
    </row>
    <row r="543">
      <c r="B543" s="3"/>
      <c r="C543" s="3"/>
    </row>
    <row r="544">
      <c r="B544" s="3"/>
      <c r="C544" s="3"/>
    </row>
    <row r="545">
      <c r="B545" s="3"/>
      <c r="C545" s="3"/>
    </row>
    <row r="546">
      <c r="B546" s="3"/>
      <c r="C546" s="3"/>
    </row>
    <row r="547">
      <c r="B547" s="3"/>
      <c r="C547" s="3"/>
    </row>
    <row r="548">
      <c r="B548" s="3"/>
      <c r="C548" s="3"/>
    </row>
    <row r="549">
      <c r="B549" s="3"/>
      <c r="C549" s="3"/>
    </row>
    <row r="550">
      <c r="B550" s="3"/>
      <c r="C550" s="3"/>
    </row>
    <row r="551">
      <c r="B551" s="3"/>
      <c r="C551" s="3"/>
    </row>
    <row r="552">
      <c r="B552" s="3"/>
      <c r="C552" s="3"/>
    </row>
    <row r="553">
      <c r="B553" s="3"/>
      <c r="C553" s="3"/>
    </row>
    <row r="554">
      <c r="B554" s="3"/>
      <c r="C554" s="3"/>
    </row>
    <row r="555">
      <c r="B555" s="3"/>
      <c r="C555" s="3"/>
    </row>
    <row r="556">
      <c r="B556" s="3"/>
      <c r="C556" s="3"/>
    </row>
    <row r="557">
      <c r="B557" s="3"/>
      <c r="C557" s="3"/>
    </row>
    <row r="558">
      <c r="B558" s="3"/>
      <c r="C558" s="3"/>
    </row>
    <row r="559">
      <c r="B559" s="3"/>
      <c r="C559" s="3"/>
    </row>
    <row r="560">
      <c r="B560" s="3"/>
      <c r="C560" s="3"/>
    </row>
    <row r="561">
      <c r="B561" s="3"/>
      <c r="C561" s="3"/>
    </row>
    <row r="562">
      <c r="B562" s="3"/>
      <c r="C562" s="3"/>
    </row>
    <row r="563">
      <c r="B563" s="3"/>
      <c r="C563" s="3"/>
    </row>
    <row r="564">
      <c r="B564" s="3"/>
      <c r="C564" s="3"/>
    </row>
    <row r="565">
      <c r="B565" s="3"/>
      <c r="C565" s="3"/>
    </row>
    <row r="566">
      <c r="B566" s="3"/>
      <c r="C566" s="3"/>
    </row>
    <row r="567">
      <c r="B567" s="3"/>
      <c r="C567" s="3"/>
    </row>
    <row r="568">
      <c r="B568" s="3"/>
      <c r="C568" s="3"/>
    </row>
    <row r="569">
      <c r="B569" s="3"/>
      <c r="C569" s="3"/>
    </row>
    <row r="570">
      <c r="B570" s="3"/>
      <c r="C570" s="3"/>
    </row>
    <row r="571">
      <c r="B571" s="3"/>
      <c r="C571" s="3"/>
    </row>
    <row r="572">
      <c r="B572" s="3"/>
      <c r="C572" s="3"/>
    </row>
    <row r="573">
      <c r="B573" s="3"/>
      <c r="C573" s="3"/>
    </row>
    <row r="574">
      <c r="B574" s="3"/>
      <c r="C574" s="3"/>
    </row>
    <row r="575">
      <c r="B575" s="3"/>
      <c r="C575" s="3"/>
    </row>
    <row r="576">
      <c r="B576" s="3"/>
      <c r="C576" s="3"/>
    </row>
    <row r="577">
      <c r="B577" s="3"/>
      <c r="C577" s="3"/>
    </row>
    <row r="578">
      <c r="B578" s="3"/>
      <c r="C578" s="3"/>
    </row>
    <row r="579">
      <c r="B579" s="3"/>
      <c r="C579" s="3"/>
    </row>
    <row r="580">
      <c r="B580" s="3"/>
      <c r="C580" s="3"/>
    </row>
    <row r="581">
      <c r="B581" s="3"/>
      <c r="C581" s="3"/>
    </row>
    <row r="582">
      <c r="B582" s="3"/>
      <c r="C582" s="3"/>
    </row>
    <row r="583">
      <c r="B583" s="3"/>
      <c r="C583" s="3"/>
    </row>
    <row r="584">
      <c r="B584" s="3"/>
      <c r="C584" s="3"/>
    </row>
    <row r="585">
      <c r="B585" s="3"/>
      <c r="C585" s="3"/>
    </row>
    <row r="586">
      <c r="B586" s="3"/>
      <c r="C586" s="3"/>
    </row>
    <row r="587">
      <c r="B587" s="3"/>
      <c r="C587" s="3"/>
    </row>
    <row r="588">
      <c r="B588" s="3"/>
      <c r="C588" s="3"/>
    </row>
    <row r="589">
      <c r="B589" s="3"/>
      <c r="C589" s="3"/>
    </row>
    <row r="590">
      <c r="B590" s="3"/>
      <c r="C590" s="3"/>
    </row>
    <row r="591">
      <c r="B591" s="3"/>
      <c r="C591" s="3"/>
    </row>
    <row r="592">
      <c r="B592" s="3"/>
      <c r="C592" s="3"/>
    </row>
    <row r="593">
      <c r="B593" s="3"/>
      <c r="C593" s="3"/>
    </row>
    <row r="594">
      <c r="B594" s="3"/>
      <c r="C594" s="3"/>
    </row>
    <row r="595">
      <c r="B595" s="3"/>
      <c r="C595" s="3"/>
    </row>
    <row r="596">
      <c r="B596" s="3"/>
      <c r="C596" s="3"/>
    </row>
    <row r="597">
      <c r="B597" s="3"/>
      <c r="C597" s="3"/>
    </row>
    <row r="598">
      <c r="B598" s="3"/>
      <c r="C598" s="3"/>
    </row>
    <row r="599">
      <c r="B599" s="3"/>
      <c r="C599" s="3"/>
    </row>
    <row r="600">
      <c r="B600" s="3"/>
      <c r="C600" s="3"/>
    </row>
    <row r="601">
      <c r="B601" s="3"/>
      <c r="C601" s="3"/>
    </row>
    <row r="602">
      <c r="B602" s="3"/>
      <c r="C602" s="3"/>
    </row>
    <row r="603">
      <c r="B603" s="3"/>
      <c r="C603" s="3"/>
    </row>
    <row r="604">
      <c r="B604" s="3"/>
      <c r="C604" s="3"/>
    </row>
    <row r="605">
      <c r="B605" s="3"/>
      <c r="C605" s="3"/>
    </row>
    <row r="606">
      <c r="B606" s="3"/>
      <c r="C606" s="3"/>
    </row>
    <row r="607">
      <c r="B607" s="3"/>
      <c r="C607" s="3"/>
    </row>
    <row r="608">
      <c r="B608" s="3"/>
      <c r="C608" s="3"/>
    </row>
    <row r="609">
      <c r="B609" s="3"/>
      <c r="C609" s="3"/>
    </row>
    <row r="610">
      <c r="B610" s="3"/>
      <c r="C610" s="3"/>
    </row>
    <row r="611">
      <c r="B611" s="3"/>
      <c r="C611" s="3"/>
    </row>
    <row r="612">
      <c r="B612" s="3"/>
      <c r="C612" s="3"/>
    </row>
    <row r="613">
      <c r="B613" s="3"/>
      <c r="C613" s="3"/>
    </row>
    <row r="614">
      <c r="B614" s="3"/>
      <c r="C614" s="3"/>
    </row>
    <row r="615">
      <c r="B615" s="3"/>
      <c r="C615" s="3"/>
    </row>
    <row r="616">
      <c r="B616" s="3"/>
      <c r="C616" s="3"/>
    </row>
    <row r="617">
      <c r="B617" s="3"/>
      <c r="C617" s="3"/>
    </row>
    <row r="618">
      <c r="B618" s="3"/>
      <c r="C618" s="3"/>
    </row>
    <row r="619">
      <c r="B619" s="3"/>
      <c r="C619" s="3"/>
    </row>
    <row r="620">
      <c r="B620" s="3"/>
      <c r="C620" s="3"/>
    </row>
    <row r="621">
      <c r="B621" s="3"/>
      <c r="C621" s="3"/>
    </row>
    <row r="622">
      <c r="B622" s="3"/>
      <c r="C622" s="3"/>
    </row>
    <row r="623">
      <c r="B623" s="3"/>
      <c r="C623" s="3"/>
    </row>
    <row r="624">
      <c r="B624" s="3"/>
      <c r="C624" s="3"/>
    </row>
    <row r="625">
      <c r="B625" s="3"/>
      <c r="C625" s="3"/>
    </row>
    <row r="626">
      <c r="B626" s="3"/>
      <c r="C626" s="3"/>
    </row>
    <row r="627">
      <c r="B627" s="3"/>
      <c r="C627" s="3"/>
    </row>
    <row r="628">
      <c r="B628" s="3"/>
      <c r="C628" s="3"/>
    </row>
    <row r="629">
      <c r="B629" s="3"/>
      <c r="C629" s="3"/>
    </row>
    <row r="630">
      <c r="B630" s="3"/>
      <c r="C630" s="3"/>
    </row>
    <row r="631">
      <c r="B631" s="3"/>
      <c r="C631" s="3"/>
    </row>
    <row r="632">
      <c r="B632" s="3"/>
      <c r="C632" s="3"/>
    </row>
    <row r="633">
      <c r="B633" s="3"/>
      <c r="C633" s="3"/>
    </row>
    <row r="634">
      <c r="B634" s="3"/>
      <c r="C634" s="3"/>
    </row>
    <row r="635">
      <c r="B635" s="3"/>
      <c r="C635" s="3"/>
    </row>
    <row r="636">
      <c r="B636" s="3"/>
      <c r="C636" s="3"/>
    </row>
    <row r="637">
      <c r="B637" s="3"/>
      <c r="C637" s="3"/>
    </row>
    <row r="638">
      <c r="B638" s="3"/>
      <c r="C638" s="3"/>
    </row>
    <row r="639">
      <c r="B639" s="3"/>
      <c r="C639" s="3"/>
    </row>
    <row r="640">
      <c r="B640" s="3"/>
      <c r="C640" s="3"/>
    </row>
    <row r="641">
      <c r="B641" s="3"/>
      <c r="C641" s="3"/>
    </row>
    <row r="642">
      <c r="B642" s="3"/>
      <c r="C642" s="3"/>
    </row>
    <row r="643">
      <c r="B643" s="3"/>
      <c r="C643" s="3"/>
    </row>
    <row r="644">
      <c r="B644" s="3"/>
      <c r="C644" s="3"/>
    </row>
    <row r="645">
      <c r="B645" s="3"/>
      <c r="C645" s="3"/>
    </row>
    <row r="646">
      <c r="B646" s="3"/>
      <c r="C646" s="3"/>
    </row>
    <row r="647">
      <c r="B647" s="3"/>
      <c r="C647" s="3"/>
    </row>
    <row r="648">
      <c r="B648" s="3"/>
      <c r="C648" s="3"/>
    </row>
    <row r="649">
      <c r="B649" s="3"/>
      <c r="C649" s="3"/>
    </row>
    <row r="650">
      <c r="B650" s="3"/>
      <c r="C650" s="3"/>
    </row>
    <row r="651">
      <c r="B651" s="3"/>
      <c r="C651" s="3"/>
    </row>
    <row r="652">
      <c r="B652" s="3"/>
      <c r="C652" s="3"/>
    </row>
    <row r="653">
      <c r="B653" s="3"/>
      <c r="C653" s="3"/>
    </row>
    <row r="654">
      <c r="B654" s="3"/>
      <c r="C654" s="3"/>
    </row>
    <row r="655">
      <c r="B655" s="3"/>
      <c r="C655" s="3"/>
    </row>
    <row r="656">
      <c r="B656" s="3"/>
      <c r="C656" s="3"/>
    </row>
    <row r="657">
      <c r="B657" s="3"/>
      <c r="C657" s="3"/>
    </row>
    <row r="658">
      <c r="B658" s="3"/>
      <c r="C658" s="3"/>
    </row>
    <row r="659">
      <c r="B659" s="3"/>
      <c r="C659" s="3"/>
    </row>
    <row r="660">
      <c r="B660" s="3"/>
      <c r="C660" s="3"/>
    </row>
    <row r="661">
      <c r="B661" s="3"/>
      <c r="C661" s="3"/>
    </row>
    <row r="662">
      <c r="B662" s="3"/>
      <c r="C662" s="3"/>
    </row>
    <row r="663">
      <c r="B663" s="3"/>
      <c r="C663" s="3"/>
    </row>
    <row r="664">
      <c r="B664" s="3"/>
      <c r="C664" s="3"/>
    </row>
    <row r="665">
      <c r="B665" s="3"/>
      <c r="C665" s="3"/>
    </row>
    <row r="666">
      <c r="B666" s="3"/>
      <c r="C666" s="3"/>
    </row>
    <row r="667">
      <c r="B667" s="3"/>
      <c r="C667" s="3"/>
    </row>
    <row r="668">
      <c r="B668" s="3"/>
      <c r="C668" s="3"/>
    </row>
    <row r="669">
      <c r="B669" s="3"/>
      <c r="C669" s="3"/>
    </row>
    <row r="670">
      <c r="B670" s="3"/>
      <c r="C670" s="3"/>
    </row>
    <row r="671">
      <c r="B671" s="3"/>
      <c r="C671" s="3"/>
    </row>
    <row r="672">
      <c r="B672" s="3"/>
      <c r="C672" s="3"/>
    </row>
    <row r="673">
      <c r="B673" s="3"/>
      <c r="C673" s="3"/>
    </row>
    <row r="674">
      <c r="B674" s="3"/>
      <c r="C674" s="3"/>
    </row>
    <row r="675">
      <c r="B675" s="3"/>
      <c r="C675" s="3"/>
    </row>
    <row r="676">
      <c r="B676" s="3"/>
      <c r="C676" s="3"/>
    </row>
    <row r="677">
      <c r="B677" s="3"/>
      <c r="C677" s="3"/>
    </row>
    <row r="678">
      <c r="B678" s="3"/>
      <c r="C678" s="3"/>
    </row>
    <row r="679">
      <c r="B679" s="3"/>
      <c r="C679" s="3"/>
    </row>
    <row r="680">
      <c r="B680" s="3"/>
      <c r="C680" s="3"/>
    </row>
    <row r="681">
      <c r="B681" s="3"/>
      <c r="C681" s="3"/>
    </row>
    <row r="682">
      <c r="B682" s="3"/>
      <c r="C682" s="3"/>
    </row>
    <row r="683">
      <c r="B683" s="3"/>
      <c r="C683" s="3"/>
    </row>
    <row r="684">
      <c r="B684" s="3"/>
      <c r="C684" s="3"/>
    </row>
    <row r="685">
      <c r="B685" s="3"/>
      <c r="C685" s="3"/>
    </row>
    <row r="686">
      <c r="B686" s="3"/>
      <c r="C686" s="3"/>
    </row>
    <row r="687">
      <c r="B687" s="3"/>
      <c r="C687" s="3"/>
    </row>
    <row r="688">
      <c r="B688" s="3"/>
      <c r="C688" s="3"/>
    </row>
    <row r="689">
      <c r="B689" s="3"/>
      <c r="C689" s="3"/>
    </row>
    <row r="690">
      <c r="B690" s="3"/>
      <c r="C690" s="3"/>
    </row>
    <row r="691">
      <c r="B691" s="3"/>
      <c r="C691" s="3"/>
    </row>
    <row r="692">
      <c r="B692" s="3"/>
      <c r="C692" s="3"/>
    </row>
    <row r="693">
      <c r="B693" s="3"/>
      <c r="C693" s="3"/>
    </row>
    <row r="694">
      <c r="B694" s="3"/>
      <c r="C694" s="3"/>
    </row>
    <row r="695">
      <c r="B695" s="3"/>
      <c r="C695" s="3"/>
    </row>
    <row r="696">
      <c r="B696" s="3"/>
      <c r="C696" s="3"/>
    </row>
    <row r="697">
      <c r="B697" s="3"/>
      <c r="C697" s="3"/>
    </row>
    <row r="698">
      <c r="B698" s="3"/>
      <c r="C698" s="3"/>
    </row>
    <row r="699">
      <c r="B699" s="3"/>
      <c r="C699" s="3"/>
    </row>
    <row r="700">
      <c r="B700" s="3"/>
      <c r="C700" s="3"/>
    </row>
    <row r="701">
      <c r="B701" s="3"/>
      <c r="C701" s="3"/>
    </row>
    <row r="702">
      <c r="B702" s="3"/>
      <c r="C702" s="3"/>
    </row>
    <row r="703">
      <c r="B703" s="3"/>
      <c r="C703" s="3"/>
    </row>
    <row r="704">
      <c r="B704" s="3"/>
      <c r="C704" s="3"/>
    </row>
    <row r="705">
      <c r="B705" s="3"/>
      <c r="C705" s="3"/>
    </row>
    <row r="706">
      <c r="B706" s="3"/>
      <c r="C706" s="3"/>
    </row>
    <row r="707">
      <c r="B707" s="3"/>
      <c r="C707" s="3"/>
    </row>
    <row r="708">
      <c r="B708" s="3"/>
      <c r="C708" s="3"/>
    </row>
    <row r="709">
      <c r="B709" s="3"/>
      <c r="C709" s="3"/>
    </row>
    <row r="710">
      <c r="B710" s="3"/>
      <c r="C710" s="3"/>
    </row>
    <row r="711">
      <c r="B711" s="3"/>
      <c r="C711" s="3"/>
    </row>
    <row r="712">
      <c r="B712" s="3"/>
      <c r="C712" s="3"/>
    </row>
    <row r="713">
      <c r="B713" s="3"/>
      <c r="C713" s="3"/>
    </row>
    <row r="714">
      <c r="B714" s="3"/>
      <c r="C714" s="3"/>
    </row>
    <row r="715">
      <c r="B715" s="3"/>
      <c r="C715" s="3"/>
    </row>
    <row r="716">
      <c r="B716" s="3"/>
      <c r="C716" s="3"/>
    </row>
    <row r="717">
      <c r="B717" s="3"/>
      <c r="C717" s="3"/>
    </row>
    <row r="718">
      <c r="B718" s="3"/>
      <c r="C718" s="3"/>
    </row>
    <row r="719">
      <c r="B719" s="3"/>
      <c r="C719" s="3"/>
    </row>
    <row r="720">
      <c r="B720" s="3"/>
      <c r="C720" s="3"/>
    </row>
    <row r="721">
      <c r="B721" s="3"/>
      <c r="C721" s="3"/>
    </row>
    <row r="722">
      <c r="B722" s="3"/>
      <c r="C722" s="3"/>
    </row>
    <row r="723">
      <c r="B723" s="3"/>
      <c r="C723" s="3"/>
    </row>
    <row r="724">
      <c r="B724" s="3"/>
      <c r="C724" s="3"/>
    </row>
    <row r="725">
      <c r="B725" s="3"/>
      <c r="C725" s="3"/>
    </row>
    <row r="726">
      <c r="B726" s="3"/>
      <c r="C726" s="3"/>
    </row>
    <row r="727">
      <c r="B727" s="3"/>
      <c r="C727" s="3"/>
    </row>
    <row r="728">
      <c r="B728" s="3"/>
      <c r="C728" s="3"/>
    </row>
    <row r="729">
      <c r="B729" s="3"/>
      <c r="C729" s="3"/>
    </row>
    <row r="730">
      <c r="B730" s="3"/>
      <c r="C730" s="3"/>
    </row>
    <row r="731">
      <c r="B731" s="3"/>
      <c r="C731" s="3"/>
    </row>
    <row r="732">
      <c r="B732" s="3"/>
      <c r="C732" s="3"/>
    </row>
    <row r="733">
      <c r="B733" s="3"/>
      <c r="C733" s="3"/>
    </row>
    <row r="734">
      <c r="B734" s="3"/>
      <c r="C734" s="3"/>
    </row>
    <row r="735">
      <c r="B735" s="3"/>
      <c r="C735" s="3"/>
    </row>
    <row r="736">
      <c r="B736" s="3"/>
      <c r="C736" s="3"/>
    </row>
    <row r="737">
      <c r="B737" s="3"/>
      <c r="C737" s="3"/>
    </row>
    <row r="738">
      <c r="B738" s="3"/>
      <c r="C738" s="3"/>
    </row>
    <row r="739">
      <c r="B739" s="3"/>
      <c r="C739" s="3"/>
    </row>
    <row r="740">
      <c r="B740" s="3"/>
      <c r="C740" s="3"/>
    </row>
    <row r="741">
      <c r="B741" s="3"/>
      <c r="C741" s="3"/>
    </row>
    <row r="742">
      <c r="B742" s="3"/>
      <c r="C742" s="3"/>
    </row>
    <row r="743">
      <c r="B743" s="3"/>
      <c r="C743" s="3"/>
    </row>
    <row r="744">
      <c r="B744" s="3"/>
      <c r="C744" s="3"/>
    </row>
    <row r="745">
      <c r="B745" s="3"/>
      <c r="C745" s="3"/>
    </row>
    <row r="746">
      <c r="B746" s="3"/>
      <c r="C746" s="3"/>
    </row>
    <row r="747">
      <c r="B747" s="3"/>
      <c r="C747" s="3"/>
    </row>
    <row r="748">
      <c r="B748" s="3"/>
      <c r="C748" s="3"/>
    </row>
    <row r="749">
      <c r="B749" s="3"/>
      <c r="C749" s="3"/>
    </row>
    <row r="750">
      <c r="B750" s="3"/>
      <c r="C750" s="3"/>
    </row>
    <row r="751">
      <c r="B751" s="3"/>
      <c r="C751" s="3"/>
    </row>
    <row r="752">
      <c r="B752" s="3"/>
      <c r="C752" s="3"/>
    </row>
    <row r="753">
      <c r="B753" s="3"/>
      <c r="C753" s="3"/>
    </row>
    <row r="754">
      <c r="B754" s="3"/>
      <c r="C754" s="3"/>
    </row>
    <row r="755">
      <c r="B755" s="3"/>
      <c r="C755" s="3"/>
    </row>
    <row r="756">
      <c r="B756" s="3"/>
      <c r="C756" s="3"/>
    </row>
    <row r="757">
      <c r="B757" s="3"/>
      <c r="C757" s="3"/>
    </row>
    <row r="758">
      <c r="B758" s="3"/>
      <c r="C758" s="3"/>
    </row>
    <row r="759">
      <c r="B759" s="3"/>
      <c r="C759" s="3"/>
    </row>
    <row r="760">
      <c r="B760" s="3"/>
      <c r="C760" s="3"/>
    </row>
    <row r="761">
      <c r="B761" s="3"/>
      <c r="C761" s="3"/>
    </row>
    <row r="762">
      <c r="B762" s="3"/>
      <c r="C762" s="3"/>
    </row>
    <row r="763">
      <c r="B763" s="3"/>
      <c r="C763" s="3"/>
    </row>
    <row r="764">
      <c r="B764" s="3"/>
      <c r="C764" s="3"/>
    </row>
    <row r="765">
      <c r="B765" s="3"/>
      <c r="C765" s="3"/>
    </row>
    <row r="766">
      <c r="B766" s="3"/>
      <c r="C766" s="3"/>
    </row>
    <row r="767">
      <c r="B767" s="3"/>
      <c r="C767" s="3"/>
    </row>
    <row r="768">
      <c r="B768" s="3"/>
      <c r="C768" s="3"/>
    </row>
    <row r="769">
      <c r="B769" s="3"/>
      <c r="C769" s="3"/>
    </row>
    <row r="770">
      <c r="B770" s="3"/>
      <c r="C770" s="3"/>
    </row>
    <row r="771">
      <c r="B771" s="3"/>
      <c r="C771" s="3"/>
    </row>
    <row r="772">
      <c r="B772" s="3"/>
      <c r="C772" s="3"/>
    </row>
    <row r="773">
      <c r="B773" s="3"/>
      <c r="C773" s="3"/>
    </row>
    <row r="774">
      <c r="B774" s="3"/>
      <c r="C774" s="3"/>
    </row>
    <row r="775">
      <c r="B775" s="3"/>
      <c r="C775" s="3"/>
    </row>
    <row r="776">
      <c r="B776" s="3"/>
      <c r="C776" s="3"/>
    </row>
    <row r="777">
      <c r="B777" s="3"/>
      <c r="C777" s="3"/>
    </row>
    <row r="778">
      <c r="B778" s="3"/>
      <c r="C778" s="3"/>
    </row>
    <row r="779">
      <c r="B779" s="3"/>
      <c r="C779" s="3"/>
    </row>
    <row r="780">
      <c r="B780" s="3"/>
      <c r="C780" s="3"/>
    </row>
    <row r="781">
      <c r="B781" s="3"/>
      <c r="C781" s="3"/>
    </row>
    <row r="782">
      <c r="B782" s="3"/>
      <c r="C782" s="3"/>
    </row>
    <row r="783">
      <c r="B783" s="3"/>
      <c r="C783" s="3"/>
    </row>
    <row r="784">
      <c r="B784" s="3"/>
      <c r="C784" s="3"/>
    </row>
    <row r="785">
      <c r="B785" s="3"/>
      <c r="C785" s="3"/>
    </row>
    <row r="786">
      <c r="B786" s="3"/>
      <c r="C786" s="3"/>
    </row>
    <row r="787">
      <c r="B787" s="3"/>
      <c r="C787" s="3"/>
    </row>
    <row r="788">
      <c r="B788" s="3"/>
      <c r="C788" s="3"/>
    </row>
    <row r="789">
      <c r="B789" s="3"/>
      <c r="C789" s="3"/>
    </row>
    <row r="790">
      <c r="B790" s="3"/>
      <c r="C790" s="3"/>
    </row>
    <row r="791">
      <c r="B791" s="3"/>
      <c r="C791" s="3"/>
    </row>
    <row r="792">
      <c r="B792" s="3"/>
      <c r="C792" s="3"/>
    </row>
    <row r="793">
      <c r="B793" s="3"/>
      <c r="C793" s="3"/>
    </row>
    <row r="794">
      <c r="B794" s="3"/>
      <c r="C794" s="3"/>
    </row>
    <row r="795">
      <c r="B795" s="3"/>
      <c r="C795" s="3"/>
    </row>
    <row r="796">
      <c r="B796" s="3"/>
      <c r="C796" s="3"/>
    </row>
    <row r="797">
      <c r="B797" s="3"/>
      <c r="C797" s="3"/>
    </row>
    <row r="798">
      <c r="B798" s="3"/>
      <c r="C798" s="3"/>
    </row>
    <row r="799">
      <c r="B799" s="3"/>
      <c r="C799" s="3"/>
    </row>
    <row r="800">
      <c r="B800" s="3"/>
      <c r="C800" s="3"/>
    </row>
    <row r="801">
      <c r="B801" s="3"/>
      <c r="C801" s="3"/>
    </row>
    <row r="802">
      <c r="B802" s="3"/>
      <c r="C802" s="3"/>
    </row>
    <row r="803">
      <c r="B803" s="3"/>
      <c r="C803" s="3"/>
    </row>
    <row r="804">
      <c r="B804" s="3"/>
      <c r="C804" s="3"/>
    </row>
    <row r="805">
      <c r="B805" s="3"/>
      <c r="C805" s="3"/>
    </row>
    <row r="806">
      <c r="B806" s="3"/>
      <c r="C806" s="3"/>
    </row>
    <row r="807">
      <c r="B807" s="3"/>
      <c r="C807" s="3"/>
    </row>
    <row r="808">
      <c r="B808" s="3"/>
      <c r="C808" s="3"/>
    </row>
    <row r="809">
      <c r="B809" s="3"/>
      <c r="C809" s="3"/>
    </row>
    <row r="810">
      <c r="B810" s="3"/>
      <c r="C810" s="3"/>
    </row>
    <row r="811">
      <c r="B811" s="3"/>
      <c r="C811" s="3"/>
    </row>
    <row r="812">
      <c r="B812" s="3"/>
      <c r="C812" s="3"/>
    </row>
    <row r="813">
      <c r="B813" s="3"/>
      <c r="C813" s="3"/>
    </row>
    <row r="814">
      <c r="B814" s="3"/>
      <c r="C814" s="3"/>
    </row>
    <row r="815">
      <c r="B815" s="3"/>
      <c r="C815" s="3"/>
    </row>
    <row r="816">
      <c r="B816" s="3"/>
      <c r="C816" s="3"/>
    </row>
    <row r="817">
      <c r="B817" s="3"/>
      <c r="C817" s="3"/>
    </row>
    <row r="818">
      <c r="B818" s="3"/>
      <c r="C818" s="3"/>
    </row>
    <row r="819">
      <c r="B819" s="3"/>
      <c r="C819" s="3"/>
    </row>
    <row r="820">
      <c r="B820" s="3"/>
      <c r="C820" s="3"/>
    </row>
    <row r="821">
      <c r="B821" s="3"/>
      <c r="C821" s="3"/>
    </row>
    <row r="822">
      <c r="B822" s="3"/>
      <c r="C822" s="3"/>
    </row>
    <row r="823">
      <c r="B823" s="3"/>
      <c r="C823" s="3"/>
    </row>
    <row r="824">
      <c r="B824" s="3"/>
      <c r="C824" s="3"/>
    </row>
    <row r="825">
      <c r="B825" s="3"/>
      <c r="C825" s="3"/>
    </row>
    <row r="826">
      <c r="B826" s="3"/>
      <c r="C826" s="3"/>
    </row>
    <row r="827">
      <c r="B827" s="3"/>
      <c r="C827" s="3"/>
    </row>
    <row r="828">
      <c r="B828" s="3"/>
      <c r="C828" s="3"/>
    </row>
    <row r="829">
      <c r="B829" s="3"/>
      <c r="C829" s="3"/>
    </row>
    <row r="830">
      <c r="B830" s="3"/>
      <c r="C830" s="3"/>
    </row>
    <row r="831">
      <c r="B831" s="3"/>
      <c r="C831" s="3"/>
    </row>
    <row r="832">
      <c r="B832" s="3"/>
      <c r="C832" s="3"/>
    </row>
    <row r="833">
      <c r="B833" s="3"/>
      <c r="C833" s="3"/>
    </row>
    <row r="834">
      <c r="B834" s="3"/>
      <c r="C834" s="3"/>
    </row>
    <row r="835">
      <c r="B835" s="3"/>
      <c r="C835" s="3"/>
    </row>
    <row r="836">
      <c r="B836" s="3"/>
      <c r="C836" s="3"/>
    </row>
    <row r="837">
      <c r="B837" s="3"/>
      <c r="C837" s="3"/>
    </row>
    <row r="838">
      <c r="B838" s="3"/>
      <c r="C838" s="3"/>
    </row>
    <row r="839">
      <c r="B839" s="3"/>
      <c r="C839" s="3"/>
    </row>
    <row r="840">
      <c r="B840" s="3"/>
      <c r="C840" s="3"/>
    </row>
    <row r="841">
      <c r="B841" s="3"/>
      <c r="C841" s="3"/>
    </row>
    <row r="842">
      <c r="B842" s="3"/>
      <c r="C842" s="3"/>
    </row>
    <row r="843">
      <c r="B843" s="3"/>
      <c r="C843" s="3"/>
    </row>
    <row r="844">
      <c r="B844" s="3"/>
      <c r="C844" s="3"/>
    </row>
    <row r="845">
      <c r="B845" s="3"/>
      <c r="C845" s="3"/>
    </row>
    <row r="846">
      <c r="B846" s="3"/>
      <c r="C846" s="3"/>
    </row>
    <row r="847">
      <c r="B847" s="3"/>
      <c r="C847" s="3"/>
    </row>
    <row r="848">
      <c r="B848" s="3"/>
      <c r="C848" s="3"/>
    </row>
    <row r="849">
      <c r="B849" s="3"/>
      <c r="C849" s="3"/>
    </row>
    <row r="850">
      <c r="B850" s="3"/>
      <c r="C850" s="3"/>
    </row>
    <row r="851">
      <c r="B851" s="3"/>
      <c r="C851" s="3"/>
    </row>
    <row r="852">
      <c r="B852" s="3"/>
      <c r="C852" s="3"/>
    </row>
    <row r="853">
      <c r="B853" s="3"/>
      <c r="C853" s="3"/>
    </row>
    <row r="854">
      <c r="B854" s="3"/>
      <c r="C854" s="3"/>
    </row>
    <row r="855">
      <c r="B855" s="3"/>
      <c r="C855" s="3"/>
    </row>
    <row r="856">
      <c r="B856" s="3"/>
      <c r="C856" s="3"/>
    </row>
    <row r="857">
      <c r="B857" s="3"/>
      <c r="C857" s="3"/>
    </row>
    <row r="858">
      <c r="B858" s="3"/>
      <c r="C858" s="3"/>
    </row>
    <row r="859">
      <c r="B859" s="3"/>
      <c r="C859" s="3"/>
    </row>
    <row r="860">
      <c r="B860" s="3"/>
      <c r="C860" s="3"/>
    </row>
    <row r="861">
      <c r="B861" s="3"/>
      <c r="C861" s="3"/>
    </row>
    <row r="862">
      <c r="B862" s="3"/>
      <c r="C862" s="3"/>
    </row>
    <row r="863">
      <c r="B863" s="3"/>
      <c r="C863" s="3"/>
    </row>
    <row r="864">
      <c r="B864" s="3"/>
      <c r="C864" s="3"/>
    </row>
    <row r="865">
      <c r="B865" s="3"/>
      <c r="C865" s="3"/>
    </row>
    <row r="866">
      <c r="B866" s="3"/>
      <c r="C866" s="3"/>
    </row>
    <row r="867">
      <c r="B867" s="3"/>
      <c r="C867" s="3"/>
    </row>
    <row r="868">
      <c r="B868" s="3"/>
      <c r="C868" s="3"/>
    </row>
    <row r="869">
      <c r="B869" s="3"/>
      <c r="C869" s="3"/>
    </row>
    <row r="870">
      <c r="B870" s="3"/>
      <c r="C870" s="3"/>
    </row>
    <row r="871">
      <c r="B871" s="3"/>
      <c r="C871" s="3"/>
    </row>
    <row r="872">
      <c r="B872" s="3"/>
      <c r="C872" s="3"/>
    </row>
    <row r="873">
      <c r="B873" s="3"/>
      <c r="C873" s="3"/>
    </row>
    <row r="874">
      <c r="B874" s="3"/>
      <c r="C874" s="3"/>
    </row>
    <row r="875">
      <c r="B875" s="3"/>
      <c r="C875" s="3"/>
    </row>
    <row r="876">
      <c r="B876" s="3"/>
      <c r="C876" s="3"/>
    </row>
    <row r="877">
      <c r="B877" s="3"/>
      <c r="C877" s="3"/>
    </row>
    <row r="878">
      <c r="B878" s="3"/>
      <c r="C878" s="3"/>
    </row>
    <row r="879">
      <c r="B879" s="3"/>
      <c r="C879" s="3"/>
    </row>
    <row r="880">
      <c r="B880" s="3"/>
      <c r="C880" s="3"/>
    </row>
    <row r="881">
      <c r="B881" s="3"/>
      <c r="C881" s="3"/>
    </row>
    <row r="882">
      <c r="B882" s="3"/>
      <c r="C882" s="3"/>
    </row>
    <row r="883">
      <c r="B883" s="3"/>
      <c r="C883" s="3"/>
    </row>
    <row r="884">
      <c r="B884" s="3"/>
      <c r="C884" s="3"/>
    </row>
    <row r="885">
      <c r="B885" s="3"/>
      <c r="C885" s="3"/>
    </row>
    <row r="886">
      <c r="B886" s="3"/>
      <c r="C886" s="3"/>
    </row>
    <row r="887">
      <c r="B887" s="3"/>
      <c r="C887" s="3"/>
    </row>
    <row r="888">
      <c r="B888" s="3"/>
      <c r="C888" s="3"/>
    </row>
    <row r="889">
      <c r="B889" s="3"/>
      <c r="C889" s="3"/>
    </row>
    <row r="890">
      <c r="B890" s="3"/>
      <c r="C890" s="3"/>
    </row>
    <row r="891">
      <c r="B891" s="3"/>
      <c r="C891" s="3"/>
    </row>
    <row r="892">
      <c r="B892" s="3"/>
      <c r="C892" s="3"/>
    </row>
    <row r="893">
      <c r="B893" s="3"/>
      <c r="C893" s="3"/>
    </row>
    <row r="894">
      <c r="B894" s="3"/>
      <c r="C894" s="3"/>
    </row>
    <row r="895">
      <c r="B895" s="3"/>
      <c r="C895" s="3"/>
    </row>
    <row r="896">
      <c r="B896" s="3"/>
      <c r="C896" s="3"/>
    </row>
    <row r="897">
      <c r="B897" s="3"/>
      <c r="C897" s="3"/>
    </row>
    <row r="898">
      <c r="B898" s="3"/>
      <c r="C898" s="3"/>
    </row>
    <row r="899">
      <c r="B899" s="3"/>
      <c r="C899" s="3"/>
    </row>
    <row r="900">
      <c r="B900" s="3"/>
      <c r="C900" s="3"/>
    </row>
    <row r="901">
      <c r="B901" s="3"/>
      <c r="C901" s="3"/>
    </row>
    <row r="902">
      <c r="B902" s="3"/>
      <c r="C902" s="3"/>
    </row>
    <row r="903">
      <c r="B903" s="3"/>
      <c r="C903" s="3"/>
    </row>
    <row r="904">
      <c r="B904" s="3"/>
      <c r="C904" s="3"/>
    </row>
    <row r="905">
      <c r="B905" s="3"/>
      <c r="C905" s="3"/>
    </row>
    <row r="906">
      <c r="B906" s="3"/>
      <c r="C906" s="3"/>
    </row>
    <row r="907">
      <c r="B907" s="3"/>
      <c r="C907" s="3"/>
    </row>
    <row r="908">
      <c r="B908" s="3"/>
      <c r="C908" s="3"/>
    </row>
    <row r="909">
      <c r="B909" s="3"/>
      <c r="C909" s="3"/>
    </row>
    <row r="910">
      <c r="B910" s="3"/>
      <c r="C910" s="3"/>
    </row>
    <row r="911">
      <c r="B911" s="3"/>
      <c r="C911" s="3"/>
    </row>
    <row r="912">
      <c r="B912" s="3"/>
      <c r="C912" s="3"/>
    </row>
    <row r="913">
      <c r="B913" s="3"/>
      <c r="C913" s="3"/>
    </row>
    <row r="914">
      <c r="B914" s="3"/>
      <c r="C914" s="3"/>
    </row>
    <row r="915">
      <c r="B915" s="3"/>
      <c r="C915" s="3"/>
    </row>
    <row r="916">
      <c r="B916" s="3"/>
      <c r="C916" s="3"/>
    </row>
    <row r="917">
      <c r="B917" s="3"/>
      <c r="C917" s="3"/>
    </row>
    <row r="918">
      <c r="B918" s="3"/>
      <c r="C918" s="3"/>
    </row>
    <row r="919">
      <c r="B919" s="3"/>
      <c r="C919" s="3"/>
    </row>
    <row r="920">
      <c r="B920" s="3"/>
      <c r="C920" s="3"/>
    </row>
    <row r="921">
      <c r="B921" s="3"/>
      <c r="C921" s="3"/>
    </row>
    <row r="922">
      <c r="B922" s="3"/>
      <c r="C922" s="3"/>
    </row>
    <row r="923">
      <c r="B923" s="3"/>
      <c r="C923" s="3"/>
    </row>
    <row r="924">
      <c r="B924" s="3"/>
      <c r="C924" s="3"/>
    </row>
    <row r="925">
      <c r="B925" s="3"/>
      <c r="C925" s="3"/>
    </row>
    <row r="926">
      <c r="B926" s="3"/>
      <c r="C926" s="3"/>
    </row>
    <row r="927">
      <c r="B927" s="3"/>
      <c r="C927" s="3"/>
    </row>
    <row r="928">
      <c r="B928" s="3"/>
      <c r="C928" s="3"/>
    </row>
    <row r="929">
      <c r="B929" s="3"/>
      <c r="C929" s="3"/>
    </row>
    <row r="930">
      <c r="B930" s="3"/>
      <c r="C930" s="3"/>
    </row>
    <row r="931">
      <c r="B931" s="3"/>
      <c r="C931" s="3"/>
    </row>
    <row r="932">
      <c r="B932" s="3"/>
      <c r="C932" s="3"/>
    </row>
    <row r="933">
      <c r="B933" s="3"/>
      <c r="C933" s="3"/>
    </row>
    <row r="934">
      <c r="B934" s="3"/>
      <c r="C934" s="3"/>
    </row>
    <row r="935">
      <c r="B935" s="3"/>
      <c r="C935" s="3"/>
    </row>
    <row r="936">
      <c r="B936" s="3"/>
      <c r="C936" s="3"/>
    </row>
    <row r="937">
      <c r="B937" s="3"/>
      <c r="C937" s="3"/>
    </row>
    <row r="938">
      <c r="B938" s="3"/>
      <c r="C938" s="3"/>
    </row>
    <row r="939">
      <c r="B939" s="3"/>
      <c r="C939" s="3"/>
    </row>
    <row r="940">
      <c r="B940" s="3"/>
      <c r="C940" s="3"/>
    </row>
    <row r="941">
      <c r="B941" s="3"/>
      <c r="C941" s="3"/>
    </row>
    <row r="942">
      <c r="B942" s="3"/>
      <c r="C942" s="3"/>
    </row>
    <row r="943">
      <c r="B943" s="3"/>
      <c r="C943" s="3"/>
    </row>
    <row r="944">
      <c r="B944" s="3"/>
      <c r="C944" s="3"/>
    </row>
    <row r="945">
      <c r="B945" s="3"/>
      <c r="C945" s="3"/>
    </row>
    <row r="946">
      <c r="B946" s="3"/>
      <c r="C946" s="3"/>
    </row>
    <row r="947">
      <c r="B947" s="3"/>
      <c r="C947" s="3"/>
    </row>
    <row r="948">
      <c r="B948" s="3"/>
      <c r="C948" s="3"/>
    </row>
    <row r="949">
      <c r="B949" s="3"/>
      <c r="C949" s="3"/>
    </row>
    <row r="950">
      <c r="B950" s="3"/>
      <c r="C950" s="3"/>
    </row>
    <row r="951">
      <c r="B951" s="3"/>
      <c r="C951" s="3"/>
    </row>
    <row r="952">
      <c r="B952" s="3"/>
      <c r="C952" s="3"/>
    </row>
    <row r="953">
      <c r="B953" s="3"/>
      <c r="C953" s="3"/>
    </row>
    <row r="954">
      <c r="B954" s="3"/>
      <c r="C954" s="3"/>
    </row>
    <row r="955">
      <c r="B955" s="3"/>
      <c r="C955" s="3"/>
    </row>
    <row r="956">
      <c r="B956" s="3"/>
      <c r="C956" s="3"/>
    </row>
    <row r="957">
      <c r="B957" s="3"/>
      <c r="C957" s="3"/>
    </row>
    <row r="958">
      <c r="B958" s="3"/>
      <c r="C958" s="3"/>
    </row>
    <row r="959">
      <c r="B959" s="3"/>
      <c r="C959" s="3"/>
    </row>
    <row r="960">
      <c r="B960" s="3"/>
      <c r="C960" s="3"/>
    </row>
    <row r="961">
      <c r="B961" s="3"/>
      <c r="C961" s="3"/>
    </row>
    <row r="962">
      <c r="B962" s="3"/>
      <c r="C962" s="3"/>
    </row>
    <row r="963">
      <c r="B963" s="3"/>
      <c r="C963" s="3"/>
    </row>
    <row r="964">
      <c r="B964" s="3"/>
      <c r="C964" s="3"/>
    </row>
    <row r="965">
      <c r="B965" s="3"/>
      <c r="C965" s="3"/>
    </row>
    <row r="966">
      <c r="B966" s="3"/>
      <c r="C966" s="3"/>
    </row>
    <row r="967">
      <c r="B967" s="3"/>
      <c r="C967" s="3"/>
    </row>
    <row r="968">
      <c r="B968" s="3"/>
      <c r="C968" s="3"/>
    </row>
    <row r="969">
      <c r="B969" s="3"/>
      <c r="C969" s="3"/>
    </row>
    <row r="970">
      <c r="B970" s="3"/>
      <c r="C970" s="3"/>
    </row>
    <row r="971">
      <c r="B971" s="3"/>
      <c r="C971" s="3"/>
    </row>
    <row r="972">
      <c r="B972" s="3"/>
      <c r="C972" s="3"/>
    </row>
    <row r="973">
      <c r="B973" s="3"/>
      <c r="C973" s="3"/>
    </row>
    <row r="974">
      <c r="B974" s="3"/>
      <c r="C974" s="3"/>
    </row>
    <row r="975">
      <c r="B975" s="3"/>
      <c r="C975" s="3"/>
    </row>
    <row r="976">
      <c r="B976" s="3"/>
      <c r="C976" s="3"/>
    </row>
    <row r="977">
      <c r="B977" s="3"/>
      <c r="C977" s="3"/>
    </row>
    <row r="978">
      <c r="B978" s="3"/>
      <c r="C978" s="3"/>
    </row>
    <row r="979">
      <c r="B979" s="3"/>
      <c r="C979" s="3"/>
    </row>
    <row r="980">
      <c r="B980" s="3"/>
      <c r="C980" s="3"/>
    </row>
    <row r="981">
      <c r="B981" s="3"/>
      <c r="C981" s="3"/>
    </row>
    <row r="982">
      <c r="B982" s="3"/>
      <c r="C982" s="3"/>
    </row>
    <row r="983">
      <c r="B983" s="3"/>
      <c r="C983" s="3"/>
    </row>
    <row r="984">
      <c r="B984" s="3"/>
      <c r="C984" s="3"/>
    </row>
    <row r="985">
      <c r="B985" s="3"/>
      <c r="C985" s="3"/>
    </row>
    <row r="986">
      <c r="B986" s="3"/>
      <c r="C986" s="3"/>
    </row>
    <row r="987">
      <c r="B987" s="3"/>
      <c r="C987" s="3"/>
    </row>
    <row r="988">
      <c r="B988" s="3"/>
      <c r="C988" s="3"/>
    </row>
    <row r="989">
      <c r="B989" s="3"/>
      <c r="C989" s="3"/>
    </row>
    <row r="990">
      <c r="B990" s="3"/>
      <c r="C990" s="3"/>
    </row>
    <row r="991">
      <c r="B991" s="3"/>
      <c r="C991" s="3"/>
    </row>
    <row r="992">
      <c r="B992" s="3"/>
      <c r="C992" s="3"/>
    </row>
    <row r="993">
      <c r="B993" s="3"/>
      <c r="C993" s="3"/>
    </row>
    <row r="994">
      <c r="B994" s="3"/>
      <c r="C994" s="3"/>
    </row>
    <row r="995">
      <c r="B995" s="3"/>
      <c r="C995" s="3"/>
    </row>
    <row r="996">
      <c r="B996" s="3"/>
      <c r="C996" s="3"/>
    </row>
    <row r="997">
      <c r="B997" s="3"/>
      <c r="C997" s="3"/>
    </row>
    <row r="998">
      <c r="B998" s="3"/>
      <c r="C998" s="3"/>
    </row>
    <row r="999">
      <c r="B999" s="3"/>
      <c r="C999" s="3"/>
    </row>
    <row r="1000">
      <c r="B1000" s="3"/>
      <c r="C1000" s="3"/>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
    <col customWidth="1" min="2" max="2" width="38.0"/>
    <col customWidth="1" min="3" max="3" width="78.57"/>
  </cols>
  <sheetData>
    <row r="1">
      <c r="A1" s="1">
        <v>0.0</v>
      </c>
      <c r="B1" s="1" t="s">
        <v>478</v>
      </c>
      <c r="C1" t="str">
        <f>IFERROR(__xludf.DUMMYFUNCTION("GoogleTranslate(B1, ""en"", ""ko"")"),"이러한 치아 숙박을하고 있습니다.")</f>
        <v>이러한 치아 숙박을하고 있습니다.</v>
      </c>
    </row>
    <row r="2">
      <c r="A2" s="1">
        <v>1.0</v>
      </c>
      <c r="B2" s="1" t="s">
        <v>479</v>
      </c>
      <c r="C2" t="str">
        <f>IFERROR(__xludf.DUMMYFUNCTION("GoogleTranslate(B2, ""en"", ""ko"")"),"Keronian 요소에 의해 모래 분사의 많은 년 두개골에게 부드러운 마무리를 부여했다.")</f>
        <v>Keronian 요소에 의해 모래 분사의 많은 년 두개골에게 부드러운 마무리를 부여했다.</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9.86"/>
    <col customWidth="1" min="3" max="3" width="74.43"/>
  </cols>
  <sheetData>
    <row r="1">
      <c r="A1" s="1">
        <v>0.0</v>
      </c>
      <c r="B1" s="1" t="s">
        <v>480</v>
      </c>
      <c r="C1" t="str">
        <f>IFERROR(__xludf.DUMMYFUNCTION("GoogleTranslate(B1, ""en"", ""ko"")"),"이 빨판에 발톱을 확인하십시오. 우리는 주요 매니큐어 조치를 얘기. 당신은 gigundasaurus이났습니다과의 생애에서 내부적으로 정제해야합니다 라이브 식사의 수백 중 하나의 역할을하는 것처럼되어 있어야합니다 상상 할 수 없습니다.")</f>
        <v>이 빨판에 발톱을 확인하십시오. 우리는 주요 매니큐어 조치를 얘기. 당신은 gigundasaurus이났습니다과의 생애에서 내부적으로 정제해야합니다 라이브 식사의 수백 중 하나의 역할을하는 것처럼되어 있어야합니다 상상 할 수 없습니다.</v>
      </c>
    </row>
    <row r="2">
      <c r="A2" s="1">
        <v>1.0</v>
      </c>
      <c r="B2" s="1" t="s">
        <v>481</v>
      </c>
      <c r="C2" t="str">
        <f>IFERROR(__xludf.DUMMYFUNCTION("GoogleTranslate(B2, ""en"", ""ko"")"),"당신은 그 발톱은 천천히만을 충족 중반에, 우리가가는 길에 피어스하지 않았다 통해 터지는와 갈비뼈를 분리하고 따로 아무것도 밀어 피부를 호출 얇은 외부 갑옷을 눌러 발톱-등의 점을 느낄 수 없습니다 몸통.")</f>
        <v>당신은 그 발톱은 천천히만을 충족 중반에, 우리가가는 길에 피어스하지 않았다 통해 터지는와 갈비뼈를 분리하고 따로 아무것도 밀어 피부를 호출 얇은 외부 갑옷을 눌러 발톱-등의 점을 느낄 수 없습니다 몸통.</v>
      </c>
    </row>
    <row r="3">
      <c r="A3" s="1">
        <v>2.0</v>
      </c>
      <c r="B3" s="1" t="s">
        <v>482</v>
      </c>
      <c r="C3" t="str">
        <f>IFERROR(__xludf.DUMMYFUNCTION("GoogleTranslate(B3, ""en"", ""ko"")"),"모래에 너무 깊이 언급하지 - - 발톱은 너무 큰 당신이 아무것도 할 수 있도록.")</f>
        <v>모래에 너무 깊이 언급하지 - - 발톱은 너무 큰 당신이 아무것도 할 수 있도록.</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
    <col customWidth="1" min="2" max="2" width="53.71"/>
    <col customWidth="1" min="3" max="3" width="93.14"/>
  </cols>
  <sheetData>
    <row r="1">
      <c r="A1" s="1">
        <v>0.0</v>
      </c>
      <c r="B1" s="1" t="s">
        <v>44</v>
      </c>
      <c r="C1" s="1" t="s">
        <v>45</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1.71"/>
    <col customWidth="1" min="3" max="3" width="63.43"/>
  </cols>
  <sheetData>
    <row r="1">
      <c r="A1" s="1">
        <v>0.0</v>
      </c>
      <c r="B1" s="1" t="s">
        <v>483</v>
      </c>
      <c r="C1" t="str">
        <f>IFERROR(__xludf.DUMMYFUNCTION("GoogleTranslate(B1, ""en"", ""ko"")"),"심지어 한 번이 발톱의 일부를 뒤덮 다육 질의 문제없이, 당신이 할 수있는 무엇이든의 결과로 이동되지 않습니다.")</f>
        <v>심지어 한 번이 발톱의 일부를 뒤덮 다육 질의 문제없이, 당신이 할 수있는 무엇이든의 결과로 이동되지 않습니다.</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7.71"/>
    <col customWidth="1" min="3" max="3" width="77.14"/>
    <col customWidth="1" min="4" max="4" width="58.29"/>
  </cols>
  <sheetData>
    <row r="1">
      <c r="A1" s="1">
        <v>0.0</v>
      </c>
      <c r="B1" s="2" t="s">
        <v>484</v>
      </c>
      <c r="C1" s="3" t="str">
        <f>IFERROR(__xludf.DUMMYFUNCTION("GoogleTranslate(B1, ""en"", ""ko"")"),"당신은 반짝이는 금속 젤리 벽을 장식의 벌금 스프레이를 확인할 수 있습니다. 그렇지 않으면, 그것은 여전히 ​​예전의 편안 동굴에서-A-두개골입니다.")</f>
        <v>당신은 반짝이는 금속 젤리 벽을 장식의 벌금 스프레이를 확인할 수 있습니다. 그렇지 않으면, 그것은 여전히 ​​예전의 편안 동굴에서-A-두개골입니다.</v>
      </c>
    </row>
    <row r="2">
      <c r="A2" s="1">
        <v>1.0</v>
      </c>
      <c r="B2" s="2" t="s">
        <v>485</v>
      </c>
      <c r="C2" s="3" t="str">
        <f>IFERROR(__xludf.DUMMYFUNCTION("GoogleTranslate(B2, ""en"", ""ko"")"),"이 두개골은 뒤의 방해 인간 크기의 유해를 무시하면 이놈의 편안한 작은 동굴을합니다.")</f>
        <v>이 두개골은 뒤의 방해 인간 크기의 유해를 무시하면 이놈의 편안한 작은 동굴을합니다.</v>
      </c>
    </row>
    <row r="3">
      <c r="A3" s="1">
        <v>2.0</v>
      </c>
      <c r="B3" s="2" t="s">
        <v>486</v>
      </c>
      <c r="C3" s="3" t="str">
        <f>IFERROR(__xludf.DUMMYFUNCTION("GoogleTranslate(B3, ""en"", ""ko"")"),"거미의 눈은 가늘고 다리에 동굴을 입력 드로이드에서 당신은 떨다. 뭔가 차가운 금속 신체 검색 가까 최대 얻을 수 있습니다. 이 재미있을 수 있습니다.")</f>
        <v>거미의 눈은 가늘고 다리에 동굴을 입력 드로이드에서 당신은 떨다. 뭔가 차가운 금속 신체 검색 가까 최대 얻을 수 있습니다. 이 재미있을 수 있습니다.</v>
      </c>
    </row>
    <row r="4">
      <c r="A4" s="1">
        <v>3.0</v>
      </c>
      <c r="B4" s="2" t="s">
        <v>487</v>
      </c>
      <c r="C4" s="3" t="str">
        <f>IFERROR(__xludf.DUMMYFUNCTION("GoogleTranslate(B4, ""en"", ""ko"")"),"이제 쿨했다! 그 돌은 두 가지 문제점을 죽였다.")</f>
        <v>이제 쿨했다! 그 돌은 두 가지 문제점을 죽였다.</v>
      </c>
    </row>
    <row r="5">
      <c r="A5" s="1">
        <v>4.0</v>
      </c>
      <c r="B5" s="2" t="s">
        <v>488</v>
      </c>
      <c r="C5" s="2" t="s">
        <v>489</v>
      </c>
      <c r="D5" s="3"/>
    </row>
    <row r="6">
      <c r="A6" s="1">
        <v>5.0</v>
      </c>
      <c r="B6" s="2" t="s">
        <v>490</v>
      </c>
      <c r="C6" s="3" t="str">
        <f>IFERROR(__xludf.DUMMYFUNCTION("GoogleTranslate(B6, ""en"", ""ko"")"),"그것은이 너무 늦었어요! 당신은 최고의 잼을 거라고!")</f>
        <v>그것은이 너무 늦었어요! 당신은 최고의 잼을 거라고!</v>
      </c>
    </row>
    <row r="7">
      <c r="A7" s="1">
        <v>6.0</v>
      </c>
      <c r="B7" s="2" t="s">
        <v>491</v>
      </c>
      <c r="C7" s="2" t="s">
        <v>492</v>
      </c>
    </row>
    <row r="8">
      <c r="A8" s="1">
        <v>7.0</v>
      </c>
      <c r="B8" s="2" t="s">
        <v>493</v>
      </c>
      <c r="C8" s="2" t="s">
        <v>494</v>
      </c>
      <c r="D8" s="3"/>
    </row>
    <row r="9">
      <c r="A9" s="1">
        <v>8.0</v>
      </c>
      <c r="B9" s="2" t="s">
        <v>495</v>
      </c>
      <c r="C9" s="2" t="s">
        <v>496</v>
      </c>
      <c r="D9" s="3"/>
    </row>
    <row r="10">
      <c r="A10" s="1">
        <v>9.0</v>
      </c>
      <c r="B10" s="2" t="s">
        <v>497</v>
      </c>
      <c r="C10" s="2" t="s">
        <v>498</v>
      </c>
    </row>
    <row r="11">
      <c r="A11" s="1">
        <v>10.0</v>
      </c>
      <c r="B11" s="2" t="s">
        <v>499</v>
      </c>
      <c r="C11" s="2" t="s">
        <v>500</v>
      </c>
    </row>
    <row r="12">
      <c r="A12" s="1">
        <v>11.0</v>
      </c>
      <c r="B12" s="2" t="s">
        <v>501</v>
      </c>
      <c r="C12" s="2" t="s">
        <v>502</v>
      </c>
    </row>
    <row r="13">
      <c r="A13" s="1">
        <v>12.0</v>
      </c>
      <c r="B13" s="2" t="s">
        <v>503</v>
      </c>
      <c r="C13" s="3" t="str">
        <f>IFERROR(__xludf.DUMMYFUNCTION("GoogleTranslate(B13, ""en"", ""ko"")"),"데이터 카트리지가 큰 것을 너무로 orat을 공격 할 것으로 보인다.")</f>
        <v>데이터 카트리지가 큰 것을 너무로 orat을 공격 할 것으로 보인다.</v>
      </c>
    </row>
    <row r="14">
      <c r="A14" s="1">
        <v>13.0</v>
      </c>
      <c r="B14" s="2" t="s">
        <v>504</v>
      </c>
      <c r="C14" s="3" t="str">
        <f>IFERROR(__xludf.DUMMYFUNCTION("GoogleTranslate(B14, ""en"", ""ko"")"),"위젯은 큰 냄새 나는 괴물에 식용 표시되지 않습니다. 다른 한편으로는, 당신은 않습니다.")</f>
        <v>위젯은 큰 냄새 나는 괴물에 식용 표시되지 않습니다. 다른 한편으로는, 당신은 않습니다.</v>
      </c>
    </row>
    <row r="15">
      <c r="A15" s="1">
        <v>14.0</v>
      </c>
      <c r="B15" s="2" t="s">
        <v>505</v>
      </c>
      <c r="C15" s="2" t="s">
        <v>506</v>
      </c>
    </row>
    <row r="16">
      <c r="A16" s="1">
        <v>15.0</v>
      </c>
      <c r="B16" s="2" t="s">
        <v>507</v>
      </c>
      <c r="C16" s="2" t="s">
        <v>508</v>
      </c>
    </row>
    <row r="17">
      <c r="A17" s="1">
        <v>16.0</v>
      </c>
      <c r="B17" s="2" t="s">
        <v>509</v>
      </c>
      <c r="C17" s="2" t="s">
        <v>510</v>
      </c>
    </row>
    <row r="18">
      <c r="A18" s="1">
        <v>17.0</v>
      </c>
      <c r="B18" s="2" t="s">
        <v>511</v>
      </c>
      <c r="C18" s="3" t="str">
        <f>IFERROR(__xludf.DUMMYFUNCTION("GoogleTranslate(B18, ""en"", ""ko"")"),"일반적으로 몬스터와 짐승 사회에서 자신의 지적 자극의 대화 알려져 있지만, Orat는 프로빙 질문에 대한 응답의 방법으로 불평 소리로 제한 보인다.")</f>
        <v>일반적으로 몬스터와 짐승 사회에서 자신의 지적 자극의 대화 알려져 있지만, Orat는 프로빙 질문에 대한 응답의 방법으로 불평 소리로 제한 보인다.</v>
      </c>
    </row>
    <row r="19">
      <c r="A19" s="1">
        <v>18.0</v>
      </c>
      <c r="B19" s="2" t="s">
        <v>512</v>
      </c>
      <c r="C19" s="3" t="str">
        <f>IFERROR(__xludf.DUMMYFUNCTION("GoogleTranslate(B19, ""en"", ""ko"")"),"악취? 휴! 심지어 텍스트 모험은 그 설명을 시도 할 것입니다.")</f>
        <v>악취? 휴! 심지어 텍스트 모험은 그 설명을 시도 할 것입니다.</v>
      </c>
    </row>
    <row r="20">
      <c r="A20" s="1">
        <v>19.0</v>
      </c>
      <c r="B20" s="2" t="s">
        <v>513</v>
      </c>
      <c r="C20" s="3" t="str">
        <f>IFERROR(__xludf.DUMMYFUNCTION("GoogleTranslate(B20, ""en"", ""ko"")"),"당신은하고 싶지 않을 것이다. 악취에서, 당신은 추측 할 수있다, 그것은 즐거운 아니다.")</f>
        <v>당신은하고 싶지 않을 것이다. 악취에서, 당신은 추측 할 수있다, 그것은 즐거운 아니다.</v>
      </c>
    </row>
    <row r="21">
      <c r="A21" s="1">
        <v>20.0</v>
      </c>
      <c r="B21" s="2" t="s">
        <v>514</v>
      </c>
      <c r="C21" s="2" t="s">
        <v>515</v>
      </c>
    </row>
    <row r="22">
      <c r="A22" s="1">
        <v>21.0</v>
      </c>
      <c r="B22" s="2" t="s">
        <v>516</v>
      </c>
      <c r="C22" s="3" t="str">
        <f>IFERROR(__xludf.DUMMYFUNCTION("GoogleTranslate(B22, ""en"", ""ko"")"),"당신은 반짝이는 금속 젤리 벽을 장식의 벌금 스프레이를 확인할 수 있습니다.")</f>
        <v>당신은 반짝이는 금속 젤리 벽을 장식의 벌금 스프레이를 확인할 수 있습니다.</v>
      </c>
    </row>
    <row r="23">
      <c r="A23" s="1">
        <v>22.0</v>
      </c>
      <c r="B23" s="2" t="s">
        <v>517</v>
      </c>
      <c r="C23" s="2" t="s">
        <v>518</v>
      </c>
    </row>
    <row r="24">
      <c r="A24" s="1">
        <v>23.0</v>
      </c>
      <c r="B24" s="2" t="s">
        <v>519</v>
      </c>
      <c r="C24" s="2" t="s">
        <v>520</v>
      </c>
    </row>
    <row r="25">
      <c r="A25" s="1">
        <v>24.0</v>
      </c>
      <c r="B25" s="2" t="s">
        <v>521</v>
      </c>
      <c r="C25" s="2" t="s">
        <v>522</v>
      </c>
    </row>
    <row r="26">
      <c r="A26" s="1">
        <v>25.0</v>
      </c>
      <c r="B26" s="2" t="s">
        <v>523</v>
      </c>
      <c r="C26" s="3" t="str">
        <f>IFERROR(__xludf.DUMMYFUNCTION("GoogleTranslate(B26, ""en"", ""ko"")"),"그들은 말을 놀라 울 정도로 작은이있다. 그들이 그랬다면, 당신은 정말 듣고 주위에 있고 싶어한다.")</f>
        <v>그들은 말을 놀라 울 정도로 작은이있다. 그들이 그랬다면, 당신은 정말 듣고 주위에 있고 싶어한다.</v>
      </c>
    </row>
    <row r="27">
      <c r="A27" s="1">
        <v>26.0</v>
      </c>
      <c r="B27" s="2" t="s">
        <v>524</v>
      </c>
      <c r="C27" s="3" t="str">
        <f>IFERROR(__xludf.DUMMYFUNCTION("GoogleTranslate(B27, ""en"", ""ko"")"),"조금 두개골의 기분이 될 수도 있지만, 당신은하는 경향이 더 중요한 사업을 가지고있다.")</f>
        <v>조금 두개골의 기분이 될 수도 있지만, 당신은하는 경향이 더 중요한 사업을 가지고있다.</v>
      </c>
    </row>
    <row r="28">
      <c r="A28" s="1">
        <v>27.0</v>
      </c>
      <c r="B28" s="2" t="s">
        <v>525</v>
      </c>
      <c r="C28" s="3" t="str">
        <f>IFERROR(__xludf.DUMMYFUNCTION("GoogleTranslate(B28, ""en"", ""ko"")"),"이 두개골이 가졌던 가질 수있는 향기 한, 믿을 수 없을만큼 뜨겁고 건조한 기후의 칭찬을 사라.")</f>
        <v>이 두개골이 가졌던 가질 수있는 향기 한, 믿을 수 없을만큼 뜨겁고 건조한 기후의 칭찬을 사라.</v>
      </c>
    </row>
    <row r="29">
      <c r="A29" s="1">
        <v>28.0</v>
      </c>
      <c r="B29" s="2" t="s">
        <v>526</v>
      </c>
      <c r="C29" s="3" t="str">
        <f>IFERROR(__xludf.DUMMYFUNCTION("GoogleTranslate(B29, ""en"", ""ko"")"),"당신은 문제가 자신의 도체 주위를 이동 있습니다. 당신은 확실히 당신보다 몇 배 더 많은 무게 뭔가를 이동할 수 없습니다. 게다가, 당신은 Arcada에 당신의 트러스 다시 떠났다.")</f>
        <v>당신은 문제가 자신의 도체 주위를 이동 있습니다. 당신은 확실히 당신보다 몇 배 더 많은 무게 뭔가를 이동할 수 없습니다. 게다가, 당신은 Arcada에 당신의 트러스 다시 떠났다.</v>
      </c>
    </row>
    <row r="30">
      <c r="A30" s="1">
        <v>29.0</v>
      </c>
      <c r="B30" s="2" t="s">
        <v>527</v>
      </c>
      <c r="C30" s="2" t="s">
        <v>456</v>
      </c>
    </row>
    <row r="31">
      <c r="A31" s="1">
        <v>30.0</v>
      </c>
      <c r="B31" s="2" t="s">
        <v>528</v>
      </c>
      <c r="C31" s="3" t="str">
        <f>IFERROR(__xludf.DUMMYFUNCTION("GoogleTranslate(B31, ""en"", ""ko"")"),"당신은 더 나은 맛했습니다.")</f>
        <v>당신은 더 나은 맛했습니다.</v>
      </c>
    </row>
    <row r="32">
      <c r="A32" s="1">
        <v>31.0</v>
      </c>
      <c r="B32" s="2" t="s">
        <v>529</v>
      </c>
      <c r="C32" s="2" t="s">
        <v>530</v>
      </c>
    </row>
    <row r="33">
      <c r="A33" s="1">
        <v>32.0</v>
      </c>
      <c r="B33" s="2" t="s">
        <v>531</v>
      </c>
      <c r="C33" s="3" t="str">
        <f>IFERROR(__xludf.DUMMYFUNCTION("GoogleTranslate(B33, ""en"", ""ko"")"),"동굴의 특별한 향기 이외에, 당신은 아무 냄새가 없습니다.")</f>
        <v>동굴의 특별한 향기 이외에, 당신은 아무 냄새가 없습니다.</v>
      </c>
    </row>
    <row r="34">
      <c r="A34" s="1">
        <v>33.0</v>
      </c>
      <c r="B34" s="2" t="s">
        <v>532</v>
      </c>
      <c r="C34" s="3" t="str">
        <f>IFERROR(__xludf.DUMMYFUNCTION("GoogleTranslate(B34, ""en"", ""ko"")"),"그에게 휴식을 제공합니다. 원시 곧 될 것입니다.")</f>
        <v>그에게 휴식을 제공합니다. 원시 곧 될 것입니다.</v>
      </c>
    </row>
    <row r="35">
      <c r="B35" s="3"/>
      <c r="C35" s="3"/>
    </row>
    <row r="36">
      <c r="B36" s="3"/>
      <c r="C36" s="3"/>
    </row>
    <row r="37">
      <c r="B37" s="3"/>
      <c r="C37" s="3"/>
    </row>
    <row r="38">
      <c r="B38" s="3"/>
      <c r="C38" s="3"/>
    </row>
    <row r="39">
      <c r="B39" s="3"/>
      <c r="C39" s="3"/>
    </row>
    <row r="40">
      <c r="B40" s="3"/>
      <c r="C40" s="3"/>
    </row>
    <row r="41">
      <c r="B41" s="3"/>
      <c r="C41" s="3"/>
    </row>
    <row r="42">
      <c r="B42" s="3"/>
      <c r="C42" s="3"/>
    </row>
    <row r="43">
      <c r="B43" s="3"/>
      <c r="C43" s="3"/>
    </row>
    <row r="44">
      <c r="B44" s="3"/>
      <c r="C44" s="3"/>
    </row>
    <row r="45">
      <c r="B45" s="3"/>
      <c r="C45" s="3"/>
    </row>
    <row r="46">
      <c r="B46" s="3"/>
      <c r="C46" s="3"/>
    </row>
    <row r="47">
      <c r="B47" s="3"/>
      <c r="C47" s="3"/>
    </row>
    <row r="48">
      <c r="B48" s="3"/>
      <c r="C48" s="3"/>
    </row>
    <row r="49">
      <c r="B49" s="3"/>
      <c r="C49" s="3"/>
    </row>
    <row r="50">
      <c r="B50" s="3"/>
      <c r="C50" s="3"/>
    </row>
    <row r="51">
      <c r="B51" s="3"/>
      <c r="C51" s="3"/>
    </row>
    <row r="52">
      <c r="B52" s="3"/>
      <c r="C52" s="3"/>
    </row>
    <row r="53">
      <c r="B53" s="3"/>
      <c r="C53" s="3"/>
    </row>
    <row r="54">
      <c r="B54" s="3"/>
      <c r="C54" s="3"/>
    </row>
    <row r="55">
      <c r="B55" s="3"/>
      <c r="C55" s="3"/>
    </row>
    <row r="56">
      <c r="B56" s="3"/>
      <c r="C56" s="3"/>
    </row>
    <row r="57">
      <c r="B57" s="3"/>
      <c r="C57" s="3"/>
    </row>
    <row r="58">
      <c r="B58" s="3"/>
      <c r="C58" s="3"/>
    </row>
    <row r="59">
      <c r="B59" s="3"/>
      <c r="C59" s="3"/>
    </row>
    <row r="60">
      <c r="B60" s="3"/>
      <c r="C60" s="3"/>
    </row>
    <row r="61">
      <c r="B61" s="3"/>
      <c r="C61" s="3"/>
    </row>
    <row r="62">
      <c r="B62" s="3"/>
      <c r="C62" s="3"/>
    </row>
    <row r="63">
      <c r="B63" s="3"/>
      <c r="C63" s="3"/>
    </row>
    <row r="64">
      <c r="B64" s="3"/>
      <c r="C64" s="3"/>
    </row>
    <row r="65">
      <c r="B65" s="3"/>
      <c r="C65" s="3"/>
    </row>
    <row r="66">
      <c r="B66" s="3"/>
      <c r="C66" s="3"/>
    </row>
    <row r="67">
      <c r="B67" s="3"/>
      <c r="C67" s="3"/>
    </row>
    <row r="68">
      <c r="B68" s="3"/>
      <c r="C68" s="3"/>
    </row>
    <row r="69">
      <c r="B69" s="3"/>
      <c r="C69" s="3"/>
    </row>
    <row r="70">
      <c r="B70" s="3"/>
      <c r="C70" s="3"/>
    </row>
    <row r="71">
      <c r="B71" s="3"/>
      <c r="C71" s="3"/>
    </row>
    <row r="72">
      <c r="B72" s="3"/>
      <c r="C72" s="3"/>
    </row>
    <row r="73">
      <c r="B73" s="3"/>
      <c r="C73" s="3"/>
    </row>
    <row r="74">
      <c r="B74" s="3"/>
      <c r="C74" s="3"/>
    </row>
    <row r="75">
      <c r="B75" s="3"/>
      <c r="C75" s="3"/>
    </row>
    <row r="76">
      <c r="B76" s="3"/>
      <c r="C76" s="3"/>
    </row>
    <row r="77">
      <c r="B77" s="3"/>
      <c r="C77" s="3"/>
    </row>
    <row r="78">
      <c r="B78" s="3"/>
      <c r="C78" s="3"/>
    </row>
    <row r="79">
      <c r="B79" s="3"/>
      <c r="C79" s="3"/>
    </row>
    <row r="80">
      <c r="B80" s="3"/>
      <c r="C80" s="3"/>
    </row>
    <row r="81">
      <c r="B81" s="3"/>
      <c r="C81" s="3"/>
    </row>
    <row r="82">
      <c r="B82" s="3"/>
      <c r="C82" s="3"/>
    </row>
    <row r="83">
      <c r="B83" s="3"/>
      <c r="C83" s="3"/>
    </row>
    <row r="84">
      <c r="B84" s="3"/>
      <c r="C84" s="3"/>
    </row>
    <row r="85">
      <c r="B85" s="3"/>
      <c r="C85" s="3"/>
    </row>
    <row r="86">
      <c r="B86" s="3"/>
      <c r="C86" s="3"/>
    </row>
    <row r="87">
      <c r="B87" s="3"/>
      <c r="C87" s="3"/>
    </row>
    <row r="88">
      <c r="B88" s="3"/>
      <c r="C88" s="3"/>
    </row>
    <row r="89">
      <c r="B89" s="3"/>
      <c r="C89" s="3"/>
    </row>
    <row r="90">
      <c r="B90" s="3"/>
      <c r="C90" s="3"/>
    </row>
    <row r="91">
      <c r="B91" s="3"/>
      <c r="C91" s="3"/>
    </row>
    <row r="92">
      <c r="B92" s="3"/>
      <c r="C92" s="3"/>
    </row>
    <row r="93">
      <c r="B93" s="3"/>
      <c r="C93" s="3"/>
    </row>
    <row r="94">
      <c r="B94" s="3"/>
      <c r="C94" s="3"/>
    </row>
    <row r="95">
      <c r="B95" s="3"/>
      <c r="C95" s="3"/>
    </row>
    <row r="96">
      <c r="B96" s="3"/>
      <c r="C96" s="3"/>
    </row>
    <row r="97">
      <c r="B97" s="3"/>
      <c r="C97" s="3"/>
    </row>
    <row r="98">
      <c r="B98" s="3"/>
      <c r="C98" s="3"/>
    </row>
    <row r="99">
      <c r="B99" s="3"/>
      <c r="C99" s="3"/>
    </row>
    <row r="100">
      <c r="B100" s="3"/>
      <c r="C100" s="3"/>
    </row>
    <row r="101">
      <c r="B101" s="3"/>
      <c r="C101" s="3"/>
    </row>
    <row r="102">
      <c r="B102" s="3"/>
      <c r="C102" s="3"/>
    </row>
    <row r="103">
      <c r="B103" s="3"/>
      <c r="C103" s="3"/>
    </row>
    <row r="104">
      <c r="B104" s="3"/>
      <c r="C104" s="3"/>
    </row>
    <row r="105">
      <c r="B105" s="3"/>
      <c r="C105" s="3"/>
    </row>
    <row r="106">
      <c r="B106" s="3"/>
      <c r="C106" s="3"/>
    </row>
    <row r="107">
      <c r="B107" s="3"/>
      <c r="C107" s="3"/>
    </row>
    <row r="108">
      <c r="B108" s="3"/>
      <c r="C108" s="3"/>
    </row>
    <row r="109">
      <c r="B109" s="3"/>
      <c r="C109" s="3"/>
    </row>
    <row r="110">
      <c r="B110" s="3"/>
      <c r="C110" s="3"/>
    </row>
    <row r="111">
      <c r="B111" s="3"/>
      <c r="C111" s="3"/>
    </row>
    <row r="112">
      <c r="B112" s="3"/>
      <c r="C112" s="3"/>
    </row>
    <row r="113">
      <c r="B113" s="3"/>
      <c r="C113" s="3"/>
    </row>
    <row r="114">
      <c r="B114" s="3"/>
      <c r="C114" s="3"/>
    </row>
    <row r="115">
      <c r="B115" s="3"/>
      <c r="C115" s="3"/>
    </row>
    <row r="116">
      <c r="B116" s="3"/>
      <c r="C116" s="3"/>
    </row>
    <row r="117">
      <c r="B117" s="3"/>
      <c r="C117" s="3"/>
    </row>
    <row r="118">
      <c r="B118" s="3"/>
      <c r="C118" s="3"/>
    </row>
    <row r="119">
      <c r="B119" s="3"/>
      <c r="C119" s="3"/>
    </row>
    <row r="120">
      <c r="B120" s="3"/>
      <c r="C120" s="3"/>
    </row>
    <row r="121">
      <c r="B121" s="3"/>
      <c r="C121" s="3"/>
    </row>
    <row r="122">
      <c r="B122" s="3"/>
      <c r="C122" s="3"/>
    </row>
    <row r="123">
      <c r="B123" s="3"/>
      <c r="C123" s="3"/>
    </row>
    <row r="124">
      <c r="B124" s="3"/>
      <c r="C124" s="3"/>
    </row>
    <row r="125">
      <c r="B125" s="3"/>
      <c r="C125" s="3"/>
    </row>
    <row r="126">
      <c r="B126" s="3"/>
      <c r="C126" s="3"/>
    </row>
    <row r="127">
      <c r="B127" s="3"/>
      <c r="C127" s="3"/>
    </row>
    <row r="128">
      <c r="B128" s="3"/>
      <c r="C128" s="3"/>
    </row>
    <row r="129">
      <c r="B129" s="3"/>
      <c r="C129" s="3"/>
    </row>
    <row r="130">
      <c r="B130" s="3"/>
      <c r="C130" s="3"/>
    </row>
    <row r="131">
      <c r="B131" s="3"/>
      <c r="C131" s="3"/>
    </row>
    <row r="132">
      <c r="B132" s="3"/>
      <c r="C132" s="3"/>
    </row>
    <row r="133">
      <c r="B133" s="3"/>
      <c r="C133" s="3"/>
    </row>
    <row r="134">
      <c r="B134" s="3"/>
      <c r="C134" s="3"/>
    </row>
    <row r="135">
      <c r="B135" s="3"/>
      <c r="C135" s="3"/>
    </row>
    <row r="136">
      <c r="B136" s="3"/>
      <c r="C136" s="3"/>
    </row>
    <row r="137">
      <c r="B137" s="3"/>
      <c r="C137" s="3"/>
    </row>
    <row r="138">
      <c r="B138" s="3"/>
      <c r="C138" s="3"/>
    </row>
    <row r="139">
      <c r="B139" s="3"/>
      <c r="C139" s="3"/>
    </row>
    <row r="140">
      <c r="B140" s="3"/>
      <c r="C140" s="3"/>
    </row>
    <row r="141">
      <c r="B141" s="3"/>
      <c r="C141" s="3"/>
    </row>
    <row r="142">
      <c r="B142" s="3"/>
      <c r="C142" s="3"/>
    </row>
    <row r="143">
      <c r="B143" s="3"/>
      <c r="C143" s="3"/>
    </row>
    <row r="144">
      <c r="B144" s="3"/>
      <c r="C144" s="3"/>
    </row>
    <row r="145">
      <c r="B145" s="3"/>
      <c r="C145" s="3"/>
    </row>
    <row r="146">
      <c r="B146" s="3"/>
      <c r="C146" s="3"/>
    </row>
    <row r="147">
      <c r="B147" s="3"/>
      <c r="C147" s="3"/>
    </row>
    <row r="148">
      <c r="B148" s="3"/>
      <c r="C148" s="3"/>
    </row>
    <row r="149">
      <c r="B149" s="3"/>
      <c r="C149" s="3"/>
    </row>
    <row r="150">
      <c r="B150" s="3"/>
      <c r="C150" s="3"/>
    </row>
    <row r="151">
      <c r="B151" s="3"/>
      <c r="C151" s="3"/>
    </row>
    <row r="152">
      <c r="B152" s="3"/>
      <c r="C152" s="3"/>
    </row>
    <row r="153">
      <c r="B153" s="3"/>
      <c r="C153" s="3"/>
    </row>
    <row r="154">
      <c r="B154" s="3"/>
      <c r="C154" s="3"/>
    </row>
    <row r="155">
      <c r="B155" s="3"/>
      <c r="C155" s="3"/>
    </row>
    <row r="156">
      <c r="B156" s="3"/>
      <c r="C156" s="3"/>
    </row>
    <row r="157">
      <c r="B157" s="3"/>
      <c r="C157" s="3"/>
    </row>
    <row r="158">
      <c r="B158" s="3"/>
      <c r="C158" s="3"/>
    </row>
    <row r="159">
      <c r="B159" s="3"/>
      <c r="C159" s="3"/>
    </row>
    <row r="160">
      <c r="B160" s="3"/>
      <c r="C160" s="3"/>
    </row>
    <row r="161">
      <c r="B161" s="3"/>
      <c r="C161" s="3"/>
    </row>
    <row r="162">
      <c r="B162" s="3"/>
      <c r="C162" s="3"/>
    </row>
    <row r="163">
      <c r="B163" s="3"/>
      <c r="C163" s="3"/>
    </row>
    <row r="164">
      <c r="B164" s="3"/>
      <c r="C164" s="3"/>
    </row>
    <row r="165">
      <c r="B165" s="3"/>
      <c r="C165" s="3"/>
    </row>
    <row r="166">
      <c r="B166" s="3"/>
      <c r="C166" s="3"/>
    </row>
    <row r="167">
      <c r="B167" s="3"/>
      <c r="C167" s="3"/>
    </row>
    <row r="168">
      <c r="B168" s="3"/>
      <c r="C168" s="3"/>
    </row>
    <row r="169">
      <c r="B169" s="3"/>
      <c r="C169" s="3"/>
    </row>
    <row r="170">
      <c r="B170" s="3"/>
      <c r="C170" s="3"/>
    </row>
    <row r="171">
      <c r="B171" s="3"/>
      <c r="C171" s="3"/>
    </row>
    <row r="172">
      <c r="B172" s="3"/>
      <c r="C172" s="3"/>
    </row>
    <row r="173">
      <c r="B173" s="3"/>
      <c r="C173" s="3"/>
    </row>
    <row r="174">
      <c r="B174" s="3"/>
      <c r="C174" s="3"/>
    </row>
    <row r="175">
      <c r="B175" s="3"/>
      <c r="C175" s="3"/>
    </row>
    <row r="176">
      <c r="B176" s="3"/>
      <c r="C176" s="3"/>
    </row>
    <row r="177">
      <c r="B177" s="3"/>
      <c r="C177" s="3"/>
    </row>
    <row r="178">
      <c r="B178" s="3"/>
      <c r="C178" s="3"/>
    </row>
    <row r="179">
      <c r="B179" s="3"/>
      <c r="C179" s="3"/>
    </row>
    <row r="180">
      <c r="B180" s="3"/>
      <c r="C180" s="3"/>
    </row>
    <row r="181">
      <c r="B181" s="3"/>
      <c r="C181" s="3"/>
    </row>
    <row r="182">
      <c r="B182" s="3"/>
      <c r="C182" s="3"/>
    </row>
    <row r="183">
      <c r="B183" s="3"/>
      <c r="C183" s="3"/>
    </row>
    <row r="184">
      <c r="B184" s="3"/>
      <c r="C184" s="3"/>
    </row>
    <row r="185">
      <c r="B185" s="3"/>
      <c r="C185" s="3"/>
    </row>
    <row r="186">
      <c r="B186" s="3"/>
      <c r="C186" s="3"/>
    </row>
    <row r="187">
      <c r="B187" s="3"/>
      <c r="C187" s="3"/>
    </row>
    <row r="188">
      <c r="B188" s="3"/>
      <c r="C188" s="3"/>
    </row>
    <row r="189">
      <c r="B189" s="3"/>
      <c r="C189" s="3"/>
    </row>
    <row r="190">
      <c r="B190" s="3"/>
      <c r="C190" s="3"/>
    </row>
    <row r="191">
      <c r="B191" s="3"/>
      <c r="C191" s="3"/>
    </row>
    <row r="192">
      <c r="B192" s="3"/>
      <c r="C192" s="3"/>
    </row>
    <row r="193">
      <c r="B193" s="3"/>
      <c r="C193" s="3"/>
    </row>
    <row r="194">
      <c r="B194" s="3"/>
      <c r="C194" s="3"/>
    </row>
    <row r="195">
      <c r="B195" s="3"/>
      <c r="C195" s="3"/>
    </row>
    <row r="196">
      <c r="B196" s="3"/>
      <c r="C196" s="3"/>
    </row>
    <row r="197">
      <c r="B197" s="3"/>
      <c r="C197" s="3"/>
    </row>
    <row r="198">
      <c r="B198" s="3"/>
      <c r="C198" s="3"/>
    </row>
    <row r="199">
      <c r="B199" s="3"/>
      <c r="C199" s="3"/>
    </row>
    <row r="200">
      <c r="B200" s="3"/>
      <c r="C200" s="3"/>
    </row>
    <row r="201">
      <c r="B201" s="3"/>
      <c r="C201" s="3"/>
    </row>
    <row r="202">
      <c r="B202" s="3"/>
      <c r="C202" s="3"/>
    </row>
    <row r="203">
      <c r="B203" s="3"/>
      <c r="C203" s="3"/>
    </row>
    <row r="204">
      <c r="B204" s="3"/>
      <c r="C204" s="3"/>
    </row>
    <row r="205">
      <c r="B205" s="3"/>
      <c r="C205" s="3"/>
    </row>
    <row r="206">
      <c r="B206" s="3"/>
      <c r="C206" s="3"/>
    </row>
    <row r="207">
      <c r="B207" s="3"/>
      <c r="C207" s="3"/>
    </row>
    <row r="208">
      <c r="B208" s="3"/>
      <c r="C208" s="3"/>
    </row>
    <row r="209">
      <c r="B209" s="3"/>
      <c r="C209" s="3"/>
    </row>
    <row r="210">
      <c r="B210" s="3"/>
      <c r="C210" s="3"/>
    </row>
    <row r="211">
      <c r="B211" s="3"/>
      <c r="C211" s="3"/>
    </row>
    <row r="212">
      <c r="B212" s="3"/>
      <c r="C212" s="3"/>
    </row>
    <row r="213">
      <c r="B213" s="3"/>
      <c r="C213" s="3"/>
    </row>
    <row r="214">
      <c r="B214" s="3"/>
      <c r="C214" s="3"/>
    </row>
    <row r="215">
      <c r="B215" s="3"/>
      <c r="C215" s="3"/>
    </row>
    <row r="216">
      <c r="B216" s="3"/>
      <c r="C216" s="3"/>
    </row>
    <row r="217">
      <c r="B217" s="3"/>
      <c r="C217" s="3"/>
    </row>
    <row r="218">
      <c r="B218" s="3"/>
      <c r="C218" s="3"/>
    </row>
    <row r="219">
      <c r="B219" s="3"/>
      <c r="C219" s="3"/>
    </row>
    <row r="220">
      <c r="B220" s="3"/>
      <c r="C220" s="3"/>
    </row>
    <row r="221">
      <c r="B221" s="3"/>
      <c r="C221" s="3"/>
    </row>
    <row r="222">
      <c r="B222" s="3"/>
      <c r="C222" s="3"/>
    </row>
    <row r="223">
      <c r="B223" s="3"/>
      <c r="C223" s="3"/>
    </row>
    <row r="224">
      <c r="B224" s="3"/>
      <c r="C224" s="3"/>
    </row>
    <row r="225">
      <c r="B225" s="3"/>
      <c r="C225" s="3"/>
    </row>
    <row r="226">
      <c r="B226" s="3"/>
      <c r="C226" s="3"/>
    </row>
    <row r="227">
      <c r="B227" s="3"/>
      <c r="C227" s="3"/>
    </row>
    <row r="228">
      <c r="B228" s="3"/>
      <c r="C228" s="3"/>
    </row>
    <row r="229">
      <c r="B229" s="3"/>
      <c r="C229" s="3"/>
    </row>
    <row r="230">
      <c r="B230" s="3"/>
      <c r="C230" s="3"/>
    </row>
    <row r="231">
      <c r="B231" s="3"/>
      <c r="C231" s="3"/>
    </row>
    <row r="232">
      <c r="B232" s="3"/>
      <c r="C232" s="3"/>
    </row>
    <row r="233">
      <c r="B233" s="3"/>
      <c r="C233" s="3"/>
    </row>
    <row r="234">
      <c r="B234" s="3"/>
      <c r="C234" s="3"/>
    </row>
    <row r="235">
      <c r="B235" s="3"/>
      <c r="C235" s="3"/>
    </row>
    <row r="236">
      <c r="B236" s="3"/>
      <c r="C236" s="3"/>
    </row>
    <row r="237">
      <c r="B237" s="3"/>
      <c r="C237" s="3"/>
    </row>
    <row r="238">
      <c r="B238" s="3"/>
      <c r="C238" s="3"/>
    </row>
    <row r="239">
      <c r="B239" s="3"/>
      <c r="C239" s="3"/>
    </row>
    <row r="240">
      <c r="B240" s="3"/>
      <c r="C240" s="3"/>
    </row>
    <row r="241">
      <c r="B241" s="3"/>
      <c r="C241" s="3"/>
    </row>
    <row r="242">
      <c r="B242" s="3"/>
      <c r="C242" s="3"/>
    </row>
    <row r="243">
      <c r="B243" s="3"/>
      <c r="C243" s="3"/>
    </row>
    <row r="244">
      <c r="B244" s="3"/>
      <c r="C244" s="3"/>
    </row>
    <row r="245">
      <c r="B245" s="3"/>
      <c r="C245" s="3"/>
    </row>
    <row r="246">
      <c r="B246" s="3"/>
      <c r="C246" s="3"/>
    </row>
    <row r="247">
      <c r="B247" s="3"/>
      <c r="C247" s="3"/>
    </row>
    <row r="248">
      <c r="B248" s="3"/>
      <c r="C248" s="3"/>
    </row>
    <row r="249">
      <c r="B249" s="3"/>
      <c r="C249" s="3"/>
    </row>
    <row r="250">
      <c r="B250" s="3"/>
      <c r="C250" s="3"/>
    </row>
    <row r="251">
      <c r="B251" s="3"/>
      <c r="C251" s="3"/>
    </row>
    <row r="252">
      <c r="B252" s="3"/>
      <c r="C252" s="3"/>
    </row>
    <row r="253">
      <c r="B253" s="3"/>
      <c r="C253" s="3"/>
    </row>
    <row r="254">
      <c r="B254" s="3"/>
      <c r="C254" s="3"/>
    </row>
    <row r="255">
      <c r="B255" s="3"/>
      <c r="C255" s="3"/>
    </row>
    <row r="256">
      <c r="B256" s="3"/>
      <c r="C256" s="3"/>
    </row>
    <row r="257">
      <c r="B257" s="3"/>
      <c r="C257" s="3"/>
    </row>
    <row r="258">
      <c r="B258" s="3"/>
      <c r="C258" s="3"/>
    </row>
    <row r="259">
      <c r="B259" s="3"/>
      <c r="C259" s="3"/>
    </row>
    <row r="260">
      <c r="B260" s="3"/>
      <c r="C260" s="3"/>
    </row>
    <row r="261">
      <c r="B261" s="3"/>
      <c r="C261" s="3"/>
    </row>
    <row r="262">
      <c r="B262" s="3"/>
      <c r="C262" s="3"/>
    </row>
    <row r="263">
      <c r="B263" s="3"/>
      <c r="C263" s="3"/>
    </row>
    <row r="264">
      <c r="B264" s="3"/>
      <c r="C264" s="3"/>
    </row>
    <row r="265">
      <c r="B265" s="3"/>
      <c r="C265" s="3"/>
    </row>
    <row r="266">
      <c r="B266" s="3"/>
      <c r="C266" s="3"/>
    </row>
    <row r="267">
      <c r="B267" s="3"/>
      <c r="C267" s="3"/>
    </row>
    <row r="268">
      <c r="B268" s="3"/>
      <c r="C268" s="3"/>
    </row>
    <row r="269">
      <c r="B269" s="3"/>
      <c r="C269" s="3"/>
    </row>
    <row r="270">
      <c r="B270" s="3"/>
      <c r="C270" s="3"/>
    </row>
    <row r="271">
      <c r="B271" s="3"/>
      <c r="C271" s="3"/>
    </row>
    <row r="272">
      <c r="B272" s="3"/>
      <c r="C272" s="3"/>
    </row>
    <row r="273">
      <c r="B273" s="3"/>
      <c r="C273" s="3"/>
    </row>
    <row r="274">
      <c r="B274" s="3"/>
      <c r="C274" s="3"/>
    </row>
    <row r="275">
      <c r="B275" s="3"/>
      <c r="C275" s="3"/>
    </row>
    <row r="276">
      <c r="B276" s="3"/>
      <c r="C276" s="3"/>
    </row>
    <row r="277">
      <c r="B277" s="3"/>
      <c r="C277" s="3"/>
    </row>
    <row r="278">
      <c r="B278" s="3"/>
      <c r="C278" s="3"/>
    </row>
    <row r="279">
      <c r="B279" s="3"/>
      <c r="C279" s="3"/>
    </row>
    <row r="280">
      <c r="B280" s="3"/>
      <c r="C280" s="3"/>
    </row>
    <row r="281">
      <c r="B281" s="3"/>
      <c r="C281" s="3"/>
    </row>
    <row r="282">
      <c r="B282" s="3"/>
      <c r="C282" s="3"/>
    </row>
    <row r="283">
      <c r="B283" s="3"/>
      <c r="C283" s="3"/>
    </row>
    <row r="284">
      <c r="B284" s="3"/>
      <c r="C284" s="3"/>
    </row>
    <row r="285">
      <c r="B285" s="3"/>
      <c r="C285" s="3"/>
    </row>
    <row r="286">
      <c r="B286" s="3"/>
      <c r="C286" s="3"/>
    </row>
    <row r="287">
      <c r="B287" s="3"/>
      <c r="C287" s="3"/>
    </row>
    <row r="288">
      <c r="B288" s="3"/>
      <c r="C288" s="3"/>
    </row>
    <row r="289">
      <c r="B289" s="3"/>
      <c r="C289" s="3"/>
    </row>
    <row r="290">
      <c r="B290" s="3"/>
      <c r="C290" s="3"/>
    </row>
    <row r="291">
      <c r="B291" s="3"/>
      <c r="C291" s="3"/>
    </row>
    <row r="292">
      <c r="B292" s="3"/>
      <c r="C292" s="3"/>
    </row>
    <row r="293">
      <c r="B293" s="3"/>
      <c r="C293" s="3"/>
    </row>
    <row r="294">
      <c r="B294" s="3"/>
      <c r="C294" s="3"/>
    </row>
    <row r="295">
      <c r="B295" s="3"/>
      <c r="C295" s="3"/>
    </row>
    <row r="296">
      <c r="B296" s="3"/>
      <c r="C296" s="3"/>
    </row>
    <row r="297">
      <c r="B297" s="3"/>
      <c r="C297" s="3"/>
    </row>
    <row r="298">
      <c r="B298" s="3"/>
      <c r="C298" s="3"/>
    </row>
    <row r="299">
      <c r="B299" s="3"/>
      <c r="C299" s="3"/>
    </row>
    <row r="300">
      <c r="B300" s="3"/>
      <c r="C300" s="3"/>
    </row>
    <row r="301">
      <c r="B301" s="3"/>
      <c r="C301" s="3"/>
    </row>
    <row r="302">
      <c r="B302" s="3"/>
      <c r="C302" s="3"/>
    </row>
    <row r="303">
      <c r="B303" s="3"/>
      <c r="C303" s="3"/>
    </row>
    <row r="304">
      <c r="B304" s="3"/>
      <c r="C304" s="3"/>
    </row>
    <row r="305">
      <c r="B305" s="3"/>
      <c r="C305" s="3"/>
    </row>
    <row r="306">
      <c r="B306" s="3"/>
      <c r="C306" s="3"/>
    </row>
    <row r="307">
      <c r="B307" s="3"/>
      <c r="C307" s="3"/>
    </row>
    <row r="308">
      <c r="B308" s="3"/>
      <c r="C308" s="3"/>
    </row>
    <row r="309">
      <c r="B309" s="3"/>
      <c r="C309" s="3"/>
    </row>
    <row r="310">
      <c r="B310" s="3"/>
      <c r="C310" s="3"/>
    </row>
    <row r="311">
      <c r="B311" s="3"/>
      <c r="C311" s="3"/>
    </row>
    <row r="312">
      <c r="B312" s="3"/>
      <c r="C312" s="3"/>
    </row>
    <row r="313">
      <c r="B313" s="3"/>
      <c r="C313" s="3"/>
    </row>
    <row r="314">
      <c r="B314" s="3"/>
      <c r="C314" s="3"/>
    </row>
    <row r="315">
      <c r="B315" s="3"/>
      <c r="C315" s="3"/>
    </row>
    <row r="316">
      <c r="B316" s="3"/>
      <c r="C316" s="3"/>
    </row>
    <row r="317">
      <c r="B317" s="3"/>
      <c r="C317" s="3"/>
    </row>
    <row r="318">
      <c r="B318" s="3"/>
      <c r="C318" s="3"/>
    </row>
    <row r="319">
      <c r="B319" s="3"/>
      <c r="C319" s="3"/>
    </row>
    <row r="320">
      <c r="B320" s="3"/>
      <c r="C320" s="3"/>
    </row>
    <row r="321">
      <c r="B321" s="3"/>
      <c r="C321" s="3"/>
    </row>
    <row r="322">
      <c r="B322" s="3"/>
      <c r="C322" s="3"/>
    </row>
    <row r="323">
      <c r="B323" s="3"/>
      <c r="C323" s="3"/>
    </row>
    <row r="324">
      <c r="B324" s="3"/>
      <c r="C324" s="3"/>
    </row>
    <row r="325">
      <c r="B325" s="3"/>
      <c r="C325" s="3"/>
    </row>
    <row r="326">
      <c r="B326" s="3"/>
      <c r="C326" s="3"/>
    </row>
    <row r="327">
      <c r="B327" s="3"/>
      <c r="C327" s="3"/>
    </row>
    <row r="328">
      <c r="B328" s="3"/>
      <c r="C328" s="3"/>
    </row>
    <row r="329">
      <c r="B329" s="3"/>
      <c r="C329" s="3"/>
    </row>
    <row r="330">
      <c r="B330" s="3"/>
      <c r="C330" s="3"/>
    </row>
    <row r="331">
      <c r="B331" s="3"/>
      <c r="C331" s="3"/>
    </row>
    <row r="332">
      <c r="B332" s="3"/>
      <c r="C332" s="3"/>
    </row>
    <row r="333">
      <c r="B333" s="3"/>
      <c r="C333" s="3"/>
    </row>
    <row r="334">
      <c r="B334" s="3"/>
      <c r="C334" s="3"/>
    </row>
    <row r="335">
      <c r="B335" s="3"/>
      <c r="C335" s="3"/>
    </row>
    <row r="336">
      <c r="B336" s="3"/>
      <c r="C336" s="3"/>
    </row>
    <row r="337">
      <c r="B337" s="3"/>
      <c r="C337" s="3"/>
    </row>
    <row r="338">
      <c r="B338" s="3"/>
      <c r="C338" s="3"/>
    </row>
    <row r="339">
      <c r="B339" s="3"/>
      <c r="C339" s="3"/>
    </row>
    <row r="340">
      <c r="B340" s="3"/>
      <c r="C340" s="3"/>
    </row>
    <row r="341">
      <c r="B341" s="3"/>
      <c r="C341" s="3"/>
    </row>
    <row r="342">
      <c r="B342" s="3"/>
      <c r="C342" s="3"/>
    </row>
    <row r="343">
      <c r="B343" s="3"/>
      <c r="C343" s="3"/>
    </row>
    <row r="344">
      <c r="B344" s="3"/>
      <c r="C344" s="3"/>
    </row>
    <row r="345">
      <c r="B345" s="3"/>
      <c r="C345" s="3"/>
    </row>
    <row r="346">
      <c r="B346" s="3"/>
      <c r="C346" s="3"/>
    </row>
    <row r="347">
      <c r="B347" s="3"/>
      <c r="C347" s="3"/>
    </row>
    <row r="348">
      <c r="B348" s="3"/>
      <c r="C348" s="3"/>
    </row>
    <row r="349">
      <c r="B349" s="3"/>
      <c r="C349" s="3"/>
    </row>
    <row r="350">
      <c r="B350" s="3"/>
      <c r="C350" s="3"/>
    </row>
    <row r="351">
      <c r="B351" s="3"/>
      <c r="C351" s="3"/>
    </row>
    <row r="352">
      <c r="B352" s="3"/>
      <c r="C352" s="3"/>
    </row>
    <row r="353">
      <c r="B353" s="3"/>
      <c r="C353" s="3"/>
    </row>
    <row r="354">
      <c r="B354" s="3"/>
      <c r="C354" s="3"/>
    </row>
    <row r="355">
      <c r="B355" s="3"/>
      <c r="C355" s="3"/>
    </row>
    <row r="356">
      <c r="B356" s="3"/>
      <c r="C356" s="3"/>
    </row>
    <row r="357">
      <c r="B357" s="3"/>
      <c r="C357" s="3"/>
    </row>
    <row r="358">
      <c r="B358" s="3"/>
      <c r="C358" s="3"/>
    </row>
    <row r="359">
      <c r="B359" s="3"/>
      <c r="C359" s="3"/>
    </row>
    <row r="360">
      <c r="B360" s="3"/>
      <c r="C360" s="3"/>
    </row>
    <row r="361">
      <c r="B361" s="3"/>
      <c r="C361" s="3"/>
    </row>
    <row r="362">
      <c r="B362" s="3"/>
      <c r="C362" s="3"/>
    </row>
    <row r="363">
      <c r="B363" s="3"/>
      <c r="C363" s="3"/>
    </row>
    <row r="364">
      <c r="B364" s="3"/>
      <c r="C364" s="3"/>
    </row>
    <row r="365">
      <c r="B365" s="3"/>
      <c r="C365" s="3"/>
    </row>
    <row r="366">
      <c r="B366" s="3"/>
      <c r="C366" s="3"/>
    </row>
    <row r="367">
      <c r="B367" s="3"/>
      <c r="C367" s="3"/>
    </row>
    <row r="368">
      <c r="B368" s="3"/>
      <c r="C368" s="3"/>
    </row>
    <row r="369">
      <c r="B369" s="3"/>
      <c r="C369" s="3"/>
    </row>
    <row r="370">
      <c r="B370" s="3"/>
      <c r="C370" s="3"/>
    </row>
    <row r="371">
      <c r="B371" s="3"/>
      <c r="C371" s="3"/>
    </row>
    <row r="372">
      <c r="B372" s="3"/>
      <c r="C372" s="3"/>
    </row>
    <row r="373">
      <c r="B373" s="3"/>
      <c r="C373" s="3"/>
    </row>
    <row r="374">
      <c r="B374" s="3"/>
      <c r="C374" s="3"/>
    </row>
    <row r="375">
      <c r="B375" s="3"/>
      <c r="C375" s="3"/>
    </row>
    <row r="376">
      <c r="B376" s="3"/>
      <c r="C376" s="3"/>
    </row>
    <row r="377">
      <c r="B377" s="3"/>
      <c r="C377" s="3"/>
    </row>
    <row r="378">
      <c r="B378" s="3"/>
      <c r="C378" s="3"/>
    </row>
    <row r="379">
      <c r="B379" s="3"/>
      <c r="C379" s="3"/>
    </row>
    <row r="380">
      <c r="B380" s="3"/>
      <c r="C380" s="3"/>
    </row>
    <row r="381">
      <c r="B381" s="3"/>
      <c r="C381" s="3"/>
    </row>
    <row r="382">
      <c r="B382" s="3"/>
      <c r="C382" s="3"/>
    </row>
    <row r="383">
      <c r="B383" s="3"/>
      <c r="C383" s="3"/>
    </row>
    <row r="384">
      <c r="B384" s="3"/>
      <c r="C384" s="3"/>
    </row>
    <row r="385">
      <c r="B385" s="3"/>
      <c r="C385" s="3"/>
    </row>
    <row r="386">
      <c r="B386" s="3"/>
      <c r="C386" s="3"/>
    </row>
    <row r="387">
      <c r="B387" s="3"/>
      <c r="C387" s="3"/>
    </row>
    <row r="388">
      <c r="B388" s="3"/>
      <c r="C388" s="3"/>
    </row>
    <row r="389">
      <c r="B389" s="3"/>
      <c r="C389" s="3"/>
    </row>
    <row r="390">
      <c r="B390" s="3"/>
      <c r="C390" s="3"/>
    </row>
    <row r="391">
      <c r="B391" s="3"/>
      <c r="C391" s="3"/>
    </row>
    <row r="392">
      <c r="B392" s="3"/>
      <c r="C392" s="3"/>
    </row>
    <row r="393">
      <c r="B393" s="3"/>
      <c r="C393" s="3"/>
    </row>
    <row r="394">
      <c r="B394" s="3"/>
      <c r="C394" s="3"/>
    </row>
    <row r="395">
      <c r="B395" s="3"/>
      <c r="C395" s="3"/>
    </row>
    <row r="396">
      <c r="B396" s="3"/>
      <c r="C396" s="3"/>
    </row>
    <row r="397">
      <c r="B397" s="3"/>
      <c r="C397" s="3"/>
    </row>
    <row r="398">
      <c r="B398" s="3"/>
      <c r="C398" s="3"/>
    </row>
    <row r="399">
      <c r="B399" s="3"/>
      <c r="C399" s="3"/>
    </row>
    <row r="400">
      <c r="B400" s="3"/>
      <c r="C400" s="3"/>
    </row>
    <row r="401">
      <c r="B401" s="3"/>
      <c r="C401" s="3"/>
    </row>
    <row r="402">
      <c r="B402" s="3"/>
      <c r="C402" s="3"/>
    </row>
    <row r="403">
      <c r="B403" s="3"/>
      <c r="C403" s="3"/>
    </row>
    <row r="404">
      <c r="B404" s="3"/>
      <c r="C404" s="3"/>
    </row>
    <row r="405">
      <c r="B405" s="3"/>
      <c r="C405" s="3"/>
    </row>
    <row r="406">
      <c r="B406" s="3"/>
      <c r="C406" s="3"/>
    </row>
    <row r="407">
      <c r="B407" s="3"/>
      <c r="C407" s="3"/>
    </row>
    <row r="408">
      <c r="B408" s="3"/>
      <c r="C408" s="3"/>
    </row>
    <row r="409">
      <c r="B409" s="3"/>
      <c r="C409" s="3"/>
    </row>
    <row r="410">
      <c r="B410" s="3"/>
      <c r="C410" s="3"/>
    </row>
    <row r="411">
      <c r="B411" s="3"/>
      <c r="C411" s="3"/>
    </row>
    <row r="412">
      <c r="B412" s="3"/>
      <c r="C412" s="3"/>
    </row>
    <row r="413">
      <c r="B413" s="3"/>
      <c r="C413" s="3"/>
    </row>
    <row r="414">
      <c r="B414" s="3"/>
      <c r="C414" s="3"/>
    </row>
    <row r="415">
      <c r="B415" s="3"/>
      <c r="C415" s="3"/>
    </row>
    <row r="416">
      <c r="B416" s="3"/>
      <c r="C416" s="3"/>
    </row>
    <row r="417">
      <c r="B417" s="3"/>
      <c r="C417" s="3"/>
    </row>
    <row r="418">
      <c r="B418" s="3"/>
      <c r="C418" s="3"/>
    </row>
    <row r="419">
      <c r="B419" s="3"/>
      <c r="C419" s="3"/>
    </row>
    <row r="420">
      <c r="B420" s="3"/>
      <c r="C420" s="3"/>
    </row>
    <row r="421">
      <c r="B421" s="3"/>
      <c r="C421" s="3"/>
    </row>
    <row r="422">
      <c r="B422" s="3"/>
      <c r="C422" s="3"/>
    </row>
    <row r="423">
      <c r="B423" s="3"/>
      <c r="C423" s="3"/>
    </row>
    <row r="424">
      <c r="B424" s="3"/>
      <c r="C424" s="3"/>
    </row>
    <row r="425">
      <c r="B425" s="3"/>
      <c r="C425" s="3"/>
    </row>
    <row r="426">
      <c r="B426" s="3"/>
      <c r="C426" s="3"/>
    </row>
    <row r="427">
      <c r="B427" s="3"/>
      <c r="C427" s="3"/>
    </row>
    <row r="428">
      <c r="B428" s="3"/>
      <c r="C428" s="3"/>
    </row>
    <row r="429">
      <c r="B429" s="3"/>
      <c r="C429" s="3"/>
    </row>
    <row r="430">
      <c r="B430" s="3"/>
      <c r="C430" s="3"/>
    </row>
    <row r="431">
      <c r="B431" s="3"/>
      <c r="C431" s="3"/>
    </row>
    <row r="432">
      <c r="B432" s="3"/>
      <c r="C432" s="3"/>
    </row>
    <row r="433">
      <c r="B433" s="3"/>
      <c r="C433" s="3"/>
    </row>
    <row r="434">
      <c r="B434" s="3"/>
      <c r="C434" s="3"/>
    </row>
    <row r="435">
      <c r="B435" s="3"/>
      <c r="C435" s="3"/>
    </row>
    <row r="436">
      <c r="B436" s="3"/>
      <c r="C436" s="3"/>
    </row>
    <row r="437">
      <c r="B437" s="3"/>
      <c r="C437" s="3"/>
    </row>
    <row r="438">
      <c r="B438" s="3"/>
      <c r="C438" s="3"/>
    </row>
    <row r="439">
      <c r="B439" s="3"/>
      <c r="C439" s="3"/>
    </row>
    <row r="440">
      <c r="B440" s="3"/>
      <c r="C440" s="3"/>
    </row>
    <row r="441">
      <c r="B441" s="3"/>
      <c r="C441" s="3"/>
    </row>
    <row r="442">
      <c r="B442" s="3"/>
      <c r="C442" s="3"/>
    </row>
    <row r="443">
      <c r="B443" s="3"/>
      <c r="C443" s="3"/>
    </row>
    <row r="444">
      <c r="B444" s="3"/>
      <c r="C444" s="3"/>
    </row>
    <row r="445">
      <c r="B445" s="3"/>
      <c r="C445" s="3"/>
    </row>
    <row r="446">
      <c r="B446" s="3"/>
      <c r="C446" s="3"/>
    </row>
    <row r="447">
      <c r="B447" s="3"/>
      <c r="C447" s="3"/>
    </row>
    <row r="448">
      <c r="B448" s="3"/>
      <c r="C448" s="3"/>
    </row>
    <row r="449">
      <c r="B449" s="3"/>
      <c r="C449" s="3"/>
    </row>
    <row r="450">
      <c r="B450" s="3"/>
      <c r="C450" s="3"/>
    </row>
    <row r="451">
      <c r="B451" s="3"/>
      <c r="C451" s="3"/>
    </row>
    <row r="452">
      <c r="B452" s="3"/>
      <c r="C452" s="3"/>
    </row>
    <row r="453">
      <c r="B453" s="3"/>
      <c r="C453" s="3"/>
    </row>
    <row r="454">
      <c r="B454" s="3"/>
      <c r="C454" s="3"/>
    </row>
    <row r="455">
      <c r="B455" s="3"/>
      <c r="C455" s="3"/>
    </row>
    <row r="456">
      <c r="B456" s="3"/>
      <c r="C456" s="3"/>
    </row>
    <row r="457">
      <c r="B457" s="3"/>
      <c r="C457" s="3"/>
    </row>
    <row r="458">
      <c r="B458" s="3"/>
      <c r="C458" s="3"/>
    </row>
    <row r="459">
      <c r="B459" s="3"/>
      <c r="C459" s="3"/>
    </row>
    <row r="460">
      <c r="B460" s="3"/>
      <c r="C460" s="3"/>
    </row>
    <row r="461">
      <c r="B461" s="3"/>
      <c r="C461" s="3"/>
    </row>
    <row r="462">
      <c r="B462" s="3"/>
      <c r="C462" s="3"/>
    </row>
    <row r="463">
      <c r="B463" s="3"/>
      <c r="C463" s="3"/>
    </row>
    <row r="464">
      <c r="B464" s="3"/>
      <c r="C464" s="3"/>
    </row>
    <row r="465">
      <c r="B465" s="3"/>
      <c r="C465" s="3"/>
    </row>
    <row r="466">
      <c r="B466" s="3"/>
      <c r="C466" s="3"/>
    </row>
    <row r="467">
      <c r="B467" s="3"/>
      <c r="C467" s="3"/>
    </row>
    <row r="468">
      <c r="B468" s="3"/>
      <c r="C468" s="3"/>
    </row>
    <row r="469">
      <c r="B469" s="3"/>
      <c r="C469" s="3"/>
    </row>
    <row r="470">
      <c r="B470" s="3"/>
      <c r="C470" s="3"/>
    </row>
    <row r="471">
      <c r="B471" s="3"/>
      <c r="C471" s="3"/>
    </row>
    <row r="472">
      <c r="B472" s="3"/>
      <c r="C472" s="3"/>
    </row>
    <row r="473">
      <c r="B473" s="3"/>
      <c r="C473" s="3"/>
    </row>
    <row r="474">
      <c r="B474" s="3"/>
      <c r="C474" s="3"/>
    </row>
    <row r="475">
      <c r="B475" s="3"/>
      <c r="C475" s="3"/>
    </row>
    <row r="476">
      <c r="B476" s="3"/>
      <c r="C476" s="3"/>
    </row>
    <row r="477">
      <c r="B477" s="3"/>
      <c r="C477" s="3"/>
    </row>
    <row r="478">
      <c r="B478" s="3"/>
      <c r="C478" s="3"/>
    </row>
    <row r="479">
      <c r="B479" s="3"/>
      <c r="C479" s="3"/>
    </row>
    <row r="480">
      <c r="B480" s="3"/>
      <c r="C480" s="3"/>
    </row>
    <row r="481">
      <c r="B481" s="3"/>
      <c r="C481" s="3"/>
    </row>
    <row r="482">
      <c r="B482" s="3"/>
      <c r="C482" s="3"/>
    </row>
    <row r="483">
      <c r="B483" s="3"/>
      <c r="C483" s="3"/>
    </row>
    <row r="484">
      <c r="B484" s="3"/>
      <c r="C484" s="3"/>
    </row>
    <row r="485">
      <c r="B485" s="3"/>
      <c r="C485" s="3"/>
    </row>
    <row r="486">
      <c r="B486" s="3"/>
      <c r="C486" s="3"/>
    </row>
    <row r="487">
      <c r="B487" s="3"/>
      <c r="C487" s="3"/>
    </row>
    <row r="488">
      <c r="B488" s="3"/>
      <c r="C488" s="3"/>
    </row>
    <row r="489">
      <c r="B489" s="3"/>
      <c r="C489" s="3"/>
    </row>
    <row r="490">
      <c r="B490" s="3"/>
      <c r="C490" s="3"/>
    </row>
    <row r="491">
      <c r="B491" s="3"/>
      <c r="C491" s="3"/>
    </row>
    <row r="492">
      <c r="B492" s="3"/>
      <c r="C492" s="3"/>
    </row>
    <row r="493">
      <c r="B493" s="3"/>
      <c r="C493" s="3"/>
    </row>
    <row r="494">
      <c r="B494" s="3"/>
      <c r="C494" s="3"/>
    </row>
    <row r="495">
      <c r="B495" s="3"/>
      <c r="C495" s="3"/>
    </row>
    <row r="496">
      <c r="B496" s="3"/>
      <c r="C496" s="3"/>
    </row>
    <row r="497">
      <c r="B497" s="3"/>
      <c r="C497" s="3"/>
    </row>
    <row r="498">
      <c r="B498" s="3"/>
      <c r="C498" s="3"/>
    </row>
    <row r="499">
      <c r="B499" s="3"/>
      <c r="C499" s="3"/>
    </row>
    <row r="500">
      <c r="B500" s="3"/>
      <c r="C500" s="3"/>
    </row>
    <row r="501">
      <c r="B501" s="3"/>
      <c r="C501" s="3"/>
    </row>
    <row r="502">
      <c r="B502" s="3"/>
      <c r="C502" s="3"/>
    </row>
    <row r="503">
      <c r="B503" s="3"/>
      <c r="C503" s="3"/>
    </row>
    <row r="504">
      <c r="B504" s="3"/>
      <c r="C504" s="3"/>
    </row>
    <row r="505">
      <c r="B505" s="3"/>
      <c r="C505" s="3"/>
    </row>
    <row r="506">
      <c r="B506" s="3"/>
      <c r="C506" s="3"/>
    </row>
    <row r="507">
      <c r="B507" s="3"/>
      <c r="C507" s="3"/>
    </row>
    <row r="508">
      <c r="B508" s="3"/>
      <c r="C508" s="3"/>
    </row>
    <row r="509">
      <c r="B509" s="3"/>
      <c r="C509" s="3"/>
    </row>
    <row r="510">
      <c r="B510" s="3"/>
      <c r="C510" s="3"/>
    </row>
    <row r="511">
      <c r="B511" s="3"/>
      <c r="C511" s="3"/>
    </row>
    <row r="512">
      <c r="B512" s="3"/>
      <c r="C512" s="3"/>
    </row>
    <row r="513">
      <c r="B513" s="3"/>
      <c r="C513" s="3"/>
    </row>
    <row r="514">
      <c r="B514" s="3"/>
      <c r="C514" s="3"/>
    </row>
    <row r="515">
      <c r="B515" s="3"/>
      <c r="C515" s="3"/>
    </row>
    <row r="516">
      <c r="B516" s="3"/>
      <c r="C516" s="3"/>
    </row>
    <row r="517">
      <c r="B517" s="3"/>
      <c r="C517" s="3"/>
    </row>
    <row r="518">
      <c r="B518" s="3"/>
      <c r="C518" s="3"/>
    </row>
    <row r="519">
      <c r="B519" s="3"/>
      <c r="C519" s="3"/>
    </row>
    <row r="520">
      <c r="B520" s="3"/>
      <c r="C520" s="3"/>
    </row>
    <row r="521">
      <c r="B521" s="3"/>
      <c r="C521" s="3"/>
    </row>
    <row r="522">
      <c r="B522" s="3"/>
      <c r="C522" s="3"/>
    </row>
    <row r="523">
      <c r="B523" s="3"/>
      <c r="C523" s="3"/>
    </row>
    <row r="524">
      <c r="B524" s="3"/>
      <c r="C524" s="3"/>
    </row>
    <row r="525">
      <c r="B525" s="3"/>
      <c r="C525" s="3"/>
    </row>
    <row r="526">
      <c r="B526" s="3"/>
      <c r="C526" s="3"/>
    </row>
    <row r="527">
      <c r="B527" s="3"/>
      <c r="C527" s="3"/>
    </row>
    <row r="528">
      <c r="B528" s="3"/>
      <c r="C528" s="3"/>
    </row>
    <row r="529">
      <c r="B529" s="3"/>
      <c r="C529" s="3"/>
    </row>
    <row r="530">
      <c r="B530" s="3"/>
      <c r="C530" s="3"/>
    </row>
    <row r="531">
      <c r="B531" s="3"/>
      <c r="C531" s="3"/>
    </row>
    <row r="532">
      <c r="B532" s="3"/>
      <c r="C532" s="3"/>
    </row>
    <row r="533">
      <c r="B533" s="3"/>
      <c r="C533" s="3"/>
    </row>
    <row r="534">
      <c r="B534" s="3"/>
      <c r="C534" s="3"/>
    </row>
    <row r="535">
      <c r="B535" s="3"/>
      <c r="C535" s="3"/>
    </row>
    <row r="536">
      <c r="B536" s="3"/>
      <c r="C536" s="3"/>
    </row>
    <row r="537">
      <c r="B537" s="3"/>
      <c r="C537" s="3"/>
    </row>
    <row r="538">
      <c r="B538" s="3"/>
      <c r="C538" s="3"/>
    </row>
    <row r="539">
      <c r="B539" s="3"/>
      <c r="C539" s="3"/>
    </row>
    <row r="540">
      <c r="B540" s="3"/>
      <c r="C540" s="3"/>
    </row>
    <row r="541">
      <c r="B541" s="3"/>
      <c r="C541" s="3"/>
    </row>
    <row r="542">
      <c r="B542" s="3"/>
      <c r="C542" s="3"/>
    </row>
    <row r="543">
      <c r="B543" s="3"/>
      <c r="C543" s="3"/>
    </row>
    <row r="544">
      <c r="B544" s="3"/>
      <c r="C544" s="3"/>
    </row>
    <row r="545">
      <c r="B545" s="3"/>
      <c r="C545" s="3"/>
    </row>
    <row r="546">
      <c r="B546" s="3"/>
      <c r="C546" s="3"/>
    </row>
    <row r="547">
      <c r="B547" s="3"/>
      <c r="C547" s="3"/>
    </row>
    <row r="548">
      <c r="B548" s="3"/>
      <c r="C548" s="3"/>
    </row>
    <row r="549">
      <c r="B549" s="3"/>
      <c r="C549" s="3"/>
    </row>
    <row r="550">
      <c r="B550" s="3"/>
      <c r="C550" s="3"/>
    </row>
    <row r="551">
      <c r="B551" s="3"/>
      <c r="C551" s="3"/>
    </row>
    <row r="552">
      <c r="B552" s="3"/>
      <c r="C552" s="3"/>
    </row>
    <row r="553">
      <c r="B553" s="3"/>
      <c r="C553" s="3"/>
    </row>
    <row r="554">
      <c r="B554" s="3"/>
      <c r="C554" s="3"/>
    </row>
    <row r="555">
      <c r="B555" s="3"/>
      <c r="C555" s="3"/>
    </row>
    <row r="556">
      <c r="B556" s="3"/>
      <c r="C556" s="3"/>
    </row>
    <row r="557">
      <c r="B557" s="3"/>
      <c r="C557" s="3"/>
    </row>
    <row r="558">
      <c r="B558" s="3"/>
      <c r="C558" s="3"/>
    </row>
    <row r="559">
      <c r="B559" s="3"/>
      <c r="C559" s="3"/>
    </row>
    <row r="560">
      <c r="B560" s="3"/>
      <c r="C560" s="3"/>
    </row>
    <row r="561">
      <c r="B561" s="3"/>
      <c r="C561" s="3"/>
    </row>
    <row r="562">
      <c r="B562" s="3"/>
      <c r="C562" s="3"/>
    </row>
    <row r="563">
      <c r="B563" s="3"/>
      <c r="C563" s="3"/>
    </row>
    <row r="564">
      <c r="B564" s="3"/>
      <c r="C564" s="3"/>
    </row>
    <row r="565">
      <c r="B565" s="3"/>
      <c r="C565" s="3"/>
    </row>
    <row r="566">
      <c r="B566" s="3"/>
      <c r="C566" s="3"/>
    </row>
    <row r="567">
      <c r="B567" s="3"/>
      <c r="C567" s="3"/>
    </row>
    <row r="568">
      <c r="B568" s="3"/>
      <c r="C568" s="3"/>
    </row>
    <row r="569">
      <c r="B569" s="3"/>
      <c r="C569" s="3"/>
    </row>
    <row r="570">
      <c r="B570" s="3"/>
      <c r="C570" s="3"/>
    </row>
    <row r="571">
      <c r="B571" s="3"/>
      <c r="C571" s="3"/>
    </row>
    <row r="572">
      <c r="B572" s="3"/>
      <c r="C572" s="3"/>
    </row>
    <row r="573">
      <c r="B573" s="3"/>
      <c r="C573" s="3"/>
    </row>
    <row r="574">
      <c r="B574" s="3"/>
      <c r="C574" s="3"/>
    </row>
    <row r="575">
      <c r="B575" s="3"/>
      <c r="C575" s="3"/>
    </row>
    <row r="576">
      <c r="B576" s="3"/>
      <c r="C576" s="3"/>
    </row>
    <row r="577">
      <c r="B577" s="3"/>
      <c r="C577" s="3"/>
    </row>
    <row r="578">
      <c r="B578" s="3"/>
      <c r="C578" s="3"/>
    </row>
    <row r="579">
      <c r="B579" s="3"/>
      <c r="C579" s="3"/>
    </row>
    <row r="580">
      <c r="B580" s="3"/>
      <c r="C580" s="3"/>
    </row>
    <row r="581">
      <c r="B581" s="3"/>
      <c r="C581" s="3"/>
    </row>
    <row r="582">
      <c r="B582" s="3"/>
      <c r="C582" s="3"/>
    </row>
    <row r="583">
      <c r="B583" s="3"/>
      <c r="C583" s="3"/>
    </row>
    <row r="584">
      <c r="B584" s="3"/>
      <c r="C584" s="3"/>
    </row>
    <row r="585">
      <c r="B585" s="3"/>
      <c r="C585" s="3"/>
    </row>
    <row r="586">
      <c r="B586" s="3"/>
      <c r="C586" s="3"/>
    </row>
    <row r="587">
      <c r="B587" s="3"/>
      <c r="C587" s="3"/>
    </row>
    <row r="588">
      <c r="B588" s="3"/>
      <c r="C588" s="3"/>
    </row>
    <row r="589">
      <c r="B589" s="3"/>
      <c r="C589" s="3"/>
    </row>
    <row r="590">
      <c r="B590" s="3"/>
      <c r="C590" s="3"/>
    </row>
    <row r="591">
      <c r="B591" s="3"/>
      <c r="C591" s="3"/>
    </row>
    <row r="592">
      <c r="B592" s="3"/>
      <c r="C592" s="3"/>
    </row>
    <row r="593">
      <c r="B593" s="3"/>
      <c r="C593" s="3"/>
    </row>
    <row r="594">
      <c r="B594" s="3"/>
      <c r="C594" s="3"/>
    </row>
    <row r="595">
      <c r="B595" s="3"/>
      <c r="C595" s="3"/>
    </row>
    <row r="596">
      <c r="B596" s="3"/>
      <c r="C596" s="3"/>
    </row>
    <row r="597">
      <c r="B597" s="3"/>
      <c r="C597" s="3"/>
    </row>
    <row r="598">
      <c r="B598" s="3"/>
      <c r="C598" s="3"/>
    </row>
    <row r="599">
      <c r="B599" s="3"/>
      <c r="C599" s="3"/>
    </row>
    <row r="600">
      <c r="B600" s="3"/>
      <c r="C600" s="3"/>
    </row>
    <row r="601">
      <c r="B601" s="3"/>
      <c r="C601" s="3"/>
    </row>
    <row r="602">
      <c r="B602" s="3"/>
      <c r="C602" s="3"/>
    </row>
    <row r="603">
      <c r="B603" s="3"/>
      <c r="C603" s="3"/>
    </row>
    <row r="604">
      <c r="B604" s="3"/>
      <c r="C604" s="3"/>
    </row>
    <row r="605">
      <c r="B605" s="3"/>
      <c r="C605" s="3"/>
    </row>
    <row r="606">
      <c r="B606" s="3"/>
      <c r="C606" s="3"/>
    </row>
    <row r="607">
      <c r="B607" s="3"/>
      <c r="C607" s="3"/>
    </row>
    <row r="608">
      <c r="B608" s="3"/>
      <c r="C608" s="3"/>
    </row>
    <row r="609">
      <c r="B609" s="3"/>
      <c r="C609" s="3"/>
    </row>
    <row r="610">
      <c r="B610" s="3"/>
      <c r="C610" s="3"/>
    </row>
    <row r="611">
      <c r="B611" s="3"/>
      <c r="C611" s="3"/>
    </row>
    <row r="612">
      <c r="B612" s="3"/>
      <c r="C612" s="3"/>
    </row>
    <row r="613">
      <c r="B613" s="3"/>
      <c r="C613" s="3"/>
    </row>
    <row r="614">
      <c r="B614" s="3"/>
      <c r="C614" s="3"/>
    </row>
    <row r="615">
      <c r="B615" s="3"/>
      <c r="C615" s="3"/>
    </row>
    <row r="616">
      <c r="B616" s="3"/>
      <c r="C616" s="3"/>
    </row>
    <row r="617">
      <c r="B617" s="3"/>
      <c r="C617" s="3"/>
    </row>
    <row r="618">
      <c r="B618" s="3"/>
      <c r="C618" s="3"/>
    </row>
    <row r="619">
      <c r="B619" s="3"/>
      <c r="C619" s="3"/>
    </row>
    <row r="620">
      <c r="B620" s="3"/>
      <c r="C620" s="3"/>
    </row>
    <row r="621">
      <c r="B621" s="3"/>
      <c r="C621" s="3"/>
    </row>
    <row r="622">
      <c r="B622" s="3"/>
      <c r="C622" s="3"/>
    </row>
    <row r="623">
      <c r="B623" s="3"/>
      <c r="C623" s="3"/>
    </row>
    <row r="624">
      <c r="B624" s="3"/>
      <c r="C624" s="3"/>
    </row>
    <row r="625">
      <c r="B625" s="3"/>
      <c r="C625" s="3"/>
    </row>
    <row r="626">
      <c r="B626" s="3"/>
      <c r="C626" s="3"/>
    </row>
    <row r="627">
      <c r="B627" s="3"/>
      <c r="C627" s="3"/>
    </row>
    <row r="628">
      <c r="B628" s="3"/>
      <c r="C628" s="3"/>
    </row>
    <row r="629">
      <c r="B629" s="3"/>
      <c r="C629" s="3"/>
    </row>
    <row r="630">
      <c r="B630" s="3"/>
      <c r="C630" s="3"/>
    </row>
    <row r="631">
      <c r="B631" s="3"/>
      <c r="C631" s="3"/>
    </row>
    <row r="632">
      <c r="B632" s="3"/>
      <c r="C632" s="3"/>
    </row>
    <row r="633">
      <c r="B633" s="3"/>
      <c r="C633" s="3"/>
    </row>
    <row r="634">
      <c r="B634" s="3"/>
      <c r="C634" s="3"/>
    </row>
    <row r="635">
      <c r="B635" s="3"/>
      <c r="C635" s="3"/>
    </row>
    <row r="636">
      <c r="B636" s="3"/>
      <c r="C636" s="3"/>
    </row>
    <row r="637">
      <c r="B637" s="3"/>
      <c r="C637" s="3"/>
    </row>
    <row r="638">
      <c r="B638" s="3"/>
      <c r="C638" s="3"/>
    </row>
    <row r="639">
      <c r="B639" s="3"/>
      <c r="C639" s="3"/>
    </row>
    <row r="640">
      <c r="B640" s="3"/>
      <c r="C640" s="3"/>
    </row>
    <row r="641">
      <c r="B641" s="3"/>
      <c r="C641" s="3"/>
    </row>
    <row r="642">
      <c r="B642" s="3"/>
      <c r="C642" s="3"/>
    </row>
    <row r="643">
      <c r="B643" s="3"/>
      <c r="C643" s="3"/>
    </row>
    <row r="644">
      <c r="B644" s="3"/>
      <c r="C644" s="3"/>
    </row>
    <row r="645">
      <c r="B645" s="3"/>
      <c r="C645" s="3"/>
    </row>
    <row r="646">
      <c r="B646" s="3"/>
      <c r="C646" s="3"/>
    </row>
    <row r="647">
      <c r="B647" s="3"/>
      <c r="C647" s="3"/>
    </row>
    <row r="648">
      <c r="B648" s="3"/>
      <c r="C648" s="3"/>
    </row>
    <row r="649">
      <c r="B649" s="3"/>
      <c r="C649" s="3"/>
    </row>
    <row r="650">
      <c r="B650" s="3"/>
      <c r="C650" s="3"/>
    </row>
    <row r="651">
      <c r="B651" s="3"/>
      <c r="C651" s="3"/>
    </row>
    <row r="652">
      <c r="B652" s="3"/>
      <c r="C652" s="3"/>
    </row>
    <row r="653">
      <c r="B653" s="3"/>
      <c r="C653" s="3"/>
    </row>
    <row r="654">
      <c r="B654" s="3"/>
      <c r="C654" s="3"/>
    </row>
    <row r="655">
      <c r="B655" s="3"/>
      <c r="C655" s="3"/>
    </row>
    <row r="656">
      <c r="B656" s="3"/>
      <c r="C656" s="3"/>
    </row>
    <row r="657">
      <c r="B657" s="3"/>
      <c r="C657" s="3"/>
    </row>
    <row r="658">
      <c r="B658" s="3"/>
      <c r="C658" s="3"/>
    </row>
    <row r="659">
      <c r="B659" s="3"/>
      <c r="C659" s="3"/>
    </row>
    <row r="660">
      <c r="B660" s="3"/>
      <c r="C660" s="3"/>
    </row>
    <row r="661">
      <c r="B661" s="3"/>
      <c r="C661" s="3"/>
    </row>
    <row r="662">
      <c r="B662" s="3"/>
      <c r="C662" s="3"/>
    </row>
    <row r="663">
      <c r="B663" s="3"/>
      <c r="C663" s="3"/>
    </row>
    <row r="664">
      <c r="B664" s="3"/>
      <c r="C664" s="3"/>
    </row>
    <row r="665">
      <c r="B665" s="3"/>
      <c r="C665" s="3"/>
    </row>
    <row r="666">
      <c r="B666" s="3"/>
      <c r="C666" s="3"/>
    </row>
    <row r="667">
      <c r="B667" s="3"/>
      <c r="C667" s="3"/>
    </row>
    <row r="668">
      <c r="B668" s="3"/>
      <c r="C668" s="3"/>
    </row>
    <row r="669">
      <c r="B669" s="3"/>
      <c r="C669" s="3"/>
    </row>
    <row r="670">
      <c r="B670" s="3"/>
      <c r="C670" s="3"/>
    </row>
    <row r="671">
      <c r="B671" s="3"/>
      <c r="C671" s="3"/>
    </row>
    <row r="672">
      <c r="B672" s="3"/>
      <c r="C672" s="3"/>
    </row>
    <row r="673">
      <c r="B673" s="3"/>
      <c r="C673" s="3"/>
    </row>
    <row r="674">
      <c r="B674" s="3"/>
      <c r="C674" s="3"/>
    </row>
    <row r="675">
      <c r="B675" s="3"/>
      <c r="C675" s="3"/>
    </row>
    <row r="676">
      <c r="B676" s="3"/>
      <c r="C676" s="3"/>
    </row>
    <row r="677">
      <c r="B677" s="3"/>
      <c r="C677" s="3"/>
    </row>
    <row r="678">
      <c r="B678" s="3"/>
      <c r="C678" s="3"/>
    </row>
    <row r="679">
      <c r="B679" s="3"/>
      <c r="C679" s="3"/>
    </row>
    <row r="680">
      <c r="B680" s="3"/>
      <c r="C680" s="3"/>
    </row>
    <row r="681">
      <c r="B681" s="3"/>
      <c r="C681" s="3"/>
    </row>
    <row r="682">
      <c r="B682" s="3"/>
      <c r="C682" s="3"/>
    </row>
    <row r="683">
      <c r="B683" s="3"/>
      <c r="C683" s="3"/>
    </row>
    <row r="684">
      <c r="B684" s="3"/>
      <c r="C684" s="3"/>
    </row>
    <row r="685">
      <c r="B685" s="3"/>
      <c r="C685" s="3"/>
    </row>
    <row r="686">
      <c r="B686" s="3"/>
      <c r="C686" s="3"/>
    </row>
    <row r="687">
      <c r="B687" s="3"/>
      <c r="C687" s="3"/>
    </row>
    <row r="688">
      <c r="B688" s="3"/>
      <c r="C688" s="3"/>
    </row>
    <row r="689">
      <c r="B689" s="3"/>
      <c r="C689" s="3"/>
    </row>
    <row r="690">
      <c r="B690" s="3"/>
      <c r="C690" s="3"/>
    </row>
    <row r="691">
      <c r="B691" s="3"/>
      <c r="C691" s="3"/>
    </row>
    <row r="692">
      <c r="B692" s="3"/>
      <c r="C692" s="3"/>
    </row>
    <row r="693">
      <c r="B693" s="3"/>
      <c r="C693" s="3"/>
    </row>
    <row r="694">
      <c r="B694" s="3"/>
      <c r="C694" s="3"/>
    </row>
    <row r="695">
      <c r="B695" s="3"/>
      <c r="C695" s="3"/>
    </row>
    <row r="696">
      <c r="B696" s="3"/>
      <c r="C696" s="3"/>
    </row>
    <row r="697">
      <c r="B697" s="3"/>
      <c r="C697" s="3"/>
    </row>
    <row r="698">
      <c r="B698" s="3"/>
      <c r="C698" s="3"/>
    </row>
    <row r="699">
      <c r="B699" s="3"/>
      <c r="C699" s="3"/>
    </row>
    <row r="700">
      <c r="B700" s="3"/>
      <c r="C700" s="3"/>
    </row>
    <row r="701">
      <c r="B701" s="3"/>
      <c r="C701" s="3"/>
    </row>
    <row r="702">
      <c r="B702" s="3"/>
      <c r="C702" s="3"/>
    </row>
    <row r="703">
      <c r="B703" s="3"/>
      <c r="C703" s="3"/>
    </row>
    <row r="704">
      <c r="B704" s="3"/>
      <c r="C704" s="3"/>
    </row>
    <row r="705">
      <c r="B705" s="3"/>
      <c r="C705" s="3"/>
    </row>
    <row r="706">
      <c r="B706" s="3"/>
      <c r="C706" s="3"/>
    </row>
    <row r="707">
      <c r="B707" s="3"/>
      <c r="C707" s="3"/>
    </row>
    <row r="708">
      <c r="B708" s="3"/>
      <c r="C708" s="3"/>
    </row>
    <row r="709">
      <c r="B709" s="3"/>
      <c r="C709" s="3"/>
    </row>
    <row r="710">
      <c r="B710" s="3"/>
      <c r="C710" s="3"/>
    </row>
    <row r="711">
      <c r="B711" s="3"/>
      <c r="C711" s="3"/>
    </row>
    <row r="712">
      <c r="B712" s="3"/>
      <c r="C712" s="3"/>
    </row>
    <row r="713">
      <c r="B713" s="3"/>
      <c r="C713" s="3"/>
    </row>
    <row r="714">
      <c r="B714" s="3"/>
      <c r="C714" s="3"/>
    </row>
    <row r="715">
      <c r="B715" s="3"/>
      <c r="C715" s="3"/>
    </row>
    <row r="716">
      <c r="B716" s="3"/>
      <c r="C716" s="3"/>
    </row>
    <row r="717">
      <c r="B717" s="3"/>
      <c r="C717" s="3"/>
    </row>
    <row r="718">
      <c r="B718" s="3"/>
      <c r="C718" s="3"/>
    </row>
    <row r="719">
      <c r="B719" s="3"/>
      <c r="C719" s="3"/>
    </row>
    <row r="720">
      <c r="B720" s="3"/>
      <c r="C720" s="3"/>
    </row>
    <row r="721">
      <c r="B721" s="3"/>
      <c r="C721" s="3"/>
    </row>
    <row r="722">
      <c r="B722" s="3"/>
      <c r="C722" s="3"/>
    </row>
    <row r="723">
      <c r="B723" s="3"/>
      <c r="C723" s="3"/>
    </row>
    <row r="724">
      <c r="B724" s="3"/>
      <c r="C724" s="3"/>
    </row>
    <row r="725">
      <c r="B725" s="3"/>
      <c r="C725" s="3"/>
    </row>
    <row r="726">
      <c r="B726" s="3"/>
      <c r="C726" s="3"/>
    </row>
    <row r="727">
      <c r="B727" s="3"/>
      <c r="C727" s="3"/>
    </row>
    <row r="728">
      <c r="B728" s="3"/>
      <c r="C728" s="3"/>
    </row>
    <row r="729">
      <c r="B729" s="3"/>
      <c r="C729" s="3"/>
    </row>
    <row r="730">
      <c r="B730" s="3"/>
      <c r="C730" s="3"/>
    </row>
    <row r="731">
      <c r="B731" s="3"/>
      <c r="C731" s="3"/>
    </row>
    <row r="732">
      <c r="B732" s="3"/>
      <c r="C732" s="3"/>
    </row>
    <row r="733">
      <c r="B733" s="3"/>
      <c r="C733" s="3"/>
    </row>
    <row r="734">
      <c r="B734" s="3"/>
      <c r="C734" s="3"/>
    </row>
    <row r="735">
      <c r="B735" s="3"/>
      <c r="C735" s="3"/>
    </row>
    <row r="736">
      <c r="B736" s="3"/>
      <c r="C736" s="3"/>
    </row>
    <row r="737">
      <c r="B737" s="3"/>
      <c r="C737" s="3"/>
    </row>
    <row r="738">
      <c r="B738" s="3"/>
      <c r="C738" s="3"/>
    </row>
    <row r="739">
      <c r="B739" s="3"/>
      <c r="C739" s="3"/>
    </row>
    <row r="740">
      <c r="B740" s="3"/>
      <c r="C740" s="3"/>
    </row>
    <row r="741">
      <c r="B741" s="3"/>
      <c r="C741" s="3"/>
    </row>
    <row r="742">
      <c r="B742" s="3"/>
      <c r="C742" s="3"/>
    </row>
    <row r="743">
      <c r="B743" s="3"/>
      <c r="C743" s="3"/>
    </row>
    <row r="744">
      <c r="B744" s="3"/>
      <c r="C744" s="3"/>
    </row>
    <row r="745">
      <c r="B745" s="3"/>
      <c r="C745" s="3"/>
    </row>
    <row r="746">
      <c r="B746" s="3"/>
      <c r="C746" s="3"/>
    </row>
    <row r="747">
      <c r="B747" s="3"/>
      <c r="C747" s="3"/>
    </row>
    <row r="748">
      <c r="B748" s="3"/>
      <c r="C748" s="3"/>
    </row>
    <row r="749">
      <c r="B749" s="3"/>
      <c r="C749" s="3"/>
    </row>
    <row r="750">
      <c r="B750" s="3"/>
      <c r="C750" s="3"/>
    </row>
    <row r="751">
      <c r="B751" s="3"/>
      <c r="C751" s="3"/>
    </row>
    <row r="752">
      <c r="B752" s="3"/>
      <c r="C752" s="3"/>
    </row>
    <row r="753">
      <c r="B753" s="3"/>
      <c r="C753" s="3"/>
    </row>
    <row r="754">
      <c r="B754" s="3"/>
      <c r="C754" s="3"/>
    </row>
    <row r="755">
      <c r="B755" s="3"/>
      <c r="C755" s="3"/>
    </row>
    <row r="756">
      <c r="B756" s="3"/>
      <c r="C756" s="3"/>
    </row>
    <row r="757">
      <c r="B757" s="3"/>
      <c r="C757" s="3"/>
    </row>
    <row r="758">
      <c r="B758" s="3"/>
      <c r="C758" s="3"/>
    </row>
    <row r="759">
      <c r="B759" s="3"/>
      <c r="C759" s="3"/>
    </row>
    <row r="760">
      <c r="B760" s="3"/>
      <c r="C760" s="3"/>
    </row>
    <row r="761">
      <c r="B761" s="3"/>
      <c r="C761" s="3"/>
    </row>
    <row r="762">
      <c r="B762" s="3"/>
      <c r="C762" s="3"/>
    </row>
    <row r="763">
      <c r="B763" s="3"/>
      <c r="C763" s="3"/>
    </row>
    <row r="764">
      <c r="B764" s="3"/>
      <c r="C764" s="3"/>
    </row>
    <row r="765">
      <c r="B765" s="3"/>
      <c r="C765" s="3"/>
    </row>
    <row r="766">
      <c r="B766" s="3"/>
      <c r="C766" s="3"/>
    </row>
    <row r="767">
      <c r="B767" s="3"/>
      <c r="C767" s="3"/>
    </row>
    <row r="768">
      <c r="B768" s="3"/>
      <c r="C768" s="3"/>
    </row>
    <row r="769">
      <c r="B769" s="3"/>
      <c r="C769" s="3"/>
    </row>
    <row r="770">
      <c r="B770" s="3"/>
      <c r="C770" s="3"/>
    </row>
    <row r="771">
      <c r="B771" s="3"/>
      <c r="C771" s="3"/>
    </row>
    <row r="772">
      <c r="B772" s="3"/>
      <c r="C772" s="3"/>
    </row>
    <row r="773">
      <c r="B773" s="3"/>
      <c r="C773" s="3"/>
    </row>
    <row r="774">
      <c r="B774" s="3"/>
      <c r="C774" s="3"/>
    </row>
    <row r="775">
      <c r="B775" s="3"/>
      <c r="C775" s="3"/>
    </row>
    <row r="776">
      <c r="B776" s="3"/>
      <c r="C776" s="3"/>
    </row>
    <row r="777">
      <c r="B777" s="3"/>
      <c r="C777" s="3"/>
    </row>
    <row r="778">
      <c r="B778" s="3"/>
      <c r="C778" s="3"/>
    </row>
    <row r="779">
      <c r="B779" s="3"/>
      <c r="C779" s="3"/>
    </row>
    <row r="780">
      <c r="B780" s="3"/>
      <c r="C780" s="3"/>
    </row>
    <row r="781">
      <c r="B781" s="3"/>
      <c r="C781" s="3"/>
    </row>
    <row r="782">
      <c r="B782" s="3"/>
      <c r="C782" s="3"/>
    </row>
    <row r="783">
      <c r="B783" s="3"/>
      <c r="C783" s="3"/>
    </row>
    <row r="784">
      <c r="B784" s="3"/>
      <c r="C784" s="3"/>
    </row>
    <row r="785">
      <c r="B785" s="3"/>
      <c r="C785" s="3"/>
    </row>
    <row r="786">
      <c r="B786" s="3"/>
      <c r="C786" s="3"/>
    </row>
    <row r="787">
      <c r="B787" s="3"/>
      <c r="C787" s="3"/>
    </row>
    <row r="788">
      <c r="B788" s="3"/>
      <c r="C788" s="3"/>
    </row>
    <row r="789">
      <c r="B789" s="3"/>
      <c r="C789" s="3"/>
    </row>
    <row r="790">
      <c r="B790" s="3"/>
      <c r="C790" s="3"/>
    </row>
    <row r="791">
      <c r="B791" s="3"/>
      <c r="C791" s="3"/>
    </row>
    <row r="792">
      <c r="B792" s="3"/>
      <c r="C792" s="3"/>
    </row>
    <row r="793">
      <c r="B793" s="3"/>
      <c r="C793" s="3"/>
    </row>
    <row r="794">
      <c r="B794" s="3"/>
      <c r="C794" s="3"/>
    </row>
    <row r="795">
      <c r="B795" s="3"/>
      <c r="C795" s="3"/>
    </row>
    <row r="796">
      <c r="B796" s="3"/>
      <c r="C796" s="3"/>
    </row>
    <row r="797">
      <c r="B797" s="3"/>
      <c r="C797" s="3"/>
    </row>
    <row r="798">
      <c r="B798" s="3"/>
      <c r="C798" s="3"/>
    </row>
    <row r="799">
      <c r="B799" s="3"/>
      <c r="C799" s="3"/>
    </row>
    <row r="800">
      <c r="B800" s="3"/>
      <c r="C800" s="3"/>
    </row>
    <row r="801">
      <c r="B801" s="3"/>
      <c r="C801" s="3"/>
    </row>
    <row r="802">
      <c r="B802" s="3"/>
      <c r="C802" s="3"/>
    </row>
    <row r="803">
      <c r="B803" s="3"/>
      <c r="C803" s="3"/>
    </row>
    <row r="804">
      <c r="B804" s="3"/>
      <c r="C804" s="3"/>
    </row>
    <row r="805">
      <c r="B805" s="3"/>
      <c r="C805" s="3"/>
    </row>
    <row r="806">
      <c r="B806" s="3"/>
      <c r="C806" s="3"/>
    </row>
    <row r="807">
      <c r="B807" s="3"/>
      <c r="C807" s="3"/>
    </row>
    <row r="808">
      <c r="B808" s="3"/>
      <c r="C808" s="3"/>
    </row>
    <row r="809">
      <c r="B809" s="3"/>
      <c r="C809" s="3"/>
    </row>
    <row r="810">
      <c r="B810" s="3"/>
      <c r="C810" s="3"/>
    </row>
    <row r="811">
      <c r="B811" s="3"/>
      <c r="C811" s="3"/>
    </row>
    <row r="812">
      <c r="B812" s="3"/>
      <c r="C812" s="3"/>
    </row>
    <row r="813">
      <c r="B813" s="3"/>
      <c r="C813" s="3"/>
    </row>
    <row r="814">
      <c r="B814" s="3"/>
      <c r="C814" s="3"/>
    </row>
    <row r="815">
      <c r="B815" s="3"/>
      <c r="C815" s="3"/>
    </row>
    <row r="816">
      <c r="B816" s="3"/>
      <c r="C816" s="3"/>
    </row>
    <row r="817">
      <c r="B817" s="3"/>
      <c r="C817" s="3"/>
    </row>
    <row r="818">
      <c r="B818" s="3"/>
      <c r="C818" s="3"/>
    </row>
    <row r="819">
      <c r="B819" s="3"/>
      <c r="C819" s="3"/>
    </row>
    <row r="820">
      <c r="B820" s="3"/>
      <c r="C820" s="3"/>
    </row>
    <row r="821">
      <c r="B821" s="3"/>
      <c r="C821" s="3"/>
    </row>
    <row r="822">
      <c r="B822" s="3"/>
      <c r="C822" s="3"/>
    </row>
    <row r="823">
      <c r="B823" s="3"/>
      <c r="C823" s="3"/>
    </row>
    <row r="824">
      <c r="B824" s="3"/>
      <c r="C824" s="3"/>
    </row>
    <row r="825">
      <c r="B825" s="3"/>
      <c r="C825" s="3"/>
    </row>
    <row r="826">
      <c r="B826" s="3"/>
      <c r="C826" s="3"/>
    </row>
    <row r="827">
      <c r="B827" s="3"/>
      <c r="C827" s="3"/>
    </row>
    <row r="828">
      <c r="B828" s="3"/>
      <c r="C828" s="3"/>
    </row>
    <row r="829">
      <c r="B829" s="3"/>
      <c r="C829" s="3"/>
    </row>
    <row r="830">
      <c r="B830" s="3"/>
      <c r="C830" s="3"/>
    </row>
    <row r="831">
      <c r="B831" s="3"/>
      <c r="C831" s="3"/>
    </row>
    <row r="832">
      <c r="B832" s="3"/>
      <c r="C832" s="3"/>
    </row>
    <row r="833">
      <c r="B833" s="3"/>
      <c r="C833" s="3"/>
    </row>
    <row r="834">
      <c r="B834" s="3"/>
      <c r="C834" s="3"/>
    </row>
    <row r="835">
      <c r="B835" s="3"/>
      <c r="C835" s="3"/>
    </row>
    <row r="836">
      <c r="B836" s="3"/>
      <c r="C836" s="3"/>
    </row>
    <row r="837">
      <c r="B837" s="3"/>
      <c r="C837" s="3"/>
    </row>
    <row r="838">
      <c r="B838" s="3"/>
      <c r="C838" s="3"/>
    </row>
    <row r="839">
      <c r="B839" s="3"/>
      <c r="C839" s="3"/>
    </row>
    <row r="840">
      <c r="B840" s="3"/>
      <c r="C840" s="3"/>
    </row>
    <row r="841">
      <c r="B841" s="3"/>
      <c r="C841" s="3"/>
    </row>
    <row r="842">
      <c r="B842" s="3"/>
      <c r="C842" s="3"/>
    </row>
    <row r="843">
      <c r="B843" s="3"/>
      <c r="C843" s="3"/>
    </row>
    <row r="844">
      <c r="B844" s="3"/>
      <c r="C844" s="3"/>
    </row>
    <row r="845">
      <c r="B845" s="3"/>
      <c r="C845" s="3"/>
    </row>
    <row r="846">
      <c r="B846" s="3"/>
      <c r="C846" s="3"/>
    </row>
    <row r="847">
      <c r="B847" s="3"/>
      <c r="C847" s="3"/>
    </row>
    <row r="848">
      <c r="B848" s="3"/>
      <c r="C848" s="3"/>
    </row>
    <row r="849">
      <c r="B849" s="3"/>
      <c r="C849" s="3"/>
    </row>
    <row r="850">
      <c r="B850" s="3"/>
      <c r="C850" s="3"/>
    </row>
    <row r="851">
      <c r="B851" s="3"/>
      <c r="C851" s="3"/>
    </row>
    <row r="852">
      <c r="B852" s="3"/>
      <c r="C852" s="3"/>
    </row>
    <row r="853">
      <c r="B853" s="3"/>
      <c r="C853" s="3"/>
    </row>
    <row r="854">
      <c r="B854" s="3"/>
      <c r="C854" s="3"/>
    </row>
    <row r="855">
      <c r="B855" s="3"/>
      <c r="C855" s="3"/>
    </row>
    <row r="856">
      <c r="B856" s="3"/>
      <c r="C856" s="3"/>
    </row>
    <row r="857">
      <c r="B857" s="3"/>
      <c r="C857" s="3"/>
    </row>
    <row r="858">
      <c r="B858" s="3"/>
      <c r="C858" s="3"/>
    </row>
    <row r="859">
      <c r="B859" s="3"/>
      <c r="C859" s="3"/>
    </row>
    <row r="860">
      <c r="B860" s="3"/>
      <c r="C860" s="3"/>
    </row>
    <row r="861">
      <c r="B861" s="3"/>
      <c r="C861" s="3"/>
    </row>
    <row r="862">
      <c r="B862" s="3"/>
      <c r="C862" s="3"/>
    </row>
    <row r="863">
      <c r="B863" s="3"/>
      <c r="C863" s="3"/>
    </row>
    <row r="864">
      <c r="B864" s="3"/>
      <c r="C864" s="3"/>
    </row>
    <row r="865">
      <c r="B865" s="3"/>
      <c r="C865" s="3"/>
    </row>
    <row r="866">
      <c r="B866" s="3"/>
      <c r="C866" s="3"/>
    </row>
    <row r="867">
      <c r="B867" s="3"/>
      <c r="C867" s="3"/>
    </row>
    <row r="868">
      <c r="B868" s="3"/>
      <c r="C868" s="3"/>
    </row>
    <row r="869">
      <c r="B869" s="3"/>
      <c r="C869" s="3"/>
    </row>
    <row r="870">
      <c r="B870" s="3"/>
      <c r="C870" s="3"/>
    </row>
    <row r="871">
      <c r="B871" s="3"/>
      <c r="C871" s="3"/>
    </row>
    <row r="872">
      <c r="B872" s="3"/>
      <c r="C872" s="3"/>
    </row>
    <row r="873">
      <c r="B873" s="3"/>
      <c r="C873" s="3"/>
    </row>
    <row r="874">
      <c r="B874" s="3"/>
      <c r="C874" s="3"/>
    </row>
    <row r="875">
      <c r="B875" s="3"/>
      <c r="C875" s="3"/>
    </row>
    <row r="876">
      <c r="B876" s="3"/>
      <c r="C876" s="3"/>
    </row>
    <row r="877">
      <c r="B877" s="3"/>
      <c r="C877" s="3"/>
    </row>
    <row r="878">
      <c r="B878" s="3"/>
      <c r="C878" s="3"/>
    </row>
    <row r="879">
      <c r="B879" s="3"/>
      <c r="C879" s="3"/>
    </row>
    <row r="880">
      <c r="B880" s="3"/>
      <c r="C880" s="3"/>
    </row>
    <row r="881">
      <c r="B881" s="3"/>
      <c r="C881" s="3"/>
    </row>
    <row r="882">
      <c r="B882" s="3"/>
      <c r="C882" s="3"/>
    </row>
    <row r="883">
      <c r="B883" s="3"/>
      <c r="C883" s="3"/>
    </row>
    <row r="884">
      <c r="B884" s="3"/>
      <c r="C884" s="3"/>
    </row>
    <row r="885">
      <c r="B885" s="3"/>
      <c r="C885" s="3"/>
    </row>
    <row r="886">
      <c r="B886" s="3"/>
      <c r="C886" s="3"/>
    </row>
    <row r="887">
      <c r="B887" s="3"/>
      <c r="C887" s="3"/>
    </row>
    <row r="888">
      <c r="B888" s="3"/>
      <c r="C888" s="3"/>
    </row>
    <row r="889">
      <c r="B889" s="3"/>
      <c r="C889" s="3"/>
    </row>
    <row r="890">
      <c r="B890" s="3"/>
      <c r="C890" s="3"/>
    </row>
    <row r="891">
      <c r="B891" s="3"/>
      <c r="C891" s="3"/>
    </row>
    <row r="892">
      <c r="B892" s="3"/>
      <c r="C892" s="3"/>
    </row>
    <row r="893">
      <c r="B893" s="3"/>
      <c r="C893" s="3"/>
    </row>
    <row r="894">
      <c r="B894" s="3"/>
      <c r="C894" s="3"/>
    </row>
    <row r="895">
      <c r="B895" s="3"/>
      <c r="C895" s="3"/>
    </row>
    <row r="896">
      <c r="B896" s="3"/>
      <c r="C896" s="3"/>
    </row>
    <row r="897">
      <c r="B897" s="3"/>
      <c r="C897" s="3"/>
    </row>
    <row r="898">
      <c r="B898" s="3"/>
      <c r="C898" s="3"/>
    </row>
    <row r="899">
      <c r="B899" s="3"/>
      <c r="C899" s="3"/>
    </row>
    <row r="900">
      <c r="B900" s="3"/>
      <c r="C900" s="3"/>
    </row>
    <row r="901">
      <c r="B901" s="3"/>
      <c r="C901" s="3"/>
    </row>
    <row r="902">
      <c r="B902" s="3"/>
      <c r="C902" s="3"/>
    </row>
    <row r="903">
      <c r="B903" s="3"/>
      <c r="C903" s="3"/>
    </row>
    <row r="904">
      <c r="B904" s="3"/>
      <c r="C904" s="3"/>
    </row>
    <row r="905">
      <c r="B905" s="3"/>
      <c r="C905" s="3"/>
    </row>
    <row r="906">
      <c r="B906" s="3"/>
      <c r="C906" s="3"/>
    </row>
    <row r="907">
      <c r="B907" s="3"/>
      <c r="C907" s="3"/>
    </row>
    <row r="908">
      <c r="B908" s="3"/>
      <c r="C908" s="3"/>
    </row>
    <row r="909">
      <c r="B909" s="3"/>
      <c r="C909" s="3"/>
    </row>
    <row r="910">
      <c r="B910" s="3"/>
      <c r="C910" s="3"/>
    </row>
    <row r="911">
      <c r="B911" s="3"/>
      <c r="C911" s="3"/>
    </row>
    <row r="912">
      <c r="B912" s="3"/>
      <c r="C912" s="3"/>
    </row>
    <row r="913">
      <c r="B913" s="3"/>
      <c r="C913" s="3"/>
    </row>
    <row r="914">
      <c r="B914" s="3"/>
      <c r="C914" s="3"/>
    </row>
    <row r="915">
      <c r="B915" s="3"/>
      <c r="C915" s="3"/>
    </row>
    <row r="916">
      <c r="B916" s="3"/>
      <c r="C916" s="3"/>
    </row>
    <row r="917">
      <c r="B917" s="3"/>
      <c r="C917" s="3"/>
    </row>
    <row r="918">
      <c r="B918" s="3"/>
      <c r="C918" s="3"/>
    </row>
    <row r="919">
      <c r="B919" s="3"/>
      <c r="C919" s="3"/>
    </row>
    <row r="920">
      <c r="B920" s="3"/>
      <c r="C920" s="3"/>
    </row>
    <row r="921">
      <c r="B921" s="3"/>
      <c r="C921" s="3"/>
    </row>
    <row r="922">
      <c r="B922" s="3"/>
      <c r="C922" s="3"/>
    </row>
    <row r="923">
      <c r="B923" s="3"/>
      <c r="C923" s="3"/>
    </row>
    <row r="924">
      <c r="B924" s="3"/>
      <c r="C924" s="3"/>
    </row>
    <row r="925">
      <c r="B925" s="3"/>
      <c r="C925" s="3"/>
    </row>
    <row r="926">
      <c r="B926" s="3"/>
      <c r="C926" s="3"/>
    </row>
    <row r="927">
      <c r="B927" s="3"/>
      <c r="C927" s="3"/>
    </row>
    <row r="928">
      <c r="B928" s="3"/>
      <c r="C928" s="3"/>
    </row>
    <row r="929">
      <c r="B929" s="3"/>
      <c r="C929" s="3"/>
    </row>
    <row r="930">
      <c r="B930" s="3"/>
      <c r="C930" s="3"/>
    </row>
    <row r="931">
      <c r="B931" s="3"/>
      <c r="C931" s="3"/>
    </row>
    <row r="932">
      <c r="B932" s="3"/>
      <c r="C932" s="3"/>
    </row>
    <row r="933">
      <c r="B933" s="3"/>
      <c r="C933" s="3"/>
    </row>
    <row r="934">
      <c r="B934" s="3"/>
      <c r="C934" s="3"/>
    </row>
    <row r="935">
      <c r="B935" s="3"/>
      <c r="C935" s="3"/>
    </row>
    <row r="936">
      <c r="B936" s="3"/>
      <c r="C936" s="3"/>
    </row>
    <row r="937">
      <c r="B937" s="3"/>
      <c r="C937" s="3"/>
    </row>
    <row r="938">
      <c r="B938" s="3"/>
      <c r="C938" s="3"/>
    </row>
    <row r="939">
      <c r="B939" s="3"/>
      <c r="C939" s="3"/>
    </row>
    <row r="940">
      <c r="B940" s="3"/>
      <c r="C940" s="3"/>
    </row>
    <row r="941">
      <c r="B941" s="3"/>
      <c r="C941" s="3"/>
    </row>
    <row r="942">
      <c r="B942" s="3"/>
      <c r="C942" s="3"/>
    </row>
    <row r="943">
      <c r="B943" s="3"/>
      <c r="C943" s="3"/>
    </row>
    <row r="944">
      <c r="B944" s="3"/>
      <c r="C944" s="3"/>
    </row>
    <row r="945">
      <c r="B945" s="3"/>
      <c r="C945" s="3"/>
    </row>
    <row r="946">
      <c r="B946" s="3"/>
      <c r="C946" s="3"/>
    </row>
    <row r="947">
      <c r="B947" s="3"/>
      <c r="C947" s="3"/>
    </row>
    <row r="948">
      <c r="B948" s="3"/>
      <c r="C948" s="3"/>
    </row>
    <row r="949">
      <c r="B949" s="3"/>
      <c r="C949" s="3"/>
    </row>
    <row r="950">
      <c r="B950" s="3"/>
      <c r="C950" s="3"/>
    </row>
    <row r="951">
      <c r="B951" s="3"/>
      <c r="C951" s="3"/>
    </row>
    <row r="952">
      <c r="B952" s="3"/>
      <c r="C952" s="3"/>
    </row>
    <row r="953">
      <c r="B953" s="3"/>
      <c r="C953" s="3"/>
    </row>
    <row r="954">
      <c r="B954" s="3"/>
      <c r="C954" s="3"/>
    </row>
    <row r="955">
      <c r="B955" s="3"/>
      <c r="C955" s="3"/>
    </row>
    <row r="956">
      <c r="B956" s="3"/>
      <c r="C956" s="3"/>
    </row>
    <row r="957">
      <c r="B957" s="3"/>
      <c r="C957" s="3"/>
    </row>
    <row r="958">
      <c r="B958" s="3"/>
      <c r="C958" s="3"/>
    </row>
    <row r="959">
      <c r="B959" s="3"/>
      <c r="C959" s="3"/>
    </row>
    <row r="960">
      <c r="B960" s="3"/>
      <c r="C960" s="3"/>
    </row>
    <row r="961">
      <c r="B961" s="3"/>
      <c r="C961" s="3"/>
    </row>
    <row r="962">
      <c r="B962" s="3"/>
      <c r="C962" s="3"/>
    </row>
    <row r="963">
      <c r="B963" s="3"/>
      <c r="C963" s="3"/>
    </row>
    <row r="964">
      <c r="B964" s="3"/>
      <c r="C964" s="3"/>
    </row>
    <row r="965">
      <c r="B965" s="3"/>
      <c r="C965" s="3"/>
    </row>
    <row r="966">
      <c r="B966" s="3"/>
      <c r="C966" s="3"/>
    </row>
    <row r="967">
      <c r="B967" s="3"/>
      <c r="C967" s="3"/>
    </row>
    <row r="968">
      <c r="B968" s="3"/>
      <c r="C968" s="3"/>
    </row>
    <row r="969">
      <c r="B969" s="3"/>
      <c r="C969" s="3"/>
    </row>
    <row r="970">
      <c r="B970" s="3"/>
      <c r="C970" s="3"/>
    </row>
    <row r="971">
      <c r="B971" s="3"/>
      <c r="C971" s="3"/>
    </row>
    <row r="972">
      <c r="B972" s="3"/>
      <c r="C972" s="3"/>
    </row>
    <row r="973">
      <c r="B973" s="3"/>
      <c r="C973" s="3"/>
    </row>
    <row r="974">
      <c r="B974" s="3"/>
      <c r="C974" s="3"/>
    </row>
    <row r="975">
      <c r="B975" s="3"/>
      <c r="C975" s="3"/>
    </row>
    <row r="976">
      <c r="B976" s="3"/>
      <c r="C976" s="3"/>
    </row>
    <row r="977">
      <c r="B977" s="3"/>
      <c r="C977" s="3"/>
    </row>
    <row r="978">
      <c r="B978" s="3"/>
      <c r="C978" s="3"/>
    </row>
    <row r="979">
      <c r="B979" s="3"/>
      <c r="C979" s="3"/>
    </row>
    <row r="980">
      <c r="B980" s="3"/>
      <c r="C980" s="3"/>
    </row>
    <row r="981">
      <c r="B981" s="3"/>
      <c r="C981" s="3"/>
    </row>
    <row r="982">
      <c r="B982" s="3"/>
      <c r="C982" s="3"/>
    </row>
    <row r="983">
      <c r="B983" s="3"/>
      <c r="C983" s="3"/>
    </row>
    <row r="984">
      <c r="B984" s="3"/>
      <c r="C984" s="3"/>
    </row>
    <row r="985">
      <c r="B985" s="3"/>
      <c r="C985" s="3"/>
    </row>
    <row r="986">
      <c r="B986" s="3"/>
      <c r="C986" s="3"/>
    </row>
    <row r="987">
      <c r="B987" s="3"/>
      <c r="C987" s="3"/>
    </row>
    <row r="988">
      <c r="B988" s="3"/>
      <c r="C988" s="3"/>
    </row>
    <row r="989">
      <c r="B989" s="3"/>
      <c r="C989" s="3"/>
    </row>
    <row r="990">
      <c r="B990" s="3"/>
      <c r="C990" s="3"/>
    </row>
    <row r="991">
      <c r="B991" s="3"/>
      <c r="C991" s="3"/>
    </row>
    <row r="992">
      <c r="B992" s="3"/>
      <c r="C992" s="3"/>
    </row>
    <row r="993">
      <c r="B993" s="3"/>
      <c r="C993" s="3"/>
    </row>
    <row r="994">
      <c r="B994" s="3"/>
      <c r="C994" s="3"/>
    </row>
    <row r="995">
      <c r="B995" s="3"/>
      <c r="C995" s="3"/>
    </row>
    <row r="996">
      <c r="B996" s="3"/>
      <c r="C996" s="3"/>
    </row>
    <row r="997">
      <c r="B997" s="3"/>
      <c r="C997" s="3"/>
    </row>
    <row r="998">
      <c r="B998" s="3"/>
      <c r="C998" s="3"/>
    </row>
    <row r="999">
      <c r="B999" s="3"/>
      <c r="C999" s="3"/>
    </row>
    <row r="1000">
      <c r="B1000" s="3"/>
      <c r="C1000" s="3"/>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29"/>
    <col customWidth="1" min="2" max="2" width="62.43"/>
    <col customWidth="1" min="3" max="3" width="70.71"/>
  </cols>
  <sheetData>
    <row r="1">
      <c r="A1" s="1">
        <v>0.0</v>
      </c>
      <c r="B1" s="2" t="s">
        <v>533</v>
      </c>
      <c r="C1" s="2" t="s">
        <v>534</v>
      </c>
    </row>
    <row r="2">
      <c r="A2" s="1">
        <v>1.0</v>
      </c>
      <c r="B2" s="2" t="s">
        <v>535</v>
      </c>
      <c r="C2" s="3" t="str">
        <f>IFERROR(__xludf.DUMMYFUNCTION("GoogleTranslate(B2, ""en"", ""ko"")"),"당신의 말은 분명히 다른 사람의 귀에 떨어질 운명되지 동굴에 대해 에코.")</f>
        <v>당신의 말은 분명히 다른 사람의 귀에 떨어질 운명되지 동굴에 대해 에코.</v>
      </c>
    </row>
    <row r="3">
      <c r="A3" s="1">
        <v>2.0</v>
      </c>
      <c r="B3" s="2" t="s">
        <v>536</v>
      </c>
      <c r="C3" s="2" t="s">
        <v>537</v>
      </c>
    </row>
    <row r="4">
      <c r="A4" s="1">
        <v>3.0</v>
      </c>
      <c r="B4" s="2" t="s">
        <v>538</v>
      </c>
      <c r="C4" s="2" t="s">
        <v>539</v>
      </c>
    </row>
    <row r="5">
      <c r="A5" s="1">
        <v>4.0</v>
      </c>
      <c r="B5" s="2" t="s">
        <v>540</v>
      </c>
      <c r="C5" s="2" t="s">
        <v>541</v>
      </c>
    </row>
    <row r="6">
      <c r="A6" s="1">
        <v>5.0</v>
      </c>
      <c r="B6" s="2" t="s">
        <v>542</v>
      </c>
      <c r="C6" s="2" t="s">
        <v>543</v>
      </c>
    </row>
    <row r="7">
      <c r="A7" s="1">
        <v>6.0</v>
      </c>
      <c r="B7" s="2" t="s">
        <v>544</v>
      </c>
      <c r="C7" s="2" t="s">
        <v>545</v>
      </c>
    </row>
    <row r="8">
      <c r="A8" s="1">
        <v>7.0</v>
      </c>
      <c r="B8" s="2" t="s">
        <v>546</v>
      </c>
      <c r="C8" s="2" t="s">
        <v>547</v>
      </c>
    </row>
    <row r="9">
      <c r="A9" s="1">
        <v>8.0</v>
      </c>
      <c r="B9" s="2" t="s">
        <v>548</v>
      </c>
      <c r="C9" s="3" t="str">
        <f>IFERROR(__xludf.DUMMYFUNCTION("GoogleTranslate(B9, ""en"", ""ko"")"),"당신은 거의 당신이 모래에 테이블이나 브레드 있었으면 좋겠다.")</f>
        <v>당신은 거의 당신이 모래에 테이블이나 브레드 있었으면 좋겠다.</v>
      </c>
    </row>
    <row r="10">
      <c r="A10" s="1">
        <v>9.0</v>
      </c>
      <c r="B10" s="2" t="s">
        <v>549</v>
      </c>
      <c r="C10" s="3" t="str">
        <f>IFERROR(__xludf.DUMMYFUNCTION("GoogleTranslate(B10, ""en"", ""ko"")"),"당신은 당신이 있었으면 그 놀라운 근육을 플렉스,하지만 당신은 거의 느슨한 이전에 골절 석순 팁을 스냅 할 수있게되었습니다.")</f>
        <v>당신은 당신이 있었으면 그 놀라운 근육을 플렉스,하지만 당신은 거의 느슨한 이전에 골절 석순 팁을 스냅 할 수있게되었습니다.</v>
      </c>
    </row>
    <row r="11">
      <c r="A11" s="1">
        <v>10.0</v>
      </c>
      <c r="B11" s="2" t="s">
        <v>550</v>
      </c>
      <c r="C11" s="2" t="s">
        <v>551</v>
      </c>
    </row>
    <row r="12">
      <c r="A12" s="1">
        <v>11.0</v>
      </c>
      <c r="B12" s="2" t="s">
        <v>552</v>
      </c>
      <c r="C12" s="2" t="s">
        <v>553</v>
      </c>
    </row>
    <row r="13">
      <c r="A13" s="1">
        <v>12.0</v>
      </c>
      <c r="B13" s="2" t="s">
        <v>554</v>
      </c>
      <c r="C13" s="2" t="s">
        <v>555</v>
      </c>
    </row>
    <row r="14">
      <c r="A14" s="1">
        <v>13.0</v>
      </c>
      <c r="B14" s="2" t="s">
        <v>556</v>
      </c>
      <c r="C14" s="2" t="s">
        <v>557</v>
      </c>
    </row>
    <row r="15">
      <c r="A15" s="1">
        <v>14.0</v>
      </c>
      <c r="B15" s="2" t="s">
        <v>558</v>
      </c>
      <c r="C15" s="3" t="str">
        <f>IFERROR(__xludf.DUMMYFUNCTION("GoogleTranslate(B15, ""en"", ""ko"")"),"Berzzleweeze 베리의 향기 olifactorally 샘플링하도록 상승한다. 자신의 폴란드어이어야합니다.")</f>
        <v>Berzzleweeze 베리의 향기 olifactorally 샘플링하도록 상승한다. 자신의 폴란드어이어야합니다.</v>
      </c>
    </row>
    <row r="16">
      <c r="A16" s="1">
        <v>15.0</v>
      </c>
      <c r="B16" s="2" t="s">
        <v>559</v>
      </c>
      <c r="C16" s="2" t="s">
        <v>560</v>
      </c>
    </row>
    <row r="17">
      <c r="A17" s="1">
        <v>16.0</v>
      </c>
      <c r="B17" s="2" t="s">
        <v>561</v>
      </c>
      <c r="C17" s="3" t="str">
        <f>IFERROR(__xludf.DUMMYFUNCTION("GoogleTranslate(B17, ""en"", ""ko"")"),"그들은 바위 고체 및 조작에 대한 내성과 같습니다.")</f>
        <v>그들은 바위 고체 및 조작에 대한 내성과 같습니다.</v>
      </c>
    </row>
    <row r="18">
      <c r="A18" s="1">
        <v>17.0</v>
      </c>
      <c r="B18" s="2" t="s">
        <v>562</v>
      </c>
      <c r="C18" s="3" t="str">
        <f>IFERROR(__xludf.DUMMYFUNCTION("GoogleTranslate(B18, ""en"", ""ko"")"),"그것은 회의의 모든 하루 수 없음을 당신에게 말했다. 다른 버전의 두 다시 확인하시기 바랍니다.")</f>
        <v>그것은 회의의 모든 하루 수 없음을 당신에게 말했다. 다른 버전의 두 다시 확인하시기 바랍니다.</v>
      </c>
    </row>
    <row r="19">
      <c r="A19" s="1">
        <v>18.0</v>
      </c>
      <c r="B19" s="2" t="s">
        <v>563</v>
      </c>
      <c r="C19" s="2" t="s">
        <v>564</v>
      </c>
    </row>
    <row r="20">
      <c r="A20" s="1">
        <v>19.0</v>
      </c>
      <c r="B20" s="2" t="s">
        <v>565</v>
      </c>
      <c r="C20" s="3" t="str">
        <f>IFERROR(__xludf.DUMMYFUNCTION("GoogleTranslate(B20, ""en"", ""ko"")"),"그것은 맛이 없었다 그러나 그것의 질감은 좋은 러프 아웃 가죽 모양 혀를했다.")</f>
        <v>그것은 맛이 없었다 그러나 그것의 질감은 좋은 러프 아웃 가죽 모양 혀를했다.</v>
      </c>
    </row>
    <row r="21">
      <c r="A21" s="1">
        <v>20.0</v>
      </c>
      <c r="B21" s="2" t="s">
        <v>566</v>
      </c>
      <c r="C21" s="3" t="str">
        <f>IFERROR(__xludf.DUMMYFUNCTION("GoogleTranslate(B21, ""en"", ""ko"")"),"이들은 종유석이다. 그들은 단지 자신의 사업을 신경 쓰지 정중가 끊습니다.")</f>
        <v>이들은 종유석이다. 그들은 단지 자신의 사업을 신경 쓰지 정중가 끊습니다.</v>
      </c>
    </row>
    <row r="22">
      <c r="A22" s="1">
        <v>21.0</v>
      </c>
      <c r="B22" s="2" t="s">
        <v>567</v>
      </c>
      <c r="C22" s="2" t="s">
        <v>568</v>
      </c>
    </row>
    <row r="23">
      <c r="A23" s="1">
        <v>22.0</v>
      </c>
      <c r="B23" s="2" t="s">
        <v>569</v>
      </c>
      <c r="C23" s="2" t="s">
        <v>568</v>
      </c>
    </row>
    <row r="24">
      <c r="A24" s="1">
        <v>23.0</v>
      </c>
      <c r="B24" s="2" t="s">
        <v>570</v>
      </c>
      <c r="C24" s="2" t="s">
        <v>571</v>
      </c>
    </row>
    <row r="25">
      <c r="A25" s="1">
        <v>24.0</v>
      </c>
      <c r="B25" s="2" t="s">
        <v>572</v>
      </c>
      <c r="C25" s="2" t="s">
        <v>573</v>
      </c>
    </row>
    <row r="26">
      <c r="A26" s="1">
        <v>25.0</v>
      </c>
      <c r="B26" s="2" t="s">
        <v>574</v>
      </c>
      <c r="C26" s="3" t="str">
        <f>IFERROR(__xludf.DUMMYFUNCTION("GoogleTranslate(B26, ""en"", ""ko"")"),"아, 죄송합니다! 우리는 당신이 공간 퀘스트 III까지 그 중 하나를하지 않습니다.")</f>
        <v>아, 죄송합니다! 우리는 당신이 공간 퀘스트 III까지 그 중 하나를하지 않습니다.</v>
      </c>
    </row>
    <row r="27">
      <c r="A27" s="1">
        <v>26.0</v>
      </c>
      <c r="B27" s="2" t="s">
        <v>575</v>
      </c>
      <c r="C27" s="2" t="s">
        <v>576</v>
      </c>
    </row>
    <row r="28">
      <c r="A28" s="1">
        <v>27.0</v>
      </c>
      <c r="B28" s="2" t="s">
        <v>577</v>
      </c>
      <c r="C28" s="2" t="s">
        <v>578</v>
      </c>
    </row>
    <row r="29">
      <c r="A29" s="1">
        <v>28.0</v>
      </c>
      <c r="B29" s="2" t="s">
        <v>579</v>
      </c>
      <c r="C29" s="2" t="s">
        <v>580</v>
      </c>
    </row>
    <row r="30">
      <c r="A30" s="1">
        <v>29.0</v>
      </c>
      <c r="B30" s="2" t="s">
        <v>581</v>
      </c>
      <c r="C30" s="2" t="s">
        <v>582</v>
      </c>
    </row>
    <row r="31">
      <c r="A31" s="1">
        <v>30.0</v>
      </c>
      <c r="B31" s="2" t="s">
        <v>583</v>
      </c>
      <c r="C31" s="2" t="s">
        <v>584</v>
      </c>
    </row>
    <row r="32">
      <c r="A32" s="1">
        <v>31.0</v>
      </c>
      <c r="B32" s="2" t="s">
        <v>585</v>
      </c>
      <c r="C32" s="2" t="s">
        <v>586</v>
      </c>
    </row>
    <row r="33">
      <c r="B33" s="3"/>
      <c r="C33" s="3"/>
    </row>
    <row r="34">
      <c r="B34" s="3"/>
      <c r="C34" s="3"/>
    </row>
    <row r="35">
      <c r="B35" s="3"/>
      <c r="C35" s="3"/>
    </row>
    <row r="36">
      <c r="B36" s="3"/>
      <c r="C36" s="3"/>
    </row>
    <row r="37">
      <c r="B37" s="3"/>
      <c r="C37" s="3"/>
    </row>
    <row r="38">
      <c r="B38" s="3"/>
      <c r="C38" s="3"/>
    </row>
    <row r="39">
      <c r="B39" s="3"/>
      <c r="C39" s="3"/>
    </row>
    <row r="40">
      <c r="B40" s="3"/>
      <c r="C40" s="3"/>
    </row>
    <row r="41">
      <c r="B41" s="3"/>
      <c r="C41" s="3"/>
    </row>
    <row r="42">
      <c r="B42" s="3"/>
      <c r="C42" s="3"/>
    </row>
    <row r="43">
      <c r="B43" s="3"/>
      <c r="C43" s="3"/>
    </row>
    <row r="44">
      <c r="B44" s="3"/>
      <c r="C44" s="3"/>
    </row>
    <row r="45">
      <c r="B45" s="3"/>
      <c r="C45" s="3"/>
    </row>
    <row r="46">
      <c r="B46" s="3"/>
      <c r="C46" s="3"/>
    </row>
    <row r="47">
      <c r="B47" s="3"/>
      <c r="C47" s="3"/>
    </row>
    <row r="48">
      <c r="B48" s="3"/>
      <c r="C48" s="3"/>
    </row>
    <row r="49">
      <c r="B49" s="3"/>
      <c r="C49" s="3"/>
    </row>
    <row r="50">
      <c r="B50" s="3"/>
      <c r="C50" s="3"/>
    </row>
    <row r="51">
      <c r="B51" s="3"/>
      <c r="C51" s="3"/>
    </row>
    <row r="52">
      <c r="B52" s="3"/>
      <c r="C52" s="3"/>
    </row>
    <row r="53">
      <c r="B53" s="3"/>
      <c r="C53" s="3"/>
    </row>
    <row r="54">
      <c r="B54" s="3"/>
      <c r="C54" s="3"/>
    </row>
    <row r="55">
      <c r="B55" s="3"/>
      <c r="C55" s="3"/>
    </row>
    <row r="56">
      <c r="B56" s="3"/>
      <c r="C56" s="3"/>
    </row>
    <row r="57">
      <c r="B57" s="3"/>
      <c r="C57" s="3"/>
    </row>
    <row r="58">
      <c r="B58" s="3"/>
      <c r="C58" s="3"/>
    </row>
    <row r="59">
      <c r="B59" s="3"/>
      <c r="C59" s="3"/>
    </row>
    <row r="60">
      <c r="B60" s="3"/>
      <c r="C60" s="3"/>
    </row>
    <row r="61">
      <c r="B61" s="3"/>
      <c r="C61" s="3"/>
    </row>
    <row r="62">
      <c r="B62" s="3"/>
      <c r="C62" s="3"/>
    </row>
    <row r="63">
      <c r="B63" s="3"/>
      <c r="C63" s="3"/>
    </row>
    <row r="64">
      <c r="B64" s="3"/>
      <c r="C64" s="3"/>
    </row>
    <row r="65">
      <c r="B65" s="3"/>
      <c r="C65" s="3"/>
    </row>
    <row r="66">
      <c r="B66" s="3"/>
      <c r="C66" s="3"/>
    </row>
    <row r="67">
      <c r="B67" s="3"/>
      <c r="C67" s="3"/>
    </row>
    <row r="68">
      <c r="B68" s="3"/>
      <c r="C68" s="3"/>
    </row>
    <row r="69">
      <c r="B69" s="3"/>
      <c r="C69" s="3"/>
    </row>
    <row r="70">
      <c r="B70" s="3"/>
      <c r="C70" s="3"/>
    </row>
    <row r="71">
      <c r="B71" s="3"/>
      <c r="C71" s="3"/>
    </row>
    <row r="72">
      <c r="B72" s="3"/>
      <c r="C72" s="3"/>
    </row>
    <row r="73">
      <c r="B73" s="3"/>
      <c r="C73" s="3"/>
    </row>
    <row r="74">
      <c r="B74" s="3"/>
      <c r="C74" s="3"/>
    </row>
    <row r="75">
      <c r="B75" s="3"/>
      <c r="C75" s="3"/>
    </row>
    <row r="76">
      <c r="B76" s="3"/>
      <c r="C76" s="3"/>
    </row>
    <row r="77">
      <c r="B77" s="3"/>
      <c r="C77" s="3"/>
    </row>
    <row r="78">
      <c r="B78" s="3"/>
      <c r="C78" s="3"/>
    </row>
    <row r="79">
      <c r="B79" s="3"/>
      <c r="C79" s="3"/>
    </row>
    <row r="80">
      <c r="B80" s="3"/>
      <c r="C80" s="3"/>
    </row>
    <row r="81">
      <c r="B81" s="3"/>
      <c r="C81" s="3"/>
    </row>
    <row r="82">
      <c r="B82" s="3"/>
      <c r="C82" s="3"/>
    </row>
    <row r="83">
      <c r="B83" s="3"/>
      <c r="C83" s="3"/>
    </row>
    <row r="84">
      <c r="B84" s="3"/>
      <c r="C84" s="3"/>
    </row>
    <row r="85">
      <c r="B85" s="3"/>
      <c r="C85" s="3"/>
    </row>
    <row r="86">
      <c r="B86" s="3"/>
      <c r="C86" s="3"/>
    </row>
    <row r="87">
      <c r="B87" s="3"/>
      <c r="C87" s="3"/>
    </row>
    <row r="88">
      <c r="B88" s="3"/>
      <c r="C88" s="3"/>
    </row>
    <row r="89">
      <c r="B89" s="3"/>
      <c r="C89" s="3"/>
    </row>
    <row r="90">
      <c r="B90" s="3"/>
      <c r="C90" s="3"/>
    </row>
    <row r="91">
      <c r="B91" s="3"/>
      <c r="C91" s="3"/>
    </row>
    <row r="92">
      <c r="B92" s="3"/>
      <c r="C92" s="3"/>
    </row>
    <row r="93">
      <c r="B93" s="3"/>
      <c r="C93" s="3"/>
    </row>
    <row r="94">
      <c r="B94" s="3"/>
      <c r="C94" s="3"/>
    </row>
    <row r="95">
      <c r="B95" s="3"/>
      <c r="C95" s="3"/>
    </row>
    <row r="96">
      <c r="B96" s="3"/>
      <c r="C96" s="3"/>
    </row>
    <row r="97">
      <c r="B97" s="3"/>
      <c r="C97" s="3"/>
    </row>
    <row r="98">
      <c r="B98" s="3"/>
      <c r="C98" s="3"/>
    </row>
    <row r="99">
      <c r="B99" s="3"/>
      <c r="C99" s="3"/>
    </row>
    <row r="100">
      <c r="B100" s="3"/>
      <c r="C100" s="3"/>
    </row>
    <row r="101">
      <c r="B101" s="3"/>
      <c r="C101" s="3"/>
    </row>
    <row r="102">
      <c r="B102" s="3"/>
      <c r="C102" s="3"/>
    </row>
    <row r="103">
      <c r="B103" s="3"/>
      <c r="C103" s="3"/>
    </row>
    <row r="104">
      <c r="B104" s="3"/>
      <c r="C104" s="3"/>
    </row>
    <row r="105">
      <c r="B105" s="3"/>
      <c r="C105" s="3"/>
    </row>
    <row r="106">
      <c r="B106" s="3"/>
      <c r="C106" s="3"/>
    </row>
    <row r="107">
      <c r="B107" s="3"/>
      <c r="C107" s="3"/>
    </row>
    <row r="108">
      <c r="B108" s="3"/>
      <c r="C108" s="3"/>
    </row>
    <row r="109">
      <c r="B109" s="3"/>
      <c r="C109" s="3"/>
    </row>
    <row r="110">
      <c r="B110" s="3"/>
      <c r="C110" s="3"/>
    </row>
    <row r="111">
      <c r="B111" s="3"/>
      <c r="C111" s="3"/>
    </row>
    <row r="112">
      <c r="B112" s="3"/>
      <c r="C112" s="3"/>
    </row>
    <row r="113">
      <c r="B113" s="3"/>
      <c r="C113" s="3"/>
    </row>
    <row r="114">
      <c r="B114" s="3"/>
      <c r="C114" s="3"/>
    </row>
    <row r="115">
      <c r="B115" s="3"/>
      <c r="C115" s="3"/>
    </row>
    <row r="116">
      <c r="B116" s="3"/>
      <c r="C116" s="3"/>
    </row>
    <row r="117">
      <c r="B117" s="3"/>
      <c r="C117" s="3"/>
    </row>
    <row r="118">
      <c r="B118" s="3"/>
      <c r="C118" s="3"/>
    </row>
    <row r="119">
      <c r="B119" s="3"/>
      <c r="C119" s="3"/>
    </row>
    <row r="120">
      <c r="B120" s="3"/>
      <c r="C120" s="3"/>
    </row>
    <row r="121">
      <c r="B121" s="3"/>
      <c r="C121" s="3"/>
    </row>
    <row r="122">
      <c r="B122" s="3"/>
      <c r="C122" s="3"/>
    </row>
    <row r="123">
      <c r="B123" s="3"/>
      <c r="C123" s="3"/>
    </row>
    <row r="124">
      <c r="B124" s="3"/>
      <c r="C124" s="3"/>
    </row>
    <row r="125">
      <c r="B125" s="3"/>
      <c r="C125" s="3"/>
    </row>
    <row r="126">
      <c r="B126" s="3"/>
      <c r="C126" s="3"/>
    </row>
    <row r="127">
      <c r="B127" s="3"/>
      <c r="C127" s="3"/>
    </row>
    <row r="128">
      <c r="B128" s="3"/>
      <c r="C128" s="3"/>
    </row>
    <row r="129">
      <c r="B129" s="3"/>
      <c r="C129" s="3"/>
    </row>
    <row r="130">
      <c r="B130" s="3"/>
      <c r="C130" s="3"/>
    </row>
    <row r="131">
      <c r="B131" s="3"/>
      <c r="C131" s="3"/>
    </row>
    <row r="132">
      <c r="B132" s="3"/>
      <c r="C132" s="3"/>
    </row>
    <row r="133">
      <c r="B133" s="3"/>
      <c r="C133" s="3"/>
    </row>
    <row r="134">
      <c r="B134" s="3"/>
      <c r="C134" s="3"/>
    </row>
    <row r="135">
      <c r="B135" s="3"/>
      <c r="C135" s="3"/>
    </row>
    <row r="136">
      <c r="B136" s="3"/>
      <c r="C136" s="3"/>
    </row>
    <row r="137">
      <c r="B137" s="3"/>
      <c r="C137" s="3"/>
    </row>
    <row r="138">
      <c r="B138" s="3"/>
      <c r="C138" s="3"/>
    </row>
    <row r="139">
      <c r="B139" s="3"/>
      <c r="C139" s="3"/>
    </row>
    <row r="140">
      <c r="B140" s="3"/>
      <c r="C140" s="3"/>
    </row>
    <row r="141">
      <c r="B141" s="3"/>
      <c r="C141" s="3"/>
    </row>
    <row r="142">
      <c r="B142" s="3"/>
      <c r="C142" s="3"/>
    </row>
    <row r="143">
      <c r="B143" s="3"/>
      <c r="C143" s="3"/>
    </row>
    <row r="144">
      <c r="B144" s="3"/>
      <c r="C144" s="3"/>
    </row>
    <row r="145">
      <c r="B145" s="3"/>
      <c r="C145" s="3"/>
    </row>
    <row r="146">
      <c r="B146" s="3"/>
      <c r="C146" s="3"/>
    </row>
    <row r="147">
      <c r="B147" s="3"/>
      <c r="C147" s="3"/>
    </row>
    <row r="148">
      <c r="B148" s="3"/>
      <c r="C148" s="3"/>
    </row>
    <row r="149">
      <c r="B149" s="3"/>
      <c r="C149" s="3"/>
    </row>
    <row r="150">
      <c r="B150" s="3"/>
      <c r="C150" s="3"/>
    </row>
    <row r="151">
      <c r="B151" s="3"/>
      <c r="C151" s="3"/>
    </row>
    <row r="152">
      <c r="B152" s="3"/>
      <c r="C152" s="3"/>
    </row>
    <row r="153">
      <c r="B153" s="3"/>
      <c r="C153" s="3"/>
    </row>
    <row r="154">
      <c r="B154" s="3"/>
      <c r="C154" s="3"/>
    </row>
    <row r="155">
      <c r="B155" s="3"/>
      <c r="C155" s="3"/>
    </row>
    <row r="156">
      <c r="B156" s="3"/>
      <c r="C156" s="3"/>
    </row>
    <row r="157">
      <c r="B157" s="3"/>
      <c r="C157" s="3"/>
    </row>
    <row r="158">
      <c r="B158" s="3"/>
      <c r="C158" s="3"/>
    </row>
    <row r="159">
      <c r="B159" s="3"/>
      <c r="C159" s="3"/>
    </row>
    <row r="160">
      <c r="B160" s="3"/>
      <c r="C160" s="3"/>
    </row>
    <row r="161">
      <c r="B161" s="3"/>
      <c r="C161" s="3"/>
    </row>
    <row r="162">
      <c r="B162" s="3"/>
      <c r="C162" s="3"/>
    </row>
    <row r="163">
      <c r="B163" s="3"/>
      <c r="C163" s="3"/>
    </row>
    <row r="164">
      <c r="B164" s="3"/>
      <c r="C164" s="3"/>
    </row>
    <row r="165">
      <c r="B165" s="3"/>
      <c r="C165" s="3"/>
    </row>
    <row r="166">
      <c r="B166" s="3"/>
      <c r="C166" s="3"/>
    </row>
    <row r="167">
      <c r="B167" s="3"/>
      <c r="C167" s="3"/>
    </row>
    <row r="168">
      <c r="B168" s="3"/>
      <c r="C168" s="3"/>
    </row>
    <row r="169">
      <c r="B169" s="3"/>
      <c r="C169" s="3"/>
    </row>
    <row r="170">
      <c r="B170" s="3"/>
      <c r="C170" s="3"/>
    </row>
    <row r="171">
      <c r="B171" s="3"/>
      <c r="C171" s="3"/>
    </row>
    <row r="172">
      <c r="B172" s="3"/>
      <c r="C172" s="3"/>
    </row>
    <row r="173">
      <c r="B173" s="3"/>
      <c r="C173" s="3"/>
    </row>
    <row r="174">
      <c r="B174" s="3"/>
      <c r="C174" s="3"/>
    </row>
    <row r="175">
      <c r="B175" s="3"/>
      <c r="C175" s="3"/>
    </row>
    <row r="176">
      <c r="B176" s="3"/>
      <c r="C176" s="3"/>
    </row>
    <row r="177">
      <c r="B177" s="3"/>
      <c r="C177" s="3"/>
    </row>
    <row r="178">
      <c r="B178" s="3"/>
      <c r="C178" s="3"/>
    </row>
    <row r="179">
      <c r="B179" s="3"/>
      <c r="C179" s="3"/>
    </row>
    <row r="180">
      <c r="B180" s="3"/>
      <c r="C180" s="3"/>
    </row>
    <row r="181">
      <c r="B181" s="3"/>
      <c r="C181" s="3"/>
    </row>
    <row r="182">
      <c r="B182" s="3"/>
      <c r="C182" s="3"/>
    </row>
    <row r="183">
      <c r="B183" s="3"/>
      <c r="C183" s="3"/>
    </row>
    <row r="184">
      <c r="B184" s="3"/>
      <c r="C184" s="3"/>
    </row>
    <row r="185">
      <c r="B185" s="3"/>
      <c r="C185" s="3"/>
    </row>
    <row r="186">
      <c r="B186" s="3"/>
      <c r="C186" s="3"/>
    </row>
    <row r="187">
      <c r="B187" s="3"/>
      <c r="C187" s="3"/>
    </row>
    <row r="188">
      <c r="B188" s="3"/>
      <c r="C188" s="3"/>
    </row>
    <row r="189">
      <c r="B189" s="3"/>
      <c r="C189" s="3"/>
    </row>
    <row r="190">
      <c r="B190" s="3"/>
      <c r="C190" s="3"/>
    </row>
    <row r="191">
      <c r="B191" s="3"/>
      <c r="C191" s="3"/>
    </row>
    <row r="192">
      <c r="B192" s="3"/>
      <c r="C192" s="3"/>
    </row>
    <row r="193">
      <c r="B193" s="3"/>
      <c r="C193" s="3"/>
    </row>
    <row r="194">
      <c r="B194" s="3"/>
      <c r="C194" s="3"/>
    </row>
    <row r="195">
      <c r="B195" s="3"/>
      <c r="C195" s="3"/>
    </row>
    <row r="196">
      <c r="B196" s="3"/>
      <c r="C196" s="3"/>
    </row>
    <row r="197">
      <c r="B197" s="3"/>
      <c r="C197" s="3"/>
    </row>
    <row r="198">
      <c r="B198" s="3"/>
      <c r="C198" s="3"/>
    </row>
    <row r="199">
      <c r="B199" s="3"/>
      <c r="C199" s="3"/>
    </row>
    <row r="200">
      <c r="B200" s="3"/>
      <c r="C200" s="3"/>
    </row>
    <row r="201">
      <c r="B201" s="3"/>
      <c r="C201" s="3"/>
    </row>
    <row r="202">
      <c r="B202" s="3"/>
      <c r="C202" s="3"/>
    </row>
    <row r="203">
      <c r="B203" s="3"/>
      <c r="C203" s="3"/>
    </row>
    <row r="204">
      <c r="B204" s="3"/>
      <c r="C204" s="3"/>
    </row>
    <row r="205">
      <c r="B205" s="3"/>
      <c r="C205" s="3"/>
    </row>
    <row r="206">
      <c r="B206" s="3"/>
      <c r="C206" s="3"/>
    </row>
    <row r="207">
      <c r="B207" s="3"/>
      <c r="C207" s="3"/>
    </row>
    <row r="208">
      <c r="B208" s="3"/>
      <c r="C208" s="3"/>
    </row>
    <row r="209">
      <c r="B209" s="3"/>
      <c r="C209" s="3"/>
    </row>
    <row r="210">
      <c r="B210" s="3"/>
      <c r="C210" s="3"/>
    </row>
    <row r="211">
      <c r="B211" s="3"/>
      <c r="C211" s="3"/>
    </row>
    <row r="212">
      <c r="B212" s="3"/>
      <c r="C212" s="3"/>
    </row>
    <row r="213">
      <c r="B213" s="3"/>
      <c r="C213" s="3"/>
    </row>
    <row r="214">
      <c r="B214" s="3"/>
      <c r="C214" s="3"/>
    </row>
    <row r="215">
      <c r="B215" s="3"/>
      <c r="C215" s="3"/>
    </row>
    <row r="216">
      <c r="B216" s="3"/>
      <c r="C216" s="3"/>
    </row>
    <row r="217">
      <c r="B217" s="3"/>
      <c r="C217" s="3"/>
    </row>
    <row r="218">
      <c r="B218" s="3"/>
      <c r="C218" s="3"/>
    </row>
    <row r="219">
      <c r="B219" s="3"/>
      <c r="C219" s="3"/>
    </row>
    <row r="220">
      <c r="B220" s="3"/>
      <c r="C220" s="3"/>
    </row>
    <row r="221">
      <c r="B221" s="3"/>
      <c r="C221" s="3"/>
    </row>
    <row r="222">
      <c r="B222" s="3"/>
      <c r="C222" s="3"/>
    </row>
    <row r="223">
      <c r="B223" s="3"/>
      <c r="C223" s="3"/>
    </row>
    <row r="224">
      <c r="B224" s="3"/>
      <c r="C224" s="3"/>
    </row>
    <row r="225">
      <c r="B225" s="3"/>
      <c r="C225" s="3"/>
    </row>
    <row r="226">
      <c r="B226" s="3"/>
      <c r="C226" s="3"/>
    </row>
    <row r="227">
      <c r="B227" s="3"/>
      <c r="C227" s="3"/>
    </row>
    <row r="228">
      <c r="B228" s="3"/>
      <c r="C228" s="3"/>
    </row>
    <row r="229">
      <c r="B229" s="3"/>
      <c r="C229" s="3"/>
    </row>
    <row r="230">
      <c r="B230" s="3"/>
      <c r="C230" s="3"/>
    </row>
    <row r="231">
      <c r="B231" s="3"/>
      <c r="C231" s="3"/>
    </row>
    <row r="232">
      <c r="B232" s="3"/>
      <c r="C232" s="3"/>
    </row>
    <row r="233">
      <c r="B233" s="3"/>
      <c r="C233" s="3"/>
    </row>
    <row r="234">
      <c r="B234" s="3"/>
      <c r="C234" s="3"/>
    </row>
    <row r="235">
      <c r="B235" s="3"/>
      <c r="C235" s="3"/>
    </row>
    <row r="236">
      <c r="B236" s="3"/>
      <c r="C236" s="3"/>
    </row>
    <row r="237">
      <c r="B237" s="3"/>
      <c r="C237" s="3"/>
    </row>
    <row r="238">
      <c r="B238" s="3"/>
      <c r="C238" s="3"/>
    </row>
    <row r="239">
      <c r="B239" s="3"/>
      <c r="C239" s="3"/>
    </row>
    <row r="240">
      <c r="B240" s="3"/>
      <c r="C240" s="3"/>
    </row>
    <row r="241">
      <c r="B241" s="3"/>
      <c r="C241" s="3"/>
    </row>
    <row r="242">
      <c r="B242" s="3"/>
      <c r="C242" s="3"/>
    </row>
    <row r="243">
      <c r="B243" s="3"/>
      <c r="C243" s="3"/>
    </row>
    <row r="244">
      <c r="B244" s="3"/>
      <c r="C244" s="3"/>
    </row>
    <row r="245">
      <c r="B245" s="3"/>
      <c r="C245" s="3"/>
    </row>
    <row r="246">
      <c r="B246" s="3"/>
      <c r="C246" s="3"/>
    </row>
    <row r="247">
      <c r="B247" s="3"/>
      <c r="C247" s="3"/>
    </row>
    <row r="248">
      <c r="B248" s="3"/>
      <c r="C248" s="3"/>
    </row>
    <row r="249">
      <c r="B249" s="3"/>
      <c r="C249" s="3"/>
    </row>
    <row r="250">
      <c r="B250" s="3"/>
      <c r="C250" s="3"/>
    </row>
    <row r="251">
      <c r="B251" s="3"/>
      <c r="C251" s="3"/>
    </row>
    <row r="252">
      <c r="B252" s="3"/>
      <c r="C252" s="3"/>
    </row>
    <row r="253">
      <c r="B253" s="3"/>
      <c r="C253" s="3"/>
    </row>
    <row r="254">
      <c r="B254" s="3"/>
      <c r="C254" s="3"/>
    </row>
    <row r="255">
      <c r="B255" s="3"/>
      <c r="C255" s="3"/>
    </row>
    <row r="256">
      <c r="B256" s="3"/>
      <c r="C256" s="3"/>
    </row>
    <row r="257">
      <c r="B257" s="3"/>
      <c r="C257" s="3"/>
    </row>
    <row r="258">
      <c r="B258" s="3"/>
      <c r="C258" s="3"/>
    </row>
    <row r="259">
      <c r="B259" s="3"/>
      <c r="C259" s="3"/>
    </row>
    <row r="260">
      <c r="B260" s="3"/>
      <c r="C260" s="3"/>
    </row>
    <row r="261">
      <c r="B261" s="3"/>
      <c r="C261" s="3"/>
    </row>
    <row r="262">
      <c r="B262" s="3"/>
      <c r="C262" s="3"/>
    </row>
    <row r="263">
      <c r="B263" s="3"/>
      <c r="C263" s="3"/>
    </row>
    <row r="264">
      <c r="B264" s="3"/>
      <c r="C264" s="3"/>
    </row>
    <row r="265">
      <c r="B265" s="3"/>
      <c r="C265" s="3"/>
    </row>
    <row r="266">
      <c r="B266" s="3"/>
      <c r="C266" s="3"/>
    </row>
    <row r="267">
      <c r="B267" s="3"/>
      <c r="C267" s="3"/>
    </row>
    <row r="268">
      <c r="B268" s="3"/>
      <c r="C268" s="3"/>
    </row>
    <row r="269">
      <c r="B269" s="3"/>
      <c r="C269" s="3"/>
    </row>
    <row r="270">
      <c r="B270" s="3"/>
      <c r="C270" s="3"/>
    </row>
    <row r="271">
      <c r="B271" s="3"/>
      <c r="C271" s="3"/>
    </row>
    <row r="272">
      <c r="B272" s="3"/>
      <c r="C272" s="3"/>
    </row>
    <row r="273">
      <c r="B273" s="3"/>
      <c r="C273" s="3"/>
    </row>
    <row r="274">
      <c r="B274" s="3"/>
      <c r="C274" s="3"/>
    </row>
    <row r="275">
      <c r="B275" s="3"/>
      <c r="C275" s="3"/>
    </row>
    <row r="276">
      <c r="B276" s="3"/>
      <c r="C276" s="3"/>
    </row>
    <row r="277">
      <c r="B277" s="3"/>
      <c r="C277" s="3"/>
    </row>
    <row r="278">
      <c r="B278" s="3"/>
      <c r="C278" s="3"/>
    </row>
    <row r="279">
      <c r="B279" s="3"/>
      <c r="C279" s="3"/>
    </row>
    <row r="280">
      <c r="B280" s="3"/>
      <c r="C280" s="3"/>
    </row>
    <row r="281">
      <c r="B281" s="3"/>
      <c r="C281" s="3"/>
    </row>
    <row r="282">
      <c r="B282" s="3"/>
      <c r="C282" s="3"/>
    </row>
    <row r="283">
      <c r="B283" s="3"/>
      <c r="C283" s="3"/>
    </row>
    <row r="284">
      <c r="B284" s="3"/>
      <c r="C284" s="3"/>
    </row>
    <row r="285">
      <c r="B285" s="3"/>
      <c r="C285" s="3"/>
    </row>
    <row r="286">
      <c r="B286" s="3"/>
      <c r="C286" s="3"/>
    </row>
    <row r="287">
      <c r="B287" s="3"/>
      <c r="C287" s="3"/>
    </row>
    <row r="288">
      <c r="B288" s="3"/>
      <c r="C288" s="3"/>
    </row>
    <row r="289">
      <c r="B289" s="3"/>
      <c r="C289" s="3"/>
    </row>
    <row r="290">
      <c r="B290" s="3"/>
      <c r="C290" s="3"/>
    </row>
    <row r="291">
      <c r="B291" s="3"/>
      <c r="C291" s="3"/>
    </row>
    <row r="292">
      <c r="B292" s="3"/>
      <c r="C292" s="3"/>
    </row>
    <row r="293">
      <c r="B293" s="3"/>
      <c r="C293" s="3"/>
    </row>
    <row r="294">
      <c r="B294" s="3"/>
      <c r="C294" s="3"/>
    </row>
    <row r="295">
      <c r="B295" s="3"/>
      <c r="C295" s="3"/>
    </row>
    <row r="296">
      <c r="B296" s="3"/>
      <c r="C296" s="3"/>
    </row>
    <row r="297">
      <c r="B297" s="3"/>
      <c r="C297" s="3"/>
    </row>
    <row r="298">
      <c r="B298" s="3"/>
      <c r="C298" s="3"/>
    </row>
    <row r="299">
      <c r="B299" s="3"/>
      <c r="C299" s="3"/>
    </row>
    <row r="300">
      <c r="B300" s="3"/>
      <c r="C300" s="3"/>
    </row>
    <row r="301">
      <c r="B301" s="3"/>
      <c r="C301" s="3"/>
    </row>
    <row r="302">
      <c r="B302" s="3"/>
      <c r="C302" s="3"/>
    </row>
    <row r="303">
      <c r="B303" s="3"/>
      <c r="C303" s="3"/>
    </row>
    <row r="304">
      <c r="B304" s="3"/>
      <c r="C304" s="3"/>
    </row>
    <row r="305">
      <c r="B305" s="3"/>
      <c r="C305" s="3"/>
    </row>
    <row r="306">
      <c r="B306" s="3"/>
      <c r="C306" s="3"/>
    </row>
    <row r="307">
      <c r="B307" s="3"/>
      <c r="C307" s="3"/>
    </row>
    <row r="308">
      <c r="B308" s="3"/>
      <c r="C308" s="3"/>
    </row>
    <row r="309">
      <c r="B309" s="3"/>
      <c r="C309" s="3"/>
    </row>
    <row r="310">
      <c r="B310" s="3"/>
      <c r="C310" s="3"/>
    </row>
    <row r="311">
      <c r="B311" s="3"/>
      <c r="C311" s="3"/>
    </row>
    <row r="312">
      <c r="B312" s="3"/>
      <c r="C312" s="3"/>
    </row>
    <row r="313">
      <c r="B313" s="3"/>
      <c r="C313" s="3"/>
    </row>
    <row r="314">
      <c r="B314" s="3"/>
      <c r="C314" s="3"/>
    </row>
    <row r="315">
      <c r="B315" s="3"/>
      <c r="C315" s="3"/>
    </row>
    <row r="316">
      <c r="B316" s="3"/>
      <c r="C316" s="3"/>
    </row>
    <row r="317">
      <c r="B317" s="3"/>
      <c r="C317" s="3"/>
    </row>
    <row r="318">
      <c r="B318" s="3"/>
      <c r="C318" s="3"/>
    </row>
    <row r="319">
      <c r="B319" s="3"/>
      <c r="C319" s="3"/>
    </row>
    <row r="320">
      <c r="B320" s="3"/>
      <c r="C320" s="3"/>
    </row>
    <row r="321">
      <c r="B321" s="3"/>
      <c r="C321" s="3"/>
    </row>
    <row r="322">
      <c r="B322" s="3"/>
      <c r="C322" s="3"/>
    </row>
    <row r="323">
      <c r="B323" s="3"/>
      <c r="C323" s="3"/>
    </row>
    <row r="324">
      <c r="B324" s="3"/>
      <c r="C324" s="3"/>
    </row>
    <row r="325">
      <c r="B325" s="3"/>
      <c r="C325" s="3"/>
    </row>
    <row r="326">
      <c r="B326" s="3"/>
      <c r="C326" s="3"/>
    </row>
    <row r="327">
      <c r="B327" s="3"/>
      <c r="C327" s="3"/>
    </row>
    <row r="328">
      <c r="B328" s="3"/>
      <c r="C328" s="3"/>
    </row>
    <row r="329">
      <c r="B329" s="3"/>
      <c r="C329" s="3"/>
    </row>
    <row r="330">
      <c r="B330" s="3"/>
      <c r="C330" s="3"/>
    </row>
    <row r="331">
      <c r="B331" s="3"/>
      <c r="C331" s="3"/>
    </row>
    <row r="332">
      <c r="B332" s="3"/>
      <c r="C332" s="3"/>
    </row>
    <row r="333">
      <c r="B333" s="3"/>
      <c r="C333" s="3"/>
    </row>
    <row r="334">
      <c r="B334" s="3"/>
      <c r="C334" s="3"/>
    </row>
    <row r="335">
      <c r="B335" s="3"/>
      <c r="C335" s="3"/>
    </row>
    <row r="336">
      <c r="B336" s="3"/>
      <c r="C336" s="3"/>
    </row>
    <row r="337">
      <c r="B337" s="3"/>
      <c r="C337" s="3"/>
    </row>
    <row r="338">
      <c r="B338" s="3"/>
      <c r="C338" s="3"/>
    </row>
    <row r="339">
      <c r="B339" s="3"/>
      <c r="C339" s="3"/>
    </row>
    <row r="340">
      <c r="B340" s="3"/>
      <c r="C340" s="3"/>
    </row>
    <row r="341">
      <c r="B341" s="3"/>
      <c r="C341" s="3"/>
    </row>
    <row r="342">
      <c r="B342" s="3"/>
      <c r="C342" s="3"/>
    </row>
    <row r="343">
      <c r="B343" s="3"/>
      <c r="C343" s="3"/>
    </row>
    <row r="344">
      <c r="B344" s="3"/>
      <c r="C344" s="3"/>
    </row>
    <row r="345">
      <c r="B345" s="3"/>
      <c r="C345" s="3"/>
    </row>
    <row r="346">
      <c r="B346" s="3"/>
      <c r="C346" s="3"/>
    </row>
    <row r="347">
      <c r="B347" s="3"/>
      <c r="C347" s="3"/>
    </row>
    <row r="348">
      <c r="B348" s="3"/>
      <c r="C348" s="3"/>
    </row>
    <row r="349">
      <c r="B349" s="3"/>
      <c r="C349" s="3"/>
    </row>
    <row r="350">
      <c r="B350" s="3"/>
      <c r="C350" s="3"/>
    </row>
    <row r="351">
      <c r="B351" s="3"/>
      <c r="C351" s="3"/>
    </row>
    <row r="352">
      <c r="B352" s="3"/>
      <c r="C352" s="3"/>
    </row>
    <row r="353">
      <c r="B353" s="3"/>
      <c r="C353" s="3"/>
    </row>
    <row r="354">
      <c r="B354" s="3"/>
      <c r="C354" s="3"/>
    </row>
    <row r="355">
      <c r="B355" s="3"/>
      <c r="C355" s="3"/>
    </row>
    <row r="356">
      <c r="B356" s="3"/>
      <c r="C356" s="3"/>
    </row>
    <row r="357">
      <c r="B357" s="3"/>
      <c r="C357" s="3"/>
    </row>
    <row r="358">
      <c r="B358" s="3"/>
      <c r="C358" s="3"/>
    </row>
    <row r="359">
      <c r="B359" s="3"/>
      <c r="C359" s="3"/>
    </row>
    <row r="360">
      <c r="B360" s="3"/>
      <c r="C360" s="3"/>
    </row>
    <row r="361">
      <c r="B361" s="3"/>
      <c r="C361" s="3"/>
    </row>
    <row r="362">
      <c r="B362" s="3"/>
      <c r="C362" s="3"/>
    </row>
    <row r="363">
      <c r="B363" s="3"/>
      <c r="C363" s="3"/>
    </row>
    <row r="364">
      <c r="B364" s="3"/>
      <c r="C364" s="3"/>
    </row>
    <row r="365">
      <c r="B365" s="3"/>
      <c r="C365" s="3"/>
    </row>
    <row r="366">
      <c r="B366" s="3"/>
      <c r="C366" s="3"/>
    </row>
    <row r="367">
      <c r="B367" s="3"/>
      <c r="C367" s="3"/>
    </row>
    <row r="368">
      <c r="B368" s="3"/>
      <c r="C368" s="3"/>
    </row>
    <row r="369">
      <c r="B369" s="3"/>
      <c r="C369" s="3"/>
    </row>
    <row r="370">
      <c r="B370" s="3"/>
      <c r="C370" s="3"/>
    </row>
    <row r="371">
      <c r="B371" s="3"/>
      <c r="C371" s="3"/>
    </row>
    <row r="372">
      <c r="B372" s="3"/>
      <c r="C372" s="3"/>
    </row>
    <row r="373">
      <c r="B373" s="3"/>
      <c r="C373" s="3"/>
    </row>
    <row r="374">
      <c r="B374" s="3"/>
      <c r="C374" s="3"/>
    </row>
    <row r="375">
      <c r="B375" s="3"/>
      <c r="C375" s="3"/>
    </row>
    <row r="376">
      <c r="B376" s="3"/>
      <c r="C376" s="3"/>
    </row>
    <row r="377">
      <c r="B377" s="3"/>
      <c r="C377" s="3"/>
    </row>
    <row r="378">
      <c r="B378" s="3"/>
      <c r="C378" s="3"/>
    </row>
    <row r="379">
      <c r="B379" s="3"/>
      <c r="C379" s="3"/>
    </row>
    <row r="380">
      <c r="B380" s="3"/>
      <c r="C380" s="3"/>
    </row>
    <row r="381">
      <c r="B381" s="3"/>
      <c r="C381" s="3"/>
    </row>
    <row r="382">
      <c r="B382" s="3"/>
      <c r="C382" s="3"/>
    </row>
    <row r="383">
      <c r="B383" s="3"/>
      <c r="C383" s="3"/>
    </row>
    <row r="384">
      <c r="B384" s="3"/>
      <c r="C384" s="3"/>
    </row>
    <row r="385">
      <c r="B385" s="3"/>
      <c r="C385" s="3"/>
    </row>
    <row r="386">
      <c r="B386" s="3"/>
      <c r="C386" s="3"/>
    </row>
    <row r="387">
      <c r="B387" s="3"/>
      <c r="C387" s="3"/>
    </row>
    <row r="388">
      <c r="B388" s="3"/>
      <c r="C388" s="3"/>
    </row>
    <row r="389">
      <c r="B389" s="3"/>
      <c r="C389" s="3"/>
    </row>
    <row r="390">
      <c r="B390" s="3"/>
      <c r="C390" s="3"/>
    </row>
    <row r="391">
      <c r="B391" s="3"/>
      <c r="C391" s="3"/>
    </row>
    <row r="392">
      <c r="B392" s="3"/>
      <c r="C392" s="3"/>
    </row>
    <row r="393">
      <c r="B393" s="3"/>
      <c r="C393" s="3"/>
    </row>
    <row r="394">
      <c r="B394" s="3"/>
      <c r="C394" s="3"/>
    </row>
    <row r="395">
      <c r="B395" s="3"/>
      <c r="C395" s="3"/>
    </row>
    <row r="396">
      <c r="B396" s="3"/>
      <c r="C396" s="3"/>
    </row>
    <row r="397">
      <c r="B397" s="3"/>
      <c r="C397" s="3"/>
    </row>
    <row r="398">
      <c r="B398" s="3"/>
      <c r="C398" s="3"/>
    </row>
    <row r="399">
      <c r="B399" s="3"/>
      <c r="C399" s="3"/>
    </row>
    <row r="400">
      <c r="B400" s="3"/>
      <c r="C400" s="3"/>
    </row>
    <row r="401">
      <c r="B401" s="3"/>
      <c r="C401" s="3"/>
    </row>
    <row r="402">
      <c r="B402" s="3"/>
      <c r="C402" s="3"/>
    </row>
    <row r="403">
      <c r="B403" s="3"/>
      <c r="C403" s="3"/>
    </row>
    <row r="404">
      <c r="B404" s="3"/>
      <c r="C404" s="3"/>
    </row>
    <row r="405">
      <c r="B405" s="3"/>
      <c r="C405" s="3"/>
    </row>
    <row r="406">
      <c r="B406" s="3"/>
      <c r="C406" s="3"/>
    </row>
    <row r="407">
      <c r="B407" s="3"/>
      <c r="C407" s="3"/>
    </row>
    <row r="408">
      <c r="B408" s="3"/>
      <c r="C408" s="3"/>
    </row>
    <row r="409">
      <c r="B409" s="3"/>
      <c r="C409" s="3"/>
    </row>
    <row r="410">
      <c r="B410" s="3"/>
      <c r="C410" s="3"/>
    </row>
    <row r="411">
      <c r="B411" s="3"/>
      <c r="C411" s="3"/>
    </row>
    <row r="412">
      <c r="B412" s="3"/>
      <c r="C412" s="3"/>
    </row>
    <row r="413">
      <c r="B413" s="3"/>
      <c r="C413" s="3"/>
    </row>
    <row r="414">
      <c r="B414" s="3"/>
      <c r="C414" s="3"/>
    </row>
    <row r="415">
      <c r="B415" s="3"/>
      <c r="C415" s="3"/>
    </row>
    <row r="416">
      <c r="B416" s="3"/>
      <c r="C416" s="3"/>
    </row>
    <row r="417">
      <c r="B417" s="3"/>
      <c r="C417" s="3"/>
    </row>
    <row r="418">
      <c r="B418" s="3"/>
      <c r="C418" s="3"/>
    </row>
    <row r="419">
      <c r="B419" s="3"/>
      <c r="C419" s="3"/>
    </row>
    <row r="420">
      <c r="B420" s="3"/>
      <c r="C420" s="3"/>
    </row>
    <row r="421">
      <c r="B421" s="3"/>
      <c r="C421" s="3"/>
    </row>
    <row r="422">
      <c r="B422" s="3"/>
      <c r="C422" s="3"/>
    </row>
    <row r="423">
      <c r="B423" s="3"/>
      <c r="C423" s="3"/>
    </row>
    <row r="424">
      <c r="B424" s="3"/>
      <c r="C424" s="3"/>
    </row>
    <row r="425">
      <c r="B425" s="3"/>
      <c r="C425" s="3"/>
    </row>
    <row r="426">
      <c r="B426" s="3"/>
      <c r="C426" s="3"/>
    </row>
    <row r="427">
      <c r="B427" s="3"/>
      <c r="C427" s="3"/>
    </row>
    <row r="428">
      <c r="B428" s="3"/>
      <c r="C428" s="3"/>
    </row>
    <row r="429">
      <c r="B429" s="3"/>
      <c r="C429" s="3"/>
    </row>
    <row r="430">
      <c r="B430" s="3"/>
      <c r="C430" s="3"/>
    </row>
    <row r="431">
      <c r="B431" s="3"/>
      <c r="C431" s="3"/>
    </row>
    <row r="432">
      <c r="B432" s="3"/>
      <c r="C432" s="3"/>
    </row>
    <row r="433">
      <c r="B433" s="3"/>
      <c r="C433" s="3"/>
    </row>
    <row r="434">
      <c r="B434" s="3"/>
      <c r="C434" s="3"/>
    </row>
    <row r="435">
      <c r="B435" s="3"/>
      <c r="C435" s="3"/>
    </row>
    <row r="436">
      <c r="B436" s="3"/>
      <c r="C436" s="3"/>
    </row>
    <row r="437">
      <c r="B437" s="3"/>
      <c r="C437" s="3"/>
    </row>
    <row r="438">
      <c r="B438" s="3"/>
      <c r="C438" s="3"/>
    </row>
    <row r="439">
      <c r="B439" s="3"/>
      <c r="C439" s="3"/>
    </row>
    <row r="440">
      <c r="B440" s="3"/>
      <c r="C440" s="3"/>
    </row>
    <row r="441">
      <c r="B441" s="3"/>
      <c r="C441" s="3"/>
    </row>
    <row r="442">
      <c r="B442" s="3"/>
      <c r="C442" s="3"/>
    </row>
    <row r="443">
      <c r="B443" s="3"/>
      <c r="C443" s="3"/>
    </row>
    <row r="444">
      <c r="B444" s="3"/>
      <c r="C444" s="3"/>
    </row>
    <row r="445">
      <c r="B445" s="3"/>
      <c r="C445" s="3"/>
    </row>
    <row r="446">
      <c r="B446" s="3"/>
      <c r="C446" s="3"/>
    </row>
    <row r="447">
      <c r="B447" s="3"/>
      <c r="C447" s="3"/>
    </row>
    <row r="448">
      <c r="B448" s="3"/>
      <c r="C448" s="3"/>
    </row>
    <row r="449">
      <c r="B449" s="3"/>
      <c r="C449" s="3"/>
    </row>
    <row r="450">
      <c r="B450" s="3"/>
      <c r="C450" s="3"/>
    </row>
    <row r="451">
      <c r="B451" s="3"/>
      <c r="C451" s="3"/>
    </row>
    <row r="452">
      <c r="B452" s="3"/>
      <c r="C452" s="3"/>
    </row>
    <row r="453">
      <c r="B453" s="3"/>
      <c r="C453" s="3"/>
    </row>
    <row r="454">
      <c r="B454" s="3"/>
      <c r="C454" s="3"/>
    </row>
    <row r="455">
      <c r="B455" s="3"/>
      <c r="C455" s="3"/>
    </row>
    <row r="456">
      <c r="B456" s="3"/>
      <c r="C456" s="3"/>
    </row>
    <row r="457">
      <c r="B457" s="3"/>
      <c r="C457" s="3"/>
    </row>
    <row r="458">
      <c r="B458" s="3"/>
      <c r="C458" s="3"/>
    </row>
    <row r="459">
      <c r="B459" s="3"/>
      <c r="C459" s="3"/>
    </row>
    <row r="460">
      <c r="B460" s="3"/>
      <c r="C460" s="3"/>
    </row>
    <row r="461">
      <c r="B461" s="3"/>
      <c r="C461" s="3"/>
    </row>
    <row r="462">
      <c r="B462" s="3"/>
      <c r="C462" s="3"/>
    </row>
    <row r="463">
      <c r="B463" s="3"/>
      <c r="C463" s="3"/>
    </row>
    <row r="464">
      <c r="B464" s="3"/>
      <c r="C464" s="3"/>
    </row>
    <row r="465">
      <c r="B465" s="3"/>
      <c r="C465" s="3"/>
    </row>
    <row r="466">
      <c r="B466" s="3"/>
      <c r="C466" s="3"/>
    </row>
    <row r="467">
      <c r="B467" s="3"/>
      <c r="C467" s="3"/>
    </row>
    <row r="468">
      <c r="B468" s="3"/>
      <c r="C468" s="3"/>
    </row>
    <row r="469">
      <c r="B469" s="3"/>
      <c r="C469" s="3"/>
    </row>
    <row r="470">
      <c r="B470" s="3"/>
      <c r="C470" s="3"/>
    </row>
    <row r="471">
      <c r="B471" s="3"/>
      <c r="C471" s="3"/>
    </row>
    <row r="472">
      <c r="B472" s="3"/>
      <c r="C472" s="3"/>
    </row>
    <row r="473">
      <c r="B473" s="3"/>
      <c r="C473" s="3"/>
    </row>
    <row r="474">
      <c r="B474" s="3"/>
      <c r="C474" s="3"/>
    </row>
    <row r="475">
      <c r="B475" s="3"/>
      <c r="C475" s="3"/>
    </row>
    <row r="476">
      <c r="B476" s="3"/>
      <c r="C476" s="3"/>
    </row>
    <row r="477">
      <c r="B477" s="3"/>
      <c r="C477" s="3"/>
    </row>
    <row r="478">
      <c r="B478" s="3"/>
      <c r="C478" s="3"/>
    </row>
    <row r="479">
      <c r="B479" s="3"/>
      <c r="C479" s="3"/>
    </row>
    <row r="480">
      <c r="B480" s="3"/>
      <c r="C480" s="3"/>
    </row>
    <row r="481">
      <c r="B481" s="3"/>
      <c r="C481" s="3"/>
    </row>
    <row r="482">
      <c r="B482" s="3"/>
      <c r="C482" s="3"/>
    </row>
    <row r="483">
      <c r="B483" s="3"/>
      <c r="C483" s="3"/>
    </row>
    <row r="484">
      <c r="B484" s="3"/>
      <c r="C484" s="3"/>
    </row>
    <row r="485">
      <c r="B485" s="3"/>
      <c r="C485" s="3"/>
    </row>
    <row r="486">
      <c r="B486" s="3"/>
      <c r="C486" s="3"/>
    </row>
    <row r="487">
      <c r="B487" s="3"/>
      <c r="C487" s="3"/>
    </row>
    <row r="488">
      <c r="B488" s="3"/>
      <c r="C488" s="3"/>
    </row>
    <row r="489">
      <c r="B489" s="3"/>
      <c r="C489" s="3"/>
    </row>
    <row r="490">
      <c r="B490" s="3"/>
      <c r="C490" s="3"/>
    </row>
    <row r="491">
      <c r="B491" s="3"/>
      <c r="C491" s="3"/>
    </row>
    <row r="492">
      <c r="B492" s="3"/>
      <c r="C492" s="3"/>
    </row>
    <row r="493">
      <c r="B493" s="3"/>
      <c r="C493" s="3"/>
    </row>
    <row r="494">
      <c r="B494" s="3"/>
      <c r="C494" s="3"/>
    </row>
    <row r="495">
      <c r="B495" s="3"/>
      <c r="C495" s="3"/>
    </row>
    <row r="496">
      <c r="B496" s="3"/>
      <c r="C496" s="3"/>
    </row>
    <row r="497">
      <c r="B497" s="3"/>
      <c r="C497" s="3"/>
    </row>
    <row r="498">
      <c r="B498" s="3"/>
      <c r="C498" s="3"/>
    </row>
    <row r="499">
      <c r="B499" s="3"/>
      <c r="C499" s="3"/>
    </row>
    <row r="500">
      <c r="B500" s="3"/>
      <c r="C500" s="3"/>
    </row>
    <row r="501">
      <c r="B501" s="3"/>
      <c r="C501" s="3"/>
    </row>
    <row r="502">
      <c r="B502" s="3"/>
      <c r="C502" s="3"/>
    </row>
    <row r="503">
      <c r="B503" s="3"/>
      <c r="C503" s="3"/>
    </row>
    <row r="504">
      <c r="B504" s="3"/>
      <c r="C504" s="3"/>
    </row>
    <row r="505">
      <c r="B505" s="3"/>
      <c r="C505" s="3"/>
    </row>
    <row r="506">
      <c r="B506" s="3"/>
      <c r="C506" s="3"/>
    </row>
    <row r="507">
      <c r="B507" s="3"/>
      <c r="C507" s="3"/>
    </row>
    <row r="508">
      <c r="B508" s="3"/>
      <c r="C508" s="3"/>
    </row>
    <row r="509">
      <c r="B509" s="3"/>
      <c r="C509" s="3"/>
    </row>
    <row r="510">
      <c r="B510" s="3"/>
      <c r="C510" s="3"/>
    </row>
    <row r="511">
      <c r="B511" s="3"/>
      <c r="C511" s="3"/>
    </row>
    <row r="512">
      <c r="B512" s="3"/>
      <c r="C512" s="3"/>
    </row>
    <row r="513">
      <c r="B513" s="3"/>
      <c r="C513" s="3"/>
    </row>
    <row r="514">
      <c r="B514" s="3"/>
      <c r="C514" s="3"/>
    </row>
    <row r="515">
      <c r="B515" s="3"/>
      <c r="C515" s="3"/>
    </row>
    <row r="516">
      <c r="B516" s="3"/>
      <c r="C516" s="3"/>
    </row>
    <row r="517">
      <c r="B517" s="3"/>
      <c r="C517" s="3"/>
    </row>
    <row r="518">
      <c r="B518" s="3"/>
      <c r="C518" s="3"/>
    </row>
    <row r="519">
      <c r="B519" s="3"/>
      <c r="C519" s="3"/>
    </row>
    <row r="520">
      <c r="B520" s="3"/>
      <c r="C520" s="3"/>
    </row>
    <row r="521">
      <c r="B521" s="3"/>
      <c r="C521" s="3"/>
    </row>
    <row r="522">
      <c r="B522" s="3"/>
      <c r="C522" s="3"/>
    </row>
    <row r="523">
      <c r="B523" s="3"/>
      <c r="C523" s="3"/>
    </row>
    <row r="524">
      <c r="B524" s="3"/>
      <c r="C524" s="3"/>
    </row>
    <row r="525">
      <c r="B525" s="3"/>
      <c r="C525" s="3"/>
    </row>
    <row r="526">
      <c r="B526" s="3"/>
      <c r="C526" s="3"/>
    </row>
    <row r="527">
      <c r="B527" s="3"/>
      <c r="C527" s="3"/>
    </row>
    <row r="528">
      <c r="B528" s="3"/>
      <c r="C528" s="3"/>
    </row>
    <row r="529">
      <c r="B529" s="3"/>
      <c r="C529" s="3"/>
    </row>
    <row r="530">
      <c r="B530" s="3"/>
      <c r="C530" s="3"/>
    </row>
    <row r="531">
      <c r="B531" s="3"/>
      <c r="C531" s="3"/>
    </row>
    <row r="532">
      <c r="B532" s="3"/>
      <c r="C532" s="3"/>
    </row>
    <row r="533">
      <c r="B533" s="3"/>
      <c r="C533" s="3"/>
    </row>
    <row r="534">
      <c r="B534" s="3"/>
      <c r="C534" s="3"/>
    </row>
    <row r="535">
      <c r="B535" s="3"/>
      <c r="C535" s="3"/>
    </row>
    <row r="536">
      <c r="B536" s="3"/>
      <c r="C536" s="3"/>
    </row>
    <row r="537">
      <c r="B537" s="3"/>
      <c r="C537" s="3"/>
    </row>
    <row r="538">
      <c r="B538" s="3"/>
      <c r="C538" s="3"/>
    </row>
    <row r="539">
      <c r="B539" s="3"/>
      <c r="C539" s="3"/>
    </row>
    <row r="540">
      <c r="B540" s="3"/>
      <c r="C540" s="3"/>
    </row>
    <row r="541">
      <c r="B541" s="3"/>
      <c r="C541" s="3"/>
    </row>
    <row r="542">
      <c r="B542" s="3"/>
      <c r="C542" s="3"/>
    </row>
    <row r="543">
      <c r="B543" s="3"/>
      <c r="C543" s="3"/>
    </row>
    <row r="544">
      <c r="B544" s="3"/>
      <c r="C544" s="3"/>
    </row>
    <row r="545">
      <c r="B545" s="3"/>
      <c r="C545" s="3"/>
    </row>
    <row r="546">
      <c r="B546" s="3"/>
      <c r="C546" s="3"/>
    </row>
    <row r="547">
      <c r="B547" s="3"/>
      <c r="C547" s="3"/>
    </row>
    <row r="548">
      <c r="B548" s="3"/>
      <c r="C548" s="3"/>
    </row>
    <row r="549">
      <c r="B549" s="3"/>
      <c r="C549" s="3"/>
    </row>
    <row r="550">
      <c r="B550" s="3"/>
      <c r="C550" s="3"/>
    </row>
    <row r="551">
      <c r="B551" s="3"/>
      <c r="C551" s="3"/>
    </row>
    <row r="552">
      <c r="B552" s="3"/>
      <c r="C552" s="3"/>
    </row>
    <row r="553">
      <c r="B553" s="3"/>
      <c r="C553" s="3"/>
    </row>
    <row r="554">
      <c r="B554" s="3"/>
      <c r="C554" s="3"/>
    </row>
    <row r="555">
      <c r="B555" s="3"/>
      <c r="C555" s="3"/>
    </row>
    <row r="556">
      <c r="B556" s="3"/>
      <c r="C556" s="3"/>
    </row>
    <row r="557">
      <c r="B557" s="3"/>
      <c r="C557" s="3"/>
    </row>
    <row r="558">
      <c r="B558" s="3"/>
      <c r="C558" s="3"/>
    </row>
    <row r="559">
      <c r="B559" s="3"/>
      <c r="C559" s="3"/>
    </row>
    <row r="560">
      <c r="B560" s="3"/>
      <c r="C560" s="3"/>
    </row>
    <row r="561">
      <c r="B561" s="3"/>
      <c r="C561" s="3"/>
    </row>
    <row r="562">
      <c r="B562" s="3"/>
      <c r="C562" s="3"/>
    </row>
    <row r="563">
      <c r="B563" s="3"/>
      <c r="C563" s="3"/>
    </row>
    <row r="564">
      <c r="B564" s="3"/>
      <c r="C564" s="3"/>
    </row>
    <row r="565">
      <c r="B565" s="3"/>
      <c r="C565" s="3"/>
    </row>
    <row r="566">
      <c r="B566" s="3"/>
      <c r="C566" s="3"/>
    </row>
    <row r="567">
      <c r="B567" s="3"/>
      <c r="C567" s="3"/>
    </row>
    <row r="568">
      <c r="B568" s="3"/>
      <c r="C568" s="3"/>
    </row>
    <row r="569">
      <c r="B569" s="3"/>
      <c r="C569" s="3"/>
    </row>
    <row r="570">
      <c r="B570" s="3"/>
      <c r="C570" s="3"/>
    </row>
    <row r="571">
      <c r="B571" s="3"/>
      <c r="C571" s="3"/>
    </row>
    <row r="572">
      <c r="B572" s="3"/>
      <c r="C572" s="3"/>
    </row>
    <row r="573">
      <c r="B573" s="3"/>
      <c r="C573" s="3"/>
    </row>
    <row r="574">
      <c r="B574" s="3"/>
      <c r="C574" s="3"/>
    </row>
    <row r="575">
      <c r="B575" s="3"/>
      <c r="C575" s="3"/>
    </row>
    <row r="576">
      <c r="B576" s="3"/>
      <c r="C576" s="3"/>
    </row>
    <row r="577">
      <c r="B577" s="3"/>
      <c r="C577" s="3"/>
    </row>
    <row r="578">
      <c r="B578" s="3"/>
      <c r="C578" s="3"/>
    </row>
    <row r="579">
      <c r="B579" s="3"/>
      <c r="C579" s="3"/>
    </row>
    <row r="580">
      <c r="B580" s="3"/>
      <c r="C580" s="3"/>
    </row>
    <row r="581">
      <c r="B581" s="3"/>
      <c r="C581" s="3"/>
    </row>
    <row r="582">
      <c r="B582" s="3"/>
      <c r="C582" s="3"/>
    </row>
    <row r="583">
      <c r="B583" s="3"/>
      <c r="C583" s="3"/>
    </row>
    <row r="584">
      <c r="B584" s="3"/>
      <c r="C584" s="3"/>
    </row>
    <row r="585">
      <c r="B585" s="3"/>
      <c r="C585" s="3"/>
    </row>
    <row r="586">
      <c r="B586" s="3"/>
      <c r="C586" s="3"/>
    </row>
    <row r="587">
      <c r="B587" s="3"/>
      <c r="C587" s="3"/>
    </row>
    <row r="588">
      <c r="B588" s="3"/>
      <c r="C588" s="3"/>
    </row>
    <row r="589">
      <c r="B589" s="3"/>
      <c r="C589" s="3"/>
    </row>
    <row r="590">
      <c r="B590" s="3"/>
      <c r="C590" s="3"/>
    </row>
    <row r="591">
      <c r="B591" s="3"/>
      <c r="C591" s="3"/>
    </row>
    <row r="592">
      <c r="B592" s="3"/>
      <c r="C592" s="3"/>
    </row>
    <row r="593">
      <c r="B593" s="3"/>
      <c r="C593" s="3"/>
    </row>
    <row r="594">
      <c r="B594" s="3"/>
      <c r="C594" s="3"/>
    </row>
    <row r="595">
      <c r="B595" s="3"/>
      <c r="C595" s="3"/>
    </row>
    <row r="596">
      <c r="B596" s="3"/>
      <c r="C596" s="3"/>
    </row>
    <row r="597">
      <c r="B597" s="3"/>
      <c r="C597" s="3"/>
    </row>
    <row r="598">
      <c r="B598" s="3"/>
      <c r="C598" s="3"/>
    </row>
    <row r="599">
      <c r="B599" s="3"/>
      <c r="C599" s="3"/>
    </row>
    <row r="600">
      <c r="B600" s="3"/>
      <c r="C600" s="3"/>
    </row>
    <row r="601">
      <c r="B601" s="3"/>
      <c r="C601" s="3"/>
    </row>
    <row r="602">
      <c r="B602" s="3"/>
      <c r="C602" s="3"/>
    </row>
    <row r="603">
      <c r="B603" s="3"/>
      <c r="C603" s="3"/>
    </row>
    <row r="604">
      <c r="B604" s="3"/>
      <c r="C604" s="3"/>
    </row>
    <row r="605">
      <c r="B605" s="3"/>
      <c r="C605" s="3"/>
    </row>
    <row r="606">
      <c r="B606" s="3"/>
      <c r="C606" s="3"/>
    </row>
    <row r="607">
      <c r="B607" s="3"/>
      <c r="C607" s="3"/>
    </row>
    <row r="608">
      <c r="B608" s="3"/>
      <c r="C608" s="3"/>
    </row>
    <row r="609">
      <c r="B609" s="3"/>
      <c r="C609" s="3"/>
    </row>
    <row r="610">
      <c r="B610" s="3"/>
      <c r="C610" s="3"/>
    </row>
    <row r="611">
      <c r="B611" s="3"/>
      <c r="C611" s="3"/>
    </row>
    <row r="612">
      <c r="B612" s="3"/>
      <c r="C612" s="3"/>
    </row>
    <row r="613">
      <c r="B613" s="3"/>
      <c r="C613" s="3"/>
    </row>
    <row r="614">
      <c r="B614" s="3"/>
      <c r="C614" s="3"/>
    </row>
    <row r="615">
      <c r="B615" s="3"/>
      <c r="C615" s="3"/>
    </row>
    <row r="616">
      <c r="B616" s="3"/>
      <c r="C616" s="3"/>
    </row>
    <row r="617">
      <c r="B617" s="3"/>
      <c r="C617" s="3"/>
    </row>
    <row r="618">
      <c r="B618" s="3"/>
      <c r="C618" s="3"/>
    </row>
    <row r="619">
      <c r="B619" s="3"/>
      <c r="C619" s="3"/>
    </row>
    <row r="620">
      <c r="B620" s="3"/>
      <c r="C620" s="3"/>
    </row>
    <row r="621">
      <c r="B621" s="3"/>
      <c r="C621" s="3"/>
    </row>
    <row r="622">
      <c r="B622" s="3"/>
      <c r="C622" s="3"/>
    </row>
    <row r="623">
      <c r="B623" s="3"/>
      <c r="C623" s="3"/>
    </row>
    <row r="624">
      <c r="B624" s="3"/>
      <c r="C624" s="3"/>
    </row>
    <row r="625">
      <c r="B625" s="3"/>
      <c r="C625" s="3"/>
    </row>
    <row r="626">
      <c r="B626" s="3"/>
      <c r="C626" s="3"/>
    </row>
    <row r="627">
      <c r="B627" s="3"/>
      <c r="C627" s="3"/>
    </row>
    <row r="628">
      <c r="B628" s="3"/>
      <c r="C628" s="3"/>
    </row>
    <row r="629">
      <c r="B629" s="3"/>
      <c r="C629" s="3"/>
    </row>
    <row r="630">
      <c r="B630" s="3"/>
      <c r="C630" s="3"/>
    </row>
    <row r="631">
      <c r="B631" s="3"/>
      <c r="C631" s="3"/>
    </row>
    <row r="632">
      <c r="B632" s="3"/>
      <c r="C632" s="3"/>
    </row>
    <row r="633">
      <c r="B633" s="3"/>
      <c r="C633" s="3"/>
    </row>
    <row r="634">
      <c r="B634" s="3"/>
      <c r="C634" s="3"/>
    </row>
    <row r="635">
      <c r="B635" s="3"/>
      <c r="C635" s="3"/>
    </row>
    <row r="636">
      <c r="B636" s="3"/>
      <c r="C636" s="3"/>
    </row>
    <row r="637">
      <c r="B637" s="3"/>
      <c r="C637" s="3"/>
    </row>
    <row r="638">
      <c r="B638" s="3"/>
      <c r="C638" s="3"/>
    </row>
    <row r="639">
      <c r="B639" s="3"/>
      <c r="C639" s="3"/>
    </row>
    <row r="640">
      <c r="B640" s="3"/>
      <c r="C640" s="3"/>
    </row>
    <row r="641">
      <c r="B641" s="3"/>
      <c r="C641" s="3"/>
    </row>
    <row r="642">
      <c r="B642" s="3"/>
      <c r="C642" s="3"/>
    </row>
    <row r="643">
      <c r="B643" s="3"/>
      <c r="C643" s="3"/>
    </row>
    <row r="644">
      <c r="B644" s="3"/>
      <c r="C644" s="3"/>
    </row>
    <row r="645">
      <c r="B645" s="3"/>
      <c r="C645" s="3"/>
    </row>
    <row r="646">
      <c r="B646" s="3"/>
      <c r="C646" s="3"/>
    </row>
    <row r="647">
      <c r="B647" s="3"/>
      <c r="C647" s="3"/>
    </row>
    <row r="648">
      <c r="B648" s="3"/>
      <c r="C648" s="3"/>
    </row>
    <row r="649">
      <c r="B649" s="3"/>
      <c r="C649" s="3"/>
    </row>
    <row r="650">
      <c r="B650" s="3"/>
      <c r="C650" s="3"/>
    </row>
    <row r="651">
      <c r="B651" s="3"/>
      <c r="C651" s="3"/>
    </row>
    <row r="652">
      <c r="B652" s="3"/>
      <c r="C652" s="3"/>
    </row>
    <row r="653">
      <c r="B653" s="3"/>
      <c r="C653" s="3"/>
    </row>
    <row r="654">
      <c r="B654" s="3"/>
      <c r="C654" s="3"/>
    </row>
    <row r="655">
      <c r="B655" s="3"/>
      <c r="C655" s="3"/>
    </row>
    <row r="656">
      <c r="B656" s="3"/>
      <c r="C656" s="3"/>
    </row>
    <row r="657">
      <c r="B657" s="3"/>
      <c r="C657" s="3"/>
    </row>
    <row r="658">
      <c r="B658" s="3"/>
      <c r="C658" s="3"/>
    </row>
    <row r="659">
      <c r="B659" s="3"/>
      <c r="C659" s="3"/>
    </row>
    <row r="660">
      <c r="B660" s="3"/>
      <c r="C660" s="3"/>
    </row>
    <row r="661">
      <c r="B661" s="3"/>
      <c r="C661" s="3"/>
    </row>
    <row r="662">
      <c r="B662" s="3"/>
      <c r="C662" s="3"/>
    </row>
    <row r="663">
      <c r="B663" s="3"/>
      <c r="C663" s="3"/>
    </row>
    <row r="664">
      <c r="B664" s="3"/>
      <c r="C664" s="3"/>
    </row>
    <row r="665">
      <c r="B665" s="3"/>
      <c r="C665" s="3"/>
    </row>
    <row r="666">
      <c r="B666" s="3"/>
      <c r="C666" s="3"/>
    </row>
    <row r="667">
      <c r="B667" s="3"/>
      <c r="C667" s="3"/>
    </row>
    <row r="668">
      <c r="B668" s="3"/>
      <c r="C668" s="3"/>
    </row>
    <row r="669">
      <c r="B669" s="3"/>
      <c r="C669" s="3"/>
    </row>
    <row r="670">
      <c r="B670" s="3"/>
      <c r="C670" s="3"/>
    </row>
    <row r="671">
      <c r="B671" s="3"/>
      <c r="C671" s="3"/>
    </row>
    <row r="672">
      <c r="B672" s="3"/>
      <c r="C672" s="3"/>
    </row>
    <row r="673">
      <c r="B673" s="3"/>
      <c r="C673" s="3"/>
    </row>
    <row r="674">
      <c r="B674" s="3"/>
      <c r="C674" s="3"/>
    </row>
    <row r="675">
      <c r="B675" s="3"/>
      <c r="C675" s="3"/>
    </row>
    <row r="676">
      <c r="B676" s="3"/>
      <c r="C676" s="3"/>
    </row>
    <row r="677">
      <c r="B677" s="3"/>
      <c r="C677" s="3"/>
    </row>
    <row r="678">
      <c r="B678" s="3"/>
      <c r="C678" s="3"/>
    </row>
    <row r="679">
      <c r="B679" s="3"/>
      <c r="C679" s="3"/>
    </row>
    <row r="680">
      <c r="B680" s="3"/>
      <c r="C680" s="3"/>
    </row>
    <row r="681">
      <c r="B681" s="3"/>
      <c r="C681" s="3"/>
    </row>
    <row r="682">
      <c r="B682" s="3"/>
      <c r="C682" s="3"/>
    </row>
    <row r="683">
      <c r="B683" s="3"/>
      <c r="C683" s="3"/>
    </row>
    <row r="684">
      <c r="B684" s="3"/>
      <c r="C684" s="3"/>
    </row>
    <row r="685">
      <c r="B685" s="3"/>
      <c r="C685" s="3"/>
    </row>
    <row r="686">
      <c r="B686" s="3"/>
      <c r="C686" s="3"/>
    </row>
    <row r="687">
      <c r="B687" s="3"/>
      <c r="C687" s="3"/>
    </row>
    <row r="688">
      <c r="B688" s="3"/>
      <c r="C688" s="3"/>
    </row>
    <row r="689">
      <c r="B689" s="3"/>
      <c r="C689" s="3"/>
    </row>
    <row r="690">
      <c r="B690" s="3"/>
      <c r="C690" s="3"/>
    </row>
    <row r="691">
      <c r="B691" s="3"/>
      <c r="C691" s="3"/>
    </row>
    <row r="692">
      <c r="B692" s="3"/>
      <c r="C692" s="3"/>
    </row>
    <row r="693">
      <c r="B693" s="3"/>
      <c r="C693" s="3"/>
    </row>
    <row r="694">
      <c r="B694" s="3"/>
      <c r="C694" s="3"/>
    </row>
    <row r="695">
      <c r="B695" s="3"/>
      <c r="C695" s="3"/>
    </row>
    <row r="696">
      <c r="B696" s="3"/>
      <c r="C696" s="3"/>
    </row>
    <row r="697">
      <c r="B697" s="3"/>
      <c r="C697" s="3"/>
    </row>
    <row r="698">
      <c r="B698" s="3"/>
      <c r="C698" s="3"/>
    </row>
    <row r="699">
      <c r="B699" s="3"/>
      <c r="C699" s="3"/>
    </row>
    <row r="700">
      <c r="B700" s="3"/>
      <c r="C700" s="3"/>
    </row>
    <row r="701">
      <c r="B701" s="3"/>
      <c r="C701" s="3"/>
    </row>
    <row r="702">
      <c r="B702" s="3"/>
      <c r="C702" s="3"/>
    </row>
    <row r="703">
      <c r="B703" s="3"/>
      <c r="C703" s="3"/>
    </row>
    <row r="704">
      <c r="B704" s="3"/>
      <c r="C704" s="3"/>
    </row>
    <row r="705">
      <c r="B705" s="3"/>
      <c r="C705" s="3"/>
    </row>
    <row r="706">
      <c r="B706" s="3"/>
      <c r="C706" s="3"/>
    </row>
    <row r="707">
      <c r="B707" s="3"/>
      <c r="C707" s="3"/>
    </row>
    <row r="708">
      <c r="B708" s="3"/>
      <c r="C708" s="3"/>
    </row>
    <row r="709">
      <c r="B709" s="3"/>
      <c r="C709" s="3"/>
    </row>
    <row r="710">
      <c r="B710" s="3"/>
      <c r="C710" s="3"/>
    </row>
    <row r="711">
      <c r="B711" s="3"/>
      <c r="C711" s="3"/>
    </row>
    <row r="712">
      <c r="B712" s="3"/>
      <c r="C712" s="3"/>
    </row>
    <row r="713">
      <c r="B713" s="3"/>
      <c r="C713" s="3"/>
    </row>
    <row r="714">
      <c r="B714" s="3"/>
      <c r="C714" s="3"/>
    </row>
    <row r="715">
      <c r="B715" s="3"/>
      <c r="C715" s="3"/>
    </row>
    <row r="716">
      <c r="B716" s="3"/>
      <c r="C716" s="3"/>
    </row>
    <row r="717">
      <c r="B717" s="3"/>
      <c r="C717" s="3"/>
    </row>
    <row r="718">
      <c r="B718" s="3"/>
      <c r="C718" s="3"/>
    </row>
    <row r="719">
      <c r="B719" s="3"/>
      <c r="C719" s="3"/>
    </row>
    <row r="720">
      <c r="B720" s="3"/>
      <c r="C720" s="3"/>
    </row>
    <row r="721">
      <c r="B721" s="3"/>
      <c r="C721" s="3"/>
    </row>
    <row r="722">
      <c r="B722" s="3"/>
      <c r="C722" s="3"/>
    </row>
    <row r="723">
      <c r="B723" s="3"/>
      <c r="C723" s="3"/>
    </row>
    <row r="724">
      <c r="B724" s="3"/>
      <c r="C724" s="3"/>
    </row>
    <row r="725">
      <c r="B725" s="3"/>
      <c r="C725" s="3"/>
    </row>
    <row r="726">
      <c r="B726" s="3"/>
      <c r="C726" s="3"/>
    </row>
    <row r="727">
      <c r="B727" s="3"/>
      <c r="C727" s="3"/>
    </row>
    <row r="728">
      <c r="B728" s="3"/>
      <c r="C728" s="3"/>
    </row>
    <row r="729">
      <c r="B729" s="3"/>
      <c r="C729" s="3"/>
    </row>
    <row r="730">
      <c r="B730" s="3"/>
      <c r="C730" s="3"/>
    </row>
    <row r="731">
      <c r="B731" s="3"/>
      <c r="C731" s="3"/>
    </row>
    <row r="732">
      <c r="B732" s="3"/>
      <c r="C732" s="3"/>
    </row>
    <row r="733">
      <c r="B733" s="3"/>
      <c r="C733" s="3"/>
    </row>
    <row r="734">
      <c r="B734" s="3"/>
      <c r="C734" s="3"/>
    </row>
    <row r="735">
      <c r="B735" s="3"/>
      <c r="C735" s="3"/>
    </row>
    <row r="736">
      <c r="B736" s="3"/>
      <c r="C736" s="3"/>
    </row>
    <row r="737">
      <c r="B737" s="3"/>
      <c r="C737" s="3"/>
    </row>
    <row r="738">
      <c r="B738" s="3"/>
      <c r="C738" s="3"/>
    </row>
    <row r="739">
      <c r="B739" s="3"/>
      <c r="C739" s="3"/>
    </row>
    <row r="740">
      <c r="B740" s="3"/>
      <c r="C740" s="3"/>
    </row>
    <row r="741">
      <c r="B741" s="3"/>
      <c r="C741" s="3"/>
    </row>
    <row r="742">
      <c r="B742" s="3"/>
      <c r="C742" s="3"/>
    </row>
    <row r="743">
      <c r="B743" s="3"/>
      <c r="C743" s="3"/>
    </row>
    <row r="744">
      <c r="B744" s="3"/>
      <c r="C744" s="3"/>
    </row>
    <row r="745">
      <c r="B745" s="3"/>
      <c r="C745" s="3"/>
    </row>
    <row r="746">
      <c r="B746" s="3"/>
      <c r="C746" s="3"/>
    </row>
    <row r="747">
      <c r="B747" s="3"/>
      <c r="C747" s="3"/>
    </row>
    <row r="748">
      <c r="B748" s="3"/>
      <c r="C748" s="3"/>
    </row>
    <row r="749">
      <c r="B749" s="3"/>
      <c r="C749" s="3"/>
    </row>
    <row r="750">
      <c r="B750" s="3"/>
      <c r="C750" s="3"/>
    </row>
    <row r="751">
      <c r="B751" s="3"/>
      <c r="C751" s="3"/>
    </row>
    <row r="752">
      <c r="B752" s="3"/>
      <c r="C752" s="3"/>
    </row>
    <row r="753">
      <c r="B753" s="3"/>
      <c r="C753" s="3"/>
    </row>
    <row r="754">
      <c r="B754" s="3"/>
      <c r="C754" s="3"/>
    </row>
    <row r="755">
      <c r="B755" s="3"/>
      <c r="C755" s="3"/>
    </row>
    <row r="756">
      <c r="B756" s="3"/>
      <c r="C756" s="3"/>
    </row>
    <row r="757">
      <c r="B757" s="3"/>
      <c r="C757" s="3"/>
    </row>
    <row r="758">
      <c r="B758" s="3"/>
      <c r="C758" s="3"/>
    </row>
    <row r="759">
      <c r="B759" s="3"/>
      <c r="C759" s="3"/>
    </row>
    <row r="760">
      <c r="B760" s="3"/>
      <c r="C760" s="3"/>
    </row>
    <row r="761">
      <c r="B761" s="3"/>
      <c r="C761" s="3"/>
    </row>
    <row r="762">
      <c r="B762" s="3"/>
      <c r="C762" s="3"/>
    </row>
    <row r="763">
      <c r="B763" s="3"/>
      <c r="C763" s="3"/>
    </row>
    <row r="764">
      <c r="B764" s="3"/>
      <c r="C764" s="3"/>
    </row>
    <row r="765">
      <c r="B765" s="3"/>
      <c r="C765" s="3"/>
    </row>
    <row r="766">
      <c r="B766" s="3"/>
      <c r="C766" s="3"/>
    </row>
    <row r="767">
      <c r="B767" s="3"/>
      <c r="C767" s="3"/>
    </row>
    <row r="768">
      <c r="B768" s="3"/>
      <c r="C768" s="3"/>
    </row>
    <row r="769">
      <c r="B769" s="3"/>
      <c r="C769" s="3"/>
    </row>
    <row r="770">
      <c r="B770" s="3"/>
      <c r="C770" s="3"/>
    </row>
    <row r="771">
      <c r="B771" s="3"/>
      <c r="C771" s="3"/>
    </row>
    <row r="772">
      <c r="B772" s="3"/>
      <c r="C772" s="3"/>
    </row>
    <row r="773">
      <c r="B773" s="3"/>
      <c r="C773" s="3"/>
    </row>
    <row r="774">
      <c r="B774" s="3"/>
      <c r="C774" s="3"/>
    </row>
    <row r="775">
      <c r="B775" s="3"/>
      <c r="C775" s="3"/>
    </row>
    <row r="776">
      <c r="B776" s="3"/>
      <c r="C776" s="3"/>
    </row>
    <row r="777">
      <c r="B777" s="3"/>
      <c r="C777" s="3"/>
    </row>
    <row r="778">
      <c r="B778" s="3"/>
      <c r="C778" s="3"/>
    </row>
    <row r="779">
      <c r="B779" s="3"/>
      <c r="C779" s="3"/>
    </row>
    <row r="780">
      <c r="B780" s="3"/>
      <c r="C780" s="3"/>
    </row>
    <row r="781">
      <c r="B781" s="3"/>
      <c r="C781" s="3"/>
    </row>
    <row r="782">
      <c r="B782" s="3"/>
      <c r="C782" s="3"/>
    </row>
    <row r="783">
      <c r="B783" s="3"/>
      <c r="C783" s="3"/>
    </row>
    <row r="784">
      <c r="B784" s="3"/>
      <c r="C784" s="3"/>
    </row>
    <row r="785">
      <c r="B785" s="3"/>
      <c r="C785" s="3"/>
    </row>
    <row r="786">
      <c r="B786" s="3"/>
      <c r="C786" s="3"/>
    </row>
    <row r="787">
      <c r="B787" s="3"/>
      <c r="C787" s="3"/>
    </row>
    <row r="788">
      <c r="B788" s="3"/>
      <c r="C788" s="3"/>
    </row>
    <row r="789">
      <c r="B789" s="3"/>
      <c r="C789" s="3"/>
    </row>
    <row r="790">
      <c r="B790" s="3"/>
      <c r="C790" s="3"/>
    </row>
    <row r="791">
      <c r="B791" s="3"/>
      <c r="C791" s="3"/>
    </row>
    <row r="792">
      <c r="B792" s="3"/>
      <c r="C792" s="3"/>
    </row>
    <row r="793">
      <c r="B793" s="3"/>
      <c r="C793" s="3"/>
    </row>
    <row r="794">
      <c r="B794" s="3"/>
      <c r="C794" s="3"/>
    </row>
    <row r="795">
      <c r="B795" s="3"/>
      <c r="C795" s="3"/>
    </row>
    <row r="796">
      <c r="B796" s="3"/>
      <c r="C796" s="3"/>
    </row>
    <row r="797">
      <c r="B797" s="3"/>
      <c r="C797" s="3"/>
    </row>
    <row r="798">
      <c r="B798" s="3"/>
      <c r="C798" s="3"/>
    </row>
    <row r="799">
      <c r="B799" s="3"/>
      <c r="C799" s="3"/>
    </row>
    <row r="800">
      <c r="B800" s="3"/>
      <c r="C800" s="3"/>
    </row>
    <row r="801">
      <c r="B801" s="3"/>
      <c r="C801" s="3"/>
    </row>
    <row r="802">
      <c r="B802" s="3"/>
      <c r="C802" s="3"/>
    </row>
    <row r="803">
      <c r="B803" s="3"/>
      <c r="C803" s="3"/>
    </row>
    <row r="804">
      <c r="B804" s="3"/>
      <c r="C804" s="3"/>
    </row>
    <row r="805">
      <c r="B805" s="3"/>
      <c r="C805" s="3"/>
    </row>
    <row r="806">
      <c r="B806" s="3"/>
      <c r="C806" s="3"/>
    </row>
    <row r="807">
      <c r="B807" s="3"/>
      <c r="C807" s="3"/>
    </row>
    <row r="808">
      <c r="B808" s="3"/>
      <c r="C808" s="3"/>
    </row>
    <row r="809">
      <c r="B809" s="3"/>
      <c r="C809" s="3"/>
    </row>
    <row r="810">
      <c r="B810" s="3"/>
      <c r="C810" s="3"/>
    </row>
    <row r="811">
      <c r="B811" s="3"/>
      <c r="C811" s="3"/>
    </row>
    <row r="812">
      <c r="B812" s="3"/>
      <c r="C812" s="3"/>
    </row>
    <row r="813">
      <c r="B813" s="3"/>
      <c r="C813" s="3"/>
    </row>
    <row r="814">
      <c r="B814" s="3"/>
      <c r="C814" s="3"/>
    </row>
    <row r="815">
      <c r="B815" s="3"/>
      <c r="C815" s="3"/>
    </row>
    <row r="816">
      <c r="B816" s="3"/>
      <c r="C816" s="3"/>
    </row>
    <row r="817">
      <c r="B817" s="3"/>
      <c r="C817" s="3"/>
    </row>
    <row r="818">
      <c r="B818" s="3"/>
      <c r="C818" s="3"/>
    </row>
    <row r="819">
      <c r="B819" s="3"/>
      <c r="C819" s="3"/>
    </row>
    <row r="820">
      <c r="B820" s="3"/>
      <c r="C820" s="3"/>
    </row>
    <row r="821">
      <c r="B821" s="3"/>
      <c r="C821" s="3"/>
    </row>
    <row r="822">
      <c r="B822" s="3"/>
      <c r="C822" s="3"/>
    </row>
    <row r="823">
      <c r="B823" s="3"/>
      <c r="C823" s="3"/>
    </row>
    <row r="824">
      <c r="B824" s="3"/>
      <c r="C824" s="3"/>
    </row>
    <row r="825">
      <c r="B825" s="3"/>
      <c r="C825" s="3"/>
    </row>
    <row r="826">
      <c r="B826" s="3"/>
      <c r="C826" s="3"/>
    </row>
    <row r="827">
      <c r="B827" s="3"/>
      <c r="C827" s="3"/>
    </row>
    <row r="828">
      <c r="B828" s="3"/>
      <c r="C828" s="3"/>
    </row>
    <row r="829">
      <c r="B829" s="3"/>
      <c r="C829" s="3"/>
    </row>
    <row r="830">
      <c r="B830" s="3"/>
      <c r="C830" s="3"/>
    </row>
    <row r="831">
      <c r="B831" s="3"/>
      <c r="C831" s="3"/>
    </row>
    <row r="832">
      <c r="B832" s="3"/>
      <c r="C832" s="3"/>
    </row>
    <row r="833">
      <c r="B833" s="3"/>
      <c r="C833" s="3"/>
    </row>
    <row r="834">
      <c r="B834" s="3"/>
      <c r="C834" s="3"/>
    </row>
    <row r="835">
      <c r="B835" s="3"/>
      <c r="C835" s="3"/>
    </row>
    <row r="836">
      <c r="B836" s="3"/>
      <c r="C836" s="3"/>
    </row>
    <row r="837">
      <c r="B837" s="3"/>
      <c r="C837" s="3"/>
    </row>
    <row r="838">
      <c r="B838" s="3"/>
      <c r="C838" s="3"/>
    </row>
    <row r="839">
      <c r="B839" s="3"/>
      <c r="C839" s="3"/>
    </row>
    <row r="840">
      <c r="B840" s="3"/>
      <c r="C840" s="3"/>
    </row>
    <row r="841">
      <c r="B841" s="3"/>
      <c r="C841" s="3"/>
    </row>
    <row r="842">
      <c r="B842" s="3"/>
      <c r="C842" s="3"/>
    </row>
    <row r="843">
      <c r="B843" s="3"/>
      <c r="C843" s="3"/>
    </row>
    <row r="844">
      <c r="B844" s="3"/>
      <c r="C844" s="3"/>
    </row>
    <row r="845">
      <c r="B845" s="3"/>
      <c r="C845" s="3"/>
    </row>
    <row r="846">
      <c r="B846" s="3"/>
      <c r="C846" s="3"/>
    </row>
    <row r="847">
      <c r="B847" s="3"/>
      <c r="C847" s="3"/>
    </row>
    <row r="848">
      <c r="B848" s="3"/>
      <c r="C848" s="3"/>
    </row>
    <row r="849">
      <c r="B849" s="3"/>
      <c r="C849" s="3"/>
    </row>
    <row r="850">
      <c r="B850" s="3"/>
      <c r="C850" s="3"/>
    </row>
    <row r="851">
      <c r="B851" s="3"/>
      <c r="C851" s="3"/>
    </row>
    <row r="852">
      <c r="B852" s="3"/>
      <c r="C852" s="3"/>
    </row>
    <row r="853">
      <c r="B853" s="3"/>
      <c r="C853" s="3"/>
    </row>
    <row r="854">
      <c r="B854" s="3"/>
      <c r="C854" s="3"/>
    </row>
    <row r="855">
      <c r="B855" s="3"/>
      <c r="C855" s="3"/>
    </row>
    <row r="856">
      <c r="B856" s="3"/>
      <c r="C856" s="3"/>
    </row>
    <row r="857">
      <c r="B857" s="3"/>
      <c r="C857" s="3"/>
    </row>
    <row r="858">
      <c r="B858" s="3"/>
      <c r="C858" s="3"/>
    </row>
    <row r="859">
      <c r="B859" s="3"/>
      <c r="C859" s="3"/>
    </row>
    <row r="860">
      <c r="B860" s="3"/>
      <c r="C860" s="3"/>
    </row>
    <row r="861">
      <c r="B861" s="3"/>
      <c r="C861" s="3"/>
    </row>
    <row r="862">
      <c r="B862" s="3"/>
      <c r="C862" s="3"/>
    </row>
    <row r="863">
      <c r="B863" s="3"/>
      <c r="C863" s="3"/>
    </row>
    <row r="864">
      <c r="B864" s="3"/>
      <c r="C864" s="3"/>
    </row>
    <row r="865">
      <c r="B865" s="3"/>
      <c r="C865" s="3"/>
    </row>
    <row r="866">
      <c r="B866" s="3"/>
      <c r="C866" s="3"/>
    </row>
    <row r="867">
      <c r="B867" s="3"/>
      <c r="C867" s="3"/>
    </row>
    <row r="868">
      <c r="B868" s="3"/>
      <c r="C868" s="3"/>
    </row>
    <row r="869">
      <c r="B869" s="3"/>
      <c r="C869" s="3"/>
    </row>
    <row r="870">
      <c r="B870" s="3"/>
      <c r="C870" s="3"/>
    </row>
    <row r="871">
      <c r="B871" s="3"/>
      <c r="C871" s="3"/>
    </row>
    <row r="872">
      <c r="B872" s="3"/>
      <c r="C872" s="3"/>
    </row>
    <row r="873">
      <c r="B873" s="3"/>
      <c r="C873" s="3"/>
    </row>
    <row r="874">
      <c r="B874" s="3"/>
      <c r="C874" s="3"/>
    </row>
    <row r="875">
      <c r="B875" s="3"/>
      <c r="C875" s="3"/>
    </row>
    <row r="876">
      <c r="B876" s="3"/>
      <c r="C876" s="3"/>
    </row>
    <row r="877">
      <c r="B877" s="3"/>
      <c r="C877" s="3"/>
    </row>
    <row r="878">
      <c r="B878" s="3"/>
      <c r="C878" s="3"/>
    </row>
    <row r="879">
      <c r="B879" s="3"/>
      <c r="C879" s="3"/>
    </row>
    <row r="880">
      <c r="B880" s="3"/>
      <c r="C880" s="3"/>
    </row>
    <row r="881">
      <c r="B881" s="3"/>
      <c r="C881" s="3"/>
    </row>
    <row r="882">
      <c r="B882" s="3"/>
      <c r="C882" s="3"/>
    </row>
    <row r="883">
      <c r="B883" s="3"/>
      <c r="C883" s="3"/>
    </row>
    <row r="884">
      <c r="B884" s="3"/>
      <c r="C884" s="3"/>
    </row>
    <row r="885">
      <c r="B885" s="3"/>
      <c r="C885" s="3"/>
    </row>
    <row r="886">
      <c r="B886" s="3"/>
      <c r="C886" s="3"/>
    </row>
    <row r="887">
      <c r="B887" s="3"/>
      <c r="C887" s="3"/>
    </row>
    <row r="888">
      <c r="B888" s="3"/>
      <c r="C888" s="3"/>
    </row>
    <row r="889">
      <c r="B889" s="3"/>
      <c r="C889" s="3"/>
    </row>
    <row r="890">
      <c r="B890" s="3"/>
      <c r="C890" s="3"/>
    </row>
    <row r="891">
      <c r="B891" s="3"/>
      <c r="C891" s="3"/>
    </row>
    <row r="892">
      <c r="B892" s="3"/>
      <c r="C892" s="3"/>
    </row>
    <row r="893">
      <c r="B893" s="3"/>
      <c r="C893" s="3"/>
    </row>
    <row r="894">
      <c r="B894" s="3"/>
      <c r="C894" s="3"/>
    </row>
    <row r="895">
      <c r="B895" s="3"/>
      <c r="C895" s="3"/>
    </row>
    <row r="896">
      <c r="B896" s="3"/>
      <c r="C896" s="3"/>
    </row>
    <row r="897">
      <c r="B897" s="3"/>
      <c r="C897" s="3"/>
    </row>
    <row r="898">
      <c r="B898" s="3"/>
      <c r="C898" s="3"/>
    </row>
    <row r="899">
      <c r="B899" s="3"/>
      <c r="C899" s="3"/>
    </row>
    <row r="900">
      <c r="B900" s="3"/>
      <c r="C900" s="3"/>
    </row>
    <row r="901">
      <c r="B901" s="3"/>
      <c r="C901" s="3"/>
    </row>
    <row r="902">
      <c r="B902" s="3"/>
      <c r="C902" s="3"/>
    </row>
    <row r="903">
      <c r="B903" s="3"/>
      <c r="C903" s="3"/>
    </row>
    <row r="904">
      <c r="B904" s="3"/>
      <c r="C904" s="3"/>
    </row>
    <row r="905">
      <c r="B905" s="3"/>
      <c r="C905" s="3"/>
    </row>
    <row r="906">
      <c r="B906" s="3"/>
      <c r="C906" s="3"/>
    </row>
    <row r="907">
      <c r="B907" s="3"/>
      <c r="C907" s="3"/>
    </row>
    <row r="908">
      <c r="B908" s="3"/>
      <c r="C908" s="3"/>
    </row>
    <row r="909">
      <c r="B909" s="3"/>
      <c r="C909" s="3"/>
    </row>
    <row r="910">
      <c r="B910" s="3"/>
      <c r="C910" s="3"/>
    </row>
    <row r="911">
      <c r="B911" s="3"/>
      <c r="C911" s="3"/>
    </row>
    <row r="912">
      <c r="B912" s="3"/>
      <c r="C912" s="3"/>
    </row>
    <row r="913">
      <c r="B913" s="3"/>
      <c r="C913" s="3"/>
    </row>
    <row r="914">
      <c r="B914" s="3"/>
      <c r="C914" s="3"/>
    </row>
    <row r="915">
      <c r="B915" s="3"/>
      <c r="C915" s="3"/>
    </row>
    <row r="916">
      <c r="B916" s="3"/>
      <c r="C916" s="3"/>
    </row>
    <row r="917">
      <c r="B917" s="3"/>
      <c r="C917" s="3"/>
    </row>
    <row r="918">
      <c r="B918" s="3"/>
      <c r="C918" s="3"/>
    </row>
    <row r="919">
      <c r="B919" s="3"/>
      <c r="C919" s="3"/>
    </row>
    <row r="920">
      <c r="B920" s="3"/>
      <c r="C920" s="3"/>
    </row>
    <row r="921">
      <c r="B921" s="3"/>
      <c r="C921" s="3"/>
    </row>
    <row r="922">
      <c r="B922" s="3"/>
      <c r="C922" s="3"/>
    </row>
    <row r="923">
      <c r="B923" s="3"/>
      <c r="C923" s="3"/>
    </row>
    <row r="924">
      <c r="B924" s="3"/>
      <c r="C924" s="3"/>
    </row>
    <row r="925">
      <c r="B925" s="3"/>
      <c r="C925" s="3"/>
    </row>
    <row r="926">
      <c r="B926" s="3"/>
      <c r="C926" s="3"/>
    </row>
    <row r="927">
      <c r="B927" s="3"/>
      <c r="C927" s="3"/>
    </row>
    <row r="928">
      <c r="B928" s="3"/>
      <c r="C928" s="3"/>
    </row>
    <row r="929">
      <c r="B929" s="3"/>
      <c r="C929" s="3"/>
    </row>
    <row r="930">
      <c r="B930" s="3"/>
      <c r="C930" s="3"/>
    </row>
    <row r="931">
      <c r="B931" s="3"/>
      <c r="C931" s="3"/>
    </row>
    <row r="932">
      <c r="B932" s="3"/>
      <c r="C932" s="3"/>
    </row>
    <row r="933">
      <c r="B933" s="3"/>
      <c r="C933" s="3"/>
    </row>
    <row r="934">
      <c r="B934" s="3"/>
      <c r="C934" s="3"/>
    </row>
    <row r="935">
      <c r="B935" s="3"/>
      <c r="C935" s="3"/>
    </row>
    <row r="936">
      <c r="B936" s="3"/>
      <c r="C936" s="3"/>
    </row>
    <row r="937">
      <c r="B937" s="3"/>
      <c r="C937" s="3"/>
    </row>
    <row r="938">
      <c r="B938" s="3"/>
      <c r="C938" s="3"/>
    </row>
    <row r="939">
      <c r="B939" s="3"/>
      <c r="C939" s="3"/>
    </row>
    <row r="940">
      <c r="B940" s="3"/>
      <c r="C940" s="3"/>
    </row>
    <row r="941">
      <c r="B941" s="3"/>
      <c r="C941" s="3"/>
    </row>
    <row r="942">
      <c r="B942" s="3"/>
      <c r="C942" s="3"/>
    </row>
    <row r="943">
      <c r="B943" s="3"/>
      <c r="C943" s="3"/>
    </row>
    <row r="944">
      <c r="B944" s="3"/>
      <c r="C944" s="3"/>
    </row>
    <row r="945">
      <c r="B945" s="3"/>
      <c r="C945" s="3"/>
    </row>
    <row r="946">
      <c r="B946" s="3"/>
      <c r="C946" s="3"/>
    </row>
    <row r="947">
      <c r="B947" s="3"/>
      <c r="C947" s="3"/>
    </row>
    <row r="948">
      <c r="B948" s="3"/>
      <c r="C948" s="3"/>
    </row>
    <row r="949">
      <c r="B949" s="3"/>
      <c r="C949" s="3"/>
    </row>
    <row r="950">
      <c r="B950" s="3"/>
      <c r="C950" s="3"/>
    </row>
    <row r="951">
      <c r="B951" s="3"/>
      <c r="C951" s="3"/>
    </row>
    <row r="952">
      <c r="B952" s="3"/>
      <c r="C952" s="3"/>
    </row>
    <row r="953">
      <c r="B953" s="3"/>
      <c r="C953" s="3"/>
    </row>
    <row r="954">
      <c r="B954" s="3"/>
      <c r="C954" s="3"/>
    </row>
    <row r="955">
      <c r="B955" s="3"/>
      <c r="C955" s="3"/>
    </row>
    <row r="956">
      <c r="B956" s="3"/>
      <c r="C956" s="3"/>
    </row>
    <row r="957">
      <c r="B957" s="3"/>
      <c r="C957" s="3"/>
    </row>
    <row r="958">
      <c r="B958" s="3"/>
      <c r="C958" s="3"/>
    </row>
    <row r="959">
      <c r="B959" s="3"/>
      <c r="C959" s="3"/>
    </row>
    <row r="960">
      <c r="B960" s="3"/>
      <c r="C960" s="3"/>
    </row>
    <row r="961">
      <c r="B961" s="3"/>
      <c r="C961" s="3"/>
    </row>
    <row r="962">
      <c r="B962" s="3"/>
      <c r="C962" s="3"/>
    </row>
    <row r="963">
      <c r="B963" s="3"/>
      <c r="C963" s="3"/>
    </row>
    <row r="964">
      <c r="B964" s="3"/>
      <c r="C964" s="3"/>
    </row>
    <row r="965">
      <c r="B965" s="3"/>
      <c r="C965" s="3"/>
    </row>
    <row r="966">
      <c r="B966" s="3"/>
      <c r="C966" s="3"/>
    </row>
    <row r="967">
      <c r="B967" s="3"/>
      <c r="C967" s="3"/>
    </row>
    <row r="968">
      <c r="B968" s="3"/>
      <c r="C968" s="3"/>
    </row>
    <row r="969">
      <c r="B969" s="3"/>
      <c r="C969" s="3"/>
    </row>
    <row r="970">
      <c r="B970" s="3"/>
      <c r="C970" s="3"/>
    </row>
    <row r="971">
      <c r="B971" s="3"/>
      <c r="C971" s="3"/>
    </row>
    <row r="972">
      <c r="B972" s="3"/>
      <c r="C972" s="3"/>
    </row>
    <row r="973">
      <c r="B973" s="3"/>
      <c r="C973" s="3"/>
    </row>
    <row r="974">
      <c r="B974" s="3"/>
      <c r="C974" s="3"/>
    </row>
    <row r="975">
      <c r="B975" s="3"/>
      <c r="C975" s="3"/>
    </row>
    <row r="976">
      <c r="B976" s="3"/>
      <c r="C976" s="3"/>
    </row>
    <row r="977">
      <c r="B977" s="3"/>
      <c r="C977" s="3"/>
    </row>
    <row r="978">
      <c r="B978" s="3"/>
      <c r="C978" s="3"/>
    </row>
    <row r="979">
      <c r="B979" s="3"/>
      <c r="C979" s="3"/>
    </row>
    <row r="980">
      <c r="B980" s="3"/>
      <c r="C980" s="3"/>
    </row>
    <row r="981">
      <c r="B981" s="3"/>
      <c r="C981" s="3"/>
    </row>
    <row r="982">
      <c r="B982" s="3"/>
      <c r="C982" s="3"/>
    </row>
    <row r="983">
      <c r="B983" s="3"/>
      <c r="C983" s="3"/>
    </row>
    <row r="984">
      <c r="B984" s="3"/>
      <c r="C984" s="3"/>
    </row>
    <row r="985">
      <c r="B985" s="3"/>
      <c r="C985" s="3"/>
    </row>
    <row r="986">
      <c r="B986" s="3"/>
      <c r="C986" s="3"/>
    </row>
    <row r="987">
      <c r="B987" s="3"/>
      <c r="C987" s="3"/>
    </row>
    <row r="988">
      <c r="B988" s="3"/>
      <c r="C988" s="3"/>
    </row>
    <row r="989">
      <c r="B989" s="3"/>
      <c r="C989" s="3"/>
    </row>
    <row r="990">
      <c r="B990" s="3"/>
      <c r="C990" s="3"/>
    </row>
    <row r="991">
      <c r="B991" s="3"/>
      <c r="C991" s="3"/>
    </row>
    <row r="992">
      <c r="B992" s="3"/>
      <c r="C992" s="3"/>
    </row>
    <row r="993">
      <c r="B993" s="3"/>
      <c r="C993" s="3"/>
    </row>
    <row r="994">
      <c r="B994" s="3"/>
      <c r="C994" s="3"/>
    </row>
    <row r="995">
      <c r="B995" s="3"/>
      <c r="C995" s="3"/>
    </row>
    <row r="996">
      <c r="B996" s="3"/>
      <c r="C996" s="3"/>
    </row>
    <row r="997">
      <c r="B997" s="3"/>
      <c r="C997" s="3"/>
    </row>
    <row r="998">
      <c r="B998" s="3"/>
      <c r="C998" s="3"/>
    </row>
    <row r="999">
      <c r="B999" s="3"/>
      <c r="C999" s="3"/>
    </row>
    <row r="1000">
      <c r="B1000" s="3"/>
      <c r="C1000" s="3"/>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4"/>
    <col customWidth="1" min="2" max="2" width="48.86"/>
    <col customWidth="1" min="3" max="3" width="65.0"/>
    <col customWidth="1" min="4" max="4" width="67.86"/>
  </cols>
  <sheetData>
    <row r="1">
      <c r="A1" s="1">
        <v>0.0</v>
      </c>
      <c r="B1" s="2" t="s">
        <v>533</v>
      </c>
      <c r="C1" s="3"/>
    </row>
    <row r="2">
      <c r="A2" s="1">
        <v>1.0</v>
      </c>
      <c r="B2" s="2" t="s">
        <v>587</v>
      </c>
      <c r="C2" s="3"/>
    </row>
    <row r="3">
      <c r="A3" s="1">
        <v>2.0</v>
      </c>
      <c r="B3" s="2" t="s">
        <v>588</v>
      </c>
      <c r="C3" s="2" t="s">
        <v>589</v>
      </c>
    </row>
    <row r="4">
      <c r="A4" s="1">
        <v>3.0</v>
      </c>
      <c r="B4" s="2" t="s">
        <v>538</v>
      </c>
      <c r="C4" s="2" t="s">
        <v>590</v>
      </c>
    </row>
    <row r="5">
      <c r="A5" s="1">
        <v>4.0</v>
      </c>
      <c r="B5" s="2" t="s">
        <v>591</v>
      </c>
      <c r="C5" s="2" t="s">
        <v>592</v>
      </c>
    </row>
    <row r="6">
      <c r="A6" s="1">
        <v>5.0</v>
      </c>
      <c r="B6" s="2" t="s">
        <v>593</v>
      </c>
      <c r="C6" s="2" t="s">
        <v>594</v>
      </c>
    </row>
    <row r="7">
      <c r="A7" s="1">
        <v>6.0</v>
      </c>
      <c r="B7" s="2" t="s">
        <v>595</v>
      </c>
      <c r="C7" s="2" t="s">
        <v>596</v>
      </c>
    </row>
    <row r="8">
      <c r="A8" s="1">
        <v>7.0</v>
      </c>
      <c r="B8" s="2" t="s">
        <v>597</v>
      </c>
      <c r="C8" s="2" t="s">
        <v>598</v>
      </c>
    </row>
    <row r="9">
      <c r="A9" s="1">
        <v>8.0</v>
      </c>
      <c r="B9" s="2" t="s">
        <v>599</v>
      </c>
      <c r="C9" s="2" t="s">
        <v>600</v>
      </c>
    </row>
    <row r="10">
      <c r="A10" s="1">
        <v>9.0</v>
      </c>
      <c r="B10" s="2" t="s">
        <v>601</v>
      </c>
      <c r="C10" s="2" t="s">
        <v>602</v>
      </c>
    </row>
    <row r="11">
      <c r="A11" s="1">
        <v>10.0</v>
      </c>
      <c r="B11" s="2" t="s">
        <v>603</v>
      </c>
      <c r="C11" s="2" t="s">
        <v>604</v>
      </c>
    </row>
    <row r="12">
      <c r="A12" s="1">
        <v>11.0</v>
      </c>
      <c r="B12" s="2" t="s">
        <v>605</v>
      </c>
      <c r="C12" s="3"/>
    </row>
    <row r="13">
      <c r="A13" s="1">
        <v>12.0</v>
      </c>
      <c r="B13" s="2" t="s">
        <v>606</v>
      </c>
      <c r="C13" s="3"/>
    </row>
    <row r="14">
      <c r="A14" s="1">
        <v>13.0</v>
      </c>
      <c r="B14" s="2" t="s">
        <v>607</v>
      </c>
      <c r="C14" s="3"/>
    </row>
    <row r="15">
      <c r="A15" s="1">
        <v>14.0</v>
      </c>
      <c r="B15" s="2" t="s">
        <v>608</v>
      </c>
      <c r="C15" s="3"/>
    </row>
    <row r="16">
      <c r="A16" s="1">
        <v>15.0</v>
      </c>
      <c r="B16" s="2" t="s">
        <v>609</v>
      </c>
      <c r="C16" s="2" t="s">
        <v>610</v>
      </c>
    </row>
    <row r="17">
      <c r="A17" s="1">
        <v>16.0</v>
      </c>
      <c r="B17" s="2" t="s">
        <v>611</v>
      </c>
      <c r="C17" s="3"/>
    </row>
    <row r="18">
      <c r="A18" s="1">
        <v>17.0</v>
      </c>
      <c r="B18" s="2" t="s">
        <v>612</v>
      </c>
      <c r="C18" s="3"/>
    </row>
    <row r="19">
      <c r="A19" s="1">
        <v>18.0</v>
      </c>
      <c r="B19" s="2" t="s">
        <v>613</v>
      </c>
      <c r="C19" s="3"/>
    </row>
    <row r="20">
      <c r="A20" s="1">
        <v>19.0</v>
      </c>
      <c r="B20" s="2" t="s">
        <v>614</v>
      </c>
      <c r="C20" s="3"/>
    </row>
    <row r="21">
      <c r="A21" s="1">
        <v>20.0</v>
      </c>
      <c r="B21" s="2" t="s">
        <v>615</v>
      </c>
      <c r="C21" s="3"/>
    </row>
    <row r="22">
      <c r="A22" s="1">
        <v>21.0</v>
      </c>
      <c r="B22" s="2" t="s">
        <v>616</v>
      </c>
      <c r="C22" s="3"/>
    </row>
    <row r="23">
      <c r="A23" s="1">
        <v>22.0</v>
      </c>
      <c r="B23" s="2" t="s">
        <v>617</v>
      </c>
      <c r="C23" s="3"/>
    </row>
    <row r="24">
      <c r="A24" s="1">
        <v>23.0</v>
      </c>
      <c r="B24" s="2" t="s">
        <v>618</v>
      </c>
      <c r="C24" s="3"/>
    </row>
    <row r="25">
      <c r="A25" s="1">
        <v>24.0</v>
      </c>
      <c r="B25" s="2" t="s">
        <v>619</v>
      </c>
      <c r="C25" s="3"/>
    </row>
    <row r="26">
      <c r="A26" s="1">
        <v>25.0</v>
      </c>
      <c r="B26" s="2" t="s">
        <v>620</v>
      </c>
      <c r="C26" s="3"/>
    </row>
    <row r="27">
      <c r="A27" s="1">
        <v>26.0</v>
      </c>
      <c r="B27" s="2" t="s">
        <v>621</v>
      </c>
      <c r="C27" s="3"/>
    </row>
    <row r="28">
      <c r="A28" s="1">
        <v>27.0</v>
      </c>
      <c r="B28" s="2" t="s">
        <v>622</v>
      </c>
      <c r="C28" s="3"/>
    </row>
    <row r="29">
      <c r="A29" s="1">
        <v>28.0</v>
      </c>
      <c r="B29" s="2" t="s">
        <v>623</v>
      </c>
      <c r="C29" s="3"/>
    </row>
    <row r="30">
      <c r="A30" s="1">
        <v>29.0</v>
      </c>
      <c r="B30" s="2" t="s">
        <v>624</v>
      </c>
      <c r="C30" s="3"/>
    </row>
    <row r="31">
      <c r="A31" s="1">
        <v>30.0</v>
      </c>
      <c r="B31" s="2" t="s">
        <v>625</v>
      </c>
      <c r="C31" s="3"/>
    </row>
    <row r="32">
      <c r="A32" s="1">
        <v>31.0</v>
      </c>
      <c r="B32" s="2" t="s">
        <v>626</v>
      </c>
      <c r="C32" s="3"/>
    </row>
    <row r="33">
      <c r="A33" s="1">
        <v>32.0</v>
      </c>
      <c r="B33" s="2" t="s">
        <v>627</v>
      </c>
      <c r="C33" s="3"/>
    </row>
    <row r="34">
      <c r="B34" s="3"/>
      <c r="C34" s="3"/>
    </row>
    <row r="35">
      <c r="B35" s="3"/>
      <c r="C35" s="3"/>
    </row>
    <row r="36">
      <c r="B36" s="3"/>
      <c r="C36" s="3"/>
    </row>
    <row r="37">
      <c r="B37" s="3"/>
      <c r="C37" s="3"/>
    </row>
    <row r="38">
      <c r="B38" s="3"/>
      <c r="C38" s="3"/>
    </row>
    <row r="39">
      <c r="B39" s="3"/>
      <c r="C39" s="3"/>
    </row>
    <row r="40">
      <c r="B40" s="3"/>
      <c r="C40" s="3"/>
    </row>
    <row r="41">
      <c r="B41" s="3"/>
      <c r="C41" s="3"/>
    </row>
    <row r="42">
      <c r="B42" s="3"/>
      <c r="C42" s="3"/>
    </row>
    <row r="43">
      <c r="B43" s="3"/>
      <c r="C43" s="3"/>
    </row>
    <row r="44">
      <c r="B44" s="3"/>
      <c r="C44" s="3"/>
    </row>
    <row r="45">
      <c r="B45" s="3"/>
      <c r="C45" s="3"/>
    </row>
    <row r="46">
      <c r="B46" s="3"/>
      <c r="C46" s="3"/>
    </row>
    <row r="47">
      <c r="B47" s="3"/>
      <c r="C47" s="3"/>
    </row>
    <row r="48">
      <c r="B48" s="3"/>
      <c r="C48" s="3"/>
    </row>
    <row r="49">
      <c r="B49" s="3"/>
      <c r="C49" s="3"/>
    </row>
    <row r="50">
      <c r="B50" s="3"/>
      <c r="C50" s="3"/>
    </row>
    <row r="51">
      <c r="B51" s="3"/>
      <c r="C51" s="3"/>
    </row>
    <row r="52">
      <c r="B52" s="3"/>
      <c r="C52" s="3"/>
    </row>
    <row r="53">
      <c r="B53" s="3"/>
      <c r="C53" s="3"/>
    </row>
    <row r="54">
      <c r="B54" s="3"/>
      <c r="C54" s="3"/>
    </row>
    <row r="55">
      <c r="B55" s="3"/>
      <c r="C55" s="3"/>
    </row>
    <row r="56">
      <c r="B56" s="3"/>
      <c r="C56" s="3"/>
    </row>
    <row r="57">
      <c r="B57" s="3"/>
      <c r="C57" s="3"/>
    </row>
    <row r="58">
      <c r="B58" s="3"/>
      <c r="C58" s="3"/>
    </row>
    <row r="59">
      <c r="B59" s="3"/>
      <c r="C59" s="3"/>
    </row>
    <row r="60">
      <c r="B60" s="3"/>
      <c r="C60" s="3"/>
    </row>
    <row r="61">
      <c r="B61" s="3"/>
      <c r="C61" s="3"/>
    </row>
    <row r="62">
      <c r="B62" s="3"/>
      <c r="C62" s="3"/>
    </row>
    <row r="63">
      <c r="B63" s="3"/>
      <c r="C63" s="3"/>
    </row>
    <row r="64">
      <c r="B64" s="3"/>
      <c r="C64" s="3"/>
    </row>
    <row r="65">
      <c r="B65" s="3"/>
      <c r="C65" s="3"/>
    </row>
    <row r="66">
      <c r="B66" s="3"/>
      <c r="C66" s="3"/>
    </row>
    <row r="67">
      <c r="B67" s="3"/>
      <c r="C67" s="3"/>
    </row>
    <row r="68">
      <c r="B68" s="3"/>
      <c r="C68" s="3"/>
    </row>
    <row r="69">
      <c r="B69" s="3"/>
      <c r="C69" s="3"/>
    </row>
    <row r="70">
      <c r="B70" s="3"/>
      <c r="C70" s="3"/>
    </row>
    <row r="71">
      <c r="B71" s="3"/>
      <c r="C71" s="3"/>
    </row>
    <row r="72">
      <c r="B72" s="3"/>
      <c r="C72" s="3"/>
    </row>
    <row r="73">
      <c r="B73" s="3"/>
      <c r="C73" s="3"/>
    </row>
    <row r="74">
      <c r="B74" s="3"/>
      <c r="C74" s="3"/>
    </row>
    <row r="75">
      <c r="B75" s="3"/>
      <c r="C75" s="3"/>
    </row>
    <row r="76">
      <c r="B76" s="3"/>
      <c r="C76" s="3"/>
    </row>
    <row r="77">
      <c r="B77" s="3"/>
      <c r="C77" s="3"/>
    </row>
    <row r="78">
      <c r="B78" s="3"/>
      <c r="C78" s="3"/>
    </row>
    <row r="79">
      <c r="B79" s="3"/>
      <c r="C79" s="3"/>
    </row>
    <row r="80">
      <c r="B80" s="3"/>
      <c r="C80" s="3"/>
    </row>
    <row r="81">
      <c r="B81" s="3"/>
      <c r="C81" s="3"/>
    </row>
    <row r="82">
      <c r="B82" s="3"/>
      <c r="C82" s="3"/>
    </row>
    <row r="83">
      <c r="B83" s="3"/>
      <c r="C83" s="3"/>
    </row>
    <row r="84">
      <c r="B84" s="3"/>
      <c r="C84" s="3"/>
    </row>
    <row r="85">
      <c r="B85" s="3"/>
      <c r="C85" s="3"/>
    </row>
    <row r="86">
      <c r="B86" s="3"/>
      <c r="C86" s="3"/>
    </row>
    <row r="87">
      <c r="B87" s="3"/>
      <c r="C87" s="3"/>
    </row>
    <row r="88">
      <c r="B88" s="3"/>
      <c r="C88" s="3"/>
    </row>
    <row r="89">
      <c r="B89" s="3"/>
      <c r="C89" s="3"/>
    </row>
    <row r="90">
      <c r="B90" s="3"/>
      <c r="C90" s="3"/>
    </row>
    <row r="91">
      <c r="B91" s="3"/>
      <c r="C91" s="3"/>
    </row>
    <row r="92">
      <c r="B92" s="3"/>
      <c r="C92" s="3"/>
    </row>
    <row r="93">
      <c r="B93" s="3"/>
      <c r="C93" s="3"/>
    </row>
    <row r="94">
      <c r="B94" s="3"/>
      <c r="C94" s="3"/>
    </row>
    <row r="95">
      <c r="B95" s="3"/>
      <c r="C95" s="3"/>
    </row>
    <row r="96">
      <c r="B96" s="3"/>
      <c r="C96" s="3"/>
    </row>
    <row r="97">
      <c r="B97" s="3"/>
      <c r="C97" s="3"/>
    </row>
    <row r="98">
      <c r="B98" s="3"/>
      <c r="C98" s="3"/>
    </row>
    <row r="99">
      <c r="B99" s="3"/>
      <c r="C99" s="3"/>
    </row>
    <row r="100">
      <c r="B100" s="3"/>
      <c r="C100" s="3"/>
    </row>
    <row r="101">
      <c r="B101" s="3"/>
      <c r="C101" s="3"/>
    </row>
    <row r="102">
      <c r="B102" s="3"/>
      <c r="C102" s="3"/>
    </row>
    <row r="103">
      <c r="B103" s="3"/>
      <c r="C103" s="3"/>
    </row>
    <row r="104">
      <c r="B104" s="3"/>
      <c r="C104" s="3"/>
    </row>
    <row r="105">
      <c r="B105" s="3"/>
      <c r="C105" s="3"/>
    </row>
    <row r="106">
      <c r="B106" s="3"/>
      <c r="C106" s="3"/>
    </row>
    <row r="107">
      <c r="B107" s="3"/>
      <c r="C107" s="3"/>
    </row>
    <row r="108">
      <c r="B108" s="3"/>
      <c r="C108" s="3"/>
    </row>
    <row r="109">
      <c r="B109" s="3"/>
      <c r="C109" s="3"/>
    </row>
    <row r="110">
      <c r="B110" s="3"/>
      <c r="C110" s="3"/>
    </row>
    <row r="111">
      <c r="B111" s="3"/>
      <c r="C111" s="3"/>
    </row>
    <row r="112">
      <c r="B112" s="3"/>
      <c r="C112" s="3"/>
    </row>
    <row r="113">
      <c r="B113" s="3"/>
      <c r="C113" s="3"/>
    </row>
    <row r="114">
      <c r="B114" s="3"/>
      <c r="C114" s="3"/>
    </row>
    <row r="115">
      <c r="B115" s="3"/>
      <c r="C115" s="3"/>
    </row>
    <row r="116">
      <c r="B116" s="3"/>
      <c r="C116" s="3"/>
    </row>
    <row r="117">
      <c r="B117" s="3"/>
      <c r="C117" s="3"/>
    </row>
    <row r="118">
      <c r="B118" s="3"/>
      <c r="C118" s="3"/>
    </row>
    <row r="119">
      <c r="B119" s="3"/>
      <c r="C119" s="3"/>
    </row>
    <row r="120">
      <c r="B120" s="3"/>
      <c r="C120" s="3"/>
    </row>
    <row r="121">
      <c r="B121" s="3"/>
      <c r="C121" s="3"/>
    </row>
    <row r="122">
      <c r="B122" s="3"/>
      <c r="C122" s="3"/>
    </row>
    <row r="123">
      <c r="B123" s="3"/>
      <c r="C123" s="3"/>
    </row>
    <row r="124">
      <c r="B124" s="3"/>
      <c r="C124" s="3"/>
    </row>
    <row r="125">
      <c r="B125" s="3"/>
      <c r="C125" s="3"/>
    </row>
    <row r="126">
      <c r="B126" s="3"/>
      <c r="C126" s="3"/>
    </row>
    <row r="127">
      <c r="B127" s="3"/>
      <c r="C127" s="3"/>
    </row>
    <row r="128">
      <c r="B128" s="3"/>
      <c r="C128" s="3"/>
    </row>
    <row r="129">
      <c r="B129" s="3"/>
      <c r="C129" s="3"/>
    </row>
    <row r="130">
      <c r="B130" s="3"/>
      <c r="C130" s="3"/>
    </row>
    <row r="131">
      <c r="B131" s="3"/>
      <c r="C131" s="3"/>
    </row>
    <row r="132">
      <c r="B132" s="3"/>
      <c r="C132" s="3"/>
    </row>
    <row r="133">
      <c r="B133" s="3"/>
      <c r="C133" s="3"/>
    </row>
    <row r="134">
      <c r="B134" s="3"/>
      <c r="C134" s="3"/>
    </row>
    <row r="135">
      <c r="B135" s="3"/>
      <c r="C135" s="3"/>
    </row>
    <row r="136">
      <c r="B136" s="3"/>
      <c r="C136" s="3"/>
    </row>
    <row r="137">
      <c r="B137" s="3"/>
      <c r="C137" s="3"/>
    </row>
    <row r="138">
      <c r="B138" s="3"/>
      <c r="C138" s="3"/>
    </row>
    <row r="139">
      <c r="B139" s="3"/>
      <c r="C139" s="3"/>
    </row>
    <row r="140">
      <c r="B140" s="3"/>
      <c r="C140" s="3"/>
    </row>
    <row r="141">
      <c r="B141" s="3"/>
      <c r="C141" s="3"/>
    </row>
    <row r="142">
      <c r="B142" s="3"/>
      <c r="C142" s="3"/>
    </row>
    <row r="143">
      <c r="B143" s="3"/>
      <c r="C143" s="3"/>
    </row>
    <row r="144">
      <c r="B144" s="3"/>
      <c r="C144" s="3"/>
    </row>
    <row r="145">
      <c r="B145" s="3"/>
      <c r="C145" s="3"/>
    </row>
    <row r="146">
      <c r="B146" s="3"/>
      <c r="C146" s="3"/>
    </row>
    <row r="147">
      <c r="B147" s="3"/>
      <c r="C147" s="3"/>
    </row>
    <row r="148">
      <c r="B148" s="3"/>
      <c r="C148" s="3"/>
    </row>
    <row r="149">
      <c r="B149" s="3"/>
      <c r="C149" s="3"/>
    </row>
    <row r="150">
      <c r="B150" s="3"/>
      <c r="C150" s="3"/>
    </row>
    <row r="151">
      <c r="B151" s="3"/>
      <c r="C151" s="3"/>
    </row>
    <row r="152">
      <c r="B152" s="3"/>
      <c r="C152" s="3"/>
    </row>
    <row r="153">
      <c r="B153" s="3"/>
      <c r="C153" s="3"/>
    </row>
    <row r="154">
      <c r="B154" s="3"/>
      <c r="C154" s="3"/>
    </row>
    <row r="155">
      <c r="B155" s="3"/>
      <c r="C155" s="3"/>
    </row>
    <row r="156">
      <c r="B156" s="3"/>
      <c r="C156" s="3"/>
    </row>
    <row r="157">
      <c r="B157" s="3"/>
      <c r="C157" s="3"/>
    </row>
    <row r="158">
      <c r="B158" s="3"/>
      <c r="C158" s="3"/>
    </row>
    <row r="159">
      <c r="B159" s="3"/>
      <c r="C159" s="3"/>
    </row>
    <row r="160">
      <c r="B160" s="3"/>
      <c r="C160" s="3"/>
    </row>
    <row r="161">
      <c r="B161" s="3"/>
      <c r="C161" s="3"/>
    </row>
    <row r="162">
      <c r="B162" s="3"/>
      <c r="C162" s="3"/>
    </row>
    <row r="163">
      <c r="B163" s="3"/>
      <c r="C163" s="3"/>
    </row>
    <row r="164">
      <c r="B164" s="3"/>
      <c r="C164" s="3"/>
    </row>
    <row r="165">
      <c r="B165" s="3"/>
      <c r="C165" s="3"/>
    </row>
    <row r="166">
      <c r="B166" s="3"/>
      <c r="C166" s="3"/>
    </row>
    <row r="167">
      <c r="B167" s="3"/>
      <c r="C167" s="3"/>
    </row>
    <row r="168">
      <c r="B168" s="3"/>
      <c r="C168" s="3"/>
    </row>
    <row r="169">
      <c r="B169" s="3"/>
      <c r="C169" s="3"/>
    </row>
    <row r="170">
      <c r="B170" s="3"/>
      <c r="C170" s="3"/>
    </row>
    <row r="171">
      <c r="B171" s="3"/>
      <c r="C171" s="3"/>
    </row>
    <row r="172">
      <c r="B172" s="3"/>
      <c r="C172" s="3"/>
    </row>
    <row r="173">
      <c r="B173" s="3"/>
      <c r="C173" s="3"/>
    </row>
    <row r="174">
      <c r="B174" s="3"/>
      <c r="C174" s="3"/>
    </row>
    <row r="175">
      <c r="B175" s="3"/>
      <c r="C175" s="3"/>
    </row>
    <row r="176">
      <c r="B176" s="3"/>
      <c r="C176" s="3"/>
    </row>
    <row r="177">
      <c r="B177" s="3"/>
      <c r="C177" s="3"/>
    </row>
    <row r="178">
      <c r="B178" s="3"/>
      <c r="C178" s="3"/>
    </row>
    <row r="179">
      <c r="B179" s="3"/>
      <c r="C179" s="3"/>
    </row>
    <row r="180">
      <c r="B180" s="3"/>
      <c r="C180" s="3"/>
    </row>
    <row r="181">
      <c r="B181" s="3"/>
      <c r="C181" s="3"/>
    </row>
    <row r="182">
      <c r="B182" s="3"/>
      <c r="C182" s="3"/>
    </row>
    <row r="183">
      <c r="B183" s="3"/>
      <c r="C183" s="3"/>
    </row>
    <row r="184">
      <c r="B184" s="3"/>
      <c r="C184" s="3"/>
    </row>
    <row r="185">
      <c r="B185" s="3"/>
      <c r="C185" s="3"/>
    </row>
    <row r="186">
      <c r="B186" s="3"/>
      <c r="C186" s="3"/>
    </row>
    <row r="187">
      <c r="B187" s="3"/>
      <c r="C187" s="3"/>
    </row>
    <row r="188">
      <c r="B188" s="3"/>
      <c r="C188" s="3"/>
    </row>
    <row r="189">
      <c r="B189" s="3"/>
      <c r="C189" s="3"/>
    </row>
    <row r="190">
      <c r="B190" s="3"/>
      <c r="C190" s="3"/>
    </row>
    <row r="191">
      <c r="B191" s="3"/>
      <c r="C191" s="3"/>
    </row>
    <row r="192">
      <c r="B192" s="3"/>
      <c r="C192" s="3"/>
    </row>
    <row r="193">
      <c r="B193" s="3"/>
      <c r="C193" s="3"/>
    </row>
    <row r="194">
      <c r="B194" s="3"/>
      <c r="C194" s="3"/>
    </row>
    <row r="195">
      <c r="B195" s="3"/>
      <c r="C195" s="3"/>
    </row>
    <row r="196">
      <c r="B196" s="3"/>
      <c r="C196" s="3"/>
    </row>
    <row r="197">
      <c r="B197" s="3"/>
      <c r="C197" s="3"/>
    </row>
    <row r="198">
      <c r="B198" s="3"/>
      <c r="C198" s="3"/>
    </row>
    <row r="199">
      <c r="B199" s="3"/>
      <c r="C199" s="3"/>
    </row>
    <row r="200">
      <c r="B200" s="3"/>
      <c r="C200" s="3"/>
    </row>
    <row r="201">
      <c r="B201" s="3"/>
      <c r="C201" s="3"/>
    </row>
    <row r="202">
      <c r="B202" s="3"/>
      <c r="C202" s="3"/>
    </row>
    <row r="203">
      <c r="B203" s="3"/>
      <c r="C203" s="3"/>
    </row>
    <row r="204">
      <c r="B204" s="3"/>
      <c r="C204" s="3"/>
    </row>
    <row r="205">
      <c r="B205" s="3"/>
      <c r="C205" s="3"/>
    </row>
    <row r="206">
      <c r="B206" s="3"/>
      <c r="C206" s="3"/>
    </row>
    <row r="207">
      <c r="B207" s="3"/>
      <c r="C207" s="3"/>
    </row>
    <row r="208">
      <c r="B208" s="3"/>
      <c r="C208" s="3"/>
    </row>
    <row r="209">
      <c r="B209" s="3"/>
      <c r="C209" s="3"/>
    </row>
    <row r="210">
      <c r="B210" s="3"/>
      <c r="C210" s="3"/>
    </row>
    <row r="211">
      <c r="B211" s="3"/>
      <c r="C211" s="3"/>
    </row>
    <row r="212">
      <c r="B212" s="3"/>
      <c r="C212" s="3"/>
    </row>
    <row r="213">
      <c r="B213" s="3"/>
      <c r="C213" s="3"/>
    </row>
    <row r="214">
      <c r="B214" s="3"/>
      <c r="C214" s="3"/>
    </row>
    <row r="215">
      <c r="B215" s="3"/>
      <c r="C215" s="3"/>
    </row>
    <row r="216">
      <c r="B216" s="3"/>
      <c r="C216" s="3"/>
    </row>
    <row r="217">
      <c r="B217" s="3"/>
      <c r="C217" s="3"/>
    </row>
    <row r="218">
      <c r="B218" s="3"/>
      <c r="C218" s="3"/>
    </row>
    <row r="219">
      <c r="B219" s="3"/>
      <c r="C219" s="3"/>
    </row>
    <row r="220">
      <c r="B220" s="3"/>
      <c r="C220" s="3"/>
    </row>
    <row r="221">
      <c r="B221" s="3"/>
      <c r="C221" s="3"/>
    </row>
    <row r="222">
      <c r="B222" s="3"/>
      <c r="C222" s="3"/>
    </row>
    <row r="223">
      <c r="B223" s="3"/>
      <c r="C223" s="3"/>
    </row>
    <row r="224">
      <c r="B224" s="3"/>
      <c r="C224" s="3"/>
    </row>
    <row r="225">
      <c r="B225" s="3"/>
      <c r="C225" s="3"/>
    </row>
    <row r="226">
      <c r="B226" s="3"/>
      <c r="C226" s="3"/>
    </row>
    <row r="227">
      <c r="B227" s="3"/>
      <c r="C227" s="3"/>
    </row>
    <row r="228">
      <c r="B228" s="3"/>
      <c r="C228" s="3"/>
    </row>
    <row r="229">
      <c r="B229" s="3"/>
      <c r="C229" s="3"/>
    </row>
    <row r="230">
      <c r="B230" s="3"/>
      <c r="C230" s="3"/>
    </row>
    <row r="231">
      <c r="B231" s="3"/>
      <c r="C231" s="3"/>
    </row>
    <row r="232">
      <c r="B232" s="3"/>
      <c r="C232" s="3"/>
    </row>
    <row r="233">
      <c r="B233" s="3"/>
      <c r="C233" s="3"/>
    </row>
    <row r="234">
      <c r="B234" s="3"/>
      <c r="C234" s="3"/>
    </row>
    <row r="235">
      <c r="B235" s="3"/>
      <c r="C235" s="3"/>
    </row>
    <row r="236">
      <c r="B236" s="3"/>
      <c r="C236" s="3"/>
    </row>
    <row r="237">
      <c r="B237" s="3"/>
      <c r="C237" s="3"/>
    </row>
    <row r="238">
      <c r="B238" s="3"/>
      <c r="C238" s="3"/>
    </row>
    <row r="239">
      <c r="B239" s="3"/>
      <c r="C239" s="3"/>
    </row>
    <row r="240">
      <c r="B240" s="3"/>
      <c r="C240" s="3"/>
    </row>
    <row r="241">
      <c r="B241" s="3"/>
      <c r="C241" s="3"/>
    </row>
    <row r="242">
      <c r="B242" s="3"/>
      <c r="C242" s="3"/>
    </row>
    <row r="243">
      <c r="B243" s="3"/>
      <c r="C243" s="3"/>
    </row>
    <row r="244">
      <c r="B244" s="3"/>
      <c r="C244" s="3"/>
    </row>
    <row r="245">
      <c r="B245" s="3"/>
      <c r="C245" s="3"/>
    </row>
    <row r="246">
      <c r="B246" s="3"/>
      <c r="C246" s="3"/>
    </row>
    <row r="247">
      <c r="B247" s="3"/>
      <c r="C247" s="3"/>
    </row>
    <row r="248">
      <c r="B248" s="3"/>
      <c r="C248" s="3"/>
    </row>
    <row r="249">
      <c r="B249" s="3"/>
      <c r="C249" s="3"/>
    </row>
    <row r="250">
      <c r="B250" s="3"/>
      <c r="C250" s="3"/>
    </row>
    <row r="251">
      <c r="B251" s="3"/>
      <c r="C251" s="3"/>
    </row>
    <row r="252">
      <c r="B252" s="3"/>
      <c r="C252" s="3"/>
    </row>
    <row r="253">
      <c r="B253" s="3"/>
      <c r="C253" s="3"/>
    </row>
    <row r="254">
      <c r="B254" s="3"/>
      <c r="C254" s="3"/>
    </row>
    <row r="255">
      <c r="B255" s="3"/>
      <c r="C255" s="3"/>
    </row>
    <row r="256">
      <c r="B256" s="3"/>
      <c r="C256" s="3"/>
    </row>
    <row r="257">
      <c r="B257" s="3"/>
      <c r="C257" s="3"/>
    </row>
    <row r="258">
      <c r="B258" s="3"/>
      <c r="C258" s="3"/>
    </row>
    <row r="259">
      <c r="B259" s="3"/>
      <c r="C259" s="3"/>
    </row>
    <row r="260">
      <c r="B260" s="3"/>
      <c r="C260" s="3"/>
    </row>
    <row r="261">
      <c r="B261" s="3"/>
      <c r="C261" s="3"/>
    </row>
    <row r="262">
      <c r="B262" s="3"/>
      <c r="C262" s="3"/>
    </row>
    <row r="263">
      <c r="B263" s="3"/>
      <c r="C263" s="3"/>
    </row>
    <row r="264">
      <c r="B264" s="3"/>
      <c r="C264" s="3"/>
    </row>
    <row r="265">
      <c r="B265" s="3"/>
      <c r="C265" s="3"/>
    </row>
    <row r="266">
      <c r="B266" s="3"/>
      <c r="C266" s="3"/>
    </row>
    <row r="267">
      <c r="B267" s="3"/>
      <c r="C267" s="3"/>
    </row>
    <row r="268">
      <c r="B268" s="3"/>
      <c r="C268" s="3"/>
    </row>
    <row r="269">
      <c r="B269" s="3"/>
      <c r="C269" s="3"/>
    </row>
    <row r="270">
      <c r="B270" s="3"/>
      <c r="C270" s="3"/>
    </row>
    <row r="271">
      <c r="B271" s="3"/>
      <c r="C271" s="3"/>
    </row>
    <row r="272">
      <c r="B272" s="3"/>
      <c r="C272" s="3"/>
    </row>
    <row r="273">
      <c r="B273" s="3"/>
      <c r="C273" s="3"/>
    </row>
    <row r="274">
      <c r="B274" s="3"/>
      <c r="C274" s="3"/>
    </row>
    <row r="275">
      <c r="B275" s="3"/>
      <c r="C275" s="3"/>
    </row>
    <row r="276">
      <c r="B276" s="3"/>
      <c r="C276" s="3"/>
    </row>
    <row r="277">
      <c r="B277" s="3"/>
      <c r="C277" s="3"/>
    </row>
    <row r="278">
      <c r="B278" s="3"/>
      <c r="C278" s="3"/>
    </row>
    <row r="279">
      <c r="B279" s="3"/>
      <c r="C279" s="3"/>
    </row>
    <row r="280">
      <c r="B280" s="3"/>
      <c r="C280" s="3"/>
    </row>
    <row r="281">
      <c r="B281" s="3"/>
      <c r="C281" s="3"/>
    </row>
    <row r="282">
      <c r="B282" s="3"/>
      <c r="C282" s="3"/>
    </row>
    <row r="283">
      <c r="B283" s="3"/>
      <c r="C283" s="3"/>
    </row>
    <row r="284">
      <c r="B284" s="3"/>
      <c r="C284" s="3"/>
    </row>
    <row r="285">
      <c r="B285" s="3"/>
      <c r="C285" s="3"/>
    </row>
    <row r="286">
      <c r="B286" s="3"/>
      <c r="C286" s="3"/>
    </row>
    <row r="287">
      <c r="B287" s="3"/>
      <c r="C287" s="3"/>
    </row>
    <row r="288">
      <c r="B288" s="3"/>
      <c r="C288" s="3"/>
    </row>
    <row r="289">
      <c r="B289" s="3"/>
      <c r="C289" s="3"/>
    </row>
    <row r="290">
      <c r="B290" s="3"/>
      <c r="C290" s="3"/>
    </row>
    <row r="291">
      <c r="B291" s="3"/>
      <c r="C291" s="3"/>
    </row>
    <row r="292">
      <c r="B292" s="3"/>
      <c r="C292" s="3"/>
    </row>
    <row r="293">
      <c r="B293" s="3"/>
      <c r="C293" s="3"/>
    </row>
    <row r="294">
      <c r="B294" s="3"/>
      <c r="C294" s="3"/>
    </row>
    <row r="295">
      <c r="B295" s="3"/>
      <c r="C295" s="3"/>
    </row>
    <row r="296">
      <c r="B296" s="3"/>
      <c r="C296" s="3"/>
    </row>
    <row r="297">
      <c r="B297" s="3"/>
      <c r="C297" s="3"/>
    </row>
    <row r="298">
      <c r="B298" s="3"/>
      <c r="C298" s="3"/>
    </row>
    <row r="299">
      <c r="B299" s="3"/>
      <c r="C299" s="3"/>
    </row>
    <row r="300">
      <c r="B300" s="3"/>
      <c r="C300" s="3"/>
    </row>
    <row r="301">
      <c r="B301" s="3"/>
      <c r="C301" s="3"/>
    </row>
    <row r="302">
      <c r="B302" s="3"/>
      <c r="C302" s="3"/>
    </row>
    <row r="303">
      <c r="B303" s="3"/>
      <c r="C303" s="3"/>
    </row>
    <row r="304">
      <c r="B304" s="3"/>
      <c r="C304" s="3"/>
    </row>
    <row r="305">
      <c r="B305" s="3"/>
      <c r="C305" s="3"/>
    </row>
    <row r="306">
      <c r="B306" s="3"/>
      <c r="C306" s="3"/>
    </row>
    <row r="307">
      <c r="B307" s="3"/>
      <c r="C307" s="3"/>
    </row>
    <row r="308">
      <c r="B308" s="3"/>
      <c r="C308" s="3"/>
    </row>
    <row r="309">
      <c r="B309" s="3"/>
      <c r="C309" s="3"/>
    </row>
    <row r="310">
      <c r="B310" s="3"/>
      <c r="C310" s="3"/>
    </row>
    <row r="311">
      <c r="B311" s="3"/>
      <c r="C311" s="3"/>
    </row>
    <row r="312">
      <c r="B312" s="3"/>
      <c r="C312" s="3"/>
    </row>
    <row r="313">
      <c r="B313" s="3"/>
      <c r="C313" s="3"/>
    </row>
    <row r="314">
      <c r="B314" s="3"/>
      <c r="C314" s="3"/>
    </row>
    <row r="315">
      <c r="B315" s="3"/>
      <c r="C315" s="3"/>
    </row>
    <row r="316">
      <c r="B316" s="3"/>
      <c r="C316" s="3"/>
    </row>
    <row r="317">
      <c r="B317" s="3"/>
      <c r="C317" s="3"/>
    </row>
    <row r="318">
      <c r="B318" s="3"/>
      <c r="C318" s="3"/>
    </row>
    <row r="319">
      <c r="B319" s="3"/>
      <c r="C319" s="3"/>
    </row>
    <row r="320">
      <c r="B320" s="3"/>
      <c r="C320" s="3"/>
    </row>
    <row r="321">
      <c r="B321" s="3"/>
      <c r="C321" s="3"/>
    </row>
    <row r="322">
      <c r="B322" s="3"/>
      <c r="C322" s="3"/>
    </row>
    <row r="323">
      <c r="B323" s="3"/>
      <c r="C323" s="3"/>
    </row>
    <row r="324">
      <c r="B324" s="3"/>
      <c r="C324" s="3"/>
    </row>
    <row r="325">
      <c r="B325" s="3"/>
      <c r="C325" s="3"/>
    </row>
    <row r="326">
      <c r="B326" s="3"/>
      <c r="C326" s="3"/>
    </row>
    <row r="327">
      <c r="B327" s="3"/>
      <c r="C327" s="3"/>
    </row>
    <row r="328">
      <c r="B328" s="3"/>
      <c r="C328" s="3"/>
    </row>
    <row r="329">
      <c r="B329" s="3"/>
      <c r="C329" s="3"/>
    </row>
    <row r="330">
      <c r="B330" s="3"/>
      <c r="C330" s="3"/>
    </row>
    <row r="331">
      <c r="B331" s="3"/>
      <c r="C331" s="3"/>
    </row>
    <row r="332">
      <c r="B332" s="3"/>
      <c r="C332" s="3"/>
    </row>
    <row r="333">
      <c r="B333" s="3"/>
      <c r="C333" s="3"/>
    </row>
    <row r="334">
      <c r="B334" s="3"/>
      <c r="C334" s="3"/>
    </row>
    <row r="335">
      <c r="B335" s="3"/>
      <c r="C335" s="3"/>
    </row>
    <row r="336">
      <c r="B336" s="3"/>
      <c r="C336" s="3"/>
    </row>
    <row r="337">
      <c r="B337" s="3"/>
      <c r="C337" s="3"/>
    </row>
    <row r="338">
      <c r="B338" s="3"/>
      <c r="C338" s="3"/>
    </row>
    <row r="339">
      <c r="B339" s="3"/>
      <c r="C339" s="3"/>
    </row>
    <row r="340">
      <c r="B340" s="3"/>
      <c r="C340" s="3"/>
    </row>
    <row r="341">
      <c r="B341" s="3"/>
      <c r="C341" s="3"/>
    </row>
    <row r="342">
      <c r="B342" s="3"/>
      <c r="C342" s="3"/>
    </row>
    <row r="343">
      <c r="B343" s="3"/>
      <c r="C343" s="3"/>
    </row>
    <row r="344">
      <c r="B344" s="3"/>
      <c r="C344" s="3"/>
    </row>
    <row r="345">
      <c r="B345" s="3"/>
      <c r="C345" s="3"/>
    </row>
    <row r="346">
      <c r="B346" s="3"/>
      <c r="C346" s="3"/>
    </row>
    <row r="347">
      <c r="B347" s="3"/>
      <c r="C347" s="3"/>
    </row>
    <row r="348">
      <c r="B348" s="3"/>
      <c r="C348" s="3"/>
    </row>
    <row r="349">
      <c r="B349" s="3"/>
      <c r="C349" s="3"/>
    </row>
    <row r="350">
      <c r="B350" s="3"/>
      <c r="C350" s="3"/>
    </row>
    <row r="351">
      <c r="B351" s="3"/>
      <c r="C351" s="3"/>
    </row>
    <row r="352">
      <c r="B352" s="3"/>
      <c r="C352" s="3"/>
    </row>
    <row r="353">
      <c r="B353" s="3"/>
      <c r="C353" s="3"/>
    </row>
    <row r="354">
      <c r="B354" s="3"/>
      <c r="C354" s="3"/>
    </row>
    <row r="355">
      <c r="B355" s="3"/>
      <c r="C355" s="3"/>
    </row>
    <row r="356">
      <c r="B356" s="3"/>
      <c r="C356" s="3"/>
    </row>
    <row r="357">
      <c r="B357" s="3"/>
      <c r="C357" s="3"/>
    </row>
    <row r="358">
      <c r="B358" s="3"/>
      <c r="C358" s="3"/>
    </row>
    <row r="359">
      <c r="B359" s="3"/>
      <c r="C359" s="3"/>
    </row>
    <row r="360">
      <c r="B360" s="3"/>
      <c r="C360" s="3"/>
    </row>
    <row r="361">
      <c r="B361" s="3"/>
      <c r="C361" s="3"/>
    </row>
    <row r="362">
      <c r="B362" s="3"/>
      <c r="C362" s="3"/>
    </row>
    <row r="363">
      <c r="B363" s="3"/>
      <c r="C363" s="3"/>
    </row>
    <row r="364">
      <c r="B364" s="3"/>
      <c r="C364" s="3"/>
    </row>
    <row r="365">
      <c r="B365" s="3"/>
      <c r="C365" s="3"/>
    </row>
    <row r="366">
      <c r="B366" s="3"/>
      <c r="C366" s="3"/>
    </row>
    <row r="367">
      <c r="B367" s="3"/>
      <c r="C367" s="3"/>
    </row>
    <row r="368">
      <c r="B368" s="3"/>
      <c r="C368" s="3"/>
    </row>
    <row r="369">
      <c r="B369" s="3"/>
      <c r="C369" s="3"/>
    </row>
    <row r="370">
      <c r="B370" s="3"/>
      <c r="C370" s="3"/>
    </row>
    <row r="371">
      <c r="B371" s="3"/>
      <c r="C371" s="3"/>
    </row>
    <row r="372">
      <c r="B372" s="3"/>
      <c r="C372" s="3"/>
    </row>
    <row r="373">
      <c r="B373" s="3"/>
      <c r="C373" s="3"/>
    </row>
    <row r="374">
      <c r="B374" s="3"/>
      <c r="C374" s="3"/>
    </row>
    <row r="375">
      <c r="B375" s="3"/>
      <c r="C375" s="3"/>
    </row>
    <row r="376">
      <c r="B376" s="3"/>
      <c r="C376" s="3"/>
    </row>
    <row r="377">
      <c r="B377" s="3"/>
      <c r="C377" s="3"/>
    </row>
    <row r="378">
      <c r="B378" s="3"/>
      <c r="C378" s="3"/>
    </row>
    <row r="379">
      <c r="B379" s="3"/>
      <c r="C379" s="3"/>
    </row>
    <row r="380">
      <c r="B380" s="3"/>
      <c r="C380" s="3"/>
    </row>
    <row r="381">
      <c r="B381" s="3"/>
      <c r="C381" s="3"/>
    </row>
    <row r="382">
      <c r="B382" s="3"/>
      <c r="C382" s="3"/>
    </row>
    <row r="383">
      <c r="B383" s="3"/>
      <c r="C383" s="3"/>
    </row>
    <row r="384">
      <c r="B384" s="3"/>
      <c r="C384" s="3"/>
    </row>
    <row r="385">
      <c r="B385" s="3"/>
      <c r="C385" s="3"/>
    </row>
    <row r="386">
      <c r="B386" s="3"/>
      <c r="C386" s="3"/>
    </row>
    <row r="387">
      <c r="B387" s="3"/>
      <c r="C387" s="3"/>
    </row>
    <row r="388">
      <c r="B388" s="3"/>
      <c r="C388" s="3"/>
    </row>
    <row r="389">
      <c r="B389" s="3"/>
      <c r="C389" s="3"/>
    </row>
    <row r="390">
      <c r="B390" s="3"/>
      <c r="C390" s="3"/>
    </row>
    <row r="391">
      <c r="B391" s="3"/>
      <c r="C391" s="3"/>
    </row>
    <row r="392">
      <c r="B392" s="3"/>
      <c r="C392" s="3"/>
    </row>
    <row r="393">
      <c r="B393" s="3"/>
      <c r="C393" s="3"/>
    </row>
    <row r="394">
      <c r="B394" s="3"/>
      <c r="C394" s="3"/>
    </row>
    <row r="395">
      <c r="B395" s="3"/>
      <c r="C395" s="3"/>
    </row>
    <row r="396">
      <c r="B396" s="3"/>
      <c r="C396" s="3"/>
    </row>
    <row r="397">
      <c r="B397" s="3"/>
      <c r="C397" s="3"/>
    </row>
    <row r="398">
      <c r="B398" s="3"/>
      <c r="C398" s="3"/>
    </row>
    <row r="399">
      <c r="B399" s="3"/>
      <c r="C399" s="3"/>
    </row>
    <row r="400">
      <c r="B400" s="3"/>
      <c r="C400" s="3"/>
    </row>
    <row r="401">
      <c r="B401" s="3"/>
      <c r="C401" s="3"/>
    </row>
    <row r="402">
      <c r="B402" s="3"/>
      <c r="C402" s="3"/>
    </row>
    <row r="403">
      <c r="B403" s="3"/>
      <c r="C403" s="3"/>
    </row>
    <row r="404">
      <c r="B404" s="3"/>
      <c r="C404" s="3"/>
    </row>
    <row r="405">
      <c r="B405" s="3"/>
      <c r="C405" s="3"/>
    </row>
    <row r="406">
      <c r="B406" s="3"/>
      <c r="C406" s="3"/>
    </row>
    <row r="407">
      <c r="B407" s="3"/>
      <c r="C407" s="3"/>
    </row>
    <row r="408">
      <c r="B408" s="3"/>
      <c r="C408" s="3"/>
    </row>
    <row r="409">
      <c r="B409" s="3"/>
      <c r="C409" s="3"/>
    </row>
    <row r="410">
      <c r="B410" s="3"/>
      <c r="C410" s="3"/>
    </row>
    <row r="411">
      <c r="B411" s="3"/>
      <c r="C411" s="3"/>
    </row>
    <row r="412">
      <c r="B412" s="3"/>
      <c r="C412" s="3"/>
    </row>
    <row r="413">
      <c r="B413" s="3"/>
      <c r="C413" s="3"/>
    </row>
    <row r="414">
      <c r="B414" s="3"/>
      <c r="C414" s="3"/>
    </row>
    <row r="415">
      <c r="B415" s="3"/>
      <c r="C415" s="3"/>
    </row>
    <row r="416">
      <c r="B416" s="3"/>
      <c r="C416" s="3"/>
    </row>
    <row r="417">
      <c r="B417" s="3"/>
      <c r="C417" s="3"/>
    </row>
    <row r="418">
      <c r="B418" s="3"/>
      <c r="C418" s="3"/>
    </row>
    <row r="419">
      <c r="B419" s="3"/>
      <c r="C419" s="3"/>
    </row>
    <row r="420">
      <c r="B420" s="3"/>
      <c r="C420" s="3"/>
    </row>
    <row r="421">
      <c r="B421" s="3"/>
      <c r="C421" s="3"/>
    </row>
    <row r="422">
      <c r="B422" s="3"/>
      <c r="C422" s="3"/>
    </row>
    <row r="423">
      <c r="B423" s="3"/>
      <c r="C423" s="3"/>
    </row>
    <row r="424">
      <c r="B424" s="3"/>
      <c r="C424" s="3"/>
    </row>
    <row r="425">
      <c r="B425" s="3"/>
      <c r="C425" s="3"/>
    </row>
    <row r="426">
      <c r="B426" s="3"/>
      <c r="C426" s="3"/>
    </row>
    <row r="427">
      <c r="B427" s="3"/>
      <c r="C427" s="3"/>
    </row>
    <row r="428">
      <c r="B428" s="3"/>
      <c r="C428" s="3"/>
    </row>
    <row r="429">
      <c r="B429" s="3"/>
      <c r="C429" s="3"/>
    </row>
    <row r="430">
      <c r="B430" s="3"/>
      <c r="C430" s="3"/>
    </row>
    <row r="431">
      <c r="B431" s="3"/>
      <c r="C431" s="3"/>
    </row>
    <row r="432">
      <c r="B432" s="3"/>
      <c r="C432" s="3"/>
    </row>
    <row r="433">
      <c r="B433" s="3"/>
      <c r="C433" s="3"/>
    </row>
    <row r="434">
      <c r="B434" s="3"/>
      <c r="C434" s="3"/>
    </row>
    <row r="435">
      <c r="B435" s="3"/>
      <c r="C435" s="3"/>
    </row>
    <row r="436">
      <c r="B436" s="3"/>
      <c r="C436" s="3"/>
    </row>
    <row r="437">
      <c r="B437" s="3"/>
      <c r="C437" s="3"/>
    </row>
    <row r="438">
      <c r="B438" s="3"/>
      <c r="C438" s="3"/>
    </row>
    <row r="439">
      <c r="B439" s="3"/>
      <c r="C439" s="3"/>
    </row>
    <row r="440">
      <c r="B440" s="3"/>
      <c r="C440" s="3"/>
    </row>
    <row r="441">
      <c r="B441" s="3"/>
      <c r="C441" s="3"/>
    </row>
    <row r="442">
      <c r="B442" s="3"/>
      <c r="C442" s="3"/>
    </row>
    <row r="443">
      <c r="B443" s="3"/>
      <c r="C443" s="3"/>
    </row>
    <row r="444">
      <c r="B444" s="3"/>
      <c r="C444" s="3"/>
    </row>
    <row r="445">
      <c r="B445" s="3"/>
      <c r="C445" s="3"/>
    </row>
    <row r="446">
      <c r="B446" s="3"/>
      <c r="C446" s="3"/>
    </row>
    <row r="447">
      <c r="B447" s="3"/>
      <c r="C447" s="3"/>
    </row>
    <row r="448">
      <c r="B448" s="3"/>
      <c r="C448" s="3"/>
    </row>
    <row r="449">
      <c r="B449" s="3"/>
      <c r="C449" s="3"/>
    </row>
    <row r="450">
      <c r="B450" s="3"/>
      <c r="C450" s="3"/>
    </row>
    <row r="451">
      <c r="B451" s="3"/>
      <c r="C451" s="3"/>
    </row>
    <row r="452">
      <c r="B452" s="3"/>
      <c r="C452" s="3"/>
    </row>
    <row r="453">
      <c r="B453" s="3"/>
      <c r="C453" s="3"/>
    </row>
    <row r="454">
      <c r="B454" s="3"/>
      <c r="C454" s="3"/>
    </row>
    <row r="455">
      <c r="B455" s="3"/>
      <c r="C455" s="3"/>
    </row>
    <row r="456">
      <c r="B456" s="3"/>
      <c r="C456" s="3"/>
    </row>
    <row r="457">
      <c r="B457" s="3"/>
      <c r="C457" s="3"/>
    </row>
    <row r="458">
      <c r="B458" s="3"/>
      <c r="C458" s="3"/>
    </row>
    <row r="459">
      <c r="B459" s="3"/>
      <c r="C459" s="3"/>
    </row>
    <row r="460">
      <c r="B460" s="3"/>
      <c r="C460" s="3"/>
    </row>
    <row r="461">
      <c r="B461" s="3"/>
      <c r="C461" s="3"/>
    </row>
    <row r="462">
      <c r="B462" s="3"/>
      <c r="C462" s="3"/>
    </row>
    <row r="463">
      <c r="B463" s="3"/>
      <c r="C463" s="3"/>
    </row>
    <row r="464">
      <c r="B464" s="3"/>
      <c r="C464" s="3"/>
    </row>
    <row r="465">
      <c r="B465" s="3"/>
      <c r="C465" s="3"/>
    </row>
    <row r="466">
      <c r="B466" s="3"/>
      <c r="C466" s="3"/>
    </row>
    <row r="467">
      <c r="B467" s="3"/>
      <c r="C467" s="3"/>
    </row>
    <row r="468">
      <c r="B468" s="3"/>
      <c r="C468" s="3"/>
    </row>
    <row r="469">
      <c r="B469" s="3"/>
      <c r="C469" s="3"/>
    </row>
    <row r="470">
      <c r="B470" s="3"/>
      <c r="C470" s="3"/>
    </row>
    <row r="471">
      <c r="B471" s="3"/>
      <c r="C471" s="3"/>
    </row>
    <row r="472">
      <c r="B472" s="3"/>
      <c r="C472" s="3"/>
    </row>
    <row r="473">
      <c r="B473" s="3"/>
      <c r="C473" s="3"/>
    </row>
    <row r="474">
      <c r="B474" s="3"/>
      <c r="C474" s="3"/>
    </row>
    <row r="475">
      <c r="B475" s="3"/>
      <c r="C475" s="3"/>
    </row>
    <row r="476">
      <c r="B476" s="3"/>
      <c r="C476" s="3"/>
    </row>
    <row r="477">
      <c r="B477" s="3"/>
      <c r="C477" s="3"/>
    </row>
    <row r="478">
      <c r="B478" s="3"/>
      <c r="C478" s="3"/>
    </row>
    <row r="479">
      <c r="B479" s="3"/>
      <c r="C479" s="3"/>
    </row>
    <row r="480">
      <c r="B480" s="3"/>
      <c r="C480" s="3"/>
    </row>
    <row r="481">
      <c r="B481" s="3"/>
      <c r="C481" s="3"/>
    </row>
    <row r="482">
      <c r="B482" s="3"/>
      <c r="C482" s="3"/>
    </row>
    <row r="483">
      <c r="B483" s="3"/>
      <c r="C483" s="3"/>
    </row>
    <row r="484">
      <c r="B484" s="3"/>
      <c r="C484" s="3"/>
    </row>
    <row r="485">
      <c r="B485" s="3"/>
      <c r="C485" s="3"/>
    </row>
    <row r="486">
      <c r="B486" s="3"/>
      <c r="C486" s="3"/>
    </row>
    <row r="487">
      <c r="B487" s="3"/>
      <c r="C487" s="3"/>
    </row>
    <row r="488">
      <c r="B488" s="3"/>
      <c r="C488" s="3"/>
    </row>
    <row r="489">
      <c r="B489" s="3"/>
      <c r="C489" s="3"/>
    </row>
    <row r="490">
      <c r="B490" s="3"/>
      <c r="C490" s="3"/>
    </row>
    <row r="491">
      <c r="B491" s="3"/>
      <c r="C491" s="3"/>
    </row>
    <row r="492">
      <c r="B492" s="3"/>
      <c r="C492" s="3"/>
    </row>
    <row r="493">
      <c r="B493" s="3"/>
      <c r="C493" s="3"/>
    </row>
    <row r="494">
      <c r="B494" s="3"/>
      <c r="C494" s="3"/>
    </row>
    <row r="495">
      <c r="B495" s="3"/>
      <c r="C495" s="3"/>
    </row>
    <row r="496">
      <c r="B496" s="3"/>
      <c r="C496" s="3"/>
    </row>
    <row r="497">
      <c r="B497" s="3"/>
      <c r="C497" s="3"/>
    </row>
    <row r="498">
      <c r="B498" s="3"/>
      <c r="C498" s="3"/>
    </row>
    <row r="499">
      <c r="B499" s="3"/>
      <c r="C499" s="3"/>
    </row>
    <row r="500">
      <c r="B500" s="3"/>
      <c r="C500" s="3"/>
    </row>
    <row r="501">
      <c r="B501" s="3"/>
      <c r="C501" s="3"/>
    </row>
    <row r="502">
      <c r="B502" s="3"/>
      <c r="C502" s="3"/>
    </row>
    <row r="503">
      <c r="B503" s="3"/>
      <c r="C503" s="3"/>
    </row>
    <row r="504">
      <c r="B504" s="3"/>
      <c r="C504" s="3"/>
    </row>
    <row r="505">
      <c r="B505" s="3"/>
      <c r="C505" s="3"/>
    </row>
    <row r="506">
      <c r="B506" s="3"/>
      <c r="C506" s="3"/>
    </row>
    <row r="507">
      <c r="B507" s="3"/>
      <c r="C507" s="3"/>
    </row>
    <row r="508">
      <c r="B508" s="3"/>
      <c r="C508" s="3"/>
    </row>
    <row r="509">
      <c r="B509" s="3"/>
      <c r="C509" s="3"/>
    </row>
    <row r="510">
      <c r="B510" s="3"/>
      <c r="C510" s="3"/>
    </row>
    <row r="511">
      <c r="B511" s="3"/>
      <c r="C511" s="3"/>
    </row>
    <row r="512">
      <c r="B512" s="3"/>
      <c r="C512" s="3"/>
    </row>
    <row r="513">
      <c r="B513" s="3"/>
      <c r="C513" s="3"/>
    </row>
    <row r="514">
      <c r="B514" s="3"/>
      <c r="C514" s="3"/>
    </row>
    <row r="515">
      <c r="B515" s="3"/>
      <c r="C515" s="3"/>
    </row>
    <row r="516">
      <c r="B516" s="3"/>
      <c r="C516" s="3"/>
    </row>
    <row r="517">
      <c r="B517" s="3"/>
      <c r="C517" s="3"/>
    </row>
    <row r="518">
      <c r="B518" s="3"/>
      <c r="C518" s="3"/>
    </row>
    <row r="519">
      <c r="B519" s="3"/>
      <c r="C519" s="3"/>
    </row>
    <row r="520">
      <c r="B520" s="3"/>
      <c r="C520" s="3"/>
    </row>
    <row r="521">
      <c r="B521" s="3"/>
      <c r="C521" s="3"/>
    </row>
    <row r="522">
      <c r="B522" s="3"/>
      <c r="C522" s="3"/>
    </row>
    <row r="523">
      <c r="B523" s="3"/>
      <c r="C523" s="3"/>
    </row>
    <row r="524">
      <c r="B524" s="3"/>
      <c r="C524" s="3"/>
    </row>
    <row r="525">
      <c r="B525" s="3"/>
      <c r="C525" s="3"/>
    </row>
    <row r="526">
      <c r="B526" s="3"/>
      <c r="C526" s="3"/>
    </row>
    <row r="527">
      <c r="B527" s="3"/>
      <c r="C527" s="3"/>
    </row>
    <row r="528">
      <c r="B528" s="3"/>
      <c r="C528" s="3"/>
    </row>
    <row r="529">
      <c r="B529" s="3"/>
      <c r="C529" s="3"/>
    </row>
    <row r="530">
      <c r="B530" s="3"/>
      <c r="C530" s="3"/>
    </row>
    <row r="531">
      <c r="B531" s="3"/>
      <c r="C531" s="3"/>
    </row>
    <row r="532">
      <c r="B532" s="3"/>
      <c r="C532" s="3"/>
    </row>
    <row r="533">
      <c r="B533" s="3"/>
      <c r="C533" s="3"/>
    </row>
    <row r="534">
      <c r="B534" s="3"/>
      <c r="C534" s="3"/>
    </row>
    <row r="535">
      <c r="B535" s="3"/>
      <c r="C535" s="3"/>
    </row>
    <row r="536">
      <c r="B536" s="3"/>
      <c r="C536" s="3"/>
    </row>
    <row r="537">
      <c r="B537" s="3"/>
      <c r="C537" s="3"/>
    </row>
    <row r="538">
      <c r="B538" s="3"/>
      <c r="C538" s="3"/>
    </row>
    <row r="539">
      <c r="B539" s="3"/>
      <c r="C539" s="3"/>
    </row>
    <row r="540">
      <c r="B540" s="3"/>
      <c r="C540" s="3"/>
    </row>
    <row r="541">
      <c r="B541" s="3"/>
      <c r="C541" s="3"/>
    </row>
    <row r="542">
      <c r="B542" s="3"/>
      <c r="C542" s="3"/>
    </row>
    <row r="543">
      <c r="B543" s="3"/>
      <c r="C543" s="3"/>
    </row>
    <row r="544">
      <c r="B544" s="3"/>
      <c r="C544" s="3"/>
    </row>
    <row r="545">
      <c r="B545" s="3"/>
      <c r="C545" s="3"/>
    </row>
    <row r="546">
      <c r="B546" s="3"/>
      <c r="C546" s="3"/>
    </row>
    <row r="547">
      <c r="B547" s="3"/>
      <c r="C547" s="3"/>
    </row>
    <row r="548">
      <c r="B548" s="3"/>
      <c r="C548" s="3"/>
    </row>
    <row r="549">
      <c r="B549" s="3"/>
      <c r="C549" s="3"/>
    </row>
    <row r="550">
      <c r="B550" s="3"/>
      <c r="C550" s="3"/>
    </row>
    <row r="551">
      <c r="B551" s="3"/>
      <c r="C551" s="3"/>
    </row>
    <row r="552">
      <c r="B552" s="3"/>
      <c r="C552" s="3"/>
    </row>
    <row r="553">
      <c r="B553" s="3"/>
      <c r="C553" s="3"/>
    </row>
    <row r="554">
      <c r="B554" s="3"/>
      <c r="C554" s="3"/>
    </row>
    <row r="555">
      <c r="B555" s="3"/>
      <c r="C555" s="3"/>
    </row>
    <row r="556">
      <c r="B556" s="3"/>
      <c r="C556" s="3"/>
    </row>
    <row r="557">
      <c r="B557" s="3"/>
      <c r="C557" s="3"/>
    </row>
    <row r="558">
      <c r="B558" s="3"/>
      <c r="C558" s="3"/>
    </row>
    <row r="559">
      <c r="B559" s="3"/>
      <c r="C559" s="3"/>
    </row>
    <row r="560">
      <c r="B560" s="3"/>
      <c r="C560" s="3"/>
    </row>
    <row r="561">
      <c r="B561" s="3"/>
      <c r="C561" s="3"/>
    </row>
    <row r="562">
      <c r="B562" s="3"/>
      <c r="C562" s="3"/>
    </row>
    <row r="563">
      <c r="B563" s="3"/>
      <c r="C563" s="3"/>
    </row>
    <row r="564">
      <c r="B564" s="3"/>
      <c r="C564" s="3"/>
    </row>
    <row r="565">
      <c r="B565" s="3"/>
      <c r="C565" s="3"/>
    </row>
    <row r="566">
      <c r="B566" s="3"/>
      <c r="C566" s="3"/>
    </row>
    <row r="567">
      <c r="B567" s="3"/>
      <c r="C567" s="3"/>
    </row>
    <row r="568">
      <c r="B568" s="3"/>
      <c r="C568" s="3"/>
    </row>
    <row r="569">
      <c r="B569" s="3"/>
      <c r="C569" s="3"/>
    </row>
    <row r="570">
      <c r="B570" s="3"/>
      <c r="C570" s="3"/>
    </row>
    <row r="571">
      <c r="B571" s="3"/>
      <c r="C571" s="3"/>
    </row>
    <row r="572">
      <c r="B572" s="3"/>
      <c r="C572" s="3"/>
    </row>
    <row r="573">
      <c r="B573" s="3"/>
      <c r="C573" s="3"/>
    </row>
    <row r="574">
      <c r="B574" s="3"/>
      <c r="C574" s="3"/>
    </row>
    <row r="575">
      <c r="B575" s="3"/>
      <c r="C575" s="3"/>
    </row>
    <row r="576">
      <c r="B576" s="3"/>
      <c r="C576" s="3"/>
    </row>
    <row r="577">
      <c r="B577" s="3"/>
      <c r="C577" s="3"/>
    </row>
    <row r="578">
      <c r="B578" s="3"/>
      <c r="C578" s="3"/>
    </row>
    <row r="579">
      <c r="B579" s="3"/>
      <c r="C579" s="3"/>
    </row>
    <row r="580">
      <c r="B580" s="3"/>
      <c r="C580" s="3"/>
    </row>
    <row r="581">
      <c r="B581" s="3"/>
      <c r="C581" s="3"/>
    </row>
    <row r="582">
      <c r="B582" s="3"/>
      <c r="C582" s="3"/>
    </row>
    <row r="583">
      <c r="B583" s="3"/>
      <c r="C583" s="3"/>
    </row>
    <row r="584">
      <c r="B584" s="3"/>
      <c r="C584" s="3"/>
    </row>
    <row r="585">
      <c r="B585" s="3"/>
      <c r="C585" s="3"/>
    </row>
    <row r="586">
      <c r="B586" s="3"/>
      <c r="C586" s="3"/>
    </row>
    <row r="587">
      <c r="B587" s="3"/>
      <c r="C587" s="3"/>
    </row>
    <row r="588">
      <c r="B588" s="3"/>
      <c r="C588" s="3"/>
    </row>
    <row r="589">
      <c r="B589" s="3"/>
      <c r="C589" s="3"/>
    </row>
    <row r="590">
      <c r="B590" s="3"/>
      <c r="C590" s="3"/>
    </row>
    <row r="591">
      <c r="B591" s="3"/>
      <c r="C591" s="3"/>
    </row>
    <row r="592">
      <c r="B592" s="3"/>
      <c r="C592" s="3"/>
    </row>
    <row r="593">
      <c r="B593" s="3"/>
      <c r="C593" s="3"/>
    </row>
    <row r="594">
      <c r="B594" s="3"/>
      <c r="C594" s="3"/>
    </row>
    <row r="595">
      <c r="B595" s="3"/>
      <c r="C595" s="3"/>
    </row>
    <row r="596">
      <c r="B596" s="3"/>
      <c r="C596" s="3"/>
    </row>
    <row r="597">
      <c r="B597" s="3"/>
      <c r="C597" s="3"/>
    </row>
    <row r="598">
      <c r="B598" s="3"/>
      <c r="C598" s="3"/>
    </row>
    <row r="599">
      <c r="B599" s="3"/>
      <c r="C599" s="3"/>
    </row>
    <row r="600">
      <c r="B600" s="3"/>
      <c r="C600" s="3"/>
    </row>
    <row r="601">
      <c r="B601" s="3"/>
      <c r="C601" s="3"/>
    </row>
    <row r="602">
      <c r="B602" s="3"/>
      <c r="C602" s="3"/>
    </row>
    <row r="603">
      <c r="B603" s="3"/>
      <c r="C603" s="3"/>
    </row>
    <row r="604">
      <c r="B604" s="3"/>
      <c r="C604" s="3"/>
    </row>
    <row r="605">
      <c r="B605" s="3"/>
      <c r="C605" s="3"/>
    </row>
    <row r="606">
      <c r="B606" s="3"/>
      <c r="C606" s="3"/>
    </row>
    <row r="607">
      <c r="B607" s="3"/>
      <c r="C607" s="3"/>
    </row>
    <row r="608">
      <c r="B608" s="3"/>
      <c r="C608" s="3"/>
    </row>
    <row r="609">
      <c r="B609" s="3"/>
      <c r="C609" s="3"/>
    </row>
    <row r="610">
      <c r="B610" s="3"/>
      <c r="C610" s="3"/>
    </row>
    <row r="611">
      <c r="B611" s="3"/>
      <c r="C611" s="3"/>
    </row>
    <row r="612">
      <c r="B612" s="3"/>
      <c r="C612" s="3"/>
    </row>
    <row r="613">
      <c r="B613" s="3"/>
      <c r="C613" s="3"/>
    </row>
    <row r="614">
      <c r="B614" s="3"/>
      <c r="C614" s="3"/>
    </row>
    <row r="615">
      <c r="B615" s="3"/>
      <c r="C615" s="3"/>
    </row>
    <row r="616">
      <c r="B616" s="3"/>
      <c r="C616" s="3"/>
    </row>
    <row r="617">
      <c r="B617" s="3"/>
      <c r="C617" s="3"/>
    </row>
    <row r="618">
      <c r="B618" s="3"/>
      <c r="C618" s="3"/>
    </row>
    <row r="619">
      <c r="B619" s="3"/>
      <c r="C619" s="3"/>
    </row>
    <row r="620">
      <c r="B620" s="3"/>
      <c r="C620" s="3"/>
    </row>
    <row r="621">
      <c r="B621" s="3"/>
      <c r="C621" s="3"/>
    </row>
    <row r="622">
      <c r="B622" s="3"/>
      <c r="C622" s="3"/>
    </row>
    <row r="623">
      <c r="B623" s="3"/>
      <c r="C623" s="3"/>
    </row>
    <row r="624">
      <c r="B624" s="3"/>
      <c r="C624" s="3"/>
    </row>
    <row r="625">
      <c r="B625" s="3"/>
      <c r="C625" s="3"/>
    </row>
    <row r="626">
      <c r="B626" s="3"/>
      <c r="C626" s="3"/>
    </row>
    <row r="627">
      <c r="B627" s="3"/>
      <c r="C627" s="3"/>
    </row>
    <row r="628">
      <c r="B628" s="3"/>
      <c r="C628" s="3"/>
    </row>
    <row r="629">
      <c r="B629" s="3"/>
      <c r="C629" s="3"/>
    </row>
    <row r="630">
      <c r="B630" s="3"/>
      <c r="C630" s="3"/>
    </row>
    <row r="631">
      <c r="B631" s="3"/>
      <c r="C631" s="3"/>
    </row>
    <row r="632">
      <c r="B632" s="3"/>
      <c r="C632" s="3"/>
    </row>
    <row r="633">
      <c r="B633" s="3"/>
      <c r="C633" s="3"/>
    </row>
    <row r="634">
      <c r="B634" s="3"/>
      <c r="C634" s="3"/>
    </row>
    <row r="635">
      <c r="B635" s="3"/>
      <c r="C635" s="3"/>
    </row>
    <row r="636">
      <c r="B636" s="3"/>
      <c r="C636" s="3"/>
    </row>
    <row r="637">
      <c r="B637" s="3"/>
      <c r="C637" s="3"/>
    </row>
    <row r="638">
      <c r="B638" s="3"/>
      <c r="C638" s="3"/>
    </row>
    <row r="639">
      <c r="B639" s="3"/>
      <c r="C639" s="3"/>
    </row>
    <row r="640">
      <c r="B640" s="3"/>
      <c r="C640" s="3"/>
    </row>
    <row r="641">
      <c r="B641" s="3"/>
      <c r="C641" s="3"/>
    </row>
    <row r="642">
      <c r="B642" s="3"/>
      <c r="C642" s="3"/>
    </row>
    <row r="643">
      <c r="B643" s="3"/>
      <c r="C643" s="3"/>
    </row>
    <row r="644">
      <c r="B644" s="3"/>
      <c r="C644" s="3"/>
    </row>
    <row r="645">
      <c r="B645" s="3"/>
      <c r="C645" s="3"/>
    </row>
    <row r="646">
      <c r="B646" s="3"/>
      <c r="C646" s="3"/>
    </row>
    <row r="647">
      <c r="B647" s="3"/>
      <c r="C647" s="3"/>
    </row>
    <row r="648">
      <c r="B648" s="3"/>
      <c r="C648" s="3"/>
    </row>
    <row r="649">
      <c r="B649" s="3"/>
      <c r="C649" s="3"/>
    </row>
    <row r="650">
      <c r="B650" s="3"/>
      <c r="C650" s="3"/>
    </row>
    <row r="651">
      <c r="B651" s="3"/>
      <c r="C651" s="3"/>
    </row>
    <row r="652">
      <c r="B652" s="3"/>
      <c r="C652" s="3"/>
    </row>
    <row r="653">
      <c r="B653" s="3"/>
      <c r="C653" s="3"/>
    </row>
    <row r="654">
      <c r="B654" s="3"/>
      <c r="C654" s="3"/>
    </row>
    <row r="655">
      <c r="B655" s="3"/>
      <c r="C655" s="3"/>
    </row>
    <row r="656">
      <c r="B656" s="3"/>
      <c r="C656" s="3"/>
    </row>
    <row r="657">
      <c r="B657" s="3"/>
      <c r="C657" s="3"/>
    </row>
    <row r="658">
      <c r="B658" s="3"/>
      <c r="C658" s="3"/>
    </row>
    <row r="659">
      <c r="B659" s="3"/>
      <c r="C659" s="3"/>
    </row>
    <row r="660">
      <c r="B660" s="3"/>
      <c r="C660" s="3"/>
    </row>
    <row r="661">
      <c r="B661" s="3"/>
      <c r="C661" s="3"/>
    </row>
    <row r="662">
      <c r="B662" s="3"/>
      <c r="C662" s="3"/>
    </row>
    <row r="663">
      <c r="B663" s="3"/>
      <c r="C663" s="3"/>
    </row>
    <row r="664">
      <c r="B664" s="3"/>
      <c r="C664" s="3"/>
    </row>
    <row r="665">
      <c r="B665" s="3"/>
      <c r="C665" s="3"/>
    </row>
    <row r="666">
      <c r="B666" s="3"/>
      <c r="C666" s="3"/>
    </row>
    <row r="667">
      <c r="B667" s="3"/>
      <c r="C667" s="3"/>
    </row>
    <row r="668">
      <c r="B668" s="3"/>
      <c r="C668" s="3"/>
    </row>
    <row r="669">
      <c r="B669" s="3"/>
      <c r="C669" s="3"/>
    </row>
    <row r="670">
      <c r="B670" s="3"/>
      <c r="C670" s="3"/>
    </row>
    <row r="671">
      <c r="B671" s="3"/>
      <c r="C671" s="3"/>
    </row>
    <row r="672">
      <c r="B672" s="3"/>
      <c r="C672" s="3"/>
    </row>
    <row r="673">
      <c r="B673" s="3"/>
      <c r="C673" s="3"/>
    </row>
    <row r="674">
      <c r="B674" s="3"/>
      <c r="C674" s="3"/>
    </row>
    <row r="675">
      <c r="B675" s="3"/>
      <c r="C675" s="3"/>
    </row>
    <row r="676">
      <c r="B676" s="3"/>
      <c r="C676" s="3"/>
    </row>
    <row r="677">
      <c r="B677" s="3"/>
      <c r="C677" s="3"/>
    </row>
    <row r="678">
      <c r="B678" s="3"/>
      <c r="C678" s="3"/>
    </row>
    <row r="679">
      <c r="B679" s="3"/>
      <c r="C679" s="3"/>
    </row>
    <row r="680">
      <c r="B680" s="3"/>
      <c r="C680" s="3"/>
    </row>
    <row r="681">
      <c r="B681" s="3"/>
      <c r="C681" s="3"/>
    </row>
    <row r="682">
      <c r="B682" s="3"/>
      <c r="C682" s="3"/>
    </row>
    <row r="683">
      <c r="B683" s="3"/>
      <c r="C683" s="3"/>
    </row>
    <row r="684">
      <c r="B684" s="3"/>
      <c r="C684" s="3"/>
    </row>
    <row r="685">
      <c r="B685" s="3"/>
      <c r="C685" s="3"/>
    </row>
    <row r="686">
      <c r="B686" s="3"/>
      <c r="C686" s="3"/>
    </row>
    <row r="687">
      <c r="B687" s="3"/>
      <c r="C687" s="3"/>
    </row>
    <row r="688">
      <c r="B688" s="3"/>
      <c r="C688" s="3"/>
    </row>
    <row r="689">
      <c r="B689" s="3"/>
      <c r="C689" s="3"/>
    </row>
    <row r="690">
      <c r="B690" s="3"/>
      <c r="C690" s="3"/>
    </row>
    <row r="691">
      <c r="B691" s="3"/>
      <c r="C691" s="3"/>
    </row>
    <row r="692">
      <c r="B692" s="3"/>
      <c r="C692" s="3"/>
    </row>
    <row r="693">
      <c r="B693" s="3"/>
      <c r="C693" s="3"/>
    </row>
    <row r="694">
      <c r="B694" s="3"/>
      <c r="C694" s="3"/>
    </row>
    <row r="695">
      <c r="B695" s="3"/>
      <c r="C695" s="3"/>
    </row>
    <row r="696">
      <c r="B696" s="3"/>
      <c r="C696" s="3"/>
    </row>
    <row r="697">
      <c r="B697" s="3"/>
      <c r="C697" s="3"/>
    </row>
    <row r="698">
      <c r="B698" s="3"/>
      <c r="C698" s="3"/>
    </row>
    <row r="699">
      <c r="B699" s="3"/>
      <c r="C699" s="3"/>
    </row>
    <row r="700">
      <c r="B700" s="3"/>
      <c r="C700" s="3"/>
    </row>
    <row r="701">
      <c r="B701" s="3"/>
      <c r="C701" s="3"/>
    </row>
    <row r="702">
      <c r="B702" s="3"/>
      <c r="C702" s="3"/>
    </row>
    <row r="703">
      <c r="B703" s="3"/>
      <c r="C703" s="3"/>
    </row>
    <row r="704">
      <c r="B704" s="3"/>
      <c r="C704" s="3"/>
    </row>
    <row r="705">
      <c r="B705" s="3"/>
      <c r="C705" s="3"/>
    </row>
    <row r="706">
      <c r="B706" s="3"/>
      <c r="C706" s="3"/>
    </row>
    <row r="707">
      <c r="B707" s="3"/>
      <c r="C707" s="3"/>
    </row>
    <row r="708">
      <c r="B708" s="3"/>
      <c r="C708" s="3"/>
    </row>
    <row r="709">
      <c r="B709" s="3"/>
      <c r="C709" s="3"/>
    </row>
    <row r="710">
      <c r="B710" s="3"/>
      <c r="C710" s="3"/>
    </row>
    <row r="711">
      <c r="B711" s="3"/>
      <c r="C711" s="3"/>
    </row>
    <row r="712">
      <c r="B712" s="3"/>
      <c r="C712" s="3"/>
    </row>
    <row r="713">
      <c r="B713" s="3"/>
      <c r="C713" s="3"/>
    </row>
    <row r="714">
      <c r="B714" s="3"/>
      <c r="C714" s="3"/>
    </row>
    <row r="715">
      <c r="B715" s="3"/>
      <c r="C715" s="3"/>
    </row>
    <row r="716">
      <c r="B716" s="3"/>
      <c r="C716" s="3"/>
    </row>
    <row r="717">
      <c r="B717" s="3"/>
      <c r="C717" s="3"/>
    </row>
    <row r="718">
      <c r="B718" s="3"/>
      <c r="C718" s="3"/>
    </row>
    <row r="719">
      <c r="B719" s="3"/>
      <c r="C719" s="3"/>
    </row>
    <row r="720">
      <c r="B720" s="3"/>
      <c r="C720" s="3"/>
    </row>
    <row r="721">
      <c r="B721" s="3"/>
      <c r="C721" s="3"/>
    </row>
    <row r="722">
      <c r="B722" s="3"/>
      <c r="C722" s="3"/>
    </row>
    <row r="723">
      <c r="B723" s="3"/>
      <c r="C723" s="3"/>
    </row>
    <row r="724">
      <c r="B724" s="3"/>
      <c r="C724" s="3"/>
    </row>
    <row r="725">
      <c r="B725" s="3"/>
      <c r="C725" s="3"/>
    </row>
    <row r="726">
      <c r="B726" s="3"/>
      <c r="C726" s="3"/>
    </row>
    <row r="727">
      <c r="B727" s="3"/>
      <c r="C727" s="3"/>
    </row>
    <row r="728">
      <c r="B728" s="3"/>
      <c r="C728" s="3"/>
    </row>
    <row r="729">
      <c r="B729" s="3"/>
      <c r="C729" s="3"/>
    </row>
    <row r="730">
      <c r="B730" s="3"/>
      <c r="C730" s="3"/>
    </row>
    <row r="731">
      <c r="B731" s="3"/>
      <c r="C731" s="3"/>
    </row>
    <row r="732">
      <c r="B732" s="3"/>
      <c r="C732" s="3"/>
    </row>
    <row r="733">
      <c r="B733" s="3"/>
      <c r="C733" s="3"/>
    </row>
    <row r="734">
      <c r="B734" s="3"/>
      <c r="C734" s="3"/>
    </row>
    <row r="735">
      <c r="B735" s="3"/>
      <c r="C735" s="3"/>
    </row>
    <row r="736">
      <c r="B736" s="3"/>
      <c r="C736" s="3"/>
    </row>
    <row r="737">
      <c r="B737" s="3"/>
      <c r="C737" s="3"/>
    </row>
    <row r="738">
      <c r="B738" s="3"/>
      <c r="C738" s="3"/>
    </row>
    <row r="739">
      <c r="B739" s="3"/>
      <c r="C739" s="3"/>
    </row>
    <row r="740">
      <c r="B740" s="3"/>
      <c r="C740" s="3"/>
    </row>
    <row r="741">
      <c r="B741" s="3"/>
      <c r="C741" s="3"/>
    </row>
    <row r="742">
      <c r="B742" s="3"/>
      <c r="C742" s="3"/>
    </row>
    <row r="743">
      <c r="B743" s="3"/>
      <c r="C743" s="3"/>
    </row>
    <row r="744">
      <c r="B744" s="3"/>
      <c r="C744" s="3"/>
    </row>
    <row r="745">
      <c r="B745" s="3"/>
      <c r="C745" s="3"/>
    </row>
    <row r="746">
      <c r="B746" s="3"/>
      <c r="C746" s="3"/>
    </row>
    <row r="747">
      <c r="B747" s="3"/>
      <c r="C747" s="3"/>
    </row>
    <row r="748">
      <c r="B748" s="3"/>
      <c r="C748" s="3"/>
    </row>
    <row r="749">
      <c r="B749" s="3"/>
      <c r="C749" s="3"/>
    </row>
    <row r="750">
      <c r="B750" s="3"/>
      <c r="C750" s="3"/>
    </row>
    <row r="751">
      <c r="B751" s="3"/>
      <c r="C751" s="3"/>
    </row>
    <row r="752">
      <c r="B752" s="3"/>
      <c r="C752" s="3"/>
    </row>
    <row r="753">
      <c r="B753" s="3"/>
      <c r="C753" s="3"/>
    </row>
    <row r="754">
      <c r="B754" s="3"/>
      <c r="C754" s="3"/>
    </row>
    <row r="755">
      <c r="B755" s="3"/>
      <c r="C755" s="3"/>
    </row>
    <row r="756">
      <c r="B756" s="3"/>
      <c r="C756" s="3"/>
    </row>
    <row r="757">
      <c r="B757" s="3"/>
      <c r="C757" s="3"/>
    </row>
    <row r="758">
      <c r="B758" s="3"/>
      <c r="C758" s="3"/>
    </row>
    <row r="759">
      <c r="B759" s="3"/>
      <c r="C759" s="3"/>
    </row>
    <row r="760">
      <c r="B760" s="3"/>
      <c r="C760" s="3"/>
    </row>
    <row r="761">
      <c r="B761" s="3"/>
      <c r="C761" s="3"/>
    </row>
    <row r="762">
      <c r="B762" s="3"/>
      <c r="C762" s="3"/>
    </row>
    <row r="763">
      <c r="B763" s="3"/>
      <c r="C763" s="3"/>
    </row>
    <row r="764">
      <c r="B764" s="3"/>
      <c r="C764" s="3"/>
    </row>
    <row r="765">
      <c r="B765" s="3"/>
      <c r="C765" s="3"/>
    </row>
    <row r="766">
      <c r="B766" s="3"/>
      <c r="C766" s="3"/>
    </row>
    <row r="767">
      <c r="B767" s="3"/>
      <c r="C767" s="3"/>
    </row>
    <row r="768">
      <c r="B768" s="3"/>
      <c r="C768" s="3"/>
    </row>
    <row r="769">
      <c r="B769" s="3"/>
      <c r="C769" s="3"/>
    </row>
    <row r="770">
      <c r="B770" s="3"/>
      <c r="C770" s="3"/>
    </row>
    <row r="771">
      <c r="B771" s="3"/>
      <c r="C771" s="3"/>
    </row>
    <row r="772">
      <c r="B772" s="3"/>
      <c r="C772" s="3"/>
    </row>
    <row r="773">
      <c r="B773" s="3"/>
      <c r="C773" s="3"/>
    </row>
    <row r="774">
      <c r="B774" s="3"/>
      <c r="C774" s="3"/>
    </row>
    <row r="775">
      <c r="B775" s="3"/>
      <c r="C775" s="3"/>
    </row>
    <row r="776">
      <c r="B776" s="3"/>
      <c r="C776" s="3"/>
    </row>
    <row r="777">
      <c r="B777" s="3"/>
      <c r="C777" s="3"/>
    </row>
    <row r="778">
      <c r="B778" s="3"/>
      <c r="C778" s="3"/>
    </row>
    <row r="779">
      <c r="B779" s="3"/>
      <c r="C779" s="3"/>
    </row>
    <row r="780">
      <c r="B780" s="3"/>
      <c r="C780" s="3"/>
    </row>
    <row r="781">
      <c r="B781" s="3"/>
      <c r="C781" s="3"/>
    </row>
    <row r="782">
      <c r="B782" s="3"/>
      <c r="C782" s="3"/>
    </row>
    <row r="783">
      <c r="B783" s="3"/>
      <c r="C783" s="3"/>
    </row>
    <row r="784">
      <c r="B784" s="3"/>
      <c r="C784" s="3"/>
    </row>
    <row r="785">
      <c r="B785" s="3"/>
      <c r="C785" s="3"/>
    </row>
    <row r="786">
      <c r="B786" s="3"/>
      <c r="C786" s="3"/>
    </row>
    <row r="787">
      <c r="B787" s="3"/>
      <c r="C787" s="3"/>
    </row>
    <row r="788">
      <c r="B788" s="3"/>
      <c r="C788" s="3"/>
    </row>
    <row r="789">
      <c r="B789" s="3"/>
      <c r="C789" s="3"/>
    </row>
    <row r="790">
      <c r="B790" s="3"/>
      <c r="C790" s="3"/>
    </row>
    <row r="791">
      <c r="B791" s="3"/>
      <c r="C791" s="3"/>
    </row>
    <row r="792">
      <c r="B792" s="3"/>
      <c r="C792" s="3"/>
    </row>
    <row r="793">
      <c r="B793" s="3"/>
      <c r="C793" s="3"/>
    </row>
    <row r="794">
      <c r="B794" s="3"/>
      <c r="C794" s="3"/>
    </row>
    <row r="795">
      <c r="B795" s="3"/>
      <c r="C795" s="3"/>
    </row>
    <row r="796">
      <c r="B796" s="3"/>
      <c r="C796" s="3"/>
    </row>
    <row r="797">
      <c r="B797" s="3"/>
      <c r="C797" s="3"/>
    </row>
    <row r="798">
      <c r="B798" s="3"/>
      <c r="C798" s="3"/>
    </row>
    <row r="799">
      <c r="B799" s="3"/>
      <c r="C799" s="3"/>
    </row>
    <row r="800">
      <c r="B800" s="3"/>
      <c r="C800" s="3"/>
    </row>
    <row r="801">
      <c r="B801" s="3"/>
      <c r="C801" s="3"/>
    </row>
    <row r="802">
      <c r="B802" s="3"/>
      <c r="C802" s="3"/>
    </row>
    <row r="803">
      <c r="B803" s="3"/>
      <c r="C803" s="3"/>
    </row>
    <row r="804">
      <c r="B804" s="3"/>
      <c r="C804" s="3"/>
    </row>
    <row r="805">
      <c r="B805" s="3"/>
      <c r="C805" s="3"/>
    </row>
    <row r="806">
      <c r="B806" s="3"/>
      <c r="C806" s="3"/>
    </row>
    <row r="807">
      <c r="B807" s="3"/>
      <c r="C807" s="3"/>
    </row>
    <row r="808">
      <c r="B808" s="3"/>
      <c r="C808" s="3"/>
    </row>
    <row r="809">
      <c r="B809" s="3"/>
      <c r="C809" s="3"/>
    </row>
    <row r="810">
      <c r="B810" s="3"/>
      <c r="C810" s="3"/>
    </row>
    <row r="811">
      <c r="B811" s="3"/>
      <c r="C811" s="3"/>
    </row>
    <row r="812">
      <c r="B812" s="3"/>
      <c r="C812" s="3"/>
    </row>
    <row r="813">
      <c r="B813" s="3"/>
      <c r="C813" s="3"/>
    </row>
    <row r="814">
      <c r="B814" s="3"/>
      <c r="C814" s="3"/>
    </row>
    <row r="815">
      <c r="B815" s="3"/>
      <c r="C815" s="3"/>
    </row>
    <row r="816">
      <c r="B816" s="3"/>
      <c r="C816" s="3"/>
    </row>
    <row r="817">
      <c r="B817" s="3"/>
      <c r="C817" s="3"/>
    </row>
    <row r="818">
      <c r="B818" s="3"/>
      <c r="C818" s="3"/>
    </row>
    <row r="819">
      <c r="B819" s="3"/>
      <c r="C819" s="3"/>
    </row>
    <row r="820">
      <c r="B820" s="3"/>
      <c r="C820" s="3"/>
    </row>
    <row r="821">
      <c r="B821" s="3"/>
      <c r="C821" s="3"/>
    </row>
    <row r="822">
      <c r="B822" s="3"/>
      <c r="C822" s="3"/>
    </row>
    <row r="823">
      <c r="B823" s="3"/>
      <c r="C823" s="3"/>
    </row>
    <row r="824">
      <c r="B824" s="3"/>
      <c r="C824" s="3"/>
    </row>
    <row r="825">
      <c r="B825" s="3"/>
      <c r="C825" s="3"/>
    </row>
    <row r="826">
      <c r="B826" s="3"/>
      <c r="C826" s="3"/>
    </row>
    <row r="827">
      <c r="B827" s="3"/>
      <c r="C827" s="3"/>
    </row>
    <row r="828">
      <c r="B828" s="3"/>
      <c r="C828" s="3"/>
    </row>
    <row r="829">
      <c r="B829" s="3"/>
      <c r="C829" s="3"/>
    </row>
    <row r="830">
      <c r="B830" s="3"/>
      <c r="C830" s="3"/>
    </row>
    <row r="831">
      <c r="B831" s="3"/>
      <c r="C831" s="3"/>
    </row>
    <row r="832">
      <c r="B832" s="3"/>
      <c r="C832" s="3"/>
    </row>
    <row r="833">
      <c r="B833" s="3"/>
      <c r="C833" s="3"/>
    </row>
    <row r="834">
      <c r="B834" s="3"/>
      <c r="C834" s="3"/>
    </row>
    <row r="835">
      <c r="B835" s="3"/>
      <c r="C835" s="3"/>
    </row>
    <row r="836">
      <c r="B836" s="3"/>
      <c r="C836" s="3"/>
    </row>
    <row r="837">
      <c r="B837" s="3"/>
      <c r="C837" s="3"/>
    </row>
    <row r="838">
      <c r="B838" s="3"/>
      <c r="C838" s="3"/>
    </row>
    <row r="839">
      <c r="B839" s="3"/>
      <c r="C839" s="3"/>
    </row>
    <row r="840">
      <c r="B840" s="3"/>
      <c r="C840" s="3"/>
    </row>
    <row r="841">
      <c r="B841" s="3"/>
      <c r="C841" s="3"/>
    </row>
    <row r="842">
      <c r="B842" s="3"/>
      <c r="C842" s="3"/>
    </row>
    <row r="843">
      <c r="B843" s="3"/>
      <c r="C843" s="3"/>
    </row>
    <row r="844">
      <c r="B844" s="3"/>
      <c r="C844" s="3"/>
    </row>
    <row r="845">
      <c r="B845" s="3"/>
      <c r="C845" s="3"/>
    </row>
    <row r="846">
      <c r="B846" s="3"/>
      <c r="C846" s="3"/>
    </row>
    <row r="847">
      <c r="B847" s="3"/>
      <c r="C847" s="3"/>
    </row>
    <row r="848">
      <c r="B848" s="3"/>
      <c r="C848" s="3"/>
    </row>
    <row r="849">
      <c r="B849" s="3"/>
      <c r="C849" s="3"/>
    </row>
    <row r="850">
      <c r="B850" s="3"/>
      <c r="C850" s="3"/>
    </row>
    <row r="851">
      <c r="B851" s="3"/>
      <c r="C851" s="3"/>
    </row>
    <row r="852">
      <c r="B852" s="3"/>
      <c r="C852" s="3"/>
    </row>
    <row r="853">
      <c r="B853" s="3"/>
      <c r="C853" s="3"/>
    </row>
    <row r="854">
      <c r="B854" s="3"/>
      <c r="C854" s="3"/>
    </row>
    <row r="855">
      <c r="B855" s="3"/>
      <c r="C855" s="3"/>
    </row>
    <row r="856">
      <c r="B856" s="3"/>
      <c r="C856" s="3"/>
    </row>
    <row r="857">
      <c r="B857" s="3"/>
      <c r="C857" s="3"/>
    </row>
    <row r="858">
      <c r="B858" s="3"/>
      <c r="C858" s="3"/>
    </row>
    <row r="859">
      <c r="B859" s="3"/>
      <c r="C859" s="3"/>
    </row>
    <row r="860">
      <c r="B860" s="3"/>
      <c r="C860" s="3"/>
    </row>
    <row r="861">
      <c r="B861" s="3"/>
      <c r="C861" s="3"/>
    </row>
    <row r="862">
      <c r="B862" s="3"/>
      <c r="C862" s="3"/>
    </row>
    <row r="863">
      <c r="B863" s="3"/>
      <c r="C863" s="3"/>
    </row>
    <row r="864">
      <c r="B864" s="3"/>
      <c r="C864" s="3"/>
    </row>
    <row r="865">
      <c r="B865" s="3"/>
      <c r="C865" s="3"/>
    </row>
    <row r="866">
      <c r="B866" s="3"/>
      <c r="C866" s="3"/>
    </row>
    <row r="867">
      <c r="B867" s="3"/>
      <c r="C867" s="3"/>
    </row>
    <row r="868">
      <c r="B868" s="3"/>
      <c r="C868" s="3"/>
    </row>
    <row r="869">
      <c r="B869" s="3"/>
      <c r="C869" s="3"/>
    </row>
    <row r="870">
      <c r="B870" s="3"/>
      <c r="C870" s="3"/>
    </row>
    <row r="871">
      <c r="B871" s="3"/>
      <c r="C871" s="3"/>
    </row>
    <row r="872">
      <c r="B872" s="3"/>
      <c r="C872" s="3"/>
    </row>
    <row r="873">
      <c r="B873" s="3"/>
      <c r="C873" s="3"/>
    </row>
    <row r="874">
      <c r="B874" s="3"/>
      <c r="C874" s="3"/>
    </row>
    <row r="875">
      <c r="B875" s="3"/>
      <c r="C875" s="3"/>
    </row>
    <row r="876">
      <c r="B876" s="3"/>
      <c r="C876" s="3"/>
    </row>
    <row r="877">
      <c r="B877" s="3"/>
      <c r="C877" s="3"/>
    </row>
    <row r="878">
      <c r="B878" s="3"/>
      <c r="C878" s="3"/>
    </row>
    <row r="879">
      <c r="B879" s="3"/>
      <c r="C879" s="3"/>
    </row>
    <row r="880">
      <c r="B880" s="3"/>
      <c r="C880" s="3"/>
    </row>
    <row r="881">
      <c r="B881" s="3"/>
      <c r="C881" s="3"/>
    </row>
    <row r="882">
      <c r="B882" s="3"/>
      <c r="C882" s="3"/>
    </row>
    <row r="883">
      <c r="B883" s="3"/>
      <c r="C883" s="3"/>
    </row>
    <row r="884">
      <c r="B884" s="3"/>
      <c r="C884" s="3"/>
    </row>
    <row r="885">
      <c r="B885" s="3"/>
      <c r="C885" s="3"/>
    </row>
    <row r="886">
      <c r="B886" s="3"/>
      <c r="C886" s="3"/>
    </row>
    <row r="887">
      <c r="B887" s="3"/>
      <c r="C887" s="3"/>
    </row>
    <row r="888">
      <c r="B888" s="3"/>
      <c r="C888" s="3"/>
    </row>
    <row r="889">
      <c r="B889" s="3"/>
      <c r="C889" s="3"/>
    </row>
    <row r="890">
      <c r="B890" s="3"/>
      <c r="C890" s="3"/>
    </row>
    <row r="891">
      <c r="B891" s="3"/>
      <c r="C891" s="3"/>
    </row>
    <row r="892">
      <c r="B892" s="3"/>
      <c r="C892" s="3"/>
    </row>
    <row r="893">
      <c r="B893" s="3"/>
      <c r="C893" s="3"/>
    </row>
    <row r="894">
      <c r="B894" s="3"/>
      <c r="C894" s="3"/>
    </row>
    <row r="895">
      <c r="B895" s="3"/>
      <c r="C895" s="3"/>
    </row>
    <row r="896">
      <c r="B896" s="3"/>
      <c r="C896" s="3"/>
    </row>
    <row r="897">
      <c r="B897" s="3"/>
      <c r="C897" s="3"/>
    </row>
    <row r="898">
      <c r="B898" s="3"/>
      <c r="C898" s="3"/>
    </row>
    <row r="899">
      <c r="B899" s="3"/>
      <c r="C899" s="3"/>
    </row>
    <row r="900">
      <c r="B900" s="3"/>
      <c r="C900" s="3"/>
    </row>
    <row r="901">
      <c r="B901" s="3"/>
      <c r="C901" s="3"/>
    </row>
    <row r="902">
      <c r="B902" s="3"/>
      <c r="C902" s="3"/>
    </row>
    <row r="903">
      <c r="B903" s="3"/>
      <c r="C903" s="3"/>
    </row>
    <row r="904">
      <c r="B904" s="3"/>
      <c r="C904" s="3"/>
    </row>
    <row r="905">
      <c r="B905" s="3"/>
      <c r="C905" s="3"/>
    </row>
    <row r="906">
      <c r="B906" s="3"/>
      <c r="C906" s="3"/>
    </row>
    <row r="907">
      <c r="B907" s="3"/>
      <c r="C907" s="3"/>
    </row>
    <row r="908">
      <c r="B908" s="3"/>
      <c r="C908" s="3"/>
    </row>
    <row r="909">
      <c r="B909" s="3"/>
      <c r="C909" s="3"/>
    </row>
    <row r="910">
      <c r="B910" s="3"/>
      <c r="C910" s="3"/>
    </row>
    <row r="911">
      <c r="B911" s="3"/>
      <c r="C911" s="3"/>
    </row>
    <row r="912">
      <c r="B912" s="3"/>
      <c r="C912" s="3"/>
    </row>
    <row r="913">
      <c r="B913" s="3"/>
      <c r="C913" s="3"/>
    </row>
    <row r="914">
      <c r="B914" s="3"/>
      <c r="C914" s="3"/>
    </row>
    <row r="915">
      <c r="B915" s="3"/>
      <c r="C915" s="3"/>
    </row>
    <row r="916">
      <c r="B916" s="3"/>
      <c r="C916" s="3"/>
    </row>
    <row r="917">
      <c r="B917" s="3"/>
      <c r="C917" s="3"/>
    </row>
    <row r="918">
      <c r="B918" s="3"/>
      <c r="C918" s="3"/>
    </row>
    <row r="919">
      <c r="B919" s="3"/>
      <c r="C919" s="3"/>
    </row>
    <row r="920">
      <c r="B920" s="3"/>
      <c r="C920" s="3"/>
    </row>
    <row r="921">
      <c r="B921" s="3"/>
      <c r="C921" s="3"/>
    </row>
    <row r="922">
      <c r="B922" s="3"/>
      <c r="C922" s="3"/>
    </row>
    <row r="923">
      <c r="B923" s="3"/>
      <c r="C923" s="3"/>
    </row>
    <row r="924">
      <c r="B924" s="3"/>
      <c r="C924" s="3"/>
    </row>
    <row r="925">
      <c r="B925" s="3"/>
      <c r="C925" s="3"/>
    </row>
    <row r="926">
      <c r="B926" s="3"/>
      <c r="C926" s="3"/>
    </row>
    <row r="927">
      <c r="B927" s="3"/>
      <c r="C927" s="3"/>
    </row>
    <row r="928">
      <c r="B928" s="3"/>
      <c r="C928" s="3"/>
    </row>
    <row r="929">
      <c r="B929" s="3"/>
      <c r="C929" s="3"/>
    </row>
    <row r="930">
      <c r="B930" s="3"/>
      <c r="C930" s="3"/>
    </row>
    <row r="931">
      <c r="B931" s="3"/>
      <c r="C931" s="3"/>
    </row>
    <row r="932">
      <c r="B932" s="3"/>
      <c r="C932" s="3"/>
    </row>
    <row r="933">
      <c r="B933" s="3"/>
      <c r="C933" s="3"/>
    </row>
    <row r="934">
      <c r="B934" s="3"/>
      <c r="C934" s="3"/>
    </row>
    <row r="935">
      <c r="B935" s="3"/>
      <c r="C935" s="3"/>
    </row>
    <row r="936">
      <c r="B936" s="3"/>
      <c r="C936" s="3"/>
    </row>
    <row r="937">
      <c r="B937" s="3"/>
      <c r="C937" s="3"/>
    </row>
    <row r="938">
      <c r="B938" s="3"/>
      <c r="C938" s="3"/>
    </row>
    <row r="939">
      <c r="B939" s="3"/>
      <c r="C939" s="3"/>
    </row>
    <row r="940">
      <c r="B940" s="3"/>
      <c r="C940" s="3"/>
    </row>
    <row r="941">
      <c r="B941" s="3"/>
      <c r="C941" s="3"/>
    </row>
    <row r="942">
      <c r="B942" s="3"/>
      <c r="C942" s="3"/>
    </row>
    <row r="943">
      <c r="B943" s="3"/>
      <c r="C943" s="3"/>
    </row>
    <row r="944">
      <c r="B944" s="3"/>
      <c r="C944" s="3"/>
    </row>
    <row r="945">
      <c r="B945" s="3"/>
      <c r="C945" s="3"/>
    </row>
    <row r="946">
      <c r="B946" s="3"/>
      <c r="C946" s="3"/>
    </row>
    <row r="947">
      <c r="B947" s="3"/>
      <c r="C947" s="3"/>
    </row>
    <row r="948">
      <c r="B948" s="3"/>
      <c r="C948" s="3"/>
    </row>
    <row r="949">
      <c r="B949" s="3"/>
      <c r="C949" s="3"/>
    </row>
    <row r="950">
      <c r="B950" s="3"/>
      <c r="C950" s="3"/>
    </row>
    <row r="951">
      <c r="B951" s="3"/>
      <c r="C951" s="3"/>
    </row>
    <row r="952">
      <c r="B952" s="3"/>
      <c r="C952" s="3"/>
    </row>
    <row r="953">
      <c r="B953" s="3"/>
      <c r="C953" s="3"/>
    </row>
    <row r="954">
      <c r="B954" s="3"/>
      <c r="C954" s="3"/>
    </row>
    <row r="955">
      <c r="B955" s="3"/>
      <c r="C955" s="3"/>
    </row>
    <row r="956">
      <c r="B956" s="3"/>
      <c r="C956" s="3"/>
    </row>
    <row r="957">
      <c r="B957" s="3"/>
      <c r="C957" s="3"/>
    </row>
    <row r="958">
      <c r="B958" s="3"/>
      <c r="C958" s="3"/>
    </row>
    <row r="959">
      <c r="B959" s="3"/>
      <c r="C959" s="3"/>
    </row>
    <row r="960">
      <c r="B960" s="3"/>
      <c r="C960" s="3"/>
    </row>
    <row r="961">
      <c r="B961" s="3"/>
      <c r="C961" s="3"/>
    </row>
    <row r="962">
      <c r="B962" s="3"/>
      <c r="C962" s="3"/>
    </row>
    <row r="963">
      <c r="B963" s="3"/>
      <c r="C963" s="3"/>
    </row>
    <row r="964">
      <c r="B964" s="3"/>
      <c r="C964" s="3"/>
    </row>
    <row r="965">
      <c r="B965" s="3"/>
      <c r="C965" s="3"/>
    </row>
    <row r="966">
      <c r="B966" s="3"/>
      <c r="C966" s="3"/>
    </row>
    <row r="967">
      <c r="B967" s="3"/>
      <c r="C967" s="3"/>
    </row>
    <row r="968">
      <c r="B968" s="3"/>
      <c r="C968" s="3"/>
    </row>
    <row r="969">
      <c r="B969" s="3"/>
      <c r="C969" s="3"/>
    </row>
    <row r="970">
      <c r="B970" s="3"/>
      <c r="C970" s="3"/>
    </row>
    <row r="971">
      <c r="B971" s="3"/>
      <c r="C971" s="3"/>
    </row>
    <row r="972">
      <c r="B972" s="3"/>
      <c r="C972" s="3"/>
    </row>
    <row r="973">
      <c r="B973" s="3"/>
      <c r="C973" s="3"/>
    </row>
    <row r="974">
      <c r="B974" s="3"/>
      <c r="C974" s="3"/>
    </row>
    <row r="975">
      <c r="B975" s="3"/>
      <c r="C975" s="3"/>
    </row>
    <row r="976">
      <c r="B976" s="3"/>
      <c r="C976" s="3"/>
    </row>
    <row r="977">
      <c r="B977" s="3"/>
      <c r="C977" s="3"/>
    </row>
    <row r="978">
      <c r="B978" s="3"/>
      <c r="C978" s="3"/>
    </row>
    <row r="979">
      <c r="B979" s="3"/>
      <c r="C979" s="3"/>
    </row>
    <row r="980">
      <c r="B980" s="3"/>
      <c r="C980" s="3"/>
    </row>
    <row r="981">
      <c r="B981" s="3"/>
      <c r="C981" s="3"/>
    </row>
    <row r="982">
      <c r="B982" s="3"/>
      <c r="C982" s="3"/>
    </row>
    <row r="983">
      <c r="B983" s="3"/>
      <c r="C983" s="3"/>
    </row>
    <row r="984">
      <c r="B984" s="3"/>
      <c r="C984" s="3"/>
    </row>
    <row r="985">
      <c r="B985" s="3"/>
      <c r="C985" s="3"/>
    </row>
    <row r="986">
      <c r="B986" s="3"/>
      <c r="C986" s="3"/>
    </row>
    <row r="987">
      <c r="B987" s="3"/>
      <c r="C987" s="3"/>
    </row>
    <row r="988">
      <c r="B988" s="3"/>
      <c r="C988" s="3"/>
    </row>
    <row r="989">
      <c r="B989" s="3"/>
      <c r="C989" s="3"/>
    </row>
    <row r="990">
      <c r="B990" s="3"/>
      <c r="C990" s="3"/>
    </row>
    <row r="991">
      <c r="B991" s="3"/>
      <c r="C991" s="3"/>
    </row>
    <row r="992">
      <c r="B992" s="3"/>
      <c r="C992" s="3"/>
    </row>
    <row r="993">
      <c r="B993" s="3"/>
      <c r="C993" s="3"/>
    </row>
    <row r="994">
      <c r="B994" s="3"/>
      <c r="C994" s="3"/>
    </row>
    <row r="995">
      <c r="B995" s="3"/>
      <c r="C995" s="3"/>
    </row>
    <row r="996">
      <c r="B996" s="3"/>
      <c r="C996" s="3"/>
    </row>
    <row r="997">
      <c r="B997" s="3"/>
      <c r="C997" s="3"/>
    </row>
    <row r="998">
      <c r="B998" s="3"/>
      <c r="C998" s="3"/>
    </row>
    <row r="999">
      <c r="B999" s="3"/>
      <c r="C999" s="3"/>
    </row>
    <row r="1000">
      <c r="B1000" s="3"/>
      <c r="C1000" s="3"/>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4"/>
    <col customWidth="1" min="2" max="2" width="80.14"/>
    <col customWidth="1" min="3" max="3" width="85.57"/>
  </cols>
  <sheetData>
    <row r="1">
      <c r="A1" s="1">
        <v>0.0</v>
      </c>
      <c r="B1" s="2" t="s">
        <v>533</v>
      </c>
      <c r="C1" s="3" t="str">
        <f>IFERROR(__xludf.DUMMYFUNCTION("GOOGLETRANSLATE(B1, ""en"", ""ko"")"),"아무것도 할 수 없습니다.")</f>
        <v>아무것도 할 수 없습니다.</v>
      </c>
    </row>
    <row r="2">
      <c r="A2" s="1">
        <v>1.0</v>
      </c>
      <c r="B2" s="2" t="s">
        <v>628</v>
      </c>
      <c r="C2" s="3" t="str">
        <f>IFERROR(__xludf.DUMMYFUNCTION("GOOGLETRANSLATE(B2, ""en"", ""ko"")"),"당신은 증기 이상 아무 소리도 할 수없고 그 자신의 목소리가 포함되어 있습니다.")</f>
        <v>당신은 증기 이상 아무 소리도 할 수없고 그 자신의 목소리가 포함되어 있습니다.</v>
      </c>
    </row>
    <row r="3">
      <c r="A3" s="1">
        <v>2.0</v>
      </c>
      <c r="B3" s="2" t="s">
        <v>535</v>
      </c>
      <c r="C3" s="2" t="s">
        <v>629</v>
      </c>
    </row>
    <row r="4">
      <c r="A4" s="1">
        <v>3.0</v>
      </c>
      <c r="B4" s="2" t="s">
        <v>630</v>
      </c>
      <c r="C4" s="3" t="str">
        <f>IFERROR(__xludf.DUMMYFUNCTION("GOOGLETRANSLATE(B4, ""en"", ""ko"")"),"공기의 황 여기에 훨씬 강하다. 각각의 흡입뿐만 아니라 afterburn 약간의 팩.")</f>
        <v>공기의 황 여기에 훨씬 강하다. 각각의 흡입뿐만 아니라 afterburn 약간의 팩.</v>
      </c>
    </row>
    <row r="5">
      <c r="A5" s="1">
        <v>4.0</v>
      </c>
      <c r="B5" s="2" t="s">
        <v>538</v>
      </c>
      <c r="C5" s="3" t="str">
        <f>IFERROR(__xludf.DUMMYFUNCTION("GOOGLETRANSLATE(B5, ""en"", ""ko"")"),"이 맛을 아무것도 가치.")</f>
        <v>이 맛을 아무것도 가치.</v>
      </c>
    </row>
    <row r="6">
      <c r="A6" s="1">
        <v>5.0</v>
      </c>
      <c r="B6" s="2" t="s">
        <v>631</v>
      </c>
      <c r="C6" s="2" t="s">
        <v>632</v>
      </c>
    </row>
    <row r="7">
      <c r="A7" s="1">
        <v>6.0</v>
      </c>
      <c r="B7" s="2" t="s">
        <v>633</v>
      </c>
      <c r="C7" s="3" t="str">
        <f>IFERROR(__xludf.DUMMYFUNCTION("GOOGLETRANSLATE(B7, ""en"", ""ko"")"),"음, 스콧, 그것은 로저 다시 일을 한 것 같습니다.")</f>
        <v>음, 스콧, 그것은 로저 다시 일을 한 것 같습니다.</v>
      </c>
    </row>
    <row r="8">
      <c r="A8" s="1">
        <v>7.0</v>
      </c>
      <c r="B8" s="2" t="s">
        <v>634</v>
      </c>
      <c r="C8" s="3" t="str">
        <f>IFERROR(__xludf.DUMMYFUNCTION("GOOGLETRANSLATE(B8, ""en"", ""ko"")"),"그것은 확실히 마크, 않습니다. 하자의 실행이 다시 우리의 새로운의 도움으로 한 그는-불었다 방법이 캠 (TM) 및 칠판 (TM).")</f>
        <v>그것은 확실히 마크, 않습니다. 하자의 실행이 다시 우리의 새로운의 도움으로 한 그는-불었다 방법이 캠 (TM) 및 칠판 (TM).</v>
      </c>
    </row>
    <row r="9">
      <c r="A9" s="1">
        <v>8.0</v>
      </c>
      <c r="B9" s="2" t="s">
        <v>635</v>
      </c>
      <c r="C9" s="3" t="str">
        <f>IFERROR(__xludf.DUMMYFUNCTION("GOOGLETRANSLATE(B9, ""en"", ""ko"")"),"나는 조심스럽게 마크 그런 말을해야합니다. 우리는 상표 또는 저작권으로 무언가를 말할 때마다, 변호사 피드에 나올.")</f>
        <v>나는 조심스럽게 마크 그런 말을해야합니다. 우리는 상표 또는 저작권으로 무언가를 말할 때마다, 변호사 피드에 나올.</v>
      </c>
    </row>
    <row r="10">
      <c r="A10" s="1">
        <v>9.0</v>
      </c>
      <c r="B10" s="2" t="s">
        <v>636</v>
      </c>
      <c r="C10" s="3" t="str">
        <f>IFERROR(__xludf.DUMMYFUNCTION("GOOGLETRANSLATE(B10, ""en"", ""ko"")"),"즉시 재생!")</f>
        <v>즉시 재생!</v>
      </c>
    </row>
    <row r="11">
      <c r="A11" s="1">
        <v>10.0</v>
      </c>
      <c r="B11" s="2" t="s">
        <v>637</v>
      </c>
      <c r="C11" s="3" t="str">
        <f>IFERROR(__xludf.DUMMYFUNCTION("GOOGLETRANSLATE(B11, ""en"", ""ko"")"),"로저 치명적인 움직임을 만드는 경우 자,이입니다.")</f>
        <v>로저 치명적인 움직임을 만드는 경우 자,이입니다.</v>
      </c>
    </row>
    <row r="12">
      <c r="A12" s="1">
        <v>11.0</v>
      </c>
      <c r="B12" s="2" t="s">
        <v>638</v>
      </c>
      <c r="C12" s="3" t="str">
        <f>IFERROR(__xludf.DUMMYFUNCTION("GOOGLETRANSLATE(B12, ""en"", ""ko"")"),"그리고 우리는 모든 실수의 결과를 볼 수 있습니다.")</f>
        <v>그리고 우리는 모든 실수의 결과를 볼 수 있습니다.</v>
      </c>
    </row>
    <row r="13">
      <c r="A13" s="1">
        <v>12.0</v>
      </c>
      <c r="B13" s="2" t="s">
        <v>639</v>
      </c>
      <c r="C13" s="3" t="str">
        <f>IFERROR(__xludf.DUMMYFUNCTION("GOOGLETRANSLATE(B13, ""en"", ""ko"")"),"나는 당신에 대해 스콧을 모른다. 개인적으로, 나는 그것으로 실제로 내가 전에 엉망 엉망으로하고있어 정확히 알고 싶습니다. 나는 그가 더 나은 다음 시간을 알 것 같아요. 아야.")</f>
        <v>나는 당신에 대해 스콧을 모른다. 개인적으로, 나는 그것으로 실제로 내가 전에 엉망 엉망으로하고있어 정확히 알고 싶습니다. 나는 그가 더 나은 다음 시간을 알 것 같아요. 아야.</v>
      </c>
    </row>
    <row r="14">
      <c r="A14" s="1">
        <v>13.0</v>
      </c>
      <c r="B14" s="2" t="s">
        <v>640</v>
      </c>
      <c r="C14" s="3" t="str">
        <f>IFERROR(__xludf.DUMMYFUNCTION("GOOGLETRANSLATE(B14, ""en"", ""ko"")"),"물론, 당신은 전에 몇 죽음을 죽었습니다, 그러나 이것은 정말 당신을 점화한다. 행성은 당신에 따라 있습니다. 보는이 같은 물건은 확실히 그들을 긴장하고있다 않습니다.")</f>
        <v>물론, 당신은 전에 몇 죽음을 죽었습니다, 그러나 이것은 정말 당신을 점화한다. 행성은 당신에 따라 있습니다. 보는이 같은 물건은 확실히 그들을 긴장하고있다 않습니다.</v>
      </c>
    </row>
    <row r="15">
      <c r="A15" s="1">
        <v>14.0</v>
      </c>
      <c r="B15" s="2" t="s">
        <v>641</v>
      </c>
      <c r="C15" s="3" t="str">
        <f>IFERROR(__xludf.DUMMYFUNCTION("GOOGLETRANSLATE(B15, ""en"", ""ko"")"),"이것은 당신이 연결하는 증기 온수이다.")</f>
        <v>이것은 당신이 연결하는 증기 온수이다.</v>
      </c>
    </row>
    <row r="16">
      <c r="A16" s="1">
        <v>15.0</v>
      </c>
      <c r="B16" s="2" t="s">
        <v>642</v>
      </c>
      <c r="C16" s="3" t="str">
        <f>IFERROR(__xludf.DUMMYFUNCTION("GOOGLETRANSLATE(B16, ""en"", ""ko"")"),"이 맥동 증기 온수이다.")</f>
        <v>이 맥동 증기 온수이다.</v>
      </c>
    </row>
    <row r="17">
      <c r="A17" s="1">
        <v>16.0</v>
      </c>
      <c r="B17" s="2" t="s">
        <v>643</v>
      </c>
      <c r="C17" s="3" t="str">
        <f>IFERROR(__xludf.DUMMYFUNCTION("GOOGLETRANSLATE(B17, ""en"", ""ko"")"),"내가 직접 그 접촉되지 않습니다. 그것은 뜨겁다!")</f>
        <v>내가 직접 그 접촉되지 않습니다. 그것은 뜨겁다!</v>
      </c>
    </row>
    <row r="18">
      <c r="A18" s="1">
        <v>17.0</v>
      </c>
      <c r="B18" s="2" t="s">
        <v>644</v>
      </c>
      <c r="C18" s="3" t="str">
        <f>IFERROR(__xludf.DUMMYFUNCTION("GOOGLETRANSLATE(B18, ""en"", ""ko"")"),"예, 좋은 스팀 청소는 이상 요즘를 드래그 한 모든 것들을 고려, 지금 순서로 보일 수 있습니다. 그것은 우려되는 얼굴 껍질입니다.")</f>
        <v>예, 좋은 스팀 청소는 이상 요즘를 드래그 한 모든 것들을 고려, 지금 순서로 보일 수 있습니다. 그것은 우려되는 얼굴 껍질입니다.</v>
      </c>
    </row>
    <row r="19">
      <c r="A19" s="1">
        <v>18.0</v>
      </c>
      <c r="B19" s="2" t="s">
        <v>645</v>
      </c>
      <c r="C19" s="3" t="str">
        <f>IFERROR(__xludf.DUMMYFUNCTION("GOOGLETRANSLATE(B19, ""en"", ""ko"")"),"당신은 증기 가열 공기에 유황의 냄새를 얻을.")</f>
        <v>당신은 증기 가열 공기에 유황의 냄새를 얻을.</v>
      </c>
    </row>
    <row r="20">
      <c r="A20" s="1">
        <v>19.0</v>
      </c>
      <c r="B20" s="2" t="s">
        <v>646</v>
      </c>
      <c r="C20" s="3" t="str">
        <f>IFERROR(__xludf.DUMMYFUNCTION("GOOGLETRANSLATE(B20, ""en"", ""ko"")"),"SSSSSS SSSSSSSSSSSS SSS SSSSSS SSSSS SSSSS SSSS는 반응이다.")</f>
        <v>SSSSSS SSSSSSSSSSSS SSS SSSSSS SSSSS SSSSS SSSS는 반응이다.</v>
      </c>
    </row>
    <row r="21">
      <c r="A21" s="1">
        <v>20.0</v>
      </c>
      <c r="B21" s="2" t="s">
        <v>647</v>
      </c>
      <c r="C21" s="3" t="str">
        <f>IFERROR(__xludf.DUMMYFUNCTION("GOOGLETRANSLATE(B21, ""en"", ""ko"")"),"왜? 당신은 몇 가지 자동 수술 techiques을 연습 할 계획합니까? 우리는 백질 절제술을 제안 할 수 있습니까?")</f>
        <v>왜? 당신은 몇 가지 자동 수술 techiques을 연습 할 계획합니까? 우리는 백질 절제술을 제안 할 수 있습니까?</v>
      </c>
    </row>
    <row r="22">
      <c r="A22" s="1">
        <v>21.0</v>
      </c>
      <c r="B22" s="2" t="s">
        <v>648</v>
      </c>
      <c r="C22" s="3" t="str">
        <f>IFERROR(__xludf.DUMMYFUNCTION("GOOGLETRANSLATE(B22, ""en"", ""ko"")"),"그것은 그냥 하네.")</f>
        <v>그것은 그냥 하네.</v>
      </c>
    </row>
    <row r="23">
      <c r="A23" s="1">
        <v>22.0</v>
      </c>
      <c r="B23" s="2" t="s">
        <v>649</v>
      </c>
      <c r="C23" s="3" t="str">
        <f>IFERROR(__xludf.DUMMYFUNCTION("GOOGLETRANSLATE(B23, ""en"", ""ko"")"),"나쁜 생각.")</f>
        <v>나쁜 생각.</v>
      </c>
    </row>
    <row r="24">
      <c r="A24" s="1">
        <v>23.0</v>
      </c>
      <c r="B24" s="2" t="s">
        <v>650</v>
      </c>
      <c r="C24" s="3" t="str">
        <f>IFERROR(__xludf.DUMMYFUNCTION("GOOGLETRANSLATE(B24, ""en"", ""ko"")"),"석순의 그 부분은 확실히 좋은 플러그를 만든다!")</f>
        <v>석순의 그 부분은 확실히 좋은 플러그를 만든다!</v>
      </c>
    </row>
    <row r="25">
      <c r="A25" s="1">
        <v>24.0</v>
      </c>
      <c r="B25" s="2" t="s">
        <v>651</v>
      </c>
      <c r="C25" s="3" t="str">
        <f>IFERROR(__xludf.DUMMYFUNCTION("GOOGLETRANSLATE(B25, ""en"", ""ko"")"),"우우. 나쁜 생각. 그것은 조금 뜨겁다.")</f>
        <v>우우. 나쁜 생각. 그것은 조금 뜨겁다.</v>
      </c>
    </row>
    <row r="26">
      <c r="A26" s="1">
        <v>25.0</v>
      </c>
      <c r="B26" s="2" t="s">
        <v>652</v>
      </c>
      <c r="C26" s="3" t="str">
        <f>IFERROR(__xludf.DUMMYFUNCTION("GOOGLETRANSLATE(B26, ""en"", ""ko"")"),"당신은 가난한 박탈 존재!")</f>
        <v>당신은 가난한 박탈 존재!</v>
      </c>
    </row>
    <row r="27">
      <c r="A27" s="1">
        <v>26.0</v>
      </c>
      <c r="B27" s="2" t="s">
        <v>653</v>
      </c>
      <c r="C27" s="3" t="str">
        <f>IFERROR(__xludf.DUMMYFUNCTION("GOOGLETRANSLATE(B27, ""en"", ""ko"")"),"유황의 냄새가 발산 될 것으로 보인다.")</f>
        <v>유황의 냄새가 발산 될 것으로 보인다.</v>
      </c>
    </row>
    <row r="28">
      <c r="A28" s="1">
        <v>27.0</v>
      </c>
      <c r="B28" s="2" t="s">
        <v>654</v>
      </c>
      <c r="C28" s="2" t="s">
        <v>655</v>
      </c>
    </row>
    <row r="29">
      <c r="A29" s="1">
        <v>28.0</v>
      </c>
      <c r="B29" s="2" t="s">
        <v>656</v>
      </c>
      <c r="C29" s="2" t="s">
        <v>657</v>
      </c>
    </row>
    <row r="30">
      <c r="A30" s="1">
        <v>29.0</v>
      </c>
      <c r="B30" s="2" t="s">
        <v>658</v>
      </c>
      <c r="C30" s="2" t="s">
        <v>659</v>
      </c>
    </row>
    <row r="31">
      <c r="A31" s="1">
        <v>30.0</v>
      </c>
      <c r="B31" s="2" t="s">
        <v>660</v>
      </c>
      <c r="C31" s="2" t="s">
        <v>661</v>
      </c>
    </row>
    <row r="32">
      <c r="A32" s="1">
        <v>31.0</v>
      </c>
      <c r="B32" s="2" t="s">
        <v>662</v>
      </c>
      <c r="C32" s="2" t="s">
        <v>663</v>
      </c>
    </row>
    <row r="33">
      <c r="A33" s="1">
        <v>32.0</v>
      </c>
      <c r="B33" s="2" t="s">
        <v>664</v>
      </c>
      <c r="C33" s="2" t="s">
        <v>665</v>
      </c>
    </row>
    <row r="34">
      <c r="A34" s="1">
        <v>33.0</v>
      </c>
      <c r="B34" s="2" t="s">
        <v>666</v>
      </c>
      <c r="C34" s="2" t="s">
        <v>667</v>
      </c>
    </row>
    <row r="35">
      <c r="A35" s="1">
        <v>34.0</v>
      </c>
      <c r="B35" s="2" t="s">
        <v>668</v>
      </c>
      <c r="C35" s="2" t="s">
        <v>669</v>
      </c>
    </row>
    <row r="36">
      <c r="A36" s="1">
        <v>35.0</v>
      </c>
      <c r="B36" s="2" t="s">
        <v>670</v>
      </c>
      <c r="C36" s="2" t="s">
        <v>671</v>
      </c>
    </row>
    <row r="37">
      <c r="A37" s="1">
        <v>36.0</v>
      </c>
      <c r="B37" s="2" t="s">
        <v>672</v>
      </c>
      <c r="C37" s="3" t="str">
        <f>IFERROR(__xludf.DUMMYFUNCTION("GOOGLETRANSLATE(B37, ""en"", ""ko"")"),"꽤 많은 시간의 긴 기간 동안 황 분출 간헐천 옆에 서 있었다 이상한 문처럼 냄새.")</f>
        <v>꽤 많은 시간의 긴 기간 동안 황 분출 간헐천 옆에 서 있었다 이상한 문처럼 냄새.</v>
      </c>
    </row>
    <row r="38">
      <c r="A38" s="1">
        <v>37.0</v>
      </c>
      <c r="B38" s="2" t="s">
        <v>673</v>
      </c>
      <c r="C38" s="2" t="s">
        <v>674</v>
      </c>
    </row>
    <row r="39">
      <c r="A39" s="1">
        <v>38.0</v>
      </c>
      <c r="B39" s="2" t="s">
        <v>675</v>
      </c>
      <c r="C39" s="2" t="s">
        <v>676</v>
      </c>
    </row>
    <row r="40">
      <c r="A40" s="1">
        <v>39.0</v>
      </c>
      <c r="B40" s="2" t="s">
        <v>677</v>
      </c>
      <c r="C40" s="2" t="s">
        <v>678</v>
      </c>
    </row>
    <row r="41">
      <c r="A41" s="1">
        <v>40.0</v>
      </c>
      <c r="B41" s="2" t="s">
        <v>679</v>
      </c>
      <c r="C41" s="2" t="s">
        <v>680</v>
      </c>
    </row>
    <row r="42">
      <c r="A42" s="1">
        <v>41.0</v>
      </c>
      <c r="B42" s="2" t="s">
        <v>681</v>
      </c>
      <c r="C42" s="3" t="str">
        <f>IFERROR(__xludf.DUMMYFUNCTION("GOOGLETRANSLATE(B42, ""en"", ""ko"")"),"똑, 똑, 똑. 그것은 당신에게 이야기해야합니다.")</f>
        <v>똑, 똑, 똑. 그것은 당신에게 이야기해야합니다.</v>
      </c>
    </row>
    <row r="43">
      <c r="A43" s="1">
        <v>42.0</v>
      </c>
      <c r="B43" s="2" t="s">
        <v>682</v>
      </c>
      <c r="C43" s="3" t="str">
        <f>IFERROR(__xludf.DUMMYFUNCTION("GOOGLETRANSLATE(B43, ""en"", ""ko"")"),"아니, 여기 없어. 다른 곳을 사용해보십시오.")</f>
        <v>아니, 여기 없어. 다른 곳을 사용해보십시오.</v>
      </c>
    </row>
    <row r="44">
      <c r="A44" s="1">
        <v>43.0</v>
      </c>
      <c r="B44" s="2" t="s">
        <v>683</v>
      </c>
      <c r="C44" s="3" t="str">
        <f>IFERROR(__xludf.DUMMYFUNCTION("GOOGLETRANSLATE(B44, ""en"", ""ko"")"),"중력의 영향에 굴복 액체의 천정 여러 개의 작은 방울에 작은 균열.")</f>
        <v>중력의 영향에 굴복 액체의 천정 여러 개의 작은 방울에 작은 균열.</v>
      </c>
    </row>
    <row r="45">
      <c r="A45" s="1">
        <v>44.0</v>
      </c>
      <c r="B45" s="2" t="s">
        <v>684</v>
      </c>
      <c r="C45" s="3" t="str">
        <f>IFERROR(__xludf.DUMMYFUNCTION("GOOGLETRANSLATE(B45, ""en"", ""ko"")"),"광 녹색 안개 액체 방울 적중 각 풀의 표면 후 살짝 위로 떠.")</f>
        <v>광 녹색 안개 액체 방울 적중 각 풀의 표면 후 살짝 위로 떠.</v>
      </c>
    </row>
    <row r="46">
      <c r="A46" s="1">
        <v>45.0</v>
      </c>
      <c r="B46" s="2" t="s">
        <v>685</v>
      </c>
      <c r="C46" s="3" t="str">
        <f>IFERROR(__xludf.DUMMYFUNCTION("GOOGLETRANSLATE(B46, ""en"", ""ko"")"),"천장에 작은 균열에서 몇 가지 작은 녹색 방울 알파 수준을 자극 부드럽게 리듬 패턴으로 분류된다. 그들은, 너무 heckuva 큰 녹 제거합니다.")</f>
        <v>천장에 작은 균열에서 몇 가지 작은 녹색 방울 알파 수준을 자극 부드럽게 리듬 패턴으로 분류된다. 그들은, 너무 heckuva 큰 녹 제거합니다.</v>
      </c>
    </row>
    <row r="47">
      <c r="A47" s="1">
        <v>46.0</v>
      </c>
      <c r="B47" s="2" t="s">
        <v>686</v>
      </c>
      <c r="C47" s="3" t="str">
        <f>IFERROR(__xludf.DUMMYFUNCTION("GOOGLETRANSLATE(B47, ""en"", ""ko"")"),"여기에서 다음에 할 수있는 일은 없다.")</f>
        <v>여기에서 다음에 할 수있는 일은 없다.</v>
      </c>
    </row>
    <row r="48">
      <c r="A48" s="1">
        <v>47.0</v>
      </c>
      <c r="B48" s="2" t="s">
        <v>687</v>
      </c>
      <c r="C48" s="3" t="str">
        <f>IFERROR(__xludf.DUMMYFUNCTION("GOOGLETRANSLATE(B48, ""en"", ""ko"")"),"그들은 캐치 하드,하지만 당신은 약간의 작열감을받을 수 있나요.")</f>
        <v>그들은 캐치 하드,하지만 당신은 약간의 작열감을받을 수 있나요.</v>
      </c>
    </row>
    <row r="49">
      <c r="A49" s="1">
        <v>48.0</v>
      </c>
      <c r="B49" s="2" t="s">
        <v>688</v>
      </c>
      <c r="C49" s="3" t="str">
        <f>IFERROR(__xludf.DUMMYFUNCTION("GOOGLETRANSLATE(B49, ""en"", ""ko"")"),"그들은 캐치 하드입니다. 당신이 바로 그 아래에 얻을 필요가 있습니다.")</f>
        <v>그들은 캐치 하드입니다. 당신이 바로 그 아래에 얻을 필요가 있습니다.</v>
      </c>
    </row>
    <row r="50">
      <c r="A50" s="1">
        <v>49.0</v>
      </c>
      <c r="B50" s="2" t="s">
        <v>689</v>
      </c>
      <c r="C50" s="3" t="str">
        <f>IFERROR(__xludf.DUMMYFUNCTION("GOOGLETRANSLATE(B50, ""en"", ""ko"")"),"그들은 지금 떨어지는 너무 바쁘다.")</f>
        <v>그들은 지금 떨어지는 너무 바쁘다.</v>
      </c>
    </row>
    <row r="51">
      <c r="A51" s="1">
        <v>50.0</v>
      </c>
      <c r="B51" s="2" t="s">
        <v>690</v>
      </c>
      <c r="C51" s="2" t="s">
        <v>691</v>
      </c>
    </row>
    <row r="52">
      <c r="A52" s="1">
        <v>51.0</v>
      </c>
      <c r="B52" s="2" t="s">
        <v>692</v>
      </c>
      <c r="C52" s="2" t="s">
        <v>693</v>
      </c>
    </row>
    <row r="53">
      <c r="A53" s="1">
        <v>52.0</v>
      </c>
      <c r="B53" s="2" t="s">
        <v>694</v>
      </c>
      <c r="C53" s="3" t="str">
        <f>IFERROR(__xludf.DUMMYFUNCTION("GOOGLETRANSLATE(B53, ""en"", ""ko"")"),"당신은 액체의 유혹 풀에서 술을 기댈. 당신의 입술은 유체 접촉, 당신은 조명 로켓 노즐 키스에 비유 될 수있는 고통을 느낍니다. 지금 당신은 그들이 말할 때 그들이 무슨 뜻인지 '음주하지 물을 마신다.'")</f>
        <v>당신은 액체의 유혹 풀에서 술을 기댈. 당신의 입술은 유체 접촉, 당신은 조명 로켓 노즐 키스에 비유 될 수있는 고통을 느낍니다. 지금 당신은 그들이 말할 때 그들이 무슨 뜻인지 '음주하지 물을 마신다.'</v>
      </c>
    </row>
    <row r="54">
      <c r="A54" s="1">
        <v>53.0</v>
      </c>
      <c r="B54" s="2" t="s">
        <v>695</v>
      </c>
      <c r="C54" s="3" t="str">
        <f>IFERROR(__xludf.DUMMYFUNCTION("GOOGLETRANSLATE(B54, ""en"", ""ko"")"),"당신은 좋은 고체 냄새, 그리고 WHOOA를 얻기 위해 풀을 기댈! 깨끗한 부비동에 대한 이야기!")</f>
        <v>당신은 좋은 고체 냄새, 그리고 WHOOA를 얻기 위해 풀을 기댈! 깨끗한 부비동에 대한 이야기!</v>
      </c>
    </row>
    <row r="55">
      <c r="A55" s="1">
        <v>54.0</v>
      </c>
      <c r="B55" s="2" t="s">
        <v>696</v>
      </c>
      <c r="C55" s="3" t="str">
        <f>IFERROR(__xludf.DUMMYFUNCTION("GOOGLETRANSLATE(B55, ""en"", ""ko"")"),"맞습니다. 당신은 더 머리가 없다. 그 터무니없는 풀은 산으로 작성해야합니다. 당신은 분명히 그런 식으로 살아 갈 수 없습니다.")</f>
        <v>맞습니다. 당신은 더 머리가 없다. 그 터무니없는 풀은 산으로 작성해야합니다. 당신은 분명히 그런 식으로 살아 갈 수 없습니다.</v>
      </c>
    </row>
    <row r="56">
      <c r="B56" s="3"/>
      <c r="C56" s="3"/>
    </row>
    <row r="57">
      <c r="B57" s="3"/>
      <c r="C57" s="3"/>
    </row>
    <row r="58">
      <c r="B58" s="3"/>
      <c r="C58" s="3"/>
    </row>
    <row r="59">
      <c r="B59" s="3"/>
      <c r="C59" s="3"/>
    </row>
    <row r="60">
      <c r="B60" s="3"/>
      <c r="C60" s="3"/>
    </row>
    <row r="61">
      <c r="B61" s="3"/>
      <c r="C61" s="3"/>
    </row>
    <row r="62">
      <c r="B62" s="3"/>
      <c r="C62" s="3"/>
    </row>
    <row r="63">
      <c r="B63" s="3"/>
      <c r="C63" s="3"/>
    </row>
    <row r="64">
      <c r="B64" s="3"/>
      <c r="C64" s="3"/>
    </row>
    <row r="65">
      <c r="B65" s="3"/>
      <c r="C65" s="3"/>
    </row>
    <row r="66">
      <c r="B66" s="3"/>
      <c r="C66" s="3"/>
    </row>
    <row r="67">
      <c r="B67" s="3"/>
      <c r="C67" s="3"/>
    </row>
    <row r="68">
      <c r="B68" s="3"/>
      <c r="C68" s="3"/>
    </row>
    <row r="69">
      <c r="B69" s="3"/>
      <c r="C69" s="3"/>
    </row>
    <row r="70">
      <c r="B70" s="3"/>
      <c r="C70" s="3"/>
    </row>
    <row r="71">
      <c r="B71" s="3"/>
      <c r="C71" s="3"/>
    </row>
    <row r="72">
      <c r="B72" s="3"/>
      <c r="C72" s="3"/>
    </row>
    <row r="73">
      <c r="B73" s="3"/>
      <c r="C73" s="3"/>
    </row>
    <row r="74">
      <c r="B74" s="3"/>
      <c r="C74" s="3"/>
    </row>
    <row r="75">
      <c r="B75" s="3"/>
      <c r="C75" s="3"/>
    </row>
    <row r="76">
      <c r="B76" s="3"/>
      <c r="C76" s="3"/>
    </row>
    <row r="77">
      <c r="B77" s="3"/>
      <c r="C77" s="3"/>
    </row>
    <row r="78">
      <c r="B78" s="3"/>
      <c r="C78" s="3"/>
    </row>
    <row r="79">
      <c r="B79" s="3"/>
      <c r="C79" s="3"/>
    </row>
    <row r="80">
      <c r="B80" s="3"/>
      <c r="C80" s="3"/>
    </row>
    <row r="81">
      <c r="B81" s="3"/>
      <c r="C81" s="3"/>
    </row>
    <row r="82">
      <c r="B82" s="3"/>
      <c r="C82" s="3"/>
    </row>
    <row r="83">
      <c r="B83" s="3"/>
      <c r="C83" s="3"/>
    </row>
    <row r="84">
      <c r="B84" s="3"/>
      <c r="C84" s="3"/>
    </row>
    <row r="85">
      <c r="B85" s="3"/>
      <c r="C85" s="3"/>
    </row>
    <row r="86">
      <c r="B86" s="3"/>
      <c r="C86" s="3"/>
    </row>
    <row r="87">
      <c r="B87" s="3"/>
      <c r="C87" s="3"/>
    </row>
    <row r="88">
      <c r="B88" s="3"/>
      <c r="C88" s="3"/>
    </row>
    <row r="89">
      <c r="B89" s="3"/>
      <c r="C89" s="3"/>
    </row>
    <row r="90">
      <c r="B90" s="3"/>
      <c r="C90" s="3"/>
    </row>
    <row r="91">
      <c r="B91" s="3"/>
      <c r="C91" s="3"/>
    </row>
    <row r="92">
      <c r="B92" s="3"/>
      <c r="C92" s="3"/>
    </row>
    <row r="93">
      <c r="B93" s="3"/>
      <c r="C93" s="3"/>
    </row>
    <row r="94">
      <c r="B94" s="3"/>
      <c r="C94" s="3"/>
    </row>
    <row r="95">
      <c r="B95" s="3"/>
      <c r="C95" s="3"/>
    </row>
    <row r="96">
      <c r="B96" s="3"/>
      <c r="C96" s="3"/>
    </row>
    <row r="97">
      <c r="B97" s="3"/>
      <c r="C97" s="3"/>
    </row>
    <row r="98">
      <c r="B98" s="3"/>
      <c r="C98" s="3"/>
    </row>
    <row r="99">
      <c r="B99" s="3"/>
      <c r="C99" s="3"/>
    </row>
    <row r="100">
      <c r="B100" s="3"/>
      <c r="C100" s="3"/>
    </row>
    <row r="101">
      <c r="B101" s="3"/>
      <c r="C101" s="3"/>
    </row>
    <row r="102">
      <c r="B102" s="3"/>
      <c r="C102" s="3"/>
    </row>
    <row r="103">
      <c r="B103" s="3"/>
      <c r="C103" s="3"/>
    </row>
    <row r="104">
      <c r="B104" s="3"/>
      <c r="C104" s="3"/>
    </row>
    <row r="105">
      <c r="B105" s="3"/>
      <c r="C105" s="3"/>
    </row>
    <row r="106">
      <c r="B106" s="3"/>
      <c r="C106" s="3"/>
    </row>
    <row r="107">
      <c r="B107" s="3"/>
      <c r="C107" s="3"/>
    </row>
    <row r="108">
      <c r="B108" s="3"/>
      <c r="C108" s="3"/>
    </row>
    <row r="109">
      <c r="B109" s="3"/>
      <c r="C109" s="3"/>
    </row>
    <row r="110">
      <c r="B110" s="3"/>
      <c r="C110" s="3"/>
    </row>
    <row r="111">
      <c r="B111" s="3"/>
      <c r="C111" s="3"/>
    </row>
    <row r="112">
      <c r="B112" s="3"/>
      <c r="C112" s="3"/>
    </row>
    <row r="113">
      <c r="B113" s="3"/>
      <c r="C113" s="3"/>
    </row>
    <row r="114">
      <c r="B114" s="3"/>
      <c r="C114" s="3"/>
    </row>
    <row r="115">
      <c r="B115" s="3"/>
      <c r="C115" s="3"/>
    </row>
    <row r="116">
      <c r="B116" s="3"/>
      <c r="C116" s="3"/>
    </row>
    <row r="117">
      <c r="B117" s="3"/>
      <c r="C117" s="3"/>
    </row>
    <row r="118">
      <c r="B118" s="3"/>
      <c r="C118" s="3"/>
    </row>
    <row r="119">
      <c r="B119" s="3"/>
      <c r="C119" s="3"/>
    </row>
    <row r="120">
      <c r="B120" s="3"/>
      <c r="C120" s="3"/>
    </row>
    <row r="121">
      <c r="B121" s="3"/>
      <c r="C121" s="3"/>
    </row>
    <row r="122">
      <c r="B122" s="3"/>
      <c r="C122" s="3"/>
    </row>
    <row r="123">
      <c r="B123" s="3"/>
      <c r="C123" s="3"/>
    </row>
    <row r="124">
      <c r="B124" s="3"/>
      <c r="C124" s="3"/>
    </row>
    <row r="125">
      <c r="B125" s="3"/>
      <c r="C125" s="3"/>
    </row>
    <row r="126">
      <c r="B126" s="3"/>
      <c r="C126" s="3"/>
    </row>
    <row r="127">
      <c r="B127" s="3"/>
      <c r="C127" s="3"/>
    </row>
    <row r="128">
      <c r="B128" s="3"/>
      <c r="C128" s="3"/>
    </row>
    <row r="129">
      <c r="B129" s="3"/>
      <c r="C129" s="3"/>
    </row>
    <row r="130">
      <c r="B130" s="3"/>
      <c r="C130" s="3"/>
    </row>
    <row r="131">
      <c r="B131" s="3"/>
      <c r="C131" s="3"/>
    </row>
    <row r="132">
      <c r="B132" s="3"/>
      <c r="C132" s="3"/>
    </row>
    <row r="133">
      <c r="B133" s="3"/>
      <c r="C133" s="3"/>
    </row>
    <row r="134">
      <c r="B134" s="3"/>
      <c r="C134" s="3"/>
    </row>
    <row r="135">
      <c r="B135" s="3"/>
      <c r="C135" s="3"/>
    </row>
    <row r="136">
      <c r="B136" s="3"/>
      <c r="C136" s="3"/>
    </row>
    <row r="137">
      <c r="B137" s="3"/>
      <c r="C137" s="3"/>
    </row>
    <row r="138">
      <c r="B138" s="3"/>
      <c r="C138" s="3"/>
    </row>
    <row r="139">
      <c r="B139" s="3"/>
      <c r="C139" s="3"/>
    </row>
    <row r="140">
      <c r="B140" s="3"/>
      <c r="C140" s="3"/>
    </row>
    <row r="141">
      <c r="B141" s="3"/>
      <c r="C141" s="3"/>
    </row>
    <row r="142">
      <c r="B142" s="3"/>
      <c r="C142" s="3"/>
    </row>
    <row r="143">
      <c r="B143" s="3"/>
      <c r="C143" s="3"/>
    </row>
    <row r="144">
      <c r="B144" s="3"/>
      <c r="C144" s="3"/>
    </row>
    <row r="145">
      <c r="B145" s="3"/>
      <c r="C145" s="3"/>
    </row>
    <row r="146">
      <c r="B146" s="3"/>
      <c r="C146" s="3"/>
    </row>
    <row r="147">
      <c r="B147" s="3"/>
      <c r="C147" s="3"/>
    </row>
    <row r="148">
      <c r="B148" s="3"/>
      <c r="C148" s="3"/>
    </row>
    <row r="149">
      <c r="B149" s="3"/>
      <c r="C149" s="3"/>
    </row>
    <row r="150">
      <c r="B150" s="3"/>
      <c r="C150" s="3"/>
    </row>
    <row r="151">
      <c r="B151" s="3"/>
      <c r="C151" s="3"/>
    </row>
    <row r="152">
      <c r="B152" s="3"/>
      <c r="C152" s="3"/>
    </row>
    <row r="153">
      <c r="B153" s="3"/>
      <c r="C153" s="3"/>
    </row>
    <row r="154">
      <c r="B154" s="3"/>
      <c r="C154" s="3"/>
    </row>
    <row r="155">
      <c r="B155" s="3"/>
      <c r="C155" s="3"/>
    </row>
    <row r="156">
      <c r="B156" s="3"/>
      <c r="C156" s="3"/>
    </row>
    <row r="157">
      <c r="B157" s="3"/>
      <c r="C157" s="3"/>
    </row>
    <row r="158">
      <c r="B158" s="3"/>
      <c r="C158" s="3"/>
    </row>
    <row r="159">
      <c r="B159" s="3"/>
      <c r="C159" s="3"/>
    </row>
    <row r="160">
      <c r="B160" s="3"/>
      <c r="C160" s="3"/>
    </row>
    <row r="161">
      <c r="B161" s="3"/>
      <c r="C161" s="3"/>
    </row>
    <row r="162">
      <c r="B162" s="3"/>
      <c r="C162" s="3"/>
    </row>
    <row r="163">
      <c r="B163" s="3"/>
      <c r="C163" s="3"/>
    </row>
    <row r="164">
      <c r="B164" s="3"/>
      <c r="C164" s="3"/>
    </row>
    <row r="165">
      <c r="B165" s="3"/>
      <c r="C165" s="3"/>
    </row>
    <row r="166">
      <c r="B166" s="3"/>
      <c r="C166" s="3"/>
    </row>
    <row r="167">
      <c r="B167" s="3"/>
      <c r="C167" s="3"/>
    </row>
    <row r="168">
      <c r="B168" s="3"/>
      <c r="C168" s="3"/>
    </row>
    <row r="169">
      <c r="B169" s="3"/>
      <c r="C169" s="3"/>
    </row>
    <row r="170">
      <c r="B170" s="3"/>
      <c r="C170" s="3"/>
    </row>
    <row r="171">
      <c r="B171" s="3"/>
      <c r="C171" s="3"/>
    </row>
    <row r="172">
      <c r="B172" s="3"/>
      <c r="C172" s="3"/>
    </row>
    <row r="173">
      <c r="B173" s="3"/>
      <c r="C173" s="3"/>
    </row>
    <row r="174">
      <c r="B174" s="3"/>
      <c r="C174" s="3"/>
    </row>
    <row r="175">
      <c r="B175" s="3"/>
      <c r="C175" s="3"/>
    </row>
    <row r="176">
      <c r="B176" s="3"/>
      <c r="C176" s="3"/>
    </row>
    <row r="177">
      <c r="B177" s="3"/>
      <c r="C177" s="3"/>
    </row>
    <row r="178">
      <c r="B178" s="3"/>
      <c r="C178" s="3"/>
    </row>
    <row r="179">
      <c r="B179" s="3"/>
      <c r="C179" s="3"/>
    </row>
    <row r="180">
      <c r="B180" s="3"/>
      <c r="C180" s="3"/>
    </row>
    <row r="181">
      <c r="B181" s="3"/>
      <c r="C181" s="3"/>
    </row>
    <row r="182">
      <c r="B182" s="3"/>
      <c r="C182" s="3"/>
    </row>
    <row r="183">
      <c r="B183" s="3"/>
      <c r="C183" s="3"/>
    </row>
    <row r="184">
      <c r="B184" s="3"/>
      <c r="C184" s="3"/>
    </row>
    <row r="185">
      <c r="B185" s="3"/>
      <c r="C185" s="3"/>
    </row>
    <row r="186">
      <c r="B186" s="3"/>
      <c r="C186" s="3"/>
    </row>
    <row r="187">
      <c r="B187" s="3"/>
      <c r="C187" s="3"/>
    </row>
    <row r="188">
      <c r="B188" s="3"/>
      <c r="C188" s="3"/>
    </row>
    <row r="189">
      <c r="B189" s="3"/>
      <c r="C189" s="3"/>
    </row>
    <row r="190">
      <c r="B190" s="3"/>
      <c r="C190" s="3"/>
    </row>
    <row r="191">
      <c r="B191" s="3"/>
      <c r="C191" s="3"/>
    </row>
    <row r="192">
      <c r="B192" s="3"/>
      <c r="C192" s="3"/>
    </row>
    <row r="193">
      <c r="B193" s="3"/>
      <c r="C193" s="3"/>
    </row>
    <row r="194">
      <c r="B194" s="3"/>
      <c r="C194" s="3"/>
    </row>
    <row r="195">
      <c r="B195" s="3"/>
      <c r="C195" s="3"/>
    </row>
    <row r="196">
      <c r="B196" s="3"/>
      <c r="C196" s="3"/>
    </row>
    <row r="197">
      <c r="B197" s="3"/>
      <c r="C197" s="3"/>
    </row>
    <row r="198">
      <c r="B198" s="3"/>
      <c r="C198" s="3"/>
    </row>
    <row r="199">
      <c r="B199" s="3"/>
      <c r="C199" s="3"/>
    </row>
    <row r="200">
      <c r="B200" s="3"/>
      <c r="C200" s="3"/>
    </row>
    <row r="201">
      <c r="B201" s="3"/>
      <c r="C201" s="3"/>
    </row>
    <row r="202">
      <c r="B202" s="3"/>
      <c r="C202" s="3"/>
    </row>
    <row r="203">
      <c r="B203" s="3"/>
      <c r="C203" s="3"/>
    </row>
    <row r="204">
      <c r="B204" s="3"/>
      <c r="C204" s="3"/>
    </row>
    <row r="205">
      <c r="B205" s="3"/>
      <c r="C205" s="3"/>
    </row>
    <row r="206">
      <c r="B206" s="3"/>
      <c r="C206" s="3"/>
    </row>
    <row r="207">
      <c r="B207" s="3"/>
      <c r="C207" s="3"/>
    </row>
    <row r="208">
      <c r="B208" s="3"/>
      <c r="C208" s="3"/>
    </row>
    <row r="209">
      <c r="B209" s="3"/>
      <c r="C209" s="3"/>
    </row>
    <row r="210">
      <c r="B210" s="3"/>
      <c r="C210" s="3"/>
    </row>
    <row r="211">
      <c r="B211" s="3"/>
      <c r="C211" s="3"/>
    </row>
    <row r="212">
      <c r="B212" s="3"/>
      <c r="C212" s="3"/>
    </row>
    <row r="213">
      <c r="B213" s="3"/>
      <c r="C213" s="3"/>
    </row>
    <row r="214">
      <c r="B214" s="3"/>
      <c r="C214" s="3"/>
    </row>
    <row r="215">
      <c r="B215" s="3"/>
      <c r="C215" s="3"/>
    </row>
    <row r="216">
      <c r="B216" s="3"/>
      <c r="C216" s="3"/>
    </row>
    <row r="217">
      <c r="B217" s="3"/>
      <c r="C217" s="3"/>
    </row>
    <row r="218">
      <c r="B218" s="3"/>
      <c r="C218" s="3"/>
    </row>
    <row r="219">
      <c r="B219" s="3"/>
      <c r="C219" s="3"/>
    </row>
    <row r="220">
      <c r="B220" s="3"/>
      <c r="C220" s="3"/>
    </row>
    <row r="221">
      <c r="B221" s="3"/>
      <c r="C221" s="3"/>
    </row>
    <row r="222">
      <c r="B222" s="3"/>
      <c r="C222" s="3"/>
    </row>
    <row r="223">
      <c r="B223" s="3"/>
      <c r="C223" s="3"/>
    </row>
    <row r="224">
      <c r="B224" s="3"/>
      <c r="C224" s="3"/>
    </row>
    <row r="225">
      <c r="B225" s="3"/>
      <c r="C225" s="3"/>
    </row>
    <row r="226">
      <c r="B226" s="3"/>
      <c r="C226" s="3"/>
    </row>
    <row r="227">
      <c r="B227" s="3"/>
      <c r="C227" s="3"/>
    </row>
    <row r="228">
      <c r="B228" s="3"/>
      <c r="C228" s="3"/>
    </row>
    <row r="229">
      <c r="B229" s="3"/>
      <c r="C229" s="3"/>
    </row>
    <row r="230">
      <c r="B230" s="3"/>
      <c r="C230" s="3"/>
    </row>
    <row r="231">
      <c r="B231" s="3"/>
      <c r="C231" s="3"/>
    </row>
    <row r="232">
      <c r="B232" s="3"/>
      <c r="C232" s="3"/>
    </row>
    <row r="233">
      <c r="B233" s="3"/>
      <c r="C233" s="3"/>
    </row>
    <row r="234">
      <c r="B234" s="3"/>
      <c r="C234" s="3"/>
    </row>
    <row r="235">
      <c r="B235" s="3"/>
      <c r="C235" s="3"/>
    </row>
    <row r="236">
      <c r="B236" s="3"/>
      <c r="C236" s="3"/>
    </row>
    <row r="237">
      <c r="B237" s="3"/>
      <c r="C237" s="3"/>
    </row>
    <row r="238">
      <c r="B238" s="3"/>
      <c r="C238" s="3"/>
    </row>
    <row r="239">
      <c r="B239" s="3"/>
      <c r="C239" s="3"/>
    </row>
    <row r="240">
      <c r="B240" s="3"/>
      <c r="C240" s="3"/>
    </row>
    <row r="241">
      <c r="B241" s="3"/>
      <c r="C241" s="3"/>
    </row>
    <row r="242">
      <c r="B242" s="3"/>
      <c r="C242" s="3"/>
    </row>
    <row r="243">
      <c r="B243" s="3"/>
      <c r="C243" s="3"/>
    </row>
    <row r="244">
      <c r="B244" s="3"/>
      <c r="C244" s="3"/>
    </row>
    <row r="245">
      <c r="B245" s="3"/>
      <c r="C245" s="3"/>
    </row>
    <row r="246">
      <c r="B246" s="3"/>
      <c r="C246" s="3"/>
    </row>
    <row r="247">
      <c r="B247" s="3"/>
      <c r="C247" s="3"/>
    </row>
    <row r="248">
      <c r="B248" s="3"/>
      <c r="C248" s="3"/>
    </row>
    <row r="249">
      <c r="B249" s="3"/>
      <c r="C249" s="3"/>
    </row>
    <row r="250">
      <c r="B250" s="3"/>
      <c r="C250" s="3"/>
    </row>
    <row r="251">
      <c r="B251" s="3"/>
      <c r="C251" s="3"/>
    </row>
    <row r="252">
      <c r="B252" s="3"/>
      <c r="C252" s="3"/>
    </row>
    <row r="253">
      <c r="B253" s="3"/>
      <c r="C253" s="3"/>
    </row>
    <row r="254">
      <c r="B254" s="3"/>
      <c r="C254" s="3"/>
    </row>
    <row r="255">
      <c r="B255" s="3"/>
      <c r="C255" s="3"/>
    </row>
    <row r="256">
      <c r="B256" s="3"/>
      <c r="C256" s="3"/>
    </row>
    <row r="257">
      <c r="B257" s="3"/>
      <c r="C257" s="3"/>
    </row>
    <row r="258">
      <c r="B258" s="3"/>
      <c r="C258" s="3"/>
    </row>
    <row r="259">
      <c r="B259" s="3"/>
      <c r="C259" s="3"/>
    </row>
    <row r="260">
      <c r="B260" s="3"/>
      <c r="C260" s="3"/>
    </row>
    <row r="261">
      <c r="B261" s="3"/>
      <c r="C261" s="3"/>
    </row>
    <row r="262">
      <c r="B262" s="3"/>
      <c r="C262" s="3"/>
    </row>
    <row r="263">
      <c r="B263" s="3"/>
      <c r="C263" s="3"/>
    </row>
    <row r="264">
      <c r="B264" s="3"/>
      <c r="C264" s="3"/>
    </row>
    <row r="265">
      <c r="B265" s="3"/>
      <c r="C265" s="3"/>
    </row>
    <row r="266">
      <c r="B266" s="3"/>
      <c r="C266" s="3"/>
    </row>
    <row r="267">
      <c r="B267" s="3"/>
      <c r="C267" s="3"/>
    </row>
    <row r="268">
      <c r="B268" s="3"/>
      <c r="C268" s="3"/>
    </row>
    <row r="269">
      <c r="B269" s="3"/>
      <c r="C269" s="3"/>
    </row>
    <row r="270">
      <c r="B270" s="3"/>
      <c r="C270" s="3"/>
    </row>
    <row r="271">
      <c r="B271" s="3"/>
      <c r="C271" s="3"/>
    </row>
    <row r="272">
      <c r="B272" s="3"/>
      <c r="C272" s="3"/>
    </row>
    <row r="273">
      <c r="B273" s="3"/>
      <c r="C273" s="3"/>
    </row>
    <row r="274">
      <c r="B274" s="3"/>
      <c r="C274" s="3"/>
    </row>
    <row r="275">
      <c r="B275" s="3"/>
      <c r="C275" s="3"/>
    </row>
    <row r="276">
      <c r="B276" s="3"/>
      <c r="C276" s="3"/>
    </row>
    <row r="277">
      <c r="B277" s="3"/>
      <c r="C277" s="3"/>
    </row>
    <row r="278">
      <c r="B278" s="3"/>
      <c r="C278" s="3"/>
    </row>
    <row r="279">
      <c r="B279" s="3"/>
      <c r="C279" s="3"/>
    </row>
    <row r="280">
      <c r="B280" s="3"/>
      <c r="C280" s="3"/>
    </row>
    <row r="281">
      <c r="B281" s="3"/>
      <c r="C281" s="3"/>
    </row>
    <row r="282">
      <c r="B282" s="3"/>
      <c r="C282" s="3"/>
    </row>
    <row r="283">
      <c r="B283" s="3"/>
      <c r="C283" s="3"/>
    </row>
    <row r="284">
      <c r="B284" s="3"/>
      <c r="C284" s="3"/>
    </row>
    <row r="285">
      <c r="B285" s="3"/>
      <c r="C285" s="3"/>
    </row>
    <row r="286">
      <c r="B286" s="3"/>
      <c r="C286" s="3"/>
    </row>
    <row r="287">
      <c r="B287" s="3"/>
      <c r="C287" s="3"/>
    </row>
    <row r="288">
      <c r="B288" s="3"/>
      <c r="C288" s="3"/>
    </row>
    <row r="289">
      <c r="B289" s="3"/>
      <c r="C289" s="3"/>
    </row>
    <row r="290">
      <c r="B290" s="3"/>
      <c r="C290" s="3"/>
    </row>
    <row r="291">
      <c r="B291" s="3"/>
      <c r="C291" s="3"/>
    </row>
    <row r="292">
      <c r="B292" s="3"/>
      <c r="C292" s="3"/>
    </row>
    <row r="293">
      <c r="B293" s="3"/>
      <c r="C293" s="3"/>
    </row>
    <row r="294">
      <c r="B294" s="3"/>
      <c r="C294" s="3"/>
    </row>
    <row r="295">
      <c r="B295" s="3"/>
      <c r="C295" s="3"/>
    </row>
    <row r="296">
      <c r="B296" s="3"/>
      <c r="C296" s="3"/>
    </row>
    <row r="297">
      <c r="B297" s="3"/>
      <c r="C297" s="3"/>
    </row>
    <row r="298">
      <c r="B298" s="3"/>
      <c r="C298" s="3"/>
    </row>
    <row r="299">
      <c r="B299" s="3"/>
      <c r="C299" s="3"/>
    </row>
    <row r="300">
      <c r="B300" s="3"/>
      <c r="C300" s="3"/>
    </row>
    <row r="301">
      <c r="B301" s="3"/>
      <c r="C301" s="3"/>
    </row>
    <row r="302">
      <c r="B302" s="3"/>
      <c r="C302" s="3"/>
    </row>
    <row r="303">
      <c r="B303" s="3"/>
      <c r="C303" s="3"/>
    </row>
    <row r="304">
      <c r="B304" s="3"/>
      <c r="C304" s="3"/>
    </row>
    <row r="305">
      <c r="B305" s="3"/>
      <c r="C305" s="3"/>
    </row>
    <row r="306">
      <c r="B306" s="3"/>
      <c r="C306" s="3"/>
    </row>
    <row r="307">
      <c r="B307" s="3"/>
      <c r="C307" s="3"/>
    </row>
    <row r="308">
      <c r="B308" s="3"/>
      <c r="C308" s="3"/>
    </row>
    <row r="309">
      <c r="B309" s="3"/>
      <c r="C309" s="3"/>
    </row>
    <row r="310">
      <c r="B310" s="3"/>
      <c r="C310" s="3"/>
    </row>
    <row r="311">
      <c r="B311" s="3"/>
      <c r="C311" s="3"/>
    </row>
    <row r="312">
      <c r="B312" s="3"/>
      <c r="C312" s="3"/>
    </row>
    <row r="313">
      <c r="B313" s="3"/>
      <c r="C313" s="3"/>
    </row>
    <row r="314">
      <c r="B314" s="3"/>
      <c r="C314" s="3"/>
    </row>
    <row r="315">
      <c r="B315" s="3"/>
      <c r="C315" s="3"/>
    </row>
    <row r="316">
      <c r="B316" s="3"/>
      <c r="C316" s="3"/>
    </row>
    <row r="317">
      <c r="B317" s="3"/>
      <c r="C317" s="3"/>
    </row>
    <row r="318">
      <c r="B318" s="3"/>
      <c r="C318" s="3"/>
    </row>
    <row r="319">
      <c r="B319" s="3"/>
      <c r="C319" s="3"/>
    </row>
    <row r="320">
      <c r="B320" s="3"/>
      <c r="C320" s="3"/>
    </row>
    <row r="321">
      <c r="B321" s="3"/>
      <c r="C321" s="3"/>
    </row>
    <row r="322">
      <c r="B322" s="3"/>
      <c r="C322" s="3"/>
    </row>
    <row r="323">
      <c r="B323" s="3"/>
      <c r="C323" s="3"/>
    </row>
    <row r="324">
      <c r="B324" s="3"/>
      <c r="C324" s="3"/>
    </row>
    <row r="325">
      <c r="B325" s="3"/>
      <c r="C325" s="3"/>
    </row>
    <row r="326">
      <c r="B326" s="3"/>
      <c r="C326" s="3"/>
    </row>
    <row r="327">
      <c r="B327" s="3"/>
      <c r="C327" s="3"/>
    </row>
    <row r="328">
      <c r="B328" s="3"/>
      <c r="C328" s="3"/>
    </row>
    <row r="329">
      <c r="B329" s="3"/>
      <c r="C329" s="3"/>
    </row>
    <row r="330">
      <c r="B330" s="3"/>
      <c r="C330" s="3"/>
    </row>
    <row r="331">
      <c r="B331" s="3"/>
      <c r="C331" s="3"/>
    </row>
    <row r="332">
      <c r="B332" s="3"/>
      <c r="C332" s="3"/>
    </row>
    <row r="333">
      <c r="B333" s="3"/>
      <c r="C333" s="3"/>
    </row>
    <row r="334">
      <c r="B334" s="3"/>
      <c r="C334" s="3"/>
    </row>
    <row r="335">
      <c r="B335" s="3"/>
      <c r="C335" s="3"/>
    </row>
    <row r="336">
      <c r="B336" s="3"/>
      <c r="C336" s="3"/>
    </row>
    <row r="337">
      <c r="B337" s="3"/>
      <c r="C337" s="3"/>
    </row>
    <row r="338">
      <c r="B338" s="3"/>
      <c r="C338" s="3"/>
    </row>
    <row r="339">
      <c r="B339" s="3"/>
      <c r="C339" s="3"/>
    </row>
    <row r="340">
      <c r="B340" s="3"/>
      <c r="C340" s="3"/>
    </row>
    <row r="341">
      <c r="B341" s="3"/>
      <c r="C341" s="3"/>
    </row>
    <row r="342">
      <c r="B342" s="3"/>
      <c r="C342" s="3"/>
    </row>
    <row r="343">
      <c r="B343" s="3"/>
      <c r="C343" s="3"/>
    </row>
    <row r="344">
      <c r="B344" s="3"/>
      <c r="C344" s="3"/>
    </row>
    <row r="345">
      <c r="B345" s="3"/>
      <c r="C345" s="3"/>
    </row>
    <row r="346">
      <c r="B346" s="3"/>
      <c r="C346" s="3"/>
    </row>
    <row r="347">
      <c r="B347" s="3"/>
      <c r="C347" s="3"/>
    </row>
    <row r="348">
      <c r="B348" s="3"/>
      <c r="C348" s="3"/>
    </row>
    <row r="349">
      <c r="B349" s="3"/>
      <c r="C349" s="3"/>
    </row>
    <row r="350">
      <c r="B350" s="3"/>
      <c r="C350" s="3"/>
    </row>
    <row r="351">
      <c r="B351" s="3"/>
      <c r="C351" s="3"/>
    </row>
    <row r="352">
      <c r="B352" s="3"/>
      <c r="C352" s="3"/>
    </row>
    <row r="353">
      <c r="B353" s="3"/>
      <c r="C353" s="3"/>
    </row>
    <row r="354">
      <c r="B354" s="3"/>
      <c r="C354" s="3"/>
    </row>
    <row r="355">
      <c r="B355" s="3"/>
      <c r="C355" s="3"/>
    </row>
    <row r="356">
      <c r="B356" s="3"/>
      <c r="C356" s="3"/>
    </row>
    <row r="357">
      <c r="B357" s="3"/>
      <c r="C357" s="3"/>
    </row>
    <row r="358">
      <c r="B358" s="3"/>
      <c r="C358" s="3"/>
    </row>
    <row r="359">
      <c r="B359" s="3"/>
      <c r="C359" s="3"/>
    </row>
    <row r="360">
      <c r="B360" s="3"/>
      <c r="C360" s="3"/>
    </row>
    <row r="361">
      <c r="B361" s="3"/>
      <c r="C361" s="3"/>
    </row>
    <row r="362">
      <c r="B362" s="3"/>
      <c r="C362" s="3"/>
    </row>
    <row r="363">
      <c r="B363" s="3"/>
      <c r="C363" s="3"/>
    </row>
    <row r="364">
      <c r="B364" s="3"/>
      <c r="C364" s="3"/>
    </row>
    <row r="365">
      <c r="B365" s="3"/>
      <c r="C365" s="3"/>
    </row>
    <row r="366">
      <c r="B366" s="3"/>
      <c r="C366" s="3"/>
    </row>
    <row r="367">
      <c r="B367" s="3"/>
      <c r="C367" s="3"/>
    </row>
    <row r="368">
      <c r="B368" s="3"/>
      <c r="C368" s="3"/>
    </row>
    <row r="369">
      <c r="B369" s="3"/>
      <c r="C369" s="3"/>
    </row>
    <row r="370">
      <c r="B370" s="3"/>
      <c r="C370" s="3"/>
    </row>
    <row r="371">
      <c r="B371" s="3"/>
      <c r="C371" s="3"/>
    </row>
    <row r="372">
      <c r="B372" s="3"/>
      <c r="C372" s="3"/>
    </row>
    <row r="373">
      <c r="B373" s="3"/>
      <c r="C373" s="3"/>
    </row>
    <row r="374">
      <c r="B374" s="3"/>
      <c r="C374" s="3"/>
    </row>
    <row r="375">
      <c r="B375" s="3"/>
      <c r="C375" s="3"/>
    </row>
    <row r="376">
      <c r="B376" s="3"/>
      <c r="C376" s="3"/>
    </row>
    <row r="377">
      <c r="B377" s="3"/>
      <c r="C377" s="3"/>
    </row>
    <row r="378">
      <c r="B378" s="3"/>
      <c r="C378" s="3"/>
    </row>
    <row r="379">
      <c r="B379" s="3"/>
      <c r="C379" s="3"/>
    </row>
    <row r="380">
      <c r="B380" s="3"/>
      <c r="C380" s="3"/>
    </row>
    <row r="381">
      <c r="B381" s="3"/>
      <c r="C381" s="3"/>
    </row>
    <row r="382">
      <c r="B382" s="3"/>
      <c r="C382" s="3"/>
    </row>
    <row r="383">
      <c r="B383" s="3"/>
      <c r="C383" s="3"/>
    </row>
    <row r="384">
      <c r="B384" s="3"/>
      <c r="C384" s="3"/>
    </row>
    <row r="385">
      <c r="B385" s="3"/>
      <c r="C385" s="3"/>
    </row>
    <row r="386">
      <c r="B386" s="3"/>
      <c r="C386" s="3"/>
    </row>
    <row r="387">
      <c r="B387" s="3"/>
      <c r="C387" s="3"/>
    </row>
    <row r="388">
      <c r="B388" s="3"/>
      <c r="C388" s="3"/>
    </row>
    <row r="389">
      <c r="B389" s="3"/>
      <c r="C389" s="3"/>
    </row>
    <row r="390">
      <c r="B390" s="3"/>
      <c r="C390" s="3"/>
    </row>
    <row r="391">
      <c r="B391" s="3"/>
      <c r="C391" s="3"/>
    </row>
    <row r="392">
      <c r="B392" s="3"/>
      <c r="C392" s="3"/>
    </row>
    <row r="393">
      <c r="B393" s="3"/>
      <c r="C393" s="3"/>
    </row>
    <row r="394">
      <c r="B394" s="3"/>
      <c r="C394" s="3"/>
    </row>
    <row r="395">
      <c r="B395" s="3"/>
      <c r="C395" s="3"/>
    </row>
    <row r="396">
      <c r="B396" s="3"/>
      <c r="C396" s="3"/>
    </row>
    <row r="397">
      <c r="B397" s="3"/>
      <c r="C397" s="3"/>
    </row>
    <row r="398">
      <c r="B398" s="3"/>
      <c r="C398" s="3"/>
    </row>
    <row r="399">
      <c r="B399" s="3"/>
      <c r="C399" s="3"/>
    </row>
    <row r="400">
      <c r="B400" s="3"/>
      <c r="C400" s="3"/>
    </row>
    <row r="401">
      <c r="B401" s="3"/>
      <c r="C401" s="3"/>
    </row>
    <row r="402">
      <c r="B402" s="3"/>
      <c r="C402" s="3"/>
    </row>
    <row r="403">
      <c r="B403" s="3"/>
      <c r="C403" s="3"/>
    </row>
    <row r="404">
      <c r="B404" s="3"/>
      <c r="C404" s="3"/>
    </row>
    <row r="405">
      <c r="B405" s="3"/>
      <c r="C405" s="3"/>
    </row>
    <row r="406">
      <c r="B406" s="3"/>
      <c r="C406" s="3"/>
    </row>
    <row r="407">
      <c r="B407" s="3"/>
      <c r="C407" s="3"/>
    </row>
    <row r="408">
      <c r="B408" s="3"/>
      <c r="C408" s="3"/>
    </row>
    <row r="409">
      <c r="B409" s="3"/>
      <c r="C409" s="3"/>
    </row>
    <row r="410">
      <c r="B410" s="3"/>
      <c r="C410" s="3"/>
    </row>
    <row r="411">
      <c r="B411" s="3"/>
      <c r="C411" s="3"/>
    </row>
    <row r="412">
      <c r="B412" s="3"/>
      <c r="C412" s="3"/>
    </row>
    <row r="413">
      <c r="B413" s="3"/>
      <c r="C413" s="3"/>
    </row>
    <row r="414">
      <c r="B414" s="3"/>
      <c r="C414" s="3"/>
    </row>
    <row r="415">
      <c r="B415" s="3"/>
      <c r="C415" s="3"/>
    </row>
    <row r="416">
      <c r="B416" s="3"/>
      <c r="C416" s="3"/>
    </row>
    <row r="417">
      <c r="B417" s="3"/>
      <c r="C417" s="3"/>
    </row>
    <row r="418">
      <c r="B418" s="3"/>
      <c r="C418" s="3"/>
    </row>
    <row r="419">
      <c r="B419" s="3"/>
      <c r="C419" s="3"/>
    </row>
    <row r="420">
      <c r="B420" s="3"/>
      <c r="C420" s="3"/>
    </row>
    <row r="421">
      <c r="B421" s="3"/>
      <c r="C421" s="3"/>
    </row>
    <row r="422">
      <c r="B422" s="3"/>
      <c r="C422" s="3"/>
    </row>
    <row r="423">
      <c r="B423" s="3"/>
      <c r="C423" s="3"/>
    </row>
    <row r="424">
      <c r="B424" s="3"/>
      <c r="C424" s="3"/>
    </row>
    <row r="425">
      <c r="B425" s="3"/>
      <c r="C425" s="3"/>
    </row>
    <row r="426">
      <c r="B426" s="3"/>
      <c r="C426" s="3"/>
    </row>
    <row r="427">
      <c r="B427" s="3"/>
      <c r="C427" s="3"/>
    </row>
    <row r="428">
      <c r="B428" s="3"/>
      <c r="C428" s="3"/>
    </row>
    <row r="429">
      <c r="B429" s="3"/>
      <c r="C429" s="3"/>
    </row>
    <row r="430">
      <c r="B430" s="3"/>
      <c r="C430" s="3"/>
    </row>
    <row r="431">
      <c r="B431" s="3"/>
      <c r="C431" s="3"/>
    </row>
    <row r="432">
      <c r="B432" s="3"/>
      <c r="C432" s="3"/>
    </row>
    <row r="433">
      <c r="B433" s="3"/>
      <c r="C433" s="3"/>
    </row>
    <row r="434">
      <c r="B434" s="3"/>
      <c r="C434" s="3"/>
    </row>
    <row r="435">
      <c r="B435" s="3"/>
      <c r="C435" s="3"/>
    </row>
    <row r="436">
      <c r="B436" s="3"/>
      <c r="C436" s="3"/>
    </row>
    <row r="437">
      <c r="B437" s="3"/>
      <c r="C437" s="3"/>
    </row>
    <row r="438">
      <c r="B438" s="3"/>
      <c r="C438" s="3"/>
    </row>
    <row r="439">
      <c r="B439" s="3"/>
      <c r="C439" s="3"/>
    </row>
    <row r="440">
      <c r="B440" s="3"/>
      <c r="C440" s="3"/>
    </row>
    <row r="441">
      <c r="B441" s="3"/>
      <c r="C441" s="3"/>
    </row>
    <row r="442">
      <c r="B442" s="3"/>
      <c r="C442" s="3"/>
    </row>
    <row r="443">
      <c r="B443" s="3"/>
      <c r="C443" s="3"/>
    </row>
    <row r="444">
      <c r="B444" s="3"/>
      <c r="C444" s="3"/>
    </row>
    <row r="445">
      <c r="B445" s="3"/>
      <c r="C445" s="3"/>
    </row>
    <row r="446">
      <c r="B446" s="3"/>
      <c r="C446" s="3"/>
    </row>
    <row r="447">
      <c r="B447" s="3"/>
      <c r="C447" s="3"/>
    </row>
    <row r="448">
      <c r="B448" s="3"/>
      <c r="C448" s="3"/>
    </row>
    <row r="449">
      <c r="B449" s="3"/>
      <c r="C449" s="3"/>
    </row>
    <row r="450">
      <c r="B450" s="3"/>
      <c r="C450" s="3"/>
    </row>
    <row r="451">
      <c r="B451" s="3"/>
      <c r="C451" s="3"/>
    </row>
    <row r="452">
      <c r="B452" s="3"/>
      <c r="C452" s="3"/>
    </row>
    <row r="453">
      <c r="B453" s="3"/>
      <c r="C453" s="3"/>
    </row>
    <row r="454">
      <c r="B454" s="3"/>
      <c r="C454" s="3"/>
    </row>
    <row r="455">
      <c r="B455" s="3"/>
      <c r="C455" s="3"/>
    </row>
    <row r="456">
      <c r="B456" s="3"/>
      <c r="C456" s="3"/>
    </row>
    <row r="457">
      <c r="B457" s="3"/>
      <c r="C457" s="3"/>
    </row>
    <row r="458">
      <c r="B458" s="3"/>
      <c r="C458" s="3"/>
    </row>
    <row r="459">
      <c r="B459" s="3"/>
      <c r="C459" s="3"/>
    </row>
    <row r="460">
      <c r="B460" s="3"/>
      <c r="C460" s="3"/>
    </row>
    <row r="461">
      <c r="B461" s="3"/>
      <c r="C461" s="3"/>
    </row>
    <row r="462">
      <c r="B462" s="3"/>
      <c r="C462" s="3"/>
    </row>
    <row r="463">
      <c r="B463" s="3"/>
      <c r="C463" s="3"/>
    </row>
    <row r="464">
      <c r="B464" s="3"/>
      <c r="C464" s="3"/>
    </row>
    <row r="465">
      <c r="B465" s="3"/>
      <c r="C465" s="3"/>
    </row>
    <row r="466">
      <c r="B466" s="3"/>
      <c r="C466" s="3"/>
    </row>
    <row r="467">
      <c r="B467" s="3"/>
      <c r="C467" s="3"/>
    </row>
    <row r="468">
      <c r="B468" s="3"/>
      <c r="C468" s="3"/>
    </row>
    <row r="469">
      <c r="B469" s="3"/>
      <c r="C469" s="3"/>
    </row>
    <row r="470">
      <c r="B470" s="3"/>
      <c r="C470" s="3"/>
    </row>
    <row r="471">
      <c r="B471" s="3"/>
      <c r="C471" s="3"/>
    </row>
    <row r="472">
      <c r="B472" s="3"/>
      <c r="C472" s="3"/>
    </row>
    <row r="473">
      <c r="B473" s="3"/>
      <c r="C473" s="3"/>
    </row>
    <row r="474">
      <c r="B474" s="3"/>
      <c r="C474" s="3"/>
    </row>
    <row r="475">
      <c r="B475" s="3"/>
      <c r="C475" s="3"/>
    </row>
    <row r="476">
      <c r="B476" s="3"/>
      <c r="C476" s="3"/>
    </row>
    <row r="477">
      <c r="B477" s="3"/>
      <c r="C477" s="3"/>
    </row>
    <row r="478">
      <c r="B478" s="3"/>
      <c r="C478" s="3"/>
    </row>
    <row r="479">
      <c r="B479" s="3"/>
      <c r="C479" s="3"/>
    </row>
    <row r="480">
      <c r="B480" s="3"/>
      <c r="C480" s="3"/>
    </row>
    <row r="481">
      <c r="B481" s="3"/>
      <c r="C481" s="3"/>
    </row>
    <row r="482">
      <c r="B482" s="3"/>
      <c r="C482" s="3"/>
    </row>
    <row r="483">
      <c r="B483" s="3"/>
      <c r="C483" s="3"/>
    </row>
    <row r="484">
      <c r="B484" s="3"/>
      <c r="C484" s="3"/>
    </row>
    <row r="485">
      <c r="B485" s="3"/>
      <c r="C485" s="3"/>
    </row>
    <row r="486">
      <c r="B486" s="3"/>
      <c r="C486" s="3"/>
    </row>
    <row r="487">
      <c r="B487" s="3"/>
      <c r="C487" s="3"/>
    </row>
    <row r="488">
      <c r="B488" s="3"/>
      <c r="C488" s="3"/>
    </row>
    <row r="489">
      <c r="B489" s="3"/>
      <c r="C489" s="3"/>
    </row>
    <row r="490">
      <c r="B490" s="3"/>
      <c r="C490" s="3"/>
    </row>
    <row r="491">
      <c r="B491" s="3"/>
      <c r="C491" s="3"/>
    </row>
    <row r="492">
      <c r="B492" s="3"/>
      <c r="C492" s="3"/>
    </row>
    <row r="493">
      <c r="B493" s="3"/>
      <c r="C493" s="3"/>
    </row>
    <row r="494">
      <c r="B494" s="3"/>
      <c r="C494" s="3"/>
    </row>
    <row r="495">
      <c r="B495" s="3"/>
      <c r="C495" s="3"/>
    </row>
    <row r="496">
      <c r="B496" s="3"/>
      <c r="C496" s="3"/>
    </row>
    <row r="497">
      <c r="B497" s="3"/>
      <c r="C497" s="3"/>
    </row>
    <row r="498">
      <c r="B498" s="3"/>
      <c r="C498" s="3"/>
    </row>
    <row r="499">
      <c r="B499" s="3"/>
      <c r="C499" s="3"/>
    </row>
    <row r="500">
      <c r="B500" s="3"/>
      <c r="C500" s="3"/>
    </row>
    <row r="501">
      <c r="B501" s="3"/>
      <c r="C501" s="3"/>
    </row>
    <row r="502">
      <c r="B502" s="3"/>
      <c r="C502" s="3"/>
    </row>
    <row r="503">
      <c r="B503" s="3"/>
      <c r="C503" s="3"/>
    </row>
    <row r="504">
      <c r="B504" s="3"/>
      <c r="C504" s="3"/>
    </row>
    <row r="505">
      <c r="B505" s="3"/>
      <c r="C505" s="3"/>
    </row>
    <row r="506">
      <c r="B506" s="3"/>
      <c r="C506" s="3"/>
    </row>
    <row r="507">
      <c r="B507" s="3"/>
      <c r="C507" s="3"/>
    </row>
    <row r="508">
      <c r="B508" s="3"/>
      <c r="C508" s="3"/>
    </row>
    <row r="509">
      <c r="B509" s="3"/>
      <c r="C509" s="3"/>
    </row>
    <row r="510">
      <c r="B510" s="3"/>
      <c r="C510" s="3"/>
    </row>
    <row r="511">
      <c r="B511" s="3"/>
      <c r="C511" s="3"/>
    </row>
    <row r="512">
      <c r="B512" s="3"/>
      <c r="C512" s="3"/>
    </row>
    <row r="513">
      <c r="B513" s="3"/>
      <c r="C513" s="3"/>
    </row>
    <row r="514">
      <c r="B514" s="3"/>
      <c r="C514" s="3"/>
    </row>
    <row r="515">
      <c r="B515" s="3"/>
      <c r="C515" s="3"/>
    </row>
    <row r="516">
      <c r="B516" s="3"/>
      <c r="C516" s="3"/>
    </row>
    <row r="517">
      <c r="B517" s="3"/>
      <c r="C517" s="3"/>
    </row>
    <row r="518">
      <c r="B518" s="3"/>
      <c r="C518" s="3"/>
    </row>
    <row r="519">
      <c r="B519" s="3"/>
      <c r="C519" s="3"/>
    </row>
    <row r="520">
      <c r="B520" s="3"/>
      <c r="C520" s="3"/>
    </row>
    <row r="521">
      <c r="B521" s="3"/>
      <c r="C521" s="3"/>
    </row>
    <row r="522">
      <c r="B522" s="3"/>
      <c r="C522" s="3"/>
    </row>
    <row r="523">
      <c r="B523" s="3"/>
      <c r="C523" s="3"/>
    </row>
    <row r="524">
      <c r="B524" s="3"/>
      <c r="C524" s="3"/>
    </row>
    <row r="525">
      <c r="B525" s="3"/>
      <c r="C525" s="3"/>
    </row>
    <row r="526">
      <c r="B526" s="3"/>
      <c r="C526" s="3"/>
    </row>
    <row r="527">
      <c r="B527" s="3"/>
      <c r="C527" s="3"/>
    </row>
    <row r="528">
      <c r="B528" s="3"/>
      <c r="C528" s="3"/>
    </row>
    <row r="529">
      <c r="B529" s="3"/>
      <c r="C529" s="3"/>
    </row>
    <row r="530">
      <c r="B530" s="3"/>
      <c r="C530" s="3"/>
    </row>
    <row r="531">
      <c r="B531" s="3"/>
      <c r="C531" s="3"/>
    </row>
    <row r="532">
      <c r="B532" s="3"/>
      <c r="C532" s="3"/>
    </row>
    <row r="533">
      <c r="B533" s="3"/>
      <c r="C533" s="3"/>
    </row>
    <row r="534">
      <c r="B534" s="3"/>
      <c r="C534" s="3"/>
    </row>
    <row r="535">
      <c r="B535" s="3"/>
      <c r="C535" s="3"/>
    </row>
    <row r="536">
      <c r="B536" s="3"/>
      <c r="C536" s="3"/>
    </row>
    <row r="537">
      <c r="B537" s="3"/>
      <c r="C537" s="3"/>
    </row>
    <row r="538">
      <c r="B538" s="3"/>
      <c r="C538" s="3"/>
    </row>
    <row r="539">
      <c r="B539" s="3"/>
      <c r="C539" s="3"/>
    </row>
    <row r="540">
      <c r="B540" s="3"/>
      <c r="C540" s="3"/>
    </row>
    <row r="541">
      <c r="B541" s="3"/>
      <c r="C541" s="3"/>
    </row>
    <row r="542">
      <c r="B542" s="3"/>
      <c r="C542" s="3"/>
    </row>
    <row r="543">
      <c r="B543" s="3"/>
      <c r="C543" s="3"/>
    </row>
    <row r="544">
      <c r="B544" s="3"/>
      <c r="C544" s="3"/>
    </row>
    <row r="545">
      <c r="B545" s="3"/>
      <c r="C545" s="3"/>
    </row>
    <row r="546">
      <c r="B546" s="3"/>
      <c r="C546" s="3"/>
    </row>
    <row r="547">
      <c r="B547" s="3"/>
      <c r="C547" s="3"/>
    </row>
    <row r="548">
      <c r="B548" s="3"/>
      <c r="C548" s="3"/>
    </row>
    <row r="549">
      <c r="B549" s="3"/>
      <c r="C549" s="3"/>
    </row>
    <row r="550">
      <c r="B550" s="3"/>
      <c r="C550" s="3"/>
    </row>
    <row r="551">
      <c r="B551" s="3"/>
      <c r="C551" s="3"/>
    </row>
    <row r="552">
      <c r="B552" s="3"/>
      <c r="C552" s="3"/>
    </row>
    <row r="553">
      <c r="B553" s="3"/>
      <c r="C553" s="3"/>
    </row>
    <row r="554">
      <c r="B554" s="3"/>
      <c r="C554" s="3"/>
    </row>
    <row r="555">
      <c r="B555" s="3"/>
      <c r="C555" s="3"/>
    </row>
    <row r="556">
      <c r="B556" s="3"/>
      <c r="C556" s="3"/>
    </row>
    <row r="557">
      <c r="B557" s="3"/>
      <c r="C557" s="3"/>
    </row>
    <row r="558">
      <c r="B558" s="3"/>
      <c r="C558" s="3"/>
    </row>
    <row r="559">
      <c r="B559" s="3"/>
      <c r="C559" s="3"/>
    </row>
    <row r="560">
      <c r="B560" s="3"/>
      <c r="C560" s="3"/>
    </row>
    <row r="561">
      <c r="B561" s="3"/>
      <c r="C561" s="3"/>
    </row>
    <row r="562">
      <c r="B562" s="3"/>
      <c r="C562" s="3"/>
    </row>
    <row r="563">
      <c r="B563" s="3"/>
      <c r="C563" s="3"/>
    </row>
    <row r="564">
      <c r="B564" s="3"/>
      <c r="C564" s="3"/>
    </row>
    <row r="565">
      <c r="B565" s="3"/>
      <c r="C565" s="3"/>
    </row>
    <row r="566">
      <c r="B566" s="3"/>
      <c r="C566" s="3"/>
    </row>
    <row r="567">
      <c r="B567" s="3"/>
      <c r="C567" s="3"/>
    </row>
    <row r="568">
      <c r="B568" s="3"/>
      <c r="C568" s="3"/>
    </row>
    <row r="569">
      <c r="B569" s="3"/>
      <c r="C569" s="3"/>
    </row>
    <row r="570">
      <c r="B570" s="3"/>
      <c r="C570" s="3"/>
    </row>
    <row r="571">
      <c r="B571" s="3"/>
      <c r="C571" s="3"/>
    </row>
    <row r="572">
      <c r="B572" s="3"/>
      <c r="C572" s="3"/>
    </row>
    <row r="573">
      <c r="B573" s="3"/>
      <c r="C573" s="3"/>
    </row>
    <row r="574">
      <c r="B574" s="3"/>
      <c r="C574" s="3"/>
    </row>
    <row r="575">
      <c r="B575" s="3"/>
      <c r="C575" s="3"/>
    </row>
    <row r="576">
      <c r="B576" s="3"/>
      <c r="C576" s="3"/>
    </row>
    <row r="577">
      <c r="B577" s="3"/>
      <c r="C577" s="3"/>
    </row>
    <row r="578">
      <c r="B578" s="3"/>
      <c r="C578" s="3"/>
    </row>
    <row r="579">
      <c r="B579" s="3"/>
      <c r="C579" s="3"/>
    </row>
    <row r="580">
      <c r="B580" s="3"/>
      <c r="C580" s="3"/>
    </row>
    <row r="581">
      <c r="B581" s="3"/>
      <c r="C581" s="3"/>
    </row>
    <row r="582">
      <c r="B582" s="3"/>
      <c r="C582" s="3"/>
    </row>
    <row r="583">
      <c r="B583" s="3"/>
      <c r="C583" s="3"/>
    </row>
    <row r="584">
      <c r="B584" s="3"/>
      <c r="C584" s="3"/>
    </row>
    <row r="585">
      <c r="B585" s="3"/>
      <c r="C585" s="3"/>
    </row>
    <row r="586">
      <c r="B586" s="3"/>
      <c r="C586" s="3"/>
    </row>
    <row r="587">
      <c r="B587" s="3"/>
      <c r="C587" s="3"/>
    </row>
    <row r="588">
      <c r="B588" s="3"/>
      <c r="C588" s="3"/>
    </row>
    <row r="589">
      <c r="B589" s="3"/>
      <c r="C589" s="3"/>
    </row>
    <row r="590">
      <c r="B590" s="3"/>
      <c r="C590" s="3"/>
    </row>
    <row r="591">
      <c r="B591" s="3"/>
      <c r="C591" s="3"/>
    </row>
    <row r="592">
      <c r="B592" s="3"/>
      <c r="C592" s="3"/>
    </row>
    <row r="593">
      <c r="B593" s="3"/>
      <c r="C593" s="3"/>
    </row>
    <row r="594">
      <c r="B594" s="3"/>
      <c r="C594" s="3"/>
    </row>
    <row r="595">
      <c r="B595" s="3"/>
      <c r="C595" s="3"/>
    </row>
    <row r="596">
      <c r="B596" s="3"/>
      <c r="C596" s="3"/>
    </row>
    <row r="597">
      <c r="B597" s="3"/>
      <c r="C597" s="3"/>
    </row>
    <row r="598">
      <c r="B598" s="3"/>
      <c r="C598" s="3"/>
    </row>
    <row r="599">
      <c r="B599" s="3"/>
      <c r="C599" s="3"/>
    </row>
    <row r="600">
      <c r="B600" s="3"/>
      <c r="C600" s="3"/>
    </row>
    <row r="601">
      <c r="B601" s="3"/>
      <c r="C601" s="3"/>
    </row>
    <row r="602">
      <c r="B602" s="3"/>
      <c r="C602" s="3"/>
    </row>
    <row r="603">
      <c r="B603" s="3"/>
      <c r="C603" s="3"/>
    </row>
    <row r="604">
      <c r="B604" s="3"/>
      <c r="C604" s="3"/>
    </row>
    <row r="605">
      <c r="B605" s="3"/>
      <c r="C605" s="3"/>
    </row>
    <row r="606">
      <c r="B606" s="3"/>
      <c r="C606" s="3"/>
    </row>
    <row r="607">
      <c r="B607" s="3"/>
      <c r="C607" s="3"/>
    </row>
    <row r="608">
      <c r="B608" s="3"/>
      <c r="C608" s="3"/>
    </row>
    <row r="609">
      <c r="B609" s="3"/>
      <c r="C609" s="3"/>
    </row>
    <row r="610">
      <c r="B610" s="3"/>
      <c r="C610" s="3"/>
    </row>
    <row r="611">
      <c r="B611" s="3"/>
      <c r="C611" s="3"/>
    </row>
    <row r="612">
      <c r="B612" s="3"/>
      <c r="C612" s="3"/>
    </row>
    <row r="613">
      <c r="B613" s="3"/>
      <c r="C613" s="3"/>
    </row>
    <row r="614">
      <c r="B614" s="3"/>
      <c r="C614" s="3"/>
    </row>
    <row r="615">
      <c r="B615" s="3"/>
      <c r="C615" s="3"/>
    </row>
    <row r="616">
      <c r="B616" s="3"/>
      <c r="C616" s="3"/>
    </row>
    <row r="617">
      <c r="B617" s="3"/>
      <c r="C617" s="3"/>
    </row>
    <row r="618">
      <c r="B618" s="3"/>
      <c r="C618" s="3"/>
    </row>
    <row r="619">
      <c r="B619" s="3"/>
      <c r="C619" s="3"/>
    </row>
    <row r="620">
      <c r="B620" s="3"/>
      <c r="C620" s="3"/>
    </row>
    <row r="621">
      <c r="B621" s="3"/>
      <c r="C621" s="3"/>
    </row>
    <row r="622">
      <c r="B622" s="3"/>
      <c r="C622" s="3"/>
    </row>
    <row r="623">
      <c r="B623" s="3"/>
      <c r="C623" s="3"/>
    </row>
    <row r="624">
      <c r="B624" s="3"/>
      <c r="C624" s="3"/>
    </row>
    <row r="625">
      <c r="B625" s="3"/>
      <c r="C625" s="3"/>
    </row>
    <row r="626">
      <c r="B626" s="3"/>
      <c r="C626" s="3"/>
    </row>
    <row r="627">
      <c r="B627" s="3"/>
      <c r="C627" s="3"/>
    </row>
    <row r="628">
      <c r="B628" s="3"/>
      <c r="C628" s="3"/>
    </row>
    <row r="629">
      <c r="B629" s="3"/>
      <c r="C629" s="3"/>
    </row>
    <row r="630">
      <c r="B630" s="3"/>
      <c r="C630" s="3"/>
    </row>
    <row r="631">
      <c r="B631" s="3"/>
      <c r="C631" s="3"/>
    </row>
    <row r="632">
      <c r="B632" s="3"/>
      <c r="C632" s="3"/>
    </row>
    <row r="633">
      <c r="B633" s="3"/>
      <c r="C633" s="3"/>
    </row>
    <row r="634">
      <c r="B634" s="3"/>
      <c r="C634" s="3"/>
    </row>
    <row r="635">
      <c r="B635" s="3"/>
      <c r="C635" s="3"/>
    </row>
    <row r="636">
      <c r="B636" s="3"/>
      <c r="C636" s="3"/>
    </row>
    <row r="637">
      <c r="B637" s="3"/>
      <c r="C637" s="3"/>
    </row>
    <row r="638">
      <c r="B638" s="3"/>
      <c r="C638" s="3"/>
    </row>
    <row r="639">
      <c r="B639" s="3"/>
      <c r="C639" s="3"/>
    </row>
    <row r="640">
      <c r="B640" s="3"/>
      <c r="C640" s="3"/>
    </row>
    <row r="641">
      <c r="B641" s="3"/>
      <c r="C641" s="3"/>
    </row>
    <row r="642">
      <c r="B642" s="3"/>
      <c r="C642" s="3"/>
    </row>
    <row r="643">
      <c r="B643" s="3"/>
      <c r="C643" s="3"/>
    </row>
    <row r="644">
      <c r="B644" s="3"/>
      <c r="C644" s="3"/>
    </row>
    <row r="645">
      <c r="B645" s="3"/>
      <c r="C645" s="3"/>
    </row>
    <row r="646">
      <c r="B646" s="3"/>
      <c r="C646" s="3"/>
    </row>
    <row r="647">
      <c r="B647" s="3"/>
      <c r="C647" s="3"/>
    </row>
    <row r="648">
      <c r="B648" s="3"/>
      <c r="C648" s="3"/>
    </row>
    <row r="649">
      <c r="B649" s="3"/>
      <c r="C649" s="3"/>
    </row>
    <row r="650">
      <c r="B650" s="3"/>
      <c r="C650" s="3"/>
    </row>
    <row r="651">
      <c r="B651" s="3"/>
      <c r="C651" s="3"/>
    </row>
    <row r="652">
      <c r="B652" s="3"/>
      <c r="C652" s="3"/>
    </row>
    <row r="653">
      <c r="B653" s="3"/>
      <c r="C653" s="3"/>
    </row>
    <row r="654">
      <c r="B654" s="3"/>
      <c r="C654" s="3"/>
    </row>
    <row r="655">
      <c r="B655" s="3"/>
      <c r="C655" s="3"/>
    </row>
    <row r="656">
      <c r="B656" s="3"/>
      <c r="C656" s="3"/>
    </row>
    <row r="657">
      <c r="B657" s="3"/>
      <c r="C657" s="3"/>
    </row>
    <row r="658">
      <c r="B658" s="3"/>
      <c r="C658" s="3"/>
    </row>
    <row r="659">
      <c r="B659" s="3"/>
      <c r="C659" s="3"/>
    </row>
    <row r="660">
      <c r="B660" s="3"/>
      <c r="C660" s="3"/>
    </row>
    <row r="661">
      <c r="B661" s="3"/>
      <c r="C661" s="3"/>
    </row>
    <row r="662">
      <c r="B662" s="3"/>
      <c r="C662" s="3"/>
    </row>
    <row r="663">
      <c r="B663" s="3"/>
      <c r="C663" s="3"/>
    </row>
    <row r="664">
      <c r="B664" s="3"/>
      <c r="C664" s="3"/>
    </row>
    <row r="665">
      <c r="B665" s="3"/>
      <c r="C665" s="3"/>
    </row>
    <row r="666">
      <c r="B666" s="3"/>
      <c r="C666" s="3"/>
    </row>
    <row r="667">
      <c r="B667" s="3"/>
      <c r="C667" s="3"/>
    </row>
    <row r="668">
      <c r="B668" s="3"/>
      <c r="C668" s="3"/>
    </row>
    <row r="669">
      <c r="B669" s="3"/>
      <c r="C669" s="3"/>
    </row>
    <row r="670">
      <c r="B670" s="3"/>
      <c r="C670" s="3"/>
    </row>
    <row r="671">
      <c r="B671" s="3"/>
      <c r="C671" s="3"/>
    </row>
    <row r="672">
      <c r="B672" s="3"/>
      <c r="C672" s="3"/>
    </row>
    <row r="673">
      <c r="B673" s="3"/>
      <c r="C673" s="3"/>
    </row>
    <row r="674">
      <c r="B674" s="3"/>
      <c r="C674" s="3"/>
    </row>
    <row r="675">
      <c r="B675" s="3"/>
      <c r="C675" s="3"/>
    </row>
    <row r="676">
      <c r="B676" s="3"/>
      <c r="C676" s="3"/>
    </row>
    <row r="677">
      <c r="B677" s="3"/>
      <c r="C677" s="3"/>
    </row>
    <row r="678">
      <c r="B678" s="3"/>
      <c r="C678" s="3"/>
    </row>
    <row r="679">
      <c r="B679" s="3"/>
      <c r="C679" s="3"/>
    </row>
    <row r="680">
      <c r="B680" s="3"/>
      <c r="C680" s="3"/>
    </row>
    <row r="681">
      <c r="B681" s="3"/>
      <c r="C681" s="3"/>
    </row>
    <row r="682">
      <c r="B682" s="3"/>
      <c r="C682" s="3"/>
    </row>
    <row r="683">
      <c r="B683" s="3"/>
      <c r="C683" s="3"/>
    </row>
    <row r="684">
      <c r="B684" s="3"/>
      <c r="C684" s="3"/>
    </row>
    <row r="685">
      <c r="B685" s="3"/>
      <c r="C685" s="3"/>
    </row>
    <row r="686">
      <c r="B686" s="3"/>
      <c r="C686" s="3"/>
    </row>
    <row r="687">
      <c r="B687" s="3"/>
      <c r="C687" s="3"/>
    </row>
    <row r="688">
      <c r="B688" s="3"/>
      <c r="C688" s="3"/>
    </row>
    <row r="689">
      <c r="B689" s="3"/>
      <c r="C689" s="3"/>
    </row>
    <row r="690">
      <c r="B690" s="3"/>
      <c r="C690" s="3"/>
    </row>
    <row r="691">
      <c r="B691" s="3"/>
      <c r="C691" s="3"/>
    </row>
    <row r="692">
      <c r="B692" s="3"/>
      <c r="C692" s="3"/>
    </row>
    <row r="693">
      <c r="B693" s="3"/>
      <c r="C693" s="3"/>
    </row>
    <row r="694">
      <c r="B694" s="3"/>
      <c r="C694" s="3"/>
    </row>
    <row r="695">
      <c r="B695" s="3"/>
      <c r="C695" s="3"/>
    </row>
    <row r="696">
      <c r="B696" s="3"/>
      <c r="C696" s="3"/>
    </row>
    <row r="697">
      <c r="B697" s="3"/>
      <c r="C697" s="3"/>
    </row>
    <row r="698">
      <c r="B698" s="3"/>
      <c r="C698" s="3"/>
    </row>
    <row r="699">
      <c r="B699" s="3"/>
      <c r="C699" s="3"/>
    </row>
    <row r="700">
      <c r="B700" s="3"/>
      <c r="C700" s="3"/>
    </row>
    <row r="701">
      <c r="B701" s="3"/>
      <c r="C701" s="3"/>
    </row>
    <row r="702">
      <c r="B702" s="3"/>
      <c r="C702" s="3"/>
    </row>
    <row r="703">
      <c r="B703" s="3"/>
      <c r="C703" s="3"/>
    </row>
    <row r="704">
      <c r="B704" s="3"/>
      <c r="C704" s="3"/>
    </row>
    <row r="705">
      <c r="B705" s="3"/>
      <c r="C705" s="3"/>
    </row>
    <row r="706">
      <c r="B706" s="3"/>
      <c r="C706" s="3"/>
    </row>
    <row r="707">
      <c r="B707" s="3"/>
      <c r="C707" s="3"/>
    </row>
    <row r="708">
      <c r="B708" s="3"/>
      <c r="C708" s="3"/>
    </row>
    <row r="709">
      <c r="B709" s="3"/>
      <c r="C709" s="3"/>
    </row>
    <row r="710">
      <c r="B710" s="3"/>
      <c r="C710" s="3"/>
    </row>
    <row r="711">
      <c r="B711" s="3"/>
      <c r="C711" s="3"/>
    </row>
    <row r="712">
      <c r="B712" s="3"/>
      <c r="C712" s="3"/>
    </row>
    <row r="713">
      <c r="B713" s="3"/>
      <c r="C713" s="3"/>
    </row>
    <row r="714">
      <c r="B714" s="3"/>
      <c r="C714" s="3"/>
    </row>
    <row r="715">
      <c r="B715" s="3"/>
      <c r="C715" s="3"/>
    </row>
    <row r="716">
      <c r="B716" s="3"/>
      <c r="C716" s="3"/>
    </row>
    <row r="717">
      <c r="B717" s="3"/>
      <c r="C717" s="3"/>
    </row>
    <row r="718">
      <c r="B718" s="3"/>
      <c r="C718" s="3"/>
    </row>
    <row r="719">
      <c r="B719" s="3"/>
      <c r="C719" s="3"/>
    </row>
    <row r="720">
      <c r="B720" s="3"/>
      <c r="C720" s="3"/>
    </row>
    <row r="721">
      <c r="B721" s="3"/>
      <c r="C721" s="3"/>
    </row>
    <row r="722">
      <c r="B722" s="3"/>
      <c r="C722" s="3"/>
    </row>
    <row r="723">
      <c r="B723" s="3"/>
      <c r="C723" s="3"/>
    </row>
    <row r="724">
      <c r="B724" s="3"/>
      <c r="C724" s="3"/>
    </row>
    <row r="725">
      <c r="B725" s="3"/>
      <c r="C725" s="3"/>
    </row>
    <row r="726">
      <c r="B726" s="3"/>
      <c r="C726" s="3"/>
    </row>
    <row r="727">
      <c r="B727" s="3"/>
      <c r="C727" s="3"/>
    </row>
    <row r="728">
      <c r="B728" s="3"/>
      <c r="C728" s="3"/>
    </row>
    <row r="729">
      <c r="B729" s="3"/>
      <c r="C729" s="3"/>
    </row>
    <row r="730">
      <c r="B730" s="3"/>
      <c r="C730" s="3"/>
    </row>
    <row r="731">
      <c r="B731" s="3"/>
      <c r="C731" s="3"/>
    </row>
    <row r="732">
      <c r="B732" s="3"/>
      <c r="C732" s="3"/>
    </row>
    <row r="733">
      <c r="B733" s="3"/>
      <c r="C733" s="3"/>
    </row>
    <row r="734">
      <c r="B734" s="3"/>
      <c r="C734" s="3"/>
    </row>
    <row r="735">
      <c r="B735" s="3"/>
      <c r="C735" s="3"/>
    </row>
    <row r="736">
      <c r="B736" s="3"/>
      <c r="C736" s="3"/>
    </row>
    <row r="737">
      <c r="B737" s="3"/>
      <c r="C737" s="3"/>
    </row>
    <row r="738">
      <c r="B738" s="3"/>
      <c r="C738" s="3"/>
    </row>
    <row r="739">
      <c r="B739" s="3"/>
      <c r="C739" s="3"/>
    </row>
    <row r="740">
      <c r="B740" s="3"/>
      <c r="C740" s="3"/>
    </row>
    <row r="741">
      <c r="B741" s="3"/>
      <c r="C741" s="3"/>
    </row>
    <row r="742">
      <c r="B742" s="3"/>
      <c r="C742" s="3"/>
    </row>
    <row r="743">
      <c r="B743" s="3"/>
      <c r="C743" s="3"/>
    </row>
    <row r="744">
      <c r="B744" s="3"/>
      <c r="C744" s="3"/>
    </row>
    <row r="745">
      <c r="B745" s="3"/>
      <c r="C745" s="3"/>
    </row>
    <row r="746">
      <c r="B746" s="3"/>
      <c r="C746" s="3"/>
    </row>
    <row r="747">
      <c r="B747" s="3"/>
      <c r="C747" s="3"/>
    </row>
    <row r="748">
      <c r="B748" s="3"/>
      <c r="C748" s="3"/>
    </row>
    <row r="749">
      <c r="B749" s="3"/>
      <c r="C749" s="3"/>
    </row>
    <row r="750">
      <c r="B750" s="3"/>
      <c r="C750" s="3"/>
    </row>
    <row r="751">
      <c r="B751" s="3"/>
      <c r="C751" s="3"/>
    </row>
    <row r="752">
      <c r="B752" s="3"/>
      <c r="C752" s="3"/>
    </row>
    <row r="753">
      <c r="B753" s="3"/>
      <c r="C753" s="3"/>
    </row>
    <row r="754">
      <c r="B754" s="3"/>
      <c r="C754" s="3"/>
    </row>
    <row r="755">
      <c r="B755" s="3"/>
      <c r="C755" s="3"/>
    </row>
    <row r="756">
      <c r="B756" s="3"/>
      <c r="C756" s="3"/>
    </row>
    <row r="757">
      <c r="B757" s="3"/>
      <c r="C757" s="3"/>
    </row>
    <row r="758">
      <c r="B758" s="3"/>
      <c r="C758" s="3"/>
    </row>
    <row r="759">
      <c r="B759" s="3"/>
      <c r="C759" s="3"/>
    </row>
    <row r="760">
      <c r="B760" s="3"/>
      <c r="C760" s="3"/>
    </row>
    <row r="761">
      <c r="B761" s="3"/>
      <c r="C761" s="3"/>
    </row>
    <row r="762">
      <c r="B762" s="3"/>
      <c r="C762" s="3"/>
    </row>
    <row r="763">
      <c r="B763" s="3"/>
      <c r="C763" s="3"/>
    </row>
    <row r="764">
      <c r="B764" s="3"/>
      <c r="C764" s="3"/>
    </row>
    <row r="765">
      <c r="B765" s="3"/>
      <c r="C765" s="3"/>
    </row>
    <row r="766">
      <c r="B766" s="3"/>
      <c r="C766" s="3"/>
    </row>
    <row r="767">
      <c r="B767" s="3"/>
      <c r="C767" s="3"/>
    </row>
    <row r="768">
      <c r="B768" s="3"/>
      <c r="C768" s="3"/>
    </row>
    <row r="769">
      <c r="B769" s="3"/>
      <c r="C769" s="3"/>
    </row>
    <row r="770">
      <c r="B770" s="3"/>
      <c r="C770" s="3"/>
    </row>
    <row r="771">
      <c r="B771" s="3"/>
      <c r="C771" s="3"/>
    </row>
    <row r="772">
      <c r="B772" s="3"/>
      <c r="C772" s="3"/>
    </row>
    <row r="773">
      <c r="B773" s="3"/>
      <c r="C773" s="3"/>
    </row>
    <row r="774">
      <c r="B774" s="3"/>
      <c r="C774" s="3"/>
    </row>
    <row r="775">
      <c r="B775" s="3"/>
      <c r="C775" s="3"/>
    </row>
    <row r="776">
      <c r="B776" s="3"/>
      <c r="C776" s="3"/>
    </row>
    <row r="777">
      <c r="B777" s="3"/>
      <c r="C777" s="3"/>
    </row>
    <row r="778">
      <c r="B778" s="3"/>
      <c r="C778" s="3"/>
    </row>
    <row r="779">
      <c r="B779" s="3"/>
      <c r="C779" s="3"/>
    </row>
    <row r="780">
      <c r="B780" s="3"/>
      <c r="C780" s="3"/>
    </row>
    <row r="781">
      <c r="B781" s="3"/>
      <c r="C781" s="3"/>
    </row>
    <row r="782">
      <c r="B782" s="3"/>
      <c r="C782" s="3"/>
    </row>
    <row r="783">
      <c r="B783" s="3"/>
      <c r="C783" s="3"/>
    </row>
    <row r="784">
      <c r="B784" s="3"/>
      <c r="C784" s="3"/>
    </row>
    <row r="785">
      <c r="B785" s="3"/>
      <c r="C785" s="3"/>
    </row>
    <row r="786">
      <c r="B786" s="3"/>
      <c r="C786" s="3"/>
    </row>
    <row r="787">
      <c r="B787" s="3"/>
      <c r="C787" s="3"/>
    </row>
    <row r="788">
      <c r="B788" s="3"/>
      <c r="C788" s="3"/>
    </row>
    <row r="789">
      <c r="B789" s="3"/>
      <c r="C789" s="3"/>
    </row>
    <row r="790">
      <c r="B790" s="3"/>
      <c r="C790" s="3"/>
    </row>
    <row r="791">
      <c r="B791" s="3"/>
      <c r="C791" s="3"/>
    </row>
    <row r="792">
      <c r="B792" s="3"/>
      <c r="C792" s="3"/>
    </row>
    <row r="793">
      <c r="B793" s="3"/>
      <c r="C793" s="3"/>
    </row>
    <row r="794">
      <c r="B794" s="3"/>
      <c r="C794" s="3"/>
    </row>
    <row r="795">
      <c r="B795" s="3"/>
      <c r="C795" s="3"/>
    </row>
    <row r="796">
      <c r="B796" s="3"/>
      <c r="C796" s="3"/>
    </row>
    <row r="797">
      <c r="B797" s="3"/>
      <c r="C797" s="3"/>
    </row>
    <row r="798">
      <c r="B798" s="3"/>
      <c r="C798" s="3"/>
    </row>
    <row r="799">
      <c r="B799" s="3"/>
      <c r="C799" s="3"/>
    </row>
    <row r="800">
      <c r="B800" s="3"/>
      <c r="C800" s="3"/>
    </row>
    <row r="801">
      <c r="B801" s="3"/>
      <c r="C801" s="3"/>
    </row>
    <row r="802">
      <c r="B802" s="3"/>
      <c r="C802" s="3"/>
    </row>
    <row r="803">
      <c r="B803" s="3"/>
      <c r="C803" s="3"/>
    </row>
    <row r="804">
      <c r="B804" s="3"/>
      <c r="C804" s="3"/>
    </row>
    <row r="805">
      <c r="B805" s="3"/>
      <c r="C805" s="3"/>
    </row>
    <row r="806">
      <c r="B806" s="3"/>
      <c r="C806" s="3"/>
    </row>
    <row r="807">
      <c r="B807" s="3"/>
      <c r="C807" s="3"/>
    </row>
    <row r="808">
      <c r="B808" s="3"/>
      <c r="C808" s="3"/>
    </row>
    <row r="809">
      <c r="B809" s="3"/>
      <c r="C809" s="3"/>
    </row>
    <row r="810">
      <c r="B810" s="3"/>
      <c r="C810" s="3"/>
    </row>
    <row r="811">
      <c r="B811" s="3"/>
      <c r="C811" s="3"/>
    </row>
    <row r="812">
      <c r="B812" s="3"/>
      <c r="C812" s="3"/>
    </row>
    <row r="813">
      <c r="B813" s="3"/>
      <c r="C813" s="3"/>
    </row>
    <row r="814">
      <c r="B814" s="3"/>
      <c r="C814" s="3"/>
    </row>
    <row r="815">
      <c r="B815" s="3"/>
      <c r="C815" s="3"/>
    </row>
    <row r="816">
      <c r="B816" s="3"/>
      <c r="C816" s="3"/>
    </row>
    <row r="817">
      <c r="B817" s="3"/>
      <c r="C817" s="3"/>
    </row>
    <row r="818">
      <c r="B818" s="3"/>
      <c r="C818" s="3"/>
    </row>
    <row r="819">
      <c r="B819" s="3"/>
      <c r="C819" s="3"/>
    </row>
    <row r="820">
      <c r="B820" s="3"/>
      <c r="C820" s="3"/>
    </row>
    <row r="821">
      <c r="B821" s="3"/>
      <c r="C821" s="3"/>
    </row>
    <row r="822">
      <c r="B822" s="3"/>
      <c r="C822" s="3"/>
    </row>
    <row r="823">
      <c r="B823" s="3"/>
      <c r="C823" s="3"/>
    </row>
    <row r="824">
      <c r="B824" s="3"/>
      <c r="C824" s="3"/>
    </row>
    <row r="825">
      <c r="B825" s="3"/>
      <c r="C825" s="3"/>
    </row>
    <row r="826">
      <c r="B826" s="3"/>
      <c r="C826" s="3"/>
    </row>
    <row r="827">
      <c r="B827" s="3"/>
      <c r="C827" s="3"/>
    </row>
    <row r="828">
      <c r="B828" s="3"/>
      <c r="C828" s="3"/>
    </row>
    <row r="829">
      <c r="B829" s="3"/>
      <c r="C829" s="3"/>
    </row>
    <row r="830">
      <c r="B830" s="3"/>
      <c r="C830" s="3"/>
    </row>
    <row r="831">
      <c r="B831" s="3"/>
      <c r="C831" s="3"/>
    </row>
    <row r="832">
      <c r="B832" s="3"/>
      <c r="C832" s="3"/>
    </row>
    <row r="833">
      <c r="B833" s="3"/>
      <c r="C833" s="3"/>
    </row>
    <row r="834">
      <c r="B834" s="3"/>
      <c r="C834" s="3"/>
    </row>
    <row r="835">
      <c r="B835" s="3"/>
      <c r="C835" s="3"/>
    </row>
    <row r="836">
      <c r="B836" s="3"/>
      <c r="C836" s="3"/>
    </row>
    <row r="837">
      <c r="B837" s="3"/>
      <c r="C837" s="3"/>
    </row>
    <row r="838">
      <c r="B838" s="3"/>
      <c r="C838" s="3"/>
    </row>
    <row r="839">
      <c r="B839" s="3"/>
      <c r="C839" s="3"/>
    </row>
    <row r="840">
      <c r="B840" s="3"/>
      <c r="C840" s="3"/>
    </row>
    <row r="841">
      <c r="B841" s="3"/>
      <c r="C841" s="3"/>
    </row>
    <row r="842">
      <c r="B842" s="3"/>
      <c r="C842" s="3"/>
    </row>
    <row r="843">
      <c r="B843" s="3"/>
      <c r="C843" s="3"/>
    </row>
    <row r="844">
      <c r="B844" s="3"/>
      <c r="C844" s="3"/>
    </row>
    <row r="845">
      <c r="B845" s="3"/>
      <c r="C845" s="3"/>
    </row>
    <row r="846">
      <c r="B846" s="3"/>
      <c r="C846" s="3"/>
    </row>
    <row r="847">
      <c r="B847" s="3"/>
      <c r="C847" s="3"/>
    </row>
    <row r="848">
      <c r="B848" s="3"/>
      <c r="C848" s="3"/>
    </row>
    <row r="849">
      <c r="B849" s="3"/>
      <c r="C849" s="3"/>
    </row>
    <row r="850">
      <c r="B850" s="3"/>
      <c r="C850" s="3"/>
    </row>
    <row r="851">
      <c r="B851" s="3"/>
      <c r="C851" s="3"/>
    </row>
    <row r="852">
      <c r="B852" s="3"/>
      <c r="C852" s="3"/>
    </row>
    <row r="853">
      <c r="B853" s="3"/>
      <c r="C853" s="3"/>
    </row>
    <row r="854">
      <c r="B854" s="3"/>
      <c r="C854" s="3"/>
    </row>
    <row r="855">
      <c r="B855" s="3"/>
      <c r="C855" s="3"/>
    </row>
    <row r="856">
      <c r="B856" s="3"/>
      <c r="C856" s="3"/>
    </row>
    <row r="857">
      <c r="B857" s="3"/>
      <c r="C857" s="3"/>
    </row>
    <row r="858">
      <c r="B858" s="3"/>
      <c r="C858" s="3"/>
    </row>
    <row r="859">
      <c r="B859" s="3"/>
      <c r="C859" s="3"/>
    </row>
    <row r="860">
      <c r="B860" s="3"/>
      <c r="C860" s="3"/>
    </row>
    <row r="861">
      <c r="B861" s="3"/>
      <c r="C861" s="3"/>
    </row>
    <row r="862">
      <c r="B862" s="3"/>
      <c r="C862" s="3"/>
    </row>
    <row r="863">
      <c r="B863" s="3"/>
      <c r="C863" s="3"/>
    </row>
    <row r="864">
      <c r="B864" s="3"/>
      <c r="C864" s="3"/>
    </row>
    <row r="865">
      <c r="B865" s="3"/>
      <c r="C865" s="3"/>
    </row>
    <row r="866">
      <c r="B866" s="3"/>
      <c r="C866" s="3"/>
    </row>
    <row r="867">
      <c r="B867" s="3"/>
      <c r="C867" s="3"/>
    </row>
    <row r="868">
      <c r="B868" s="3"/>
      <c r="C868" s="3"/>
    </row>
    <row r="869">
      <c r="B869" s="3"/>
      <c r="C869" s="3"/>
    </row>
    <row r="870">
      <c r="B870" s="3"/>
      <c r="C870" s="3"/>
    </row>
    <row r="871">
      <c r="B871" s="3"/>
      <c r="C871" s="3"/>
    </row>
    <row r="872">
      <c r="B872" s="3"/>
      <c r="C872" s="3"/>
    </row>
    <row r="873">
      <c r="B873" s="3"/>
      <c r="C873" s="3"/>
    </row>
    <row r="874">
      <c r="B874" s="3"/>
      <c r="C874" s="3"/>
    </row>
    <row r="875">
      <c r="B875" s="3"/>
      <c r="C875" s="3"/>
    </row>
    <row r="876">
      <c r="B876" s="3"/>
      <c r="C876" s="3"/>
    </row>
    <row r="877">
      <c r="B877" s="3"/>
      <c r="C877" s="3"/>
    </row>
    <row r="878">
      <c r="B878" s="3"/>
      <c r="C878" s="3"/>
    </row>
    <row r="879">
      <c r="B879" s="3"/>
      <c r="C879" s="3"/>
    </row>
    <row r="880">
      <c r="B880" s="3"/>
      <c r="C880" s="3"/>
    </row>
    <row r="881">
      <c r="B881" s="3"/>
      <c r="C881" s="3"/>
    </row>
    <row r="882">
      <c r="B882" s="3"/>
      <c r="C882" s="3"/>
    </row>
    <row r="883">
      <c r="B883" s="3"/>
      <c r="C883" s="3"/>
    </row>
    <row r="884">
      <c r="B884" s="3"/>
      <c r="C884" s="3"/>
    </row>
    <row r="885">
      <c r="B885" s="3"/>
      <c r="C885" s="3"/>
    </row>
    <row r="886">
      <c r="B886" s="3"/>
      <c r="C886" s="3"/>
    </row>
    <row r="887">
      <c r="B887" s="3"/>
      <c r="C887" s="3"/>
    </row>
    <row r="888">
      <c r="B888" s="3"/>
      <c r="C888" s="3"/>
    </row>
    <row r="889">
      <c r="B889" s="3"/>
      <c r="C889" s="3"/>
    </row>
    <row r="890">
      <c r="B890" s="3"/>
      <c r="C890" s="3"/>
    </row>
    <row r="891">
      <c r="B891" s="3"/>
      <c r="C891" s="3"/>
    </row>
    <row r="892">
      <c r="B892" s="3"/>
      <c r="C892" s="3"/>
    </row>
    <row r="893">
      <c r="B893" s="3"/>
      <c r="C893" s="3"/>
    </row>
    <row r="894">
      <c r="B894" s="3"/>
      <c r="C894" s="3"/>
    </row>
    <row r="895">
      <c r="B895" s="3"/>
      <c r="C895" s="3"/>
    </row>
    <row r="896">
      <c r="B896" s="3"/>
      <c r="C896" s="3"/>
    </row>
    <row r="897">
      <c r="B897" s="3"/>
      <c r="C897" s="3"/>
    </row>
    <row r="898">
      <c r="B898" s="3"/>
      <c r="C898" s="3"/>
    </row>
    <row r="899">
      <c r="B899" s="3"/>
      <c r="C899" s="3"/>
    </row>
    <row r="900">
      <c r="B900" s="3"/>
      <c r="C900" s="3"/>
    </row>
    <row r="901">
      <c r="B901" s="3"/>
      <c r="C901" s="3"/>
    </row>
    <row r="902">
      <c r="B902" s="3"/>
      <c r="C902" s="3"/>
    </row>
    <row r="903">
      <c r="B903" s="3"/>
      <c r="C903" s="3"/>
    </row>
    <row r="904">
      <c r="B904" s="3"/>
      <c r="C904" s="3"/>
    </row>
    <row r="905">
      <c r="B905" s="3"/>
      <c r="C905" s="3"/>
    </row>
    <row r="906">
      <c r="B906" s="3"/>
      <c r="C906" s="3"/>
    </row>
    <row r="907">
      <c r="B907" s="3"/>
      <c r="C907" s="3"/>
    </row>
    <row r="908">
      <c r="B908" s="3"/>
      <c r="C908" s="3"/>
    </row>
    <row r="909">
      <c r="B909" s="3"/>
      <c r="C909" s="3"/>
    </row>
    <row r="910">
      <c r="B910" s="3"/>
      <c r="C910" s="3"/>
    </row>
    <row r="911">
      <c r="B911" s="3"/>
      <c r="C911" s="3"/>
    </row>
    <row r="912">
      <c r="B912" s="3"/>
      <c r="C912" s="3"/>
    </row>
    <row r="913">
      <c r="B913" s="3"/>
      <c r="C913" s="3"/>
    </row>
    <row r="914">
      <c r="B914" s="3"/>
      <c r="C914" s="3"/>
    </row>
    <row r="915">
      <c r="B915" s="3"/>
      <c r="C915" s="3"/>
    </row>
    <row r="916">
      <c r="B916" s="3"/>
      <c r="C916" s="3"/>
    </row>
    <row r="917">
      <c r="B917" s="3"/>
      <c r="C917" s="3"/>
    </row>
    <row r="918">
      <c r="B918" s="3"/>
      <c r="C918" s="3"/>
    </row>
    <row r="919">
      <c r="B919" s="3"/>
      <c r="C919" s="3"/>
    </row>
    <row r="920">
      <c r="B920" s="3"/>
      <c r="C920" s="3"/>
    </row>
    <row r="921">
      <c r="B921" s="3"/>
      <c r="C921" s="3"/>
    </row>
    <row r="922">
      <c r="B922" s="3"/>
      <c r="C922" s="3"/>
    </row>
    <row r="923">
      <c r="B923" s="3"/>
      <c r="C923" s="3"/>
    </row>
    <row r="924">
      <c r="B924" s="3"/>
      <c r="C924" s="3"/>
    </row>
    <row r="925">
      <c r="B925" s="3"/>
      <c r="C925" s="3"/>
    </row>
    <row r="926">
      <c r="B926" s="3"/>
      <c r="C926" s="3"/>
    </row>
    <row r="927">
      <c r="B927" s="3"/>
      <c r="C927" s="3"/>
    </row>
    <row r="928">
      <c r="B928" s="3"/>
      <c r="C928" s="3"/>
    </row>
    <row r="929">
      <c r="B929" s="3"/>
      <c r="C929" s="3"/>
    </row>
    <row r="930">
      <c r="B930" s="3"/>
      <c r="C930" s="3"/>
    </row>
    <row r="931">
      <c r="B931" s="3"/>
      <c r="C931" s="3"/>
    </row>
    <row r="932">
      <c r="B932" s="3"/>
      <c r="C932" s="3"/>
    </row>
    <row r="933">
      <c r="B933" s="3"/>
      <c r="C933" s="3"/>
    </row>
    <row r="934">
      <c r="B934" s="3"/>
      <c r="C934" s="3"/>
    </row>
    <row r="935">
      <c r="B935" s="3"/>
      <c r="C935" s="3"/>
    </row>
    <row r="936">
      <c r="B936" s="3"/>
      <c r="C936" s="3"/>
    </row>
    <row r="937">
      <c r="B937" s="3"/>
      <c r="C937" s="3"/>
    </row>
    <row r="938">
      <c r="B938" s="3"/>
      <c r="C938" s="3"/>
    </row>
    <row r="939">
      <c r="B939" s="3"/>
      <c r="C939" s="3"/>
    </row>
    <row r="940">
      <c r="B940" s="3"/>
      <c r="C940" s="3"/>
    </row>
    <row r="941">
      <c r="B941" s="3"/>
      <c r="C941" s="3"/>
    </row>
    <row r="942">
      <c r="B942" s="3"/>
      <c r="C942" s="3"/>
    </row>
    <row r="943">
      <c r="B943" s="3"/>
      <c r="C943" s="3"/>
    </row>
    <row r="944">
      <c r="B944" s="3"/>
      <c r="C944" s="3"/>
    </row>
    <row r="945">
      <c r="B945" s="3"/>
      <c r="C945" s="3"/>
    </row>
    <row r="946">
      <c r="B946" s="3"/>
      <c r="C946" s="3"/>
    </row>
    <row r="947">
      <c r="B947" s="3"/>
      <c r="C947" s="3"/>
    </row>
    <row r="948">
      <c r="B948" s="3"/>
      <c r="C948" s="3"/>
    </row>
    <row r="949">
      <c r="B949" s="3"/>
      <c r="C949" s="3"/>
    </row>
    <row r="950">
      <c r="B950" s="3"/>
      <c r="C950" s="3"/>
    </row>
    <row r="951">
      <c r="B951" s="3"/>
      <c r="C951" s="3"/>
    </row>
    <row r="952">
      <c r="B952" s="3"/>
      <c r="C952" s="3"/>
    </row>
    <row r="953">
      <c r="B953" s="3"/>
      <c r="C953" s="3"/>
    </row>
    <row r="954">
      <c r="B954" s="3"/>
      <c r="C954" s="3"/>
    </row>
    <row r="955">
      <c r="B955" s="3"/>
      <c r="C955" s="3"/>
    </row>
    <row r="956">
      <c r="B956" s="3"/>
      <c r="C956" s="3"/>
    </row>
    <row r="957">
      <c r="B957" s="3"/>
      <c r="C957" s="3"/>
    </row>
    <row r="958">
      <c r="B958" s="3"/>
      <c r="C958" s="3"/>
    </row>
    <row r="959">
      <c r="B959" s="3"/>
      <c r="C959" s="3"/>
    </row>
    <row r="960">
      <c r="B960" s="3"/>
      <c r="C960" s="3"/>
    </row>
    <row r="961">
      <c r="B961" s="3"/>
      <c r="C961" s="3"/>
    </row>
    <row r="962">
      <c r="B962" s="3"/>
      <c r="C962" s="3"/>
    </row>
    <row r="963">
      <c r="B963" s="3"/>
      <c r="C963" s="3"/>
    </row>
    <row r="964">
      <c r="B964" s="3"/>
      <c r="C964" s="3"/>
    </row>
    <row r="965">
      <c r="B965" s="3"/>
      <c r="C965" s="3"/>
    </row>
    <row r="966">
      <c r="B966" s="3"/>
      <c r="C966" s="3"/>
    </row>
    <row r="967">
      <c r="B967" s="3"/>
      <c r="C967" s="3"/>
    </row>
    <row r="968">
      <c r="B968" s="3"/>
      <c r="C968" s="3"/>
    </row>
    <row r="969">
      <c r="B969" s="3"/>
      <c r="C969" s="3"/>
    </row>
    <row r="970">
      <c r="B970" s="3"/>
      <c r="C970" s="3"/>
    </row>
    <row r="971">
      <c r="B971" s="3"/>
      <c r="C971" s="3"/>
    </row>
    <row r="972">
      <c r="B972" s="3"/>
      <c r="C972" s="3"/>
    </row>
    <row r="973">
      <c r="B973" s="3"/>
      <c r="C973" s="3"/>
    </row>
    <row r="974">
      <c r="B974" s="3"/>
      <c r="C974" s="3"/>
    </row>
    <row r="975">
      <c r="B975" s="3"/>
      <c r="C975" s="3"/>
    </row>
    <row r="976">
      <c r="B976" s="3"/>
      <c r="C976" s="3"/>
    </row>
    <row r="977">
      <c r="B977" s="3"/>
      <c r="C977" s="3"/>
    </row>
    <row r="978">
      <c r="B978" s="3"/>
      <c r="C978" s="3"/>
    </row>
    <row r="979">
      <c r="B979" s="3"/>
      <c r="C979" s="3"/>
    </row>
    <row r="980">
      <c r="B980" s="3"/>
      <c r="C980" s="3"/>
    </row>
    <row r="981">
      <c r="B981" s="3"/>
      <c r="C981" s="3"/>
    </row>
    <row r="982">
      <c r="B982" s="3"/>
      <c r="C982" s="3"/>
    </row>
    <row r="983">
      <c r="B983" s="3"/>
      <c r="C983" s="3"/>
    </row>
    <row r="984">
      <c r="B984" s="3"/>
      <c r="C984" s="3"/>
    </row>
    <row r="985">
      <c r="B985" s="3"/>
      <c r="C985" s="3"/>
    </row>
    <row r="986">
      <c r="B986" s="3"/>
      <c r="C986" s="3"/>
    </row>
    <row r="987">
      <c r="B987" s="3"/>
      <c r="C987" s="3"/>
    </row>
    <row r="988">
      <c r="B988" s="3"/>
      <c r="C988" s="3"/>
    </row>
    <row r="989">
      <c r="B989" s="3"/>
      <c r="C989" s="3"/>
    </row>
    <row r="990">
      <c r="B990" s="3"/>
      <c r="C990" s="3"/>
    </row>
    <row r="991">
      <c r="B991" s="3"/>
      <c r="C991" s="3"/>
    </row>
    <row r="992">
      <c r="B992" s="3"/>
      <c r="C992" s="3"/>
    </row>
    <row r="993">
      <c r="B993" s="3"/>
      <c r="C993" s="3"/>
    </row>
    <row r="994">
      <c r="B994" s="3"/>
      <c r="C994" s="3"/>
    </row>
    <row r="995">
      <c r="B995" s="3"/>
      <c r="C995" s="3"/>
    </row>
    <row r="996">
      <c r="B996" s="3"/>
      <c r="C996" s="3"/>
    </row>
    <row r="997">
      <c r="B997" s="3"/>
      <c r="C997" s="3"/>
    </row>
    <row r="998">
      <c r="B998" s="3"/>
      <c r="C998" s="3"/>
    </row>
    <row r="999">
      <c r="B999" s="3"/>
      <c r="C999" s="3"/>
    </row>
    <row r="1000">
      <c r="B1000" s="3"/>
      <c r="C1000" s="3"/>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69.29"/>
    <col customWidth="1" min="3" max="3" width="76.86"/>
  </cols>
  <sheetData>
    <row r="1">
      <c r="A1" s="1">
        <v>0.0</v>
      </c>
      <c r="B1" s="2" t="s">
        <v>533</v>
      </c>
      <c r="C1" s="1" t="s">
        <v>697</v>
      </c>
    </row>
    <row r="2">
      <c r="A2" s="1">
        <v>1.0</v>
      </c>
      <c r="B2" s="2" t="s">
        <v>698</v>
      </c>
      <c r="C2" s="1" t="s">
        <v>699</v>
      </c>
    </row>
    <row r="3">
      <c r="A3" s="1">
        <v>2.0</v>
      </c>
      <c r="B3" s="2" t="s">
        <v>700</v>
      </c>
      <c r="C3" s="1" t="s">
        <v>701</v>
      </c>
    </row>
    <row r="4">
      <c r="A4" s="1">
        <v>3.0</v>
      </c>
      <c r="B4" s="2" t="s">
        <v>538</v>
      </c>
      <c r="C4" s="1" t="s">
        <v>702</v>
      </c>
    </row>
    <row r="5">
      <c r="A5" s="1">
        <v>4.0</v>
      </c>
      <c r="B5" s="2" t="s">
        <v>703</v>
      </c>
      <c r="C5" s="1" t="s">
        <v>704</v>
      </c>
    </row>
    <row r="6">
      <c r="A6" s="1">
        <v>5.0</v>
      </c>
      <c r="B6" s="2" t="s">
        <v>705</v>
      </c>
    </row>
    <row r="7">
      <c r="A7" s="1">
        <v>6.0</v>
      </c>
      <c r="B7" s="2" t="s">
        <v>706</v>
      </c>
      <c r="C7" s="1" t="s">
        <v>707</v>
      </c>
    </row>
    <row r="8">
      <c r="A8" s="1">
        <v>7.0</v>
      </c>
      <c r="B8" s="2" t="s">
        <v>708</v>
      </c>
    </row>
    <row r="9">
      <c r="A9" s="1">
        <v>8.0</v>
      </c>
      <c r="B9" s="2" t="s">
        <v>636</v>
      </c>
    </row>
    <row r="10">
      <c r="A10" s="1">
        <v>9.0</v>
      </c>
      <c r="B10" s="2" t="s">
        <v>709</v>
      </c>
    </row>
    <row r="11">
      <c r="A11" s="1">
        <v>10.0</v>
      </c>
      <c r="B11" s="2" t="s">
        <v>710</v>
      </c>
      <c r="C11" s="1" t="s">
        <v>711</v>
      </c>
    </row>
    <row r="12">
      <c r="A12" s="1">
        <v>11.0</v>
      </c>
      <c r="B12" s="2" t="s">
        <v>712</v>
      </c>
      <c r="C12" s="1" t="s">
        <v>713</v>
      </c>
    </row>
    <row r="13">
      <c r="A13" s="1">
        <v>12.0</v>
      </c>
      <c r="B13" s="2" t="s">
        <v>714</v>
      </c>
    </row>
    <row r="14">
      <c r="A14" s="1">
        <v>13.0</v>
      </c>
      <c r="B14" s="2" t="s">
        <v>715</v>
      </c>
    </row>
    <row r="15">
      <c r="A15" s="1">
        <v>14.0</v>
      </c>
      <c r="B15" s="2" t="s">
        <v>716</v>
      </c>
    </row>
    <row r="16">
      <c r="A16" s="1">
        <v>15.0</v>
      </c>
      <c r="B16" s="2" t="s">
        <v>717</v>
      </c>
    </row>
    <row r="17">
      <c r="B17" s="3"/>
    </row>
    <row r="18">
      <c r="B18" s="3"/>
    </row>
    <row r="19">
      <c r="B19" s="3"/>
    </row>
    <row r="20">
      <c r="B20" s="3"/>
    </row>
    <row r="21">
      <c r="B21" s="3"/>
    </row>
    <row r="22">
      <c r="B22" s="3"/>
    </row>
    <row r="23">
      <c r="B23" s="3"/>
    </row>
    <row r="24">
      <c r="B24" s="3"/>
    </row>
    <row r="25">
      <c r="B25" s="3"/>
    </row>
    <row r="26">
      <c r="B26" s="3"/>
    </row>
    <row r="27">
      <c r="B27" s="3"/>
    </row>
    <row r="28">
      <c r="B28" s="3"/>
    </row>
    <row r="29">
      <c r="B29" s="3"/>
    </row>
    <row r="30">
      <c r="B30" s="3"/>
    </row>
    <row r="31">
      <c r="B31" s="3"/>
    </row>
    <row r="32">
      <c r="B32" s="3"/>
    </row>
    <row r="33">
      <c r="B33" s="3"/>
    </row>
    <row r="34">
      <c r="B34" s="3"/>
    </row>
    <row r="35">
      <c r="B35" s="3"/>
    </row>
    <row r="36">
      <c r="B36" s="3"/>
    </row>
    <row r="37">
      <c r="B37" s="3"/>
    </row>
    <row r="38">
      <c r="B38" s="3"/>
    </row>
    <row r="39">
      <c r="B39" s="3"/>
    </row>
    <row r="40">
      <c r="B40" s="3"/>
    </row>
    <row r="41">
      <c r="B41" s="3"/>
    </row>
    <row r="42">
      <c r="B42" s="3"/>
    </row>
    <row r="43">
      <c r="B43" s="3"/>
    </row>
    <row r="44">
      <c r="B44" s="3"/>
    </row>
    <row r="45">
      <c r="B45" s="3"/>
    </row>
    <row r="46">
      <c r="B46" s="3"/>
    </row>
    <row r="47">
      <c r="B47" s="3"/>
    </row>
    <row r="48">
      <c r="B48" s="3"/>
    </row>
    <row r="49">
      <c r="B49" s="3"/>
    </row>
    <row r="50">
      <c r="B50" s="3"/>
    </row>
    <row r="51">
      <c r="B51" s="3"/>
    </row>
    <row r="52">
      <c r="B52" s="3"/>
    </row>
    <row r="53">
      <c r="B53" s="3"/>
    </row>
    <row r="54">
      <c r="B54" s="3"/>
    </row>
    <row r="55">
      <c r="B55" s="3"/>
    </row>
    <row r="56">
      <c r="B56" s="3"/>
    </row>
    <row r="57">
      <c r="B57" s="3"/>
    </row>
    <row r="58">
      <c r="B58" s="3"/>
    </row>
    <row r="59">
      <c r="B59" s="3"/>
    </row>
    <row r="60">
      <c r="B60" s="3"/>
    </row>
    <row r="61">
      <c r="B61" s="3"/>
    </row>
    <row r="62">
      <c r="B62" s="3"/>
    </row>
    <row r="63">
      <c r="B63" s="3"/>
    </row>
    <row r="64">
      <c r="B64" s="3"/>
    </row>
    <row r="65">
      <c r="B65" s="3"/>
    </row>
    <row r="66">
      <c r="B66" s="3"/>
    </row>
    <row r="67">
      <c r="B67" s="3"/>
    </row>
    <row r="68">
      <c r="B68" s="3"/>
    </row>
    <row r="69">
      <c r="B69" s="3"/>
    </row>
    <row r="70">
      <c r="B70" s="3"/>
    </row>
    <row r="71">
      <c r="B71" s="3"/>
    </row>
    <row r="72">
      <c r="B72" s="3"/>
    </row>
    <row r="73">
      <c r="B73" s="3"/>
    </row>
    <row r="74">
      <c r="B74" s="3"/>
    </row>
    <row r="75">
      <c r="B75" s="3"/>
    </row>
    <row r="76">
      <c r="B76" s="3"/>
    </row>
    <row r="77">
      <c r="B77" s="3"/>
    </row>
    <row r="78">
      <c r="B78" s="3"/>
    </row>
    <row r="79">
      <c r="B79" s="3"/>
    </row>
    <row r="80">
      <c r="B80" s="3"/>
    </row>
    <row r="81">
      <c r="B81" s="3"/>
    </row>
    <row r="82">
      <c r="B82" s="3"/>
    </row>
    <row r="83">
      <c r="B83" s="3"/>
    </row>
    <row r="84">
      <c r="B84" s="3"/>
    </row>
    <row r="85">
      <c r="B85" s="3"/>
    </row>
    <row r="86">
      <c r="B86" s="3"/>
    </row>
    <row r="87">
      <c r="B87" s="3"/>
    </row>
    <row r="88">
      <c r="B88" s="3"/>
    </row>
    <row r="89">
      <c r="B89" s="3"/>
    </row>
    <row r="90">
      <c r="B90" s="3"/>
    </row>
    <row r="91">
      <c r="B91" s="3"/>
    </row>
    <row r="92">
      <c r="B92" s="3"/>
    </row>
    <row r="93">
      <c r="B93" s="3"/>
    </row>
    <row r="94">
      <c r="B94" s="3"/>
    </row>
    <row r="95">
      <c r="B95" s="3"/>
    </row>
    <row r="96">
      <c r="B96" s="3"/>
    </row>
    <row r="97">
      <c r="B97" s="3"/>
    </row>
    <row r="98">
      <c r="B98" s="3"/>
    </row>
    <row r="99">
      <c r="B99" s="3"/>
    </row>
    <row r="100">
      <c r="B100" s="3"/>
    </row>
    <row r="101">
      <c r="B101" s="3"/>
    </row>
    <row r="102">
      <c r="B102" s="3"/>
    </row>
    <row r="103">
      <c r="B103" s="3"/>
    </row>
    <row r="104">
      <c r="B104" s="3"/>
    </row>
    <row r="105">
      <c r="B105" s="3"/>
    </row>
    <row r="106">
      <c r="B106" s="3"/>
    </row>
    <row r="107">
      <c r="B107" s="3"/>
    </row>
    <row r="108">
      <c r="B108" s="3"/>
    </row>
    <row r="109">
      <c r="B109" s="3"/>
    </row>
    <row r="110">
      <c r="B110" s="3"/>
    </row>
    <row r="111">
      <c r="B111" s="3"/>
    </row>
    <row r="112">
      <c r="B112" s="3"/>
    </row>
    <row r="113">
      <c r="B113" s="3"/>
    </row>
    <row r="114">
      <c r="B114" s="3"/>
    </row>
    <row r="115">
      <c r="B115" s="3"/>
    </row>
    <row r="116">
      <c r="B116" s="3"/>
    </row>
    <row r="117">
      <c r="B117" s="3"/>
    </row>
    <row r="118">
      <c r="B118" s="3"/>
    </row>
    <row r="119">
      <c r="B119" s="3"/>
    </row>
    <row r="120">
      <c r="B120" s="3"/>
    </row>
    <row r="121">
      <c r="B121" s="3"/>
    </row>
    <row r="122">
      <c r="B122" s="3"/>
    </row>
    <row r="123">
      <c r="B123" s="3"/>
    </row>
    <row r="124">
      <c r="B124" s="3"/>
    </row>
    <row r="125">
      <c r="B125" s="3"/>
    </row>
    <row r="126">
      <c r="B126" s="3"/>
    </row>
    <row r="127">
      <c r="B127" s="3"/>
    </row>
    <row r="128">
      <c r="B128" s="3"/>
    </row>
    <row r="129">
      <c r="B129" s="3"/>
    </row>
    <row r="130">
      <c r="B130" s="3"/>
    </row>
    <row r="131">
      <c r="B131" s="3"/>
    </row>
    <row r="132">
      <c r="B132" s="3"/>
    </row>
    <row r="133">
      <c r="B133" s="3"/>
    </row>
    <row r="134">
      <c r="B134" s="3"/>
    </row>
    <row r="135">
      <c r="B135" s="3"/>
    </row>
    <row r="136">
      <c r="B136" s="3"/>
    </row>
    <row r="137">
      <c r="B137" s="3"/>
    </row>
    <row r="138">
      <c r="B138" s="3"/>
    </row>
    <row r="139">
      <c r="B139" s="3"/>
    </row>
    <row r="140">
      <c r="B140" s="3"/>
    </row>
    <row r="141">
      <c r="B141" s="3"/>
    </row>
    <row r="142">
      <c r="B142" s="3"/>
    </row>
    <row r="143">
      <c r="B143" s="3"/>
    </row>
    <row r="144">
      <c r="B144" s="3"/>
    </row>
    <row r="145">
      <c r="B145" s="3"/>
    </row>
    <row r="146">
      <c r="B146" s="3"/>
    </row>
    <row r="147">
      <c r="B147" s="3"/>
    </row>
    <row r="148">
      <c r="B148" s="3"/>
    </row>
    <row r="149">
      <c r="B149" s="3"/>
    </row>
    <row r="150">
      <c r="B150" s="3"/>
    </row>
    <row r="151">
      <c r="B151" s="3"/>
    </row>
    <row r="152">
      <c r="B152" s="3"/>
    </row>
    <row r="153">
      <c r="B153" s="3"/>
    </row>
    <row r="154">
      <c r="B154" s="3"/>
    </row>
    <row r="155">
      <c r="B155" s="3"/>
    </row>
    <row r="156">
      <c r="B156" s="3"/>
    </row>
    <row r="157">
      <c r="B157" s="3"/>
    </row>
    <row r="158">
      <c r="B158" s="3"/>
    </row>
    <row r="159">
      <c r="B159" s="3"/>
    </row>
    <row r="160">
      <c r="B160" s="3"/>
    </row>
    <row r="161">
      <c r="B161" s="3"/>
    </row>
    <row r="162">
      <c r="B162" s="3"/>
    </row>
    <row r="163">
      <c r="B163" s="3"/>
    </row>
    <row r="164">
      <c r="B164" s="3"/>
    </row>
    <row r="165">
      <c r="B165" s="3"/>
    </row>
    <row r="166">
      <c r="B166" s="3"/>
    </row>
    <row r="167">
      <c r="B167" s="3"/>
    </row>
    <row r="168">
      <c r="B168" s="3"/>
    </row>
    <row r="169">
      <c r="B169" s="3"/>
    </row>
    <row r="170">
      <c r="B170" s="3"/>
    </row>
    <row r="171">
      <c r="B171" s="3"/>
    </row>
    <row r="172">
      <c r="B172" s="3"/>
    </row>
    <row r="173">
      <c r="B173" s="3"/>
    </row>
    <row r="174">
      <c r="B174" s="3"/>
    </row>
    <row r="175">
      <c r="B175" s="3"/>
    </row>
    <row r="176">
      <c r="B176" s="3"/>
    </row>
    <row r="177">
      <c r="B177" s="3"/>
    </row>
    <row r="178">
      <c r="B178" s="3"/>
    </row>
    <row r="179">
      <c r="B179" s="3"/>
    </row>
    <row r="180">
      <c r="B180" s="3"/>
    </row>
    <row r="181">
      <c r="B181" s="3"/>
    </row>
    <row r="182">
      <c r="B182" s="3"/>
    </row>
    <row r="183">
      <c r="B183" s="3"/>
    </row>
    <row r="184">
      <c r="B184" s="3"/>
    </row>
    <row r="185">
      <c r="B185" s="3"/>
    </row>
    <row r="186">
      <c r="B186" s="3"/>
    </row>
    <row r="187">
      <c r="B187" s="3"/>
    </row>
    <row r="188">
      <c r="B188" s="3"/>
    </row>
    <row r="189">
      <c r="B189" s="3"/>
    </row>
    <row r="190">
      <c r="B190" s="3"/>
    </row>
    <row r="191">
      <c r="B191" s="3"/>
    </row>
    <row r="192">
      <c r="B192" s="3"/>
    </row>
    <row r="193">
      <c r="B193" s="3"/>
    </row>
    <row r="194">
      <c r="B194" s="3"/>
    </row>
    <row r="195">
      <c r="B195" s="3"/>
    </row>
    <row r="196">
      <c r="B196" s="3"/>
    </row>
    <row r="197">
      <c r="B197" s="3"/>
    </row>
    <row r="198">
      <c r="B198" s="3"/>
    </row>
    <row r="199">
      <c r="B199" s="3"/>
    </row>
    <row r="200">
      <c r="B200" s="3"/>
    </row>
    <row r="201">
      <c r="B201" s="3"/>
    </row>
    <row r="202">
      <c r="B202" s="3"/>
    </row>
    <row r="203">
      <c r="B203" s="3"/>
    </row>
    <row r="204">
      <c r="B204" s="3"/>
    </row>
    <row r="205">
      <c r="B205" s="3"/>
    </row>
    <row r="206">
      <c r="B206" s="3"/>
    </row>
    <row r="207">
      <c r="B207" s="3"/>
    </row>
    <row r="208">
      <c r="B208" s="3"/>
    </row>
    <row r="209">
      <c r="B209" s="3"/>
    </row>
    <row r="210">
      <c r="B210" s="3"/>
    </row>
    <row r="211">
      <c r="B211" s="3"/>
    </row>
    <row r="212">
      <c r="B212" s="3"/>
    </row>
    <row r="213">
      <c r="B213" s="3"/>
    </row>
    <row r="214">
      <c r="B214" s="3"/>
    </row>
    <row r="215">
      <c r="B215" s="3"/>
    </row>
    <row r="216">
      <c r="B216" s="3"/>
    </row>
    <row r="217">
      <c r="B217" s="3"/>
    </row>
    <row r="218">
      <c r="B218" s="3"/>
    </row>
    <row r="219">
      <c r="B219" s="3"/>
    </row>
    <row r="220">
      <c r="B220" s="3"/>
    </row>
    <row r="221">
      <c r="B221" s="3"/>
    </row>
    <row r="222">
      <c r="B222" s="3"/>
    </row>
    <row r="223">
      <c r="B223" s="3"/>
    </row>
    <row r="224">
      <c r="B224" s="3"/>
    </row>
    <row r="225">
      <c r="B225" s="3"/>
    </row>
    <row r="226">
      <c r="B226" s="3"/>
    </row>
    <row r="227">
      <c r="B227" s="3"/>
    </row>
    <row r="228">
      <c r="B228" s="3"/>
    </row>
    <row r="229">
      <c r="B229" s="3"/>
    </row>
    <row r="230">
      <c r="B230" s="3"/>
    </row>
    <row r="231">
      <c r="B231" s="3"/>
    </row>
    <row r="232">
      <c r="B232" s="3"/>
    </row>
    <row r="233">
      <c r="B233" s="3"/>
    </row>
    <row r="234">
      <c r="B234" s="3"/>
    </row>
    <row r="235">
      <c r="B235" s="3"/>
    </row>
    <row r="236">
      <c r="B236" s="3"/>
    </row>
    <row r="237">
      <c r="B237" s="3"/>
    </row>
    <row r="238">
      <c r="B238" s="3"/>
    </row>
    <row r="239">
      <c r="B239" s="3"/>
    </row>
    <row r="240">
      <c r="B240" s="3"/>
    </row>
    <row r="241">
      <c r="B241" s="3"/>
    </row>
    <row r="242">
      <c r="B242" s="3"/>
    </row>
    <row r="243">
      <c r="B243" s="3"/>
    </row>
    <row r="244">
      <c r="B244" s="3"/>
    </row>
    <row r="245">
      <c r="B245" s="3"/>
    </row>
    <row r="246">
      <c r="B246" s="3"/>
    </row>
    <row r="247">
      <c r="B247" s="3"/>
    </row>
    <row r="248">
      <c r="B248" s="3"/>
    </row>
    <row r="249">
      <c r="B249" s="3"/>
    </row>
    <row r="250">
      <c r="B250" s="3"/>
    </row>
    <row r="251">
      <c r="B251" s="3"/>
    </row>
    <row r="252">
      <c r="B252" s="3"/>
    </row>
    <row r="253">
      <c r="B253" s="3"/>
    </row>
    <row r="254">
      <c r="B254" s="3"/>
    </row>
    <row r="255">
      <c r="B255" s="3"/>
    </row>
    <row r="256">
      <c r="B256" s="3"/>
    </row>
    <row r="257">
      <c r="B257" s="3"/>
    </row>
    <row r="258">
      <c r="B258" s="3"/>
    </row>
    <row r="259">
      <c r="B259" s="3"/>
    </row>
    <row r="260">
      <c r="B260" s="3"/>
    </row>
    <row r="261">
      <c r="B261" s="3"/>
    </row>
    <row r="262">
      <c r="B262" s="3"/>
    </row>
    <row r="263">
      <c r="B263" s="3"/>
    </row>
    <row r="264">
      <c r="B264" s="3"/>
    </row>
    <row r="265">
      <c r="B265" s="3"/>
    </row>
    <row r="266">
      <c r="B266" s="3"/>
    </row>
    <row r="267">
      <c r="B267" s="3"/>
    </row>
    <row r="268">
      <c r="B268" s="3"/>
    </row>
    <row r="269">
      <c r="B269" s="3"/>
    </row>
    <row r="270">
      <c r="B270" s="3"/>
    </row>
    <row r="271">
      <c r="B271" s="3"/>
    </row>
    <row r="272">
      <c r="B272" s="3"/>
    </row>
    <row r="273">
      <c r="B273" s="3"/>
    </row>
    <row r="274">
      <c r="B274" s="3"/>
    </row>
    <row r="275">
      <c r="B275" s="3"/>
    </row>
    <row r="276">
      <c r="B276" s="3"/>
    </row>
    <row r="277">
      <c r="B277" s="3"/>
    </row>
    <row r="278">
      <c r="B278" s="3"/>
    </row>
    <row r="279">
      <c r="B279" s="3"/>
    </row>
    <row r="280">
      <c r="B280" s="3"/>
    </row>
    <row r="281">
      <c r="B281" s="3"/>
    </row>
    <row r="282">
      <c r="B282" s="3"/>
    </row>
    <row r="283">
      <c r="B283" s="3"/>
    </row>
    <row r="284">
      <c r="B284" s="3"/>
    </row>
    <row r="285">
      <c r="B285" s="3"/>
    </row>
    <row r="286">
      <c r="B286" s="3"/>
    </row>
    <row r="287">
      <c r="B287" s="3"/>
    </row>
    <row r="288">
      <c r="B288" s="3"/>
    </row>
    <row r="289">
      <c r="B289" s="3"/>
    </row>
    <row r="290">
      <c r="B290" s="3"/>
    </row>
    <row r="291">
      <c r="B291" s="3"/>
    </row>
    <row r="292">
      <c r="B292" s="3"/>
    </row>
    <row r="293">
      <c r="B293" s="3"/>
    </row>
    <row r="294">
      <c r="B294" s="3"/>
    </row>
    <row r="295">
      <c r="B295" s="3"/>
    </row>
    <row r="296">
      <c r="B296" s="3"/>
    </row>
    <row r="297">
      <c r="B297" s="3"/>
    </row>
    <row r="298">
      <c r="B298" s="3"/>
    </row>
    <row r="299">
      <c r="B299" s="3"/>
    </row>
    <row r="300">
      <c r="B300" s="3"/>
    </row>
    <row r="301">
      <c r="B301" s="3"/>
    </row>
    <row r="302">
      <c r="B302" s="3"/>
    </row>
    <row r="303">
      <c r="B303" s="3"/>
    </row>
    <row r="304">
      <c r="B304" s="3"/>
    </row>
    <row r="305">
      <c r="B305" s="3"/>
    </row>
    <row r="306">
      <c r="B306" s="3"/>
    </row>
    <row r="307">
      <c r="B307" s="3"/>
    </row>
    <row r="308">
      <c r="B308" s="3"/>
    </row>
    <row r="309">
      <c r="B309" s="3"/>
    </row>
    <row r="310">
      <c r="B310" s="3"/>
    </row>
    <row r="311">
      <c r="B311" s="3"/>
    </row>
    <row r="312">
      <c r="B312" s="3"/>
    </row>
    <row r="313">
      <c r="B313" s="3"/>
    </row>
    <row r="314">
      <c r="B314" s="3"/>
    </row>
    <row r="315">
      <c r="B315" s="3"/>
    </row>
    <row r="316">
      <c r="B316" s="3"/>
    </row>
    <row r="317">
      <c r="B317" s="3"/>
    </row>
    <row r="318">
      <c r="B318" s="3"/>
    </row>
    <row r="319">
      <c r="B319" s="3"/>
    </row>
    <row r="320">
      <c r="B320" s="3"/>
    </row>
    <row r="321">
      <c r="B321" s="3"/>
    </row>
    <row r="322">
      <c r="B322" s="3"/>
    </row>
    <row r="323">
      <c r="B323" s="3"/>
    </row>
    <row r="324">
      <c r="B324" s="3"/>
    </row>
    <row r="325">
      <c r="B325" s="3"/>
    </row>
    <row r="326">
      <c r="B326" s="3"/>
    </row>
    <row r="327">
      <c r="B327" s="3"/>
    </row>
    <row r="328">
      <c r="B328" s="3"/>
    </row>
    <row r="329">
      <c r="B329" s="3"/>
    </row>
    <row r="330">
      <c r="B330" s="3"/>
    </row>
    <row r="331">
      <c r="B331" s="3"/>
    </row>
    <row r="332">
      <c r="B332" s="3"/>
    </row>
    <row r="333">
      <c r="B333" s="3"/>
    </row>
    <row r="334">
      <c r="B334" s="3"/>
    </row>
    <row r="335">
      <c r="B335" s="3"/>
    </row>
    <row r="336">
      <c r="B336" s="3"/>
    </row>
    <row r="337">
      <c r="B337" s="3"/>
    </row>
    <row r="338">
      <c r="B338" s="3"/>
    </row>
    <row r="339">
      <c r="B339" s="3"/>
    </row>
    <row r="340">
      <c r="B340" s="3"/>
    </row>
    <row r="341">
      <c r="B341" s="3"/>
    </row>
    <row r="342">
      <c r="B342" s="3"/>
    </row>
    <row r="343">
      <c r="B343" s="3"/>
    </row>
    <row r="344">
      <c r="B344" s="3"/>
    </row>
    <row r="345">
      <c r="B345" s="3"/>
    </row>
    <row r="346">
      <c r="B346" s="3"/>
    </row>
    <row r="347">
      <c r="B347" s="3"/>
    </row>
    <row r="348">
      <c r="B348" s="3"/>
    </row>
    <row r="349">
      <c r="B349" s="3"/>
    </row>
    <row r="350">
      <c r="B350" s="3"/>
    </row>
    <row r="351">
      <c r="B351" s="3"/>
    </row>
    <row r="352">
      <c r="B352" s="3"/>
    </row>
    <row r="353">
      <c r="B353" s="3"/>
    </row>
    <row r="354">
      <c r="B354" s="3"/>
    </row>
    <row r="355">
      <c r="B355" s="3"/>
    </row>
    <row r="356">
      <c r="B356" s="3"/>
    </row>
    <row r="357">
      <c r="B357" s="3"/>
    </row>
    <row r="358">
      <c r="B358" s="3"/>
    </row>
    <row r="359">
      <c r="B359" s="3"/>
    </row>
    <row r="360">
      <c r="B360" s="3"/>
    </row>
    <row r="361">
      <c r="B361" s="3"/>
    </row>
    <row r="362">
      <c r="B362" s="3"/>
    </row>
    <row r="363">
      <c r="B363" s="3"/>
    </row>
    <row r="364">
      <c r="B364" s="3"/>
    </row>
    <row r="365">
      <c r="B365" s="3"/>
    </row>
    <row r="366">
      <c r="B366" s="3"/>
    </row>
    <row r="367">
      <c r="B367" s="3"/>
    </row>
    <row r="368">
      <c r="B368" s="3"/>
    </row>
    <row r="369">
      <c r="B369" s="3"/>
    </row>
    <row r="370">
      <c r="B370" s="3"/>
    </row>
    <row r="371">
      <c r="B371" s="3"/>
    </row>
    <row r="372">
      <c r="B372" s="3"/>
    </row>
    <row r="373">
      <c r="B373" s="3"/>
    </row>
    <row r="374">
      <c r="B374" s="3"/>
    </row>
    <row r="375">
      <c r="B375" s="3"/>
    </row>
    <row r="376">
      <c r="B376" s="3"/>
    </row>
    <row r="377">
      <c r="B377" s="3"/>
    </row>
    <row r="378">
      <c r="B378" s="3"/>
    </row>
    <row r="379">
      <c r="B379" s="3"/>
    </row>
    <row r="380">
      <c r="B380" s="3"/>
    </row>
    <row r="381">
      <c r="B381" s="3"/>
    </row>
    <row r="382">
      <c r="B382" s="3"/>
    </row>
    <row r="383">
      <c r="B383" s="3"/>
    </row>
    <row r="384">
      <c r="B384" s="3"/>
    </row>
    <row r="385">
      <c r="B385" s="3"/>
    </row>
    <row r="386">
      <c r="B386" s="3"/>
    </row>
    <row r="387">
      <c r="B387" s="3"/>
    </row>
    <row r="388">
      <c r="B388" s="3"/>
    </row>
    <row r="389">
      <c r="B389" s="3"/>
    </row>
    <row r="390">
      <c r="B390" s="3"/>
    </row>
    <row r="391">
      <c r="B391" s="3"/>
    </row>
    <row r="392">
      <c r="B392" s="3"/>
    </row>
    <row r="393">
      <c r="B393" s="3"/>
    </row>
    <row r="394">
      <c r="B394" s="3"/>
    </row>
    <row r="395">
      <c r="B395" s="3"/>
    </row>
    <row r="396">
      <c r="B396" s="3"/>
    </row>
    <row r="397">
      <c r="B397" s="3"/>
    </row>
    <row r="398">
      <c r="B398" s="3"/>
    </row>
    <row r="399">
      <c r="B399" s="3"/>
    </row>
    <row r="400">
      <c r="B400" s="3"/>
    </row>
    <row r="401">
      <c r="B401" s="3"/>
    </row>
    <row r="402">
      <c r="B402" s="3"/>
    </row>
    <row r="403">
      <c r="B403" s="3"/>
    </row>
    <row r="404">
      <c r="B404" s="3"/>
    </row>
    <row r="405">
      <c r="B405" s="3"/>
    </row>
    <row r="406">
      <c r="B406" s="3"/>
    </row>
    <row r="407">
      <c r="B407" s="3"/>
    </row>
    <row r="408">
      <c r="B408" s="3"/>
    </row>
    <row r="409">
      <c r="B409" s="3"/>
    </row>
    <row r="410">
      <c r="B410" s="3"/>
    </row>
    <row r="411">
      <c r="B411" s="3"/>
    </row>
    <row r="412">
      <c r="B412" s="3"/>
    </row>
    <row r="413">
      <c r="B413" s="3"/>
    </row>
    <row r="414">
      <c r="B414" s="3"/>
    </row>
    <row r="415">
      <c r="B415" s="3"/>
    </row>
    <row r="416">
      <c r="B416" s="3"/>
    </row>
    <row r="417">
      <c r="B417" s="3"/>
    </row>
    <row r="418">
      <c r="B418" s="3"/>
    </row>
    <row r="419">
      <c r="B419" s="3"/>
    </row>
    <row r="420">
      <c r="B420" s="3"/>
    </row>
    <row r="421">
      <c r="B421" s="3"/>
    </row>
    <row r="422">
      <c r="B422" s="3"/>
    </row>
    <row r="423">
      <c r="B423" s="3"/>
    </row>
    <row r="424">
      <c r="B424" s="3"/>
    </row>
    <row r="425">
      <c r="B425" s="3"/>
    </row>
    <row r="426">
      <c r="B426" s="3"/>
    </row>
    <row r="427">
      <c r="B427" s="3"/>
    </row>
    <row r="428">
      <c r="B428" s="3"/>
    </row>
    <row r="429">
      <c r="B429" s="3"/>
    </row>
    <row r="430">
      <c r="B430" s="3"/>
    </row>
    <row r="431">
      <c r="B431" s="3"/>
    </row>
    <row r="432">
      <c r="B432" s="3"/>
    </row>
    <row r="433">
      <c r="B433" s="3"/>
    </row>
    <row r="434">
      <c r="B434" s="3"/>
    </row>
    <row r="435">
      <c r="B435" s="3"/>
    </row>
    <row r="436">
      <c r="B436" s="3"/>
    </row>
    <row r="437">
      <c r="B437" s="3"/>
    </row>
    <row r="438">
      <c r="B438" s="3"/>
    </row>
    <row r="439">
      <c r="B439" s="3"/>
    </row>
    <row r="440">
      <c r="B440" s="3"/>
    </row>
    <row r="441">
      <c r="B441" s="3"/>
    </row>
    <row r="442">
      <c r="B442" s="3"/>
    </row>
    <row r="443">
      <c r="B443" s="3"/>
    </row>
    <row r="444">
      <c r="B444" s="3"/>
    </row>
    <row r="445">
      <c r="B445" s="3"/>
    </row>
    <row r="446">
      <c r="B446" s="3"/>
    </row>
    <row r="447">
      <c r="B447" s="3"/>
    </row>
    <row r="448">
      <c r="B448" s="3"/>
    </row>
    <row r="449">
      <c r="B449" s="3"/>
    </row>
    <row r="450">
      <c r="B450" s="3"/>
    </row>
    <row r="451">
      <c r="B451" s="3"/>
    </row>
    <row r="452">
      <c r="B452" s="3"/>
    </row>
    <row r="453">
      <c r="B453" s="3"/>
    </row>
    <row r="454">
      <c r="B454" s="3"/>
    </row>
    <row r="455">
      <c r="B455" s="3"/>
    </row>
    <row r="456">
      <c r="B456" s="3"/>
    </row>
    <row r="457">
      <c r="B457" s="3"/>
    </row>
    <row r="458">
      <c r="B458" s="3"/>
    </row>
    <row r="459">
      <c r="B459" s="3"/>
    </row>
    <row r="460">
      <c r="B460" s="3"/>
    </row>
    <row r="461">
      <c r="B461" s="3"/>
    </row>
    <row r="462">
      <c r="B462" s="3"/>
    </row>
    <row r="463">
      <c r="B463" s="3"/>
    </row>
    <row r="464">
      <c r="B464" s="3"/>
    </row>
    <row r="465">
      <c r="B465" s="3"/>
    </row>
    <row r="466">
      <c r="B466" s="3"/>
    </row>
    <row r="467">
      <c r="B467" s="3"/>
    </row>
    <row r="468">
      <c r="B468" s="3"/>
    </row>
    <row r="469">
      <c r="B469" s="3"/>
    </row>
    <row r="470">
      <c r="B470" s="3"/>
    </row>
    <row r="471">
      <c r="B471" s="3"/>
    </row>
    <row r="472">
      <c r="B472" s="3"/>
    </row>
    <row r="473">
      <c r="B473" s="3"/>
    </row>
    <row r="474">
      <c r="B474" s="3"/>
    </row>
    <row r="475">
      <c r="B475" s="3"/>
    </row>
    <row r="476">
      <c r="B476" s="3"/>
    </row>
    <row r="477">
      <c r="B477" s="3"/>
    </row>
    <row r="478">
      <c r="B478" s="3"/>
    </row>
    <row r="479">
      <c r="B479" s="3"/>
    </row>
    <row r="480">
      <c r="B480" s="3"/>
    </row>
    <row r="481">
      <c r="B481" s="3"/>
    </row>
    <row r="482">
      <c r="B482" s="3"/>
    </row>
    <row r="483">
      <c r="B483" s="3"/>
    </row>
    <row r="484">
      <c r="B484" s="3"/>
    </row>
    <row r="485">
      <c r="B485" s="3"/>
    </row>
    <row r="486">
      <c r="B486" s="3"/>
    </row>
    <row r="487">
      <c r="B487" s="3"/>
    </row>
    <row r="488">
      <c r="B488" s="3"/>
    </row>
    <row r="489">
      <c r="B489" s="3"/>
    </row>
    <row r="490">
      <c r="B490" s="3"/>
    </row>
    <row r="491">
      <c r="B491" s="3"/>
    </row>
    <row r="492">
      <c r="B492" s="3"/>
    </row>
    <row r="493">
      <c r="B493" s="3"/>
    </row>
    <row r="494">
      <c r="B494" s="3"/>
    </row>
    <row r="495">
      <c r="B495" s="3"/>
    </row>
    <row r="496">
      <c r="B496" s="3"/>
    </row>
    <row r="497">
      <c r="B497" s="3"/>
    </row>
    <row r="498">
      <c r="B498" s="3"/>
    </row>
    <row r="499">
      <c r="B499" s="3"/>
    </row>
    <row r="500">
      <c r="B500" s="3"/>
    </row>
    <row r="501">
      <c r="B501" s="3"/>
    </row>
    <row r="502">
      <c r="B502" s="3"/>
    </row>
    <row r="503">
      <c r="B503" s="3"/>
    </row>
    <row r="504">
      <c r="B504" s="3"/>
    </row>
    <row r="505">
      <c r="B505" s="3"/>
    </row>
    <row r="506">
      <c r="B506" s="3"/>
    </row>
    <row r="507">
      <c r="B507" s="3"/>
    </row>
    <row r="508">
      <c r="B508" s="3"/>
    </row>
    <row r="509">
      <c r="B509" s="3"/>
    </row>
    <row r="510">
      <c r="B510" s="3"/>
    </row>
    <row r="511">
      <c r="B511" s="3"/>
    </row>
    <row r="512">
      <c r="B512" s="3"/>
    </row>
    <row r="513">
      <c r="B513" s="3"/>
    </row>
    <row r="514">
      <c r="B514" s="3"/>
    </row>
    <row r="515">
      <c r="B515" s="3"/>
    </row>
    <row r="516">
      <c r="B516" s="3"/>
    </row>
    <row r="517">
      <c r="B517" s="3"/>
    </row>
    <row r="518">
      <c r="B518" s="3"/>
    </row>
    <row r="519">
      <c r="B519" s="3"/>
    </row>
    <row r="520">
      <c r="B520" s="3"/>
    </row>
    <row r="521">
      <c r="B521" s="3"/>
    </row>
    <row r="522">
      <c r="B522" s="3"/>
    </row>
    <row r="523">
      <c r="B523" s="3"/>
    </row>
    <row r="524">
      <c r="B524" s="3"/>
    </row>
    <row r="525">
      <c r="B525" s="3"/>
    </row>
    <row r="526">
      <c r="B526" s="3"/>
    </row>
    <row r="527">
      <c r="B527" s="3"/>
    </row>
    <row r="528">
      <c r="B528" s="3"/>
    </row>
    <row r="529">
      <c r="B529" s="3"/>
    </row>
    <row r="530">
      <c r="B530" s="3"/>
    </row>
    <row r="531">
      <c r="B531" s="3"/>
    </row>
    <row r="532">
      <c r="B532" s="3"/>
    </row>
    <row r="533">
      <c r="B533" s="3"/>
    </row>
    <row r="534">
      <c r="B534" s="3"/>
    </row>
    <row r="535">
      <c r="B535" s="3"/>
    </row>
    <row r="536">
      <c r="B536" s="3"/>
    </row>
    <row r="537">
      <c r="B537" s="3"/>
    </row>
    <row r="538">
      <c r="B538" s="3"/>
    </row>
    <row r="539">
      <c r="B539" s="3"/>
    </row>
    <row r="540">
      <c r="B540" s="3"/>
    </row>
    <row r="541">
      <c r="B541" s="3"/>
    </row>
    <row r="542">
      <c r="B542" s="3"/>
    </row>
    <row r="543">
      <c r="B543" s="3"/>
    </row>
    <row r="544">
      <c r="B544" s="3"/>
    </row>
    <row r="545">
      <c r="B545" s="3"/>
    </row>
    <row r="546">
      <c r="B546" s="3"/>
    </row>
    <row r="547">
      <c r="B547" s="3"/>
    </row>
    <row r="548">
      <c r="B548" s="3"/>
    </row>
    <row r="549">
      <c r="B549" s="3"/>
    </row>
    <row r="550">
      <c r="B550" s="3"/>
    </row>
    <row r="551">
      <c r="B551" s="3"/>
    </row>
    <row r="552">
      <c r="B552" s="3"/>
    </row>
    <row r="553">
      <c r="B553" s="3"/>
    </row>
    <row r="554">
      <c r="B554" s="3"/>
    </row>
    <row r="555">
      <c r="B555" s="3"/>
    </row>
    <row r="556">
      <c r="B556" s="3"/>
    </row>
    <row r="557">
      <c r="B557" s="3"/>
    </row>
    <row r="558">
      <c r="B558" s="3"/>
    </row>
    <row r="559">
      <c r="B559" s="3"/>
    </row>
    <row r="560">
      <c r="B560" s="3"/>
    </row>
    <row r="561">
      <c r="B561" s="3"/>
    </row>
    <row r="562">
      <c r="B562" s="3"/>
    </row>
    <row r="563">
      <c r="B563" s="3"/>
    </row>
    <row r="564">
      <c r="B564" s="3"/>
    </row>
    <row r="565">
      <c r="B565" s="3"/>
    </row>
    <row r="566">
      <c r="B566" s="3"/>
    </row>
    <row r="567">
      <c r="B567" s="3"/>
    </row>
    <row r="568">
      <c r="B568" s="3"/>
    </row>
    <row r="569">
      <c r="B569" s="3"/>
    </row>
    <row r="570">
      <c r="B570" s="3"/>
    </row>
    <row r="571">
      <c r="B571" s="3"/>
    </row>
    <row r="572">
      <c r="B572" s="3"/>
    </row>
    <row r="573">
      <c r="B573" s="3"/>
    </row>
    <row r="574">
      <c r="B574" s="3"/>
    </row>
    <row r="575">
      <c r="B575" s="3"/>
    </row>
    <row r="576">
      <c r="B576" s="3"/>
    </row>
    <row r="577">
      <c r="B577" s="3"/>
    </row>
    <row r="578">
      <c r="B578" s="3"/>
    </row>
    <row r="579">
      <c r="B579" s="3"/>
    </row>
    <row r="580">
      <c r="B580" s="3"/>
    </row>
    <row r="581">
      <c r="B581" s="3"/>
    </row>
    <row r="582">
      <c r="B582" s="3"/>
    </row>
    <row r="583">
      <c r="B583" s="3"/>
    </row>
    <row r="584">
      <c r="B584" s="3"/>
    </row>
    <row r="585">
      <c r="B585" s="3"/>
    </row>
    <row r="586">
      <c r="B586" s="3"/>
    </row>
    <row r="587">
      <c r="B587" s="3"/>
    </row>
    <row r="588">
      <c r="B588" s="3"/>
    </row>
    <row r="589">
      <c r="B589" s="3"/>
    </row>
    <row r="590">
      <c r="B590" s="3"/>
    </row>
    <row r="591">
      <c r="B591" s="3"/>
    </row>
    <row r="592">
      <c r="B592" s="3"/>
    </row>
    <row r="593">
      <c r="B593" s="3"/>
    </row>
    <row r="594">
      <c r="B594" s="3"/>
    </row>
    <row r="595">
      <c r="B595" s="3"/>
    </row>
    <row r="596">
      <c r="B596" s="3"/>
    </row>
    <row r="597">
      <c r="B597" s="3"/>
    </row>
    <row r="598">
      <c r="B598" s="3"/>
    </row>
    <row r="599">
      <c r="B599" s="3"/>
    </row>
    <row r="600">
      <c r="B600" s="3"/>
    </row>
    <row r="601">
      <c r="B601" s="3"/>
    </row>
    <row r="602">
      <c r="B602" s="3"/>
    </row>
    <row r="603">
      <c r="B603" s="3"/>
    </row>
    <row r="604">
      <c r="B604" s="3"/>
    </row>
    <row r="605">
      <c r="B605" s="3"/>
    </row>
    <row r="606">
      <c r="B606" s="3"/>
    </row>
    <row r="607">
      <c r="B607" s="3"/>
    </row>
    <row r="608">
      <c r="B608" s="3"/>
    </row>
    <row r="609">
      <c r="B609" s="3"/>
    </row>
    <row r="610">
      <c r="B610" s="3"/>
    </row>
    <row r="611">
      <c r="B611" s="3"/>
    </row>
    <row r="612">
      <c r="B612" s="3"/>
    </row>
    <row r="613">
      <c r="B613" s="3"/>
    </row>
    <row r="614">
      <c r="B614" s="3"/>
    </row>
    <row r="615">
      <c r="B615" s="3"/>
    </row>
    <row r="616">
      <c r="B616" s="3"/>
    </row>
    <row r="617">
      <c r="B617" s="3"/>
    </row>
    <row r="618">
      <c r="B618" s="3"/>
    </row>
    <row r="619">
      <c r="B619" s="3"/>
    </row>
    <row r="620">
      <c r="B620" s="3"/>
    </row>
    <row r="621">
      <c r="B621" s="3"/>
    </row>
    <row r="622">
      <c r="B622" s="3"/>
    </row>
    <row r="623">
      <c r="B623" s="3"/>
    </row>
    <row r="624">
      <c r="B624" s="3"/>
    </row>
    <row r="625">
      <c r="B625" s="3"/>
    </row>
    <row r="626">
      <c r="B626" s="3"/>
    </row>
    <row r="627">
      <c r="B627" s="3"/>
    </row>
    <row r="628">
      <c r="B628" s="3"/>
    </row>
    <row r="629">
      <c r="B629" s="3"/>
    </row>
    <row r="630">
      <c r="B630" s="3"/>
    </row>
    <row r="631">
      <c r="B631" s="3"/>
    </row>
    <row r="632">
      <c r="B632" s="3"/>
    </row>
    <row r="633">
      <c r="B633" s="3"/>
    </row>
    <row r="634">
      <c r="B634" s="3"/>
    </row>
    <row r="635">
      <c r="B635" s="3"/>
    </row>
    <row r="636">
      <c r="B636" s="3"/>
    </row>
    <row r="637">
      <c r="B637" s="3"/>
    </row>
    <row r="638">
      <c r="B638" s="3"/>
    </row>
    <row r="639">
      <c r="B639" s="3"/>
    </row>
    <row r="640">
      <c r="B640" s="3"/>
    </row>
    <row r="641">
      <c r="B641" s="3"/>
    </row>
    <row r="642">
      <c r="B642" s="3"/>
    </row>
    <row r="643">
      <c r="B643" s="3"/>
    </row>
    <row r="644">
      <c r="B644" s="3"/>
    </row>
    <row r="645">
      <c r="B645" s="3"/>
    </row>
    <row r="646">
      <c r="B646" s="3"/>
    </row>
    <row r="647">
      <c r="B647" s="3"/>
    </row>
    <row r="648">
      <c r="B648" s="3"/>
    </row>
    <row r="649">
      <c r="B649" s="3"/>
    </row>
    <row r="650">
      <c r="B650" s="3"/>
    </row>
    <row r="651">
      <c r="B651" s="3"/>
    </row>
    <row r="652">
      <c r="B652" s="3"/>
    </row>
    <row r="653">
      <c r="B653" s="3"/>
    </row>
    <row r="654">
      <c r="B654" s="3"/>
    </row>
    <row r="655">
      <c r="B655" s="3"/>
    </row>
    <row r="656">
      <c r="B656" s="3"/>
    </row>
    <row r="657">
      <c r="B657" s="3"/>
    </row>
    <row r="658">
      <c r="B658" s="3"/>
    </row>
    <row r="659">
      <c r="B659" s="3"/>
    </row>
    <row r="660">
      <c r="B660" s="3"/>
    </row>
    <row r="661">
      <c r="B661" s="3"/>
    </row>
    <row r="662">
      <c r="B662" s="3"/>
    </row>
    <row r="663">
      <c r="B663" s="3"/>
    </row>
    <row r="664">
      <c r="B664" s="3"/>
    </row>
    <row r="665">
      <c r="B665" s="3"/>
    </row>
    <row r="666">
      <c r="B666" s="3"/>
    </row>
    <row r="667">
      <c r="B667" s="3"/>
    </row>
    <row r="668">
      <c r="B668" s="3"/>
    </row>
    <row r="669">
      <c r="B669" s="3"/>
    </row>
    <row r="670">
      <c r="B670" s="3"/>
    </row>
    <row r="671">
      <c r="B671" s="3"/>
    </row>
    <row r="672">
      <c r="B672" s="3"/>
    </row>
    <row r="673">
      <c r="B673" s="3"/>
    </row>
    <row r="674">
      <c r="B674" s="3"/>
    </row>
    <row r="675">
      <c r="B675" s="3"/>
    </row>
    <row r="676">
      <c r="B676" s="3"/>
    </row>
    <row r="677">
      <c r="B677" s="3"/>
    </row>
    <row r="678">
      <c r="B678" s="3"/>
    </row>
    <row r="679">
      <c r="B679" s="3"/>
    </row>
    <row r="680">
      <c r="B680" s="3"/>
    </row>
    <row r="681">
      <c r="B681" s="3"/>
    </row>
    <row r="682">
      <c r="B682" s="3"/>
    </row>
    <row r="683">
      <c r="B683" s="3"/>
    </row>
    <row r="684">
      <c r="B684" s="3"/>
    </row>
    <row r="685">
      <c r="B685" s="3"/>
    </row>
    <row r="686">
      <c r="B686" s="3"/>
    </row>
    <row r="687">
      <c r="B687" s="3"/>
    </row>
    <row r="688">
      <c r="B688" s="3"/>
    </row>
    <row r="689">
      <c r="B689" s="3"/>
    </row>
    <row r="690">
      <c r="B690" s="3"/>
    </row>
    <row r="691">
      <c r="B691" s="3"/>
    </row>
    <row r="692">
      <c r="B692" s="3"/>
    </row>
    <row r="693">
      <c r="B693" s="3"/>
    </row>
    <row r="694">
      <c r="B694" s="3"/>
    </row>
    <row r="695">
      <c r="B695" s="3"/>
    </row>
    <row r="696">
      <c r="B696" s="3"/>
    </row>
    <row r="697">
      <c r="B697" s="3"/>
    </row>
    <row r="698">
      <c r="B698" s="3"/>
    </row>
    <row r="699">
      <c r="B699" s="3"/>
    </row>
    <row r="700">
      <c r="B700" s="3"/>
    </row>
    <row r="701">
      <c r="B701" s="3"/>
    </row>
    <row r="702">
      <c r="B702" s="3"/>
    </row>
    <row r="703">
      <c r="B703" s="3"/>
    </row>
    <row r="704">
      <c r="B704" s="3"/>
    </row>
    <row r="705">
      <c r="B705" s="3"/>
    </row>
    <row r="706">
      <c r="B706" s="3"/>
    </row>
    <row r="707">
      <c r="B707" s="3"/>
    </row>
    <row r="708">
      <c r="B708" s="3"/>
    </row>
    <row r="709">
      <c r="B709" s="3"/>
    </row>
    <row r="710">
      <c r="B710" s="3"/>
    </row>
    <row r="711">
      <c r="B711" s="3"/>
    </row>
    <row r="712">
      <c r="B712" s="3"/>
    </row>
    <row r="713">
      <c r="B713" s="3"/>
    </row>
    <row r="714">
      <c r="B714" s="3"/>
    </row>
    <row r="715">
      <c r="B715" s="3"/>
    </row>
    <row r="716">
      <c r="B716" s="3"/>
    </row>
    <row r="717">
      <c r="B717" s="3"/>
    </row>
    <row r="718">
      <c r="B718" s="3"/>
    </row>
    <row r="719">
      <c r="B719" s="3"/>
    </row>
    <row r="720">
      <c r="B720" s="3"/>
    </row>
    <row r="721">
      <c r="B721" s="3"/>
    </row>
    <row r="722">
      <c r="B722" s="3"/>
    </row>
    <row r="723">
      <c r="B723" s="3"/>
    </row>
    <row r="724">
      <c r="B724" s="3"/>
    </row>
    <row r="725">
      <c r="B725" s="3"/>
    </row>
    <row r="726">
      <c r="B726" s="3"/>
    </row>
    <row r="727">
      <c r="B727" s="3"/>
    </row>
    <row r="728">
      <c r="B728" s="3"/>
    </row>
    <row r="729">
      <c r="B729" s="3"/>
    </row>
    <row r="730">
      <c r="B730" s="3"/>
    </row>
    <row r="731">
      <c r="B731" s="3"/>
    </row>
    <row r="732">
      <c r="B732" s="3"/>
    </row>
    <row r="733">
      <c r="B733" s="3"/>
    </row>
    <row r="734">
      <c r="B734" s="3"/>
    </row>
    <row r="735">
      <c r="B735" s="3"/>
    </row>
    <row r="736">
      <c r="B736" s="3"/>
    </row>
    <row r="737">
      <c r="B737" s="3"/>
    </row>
    <row r="738">
      <c r="B738" s="3"/>
    </row>
    <row r="739">
      <c r="B739" s="3"/>
    </row>
    <row r="740">
      <c r="B740" s="3"/>
    </row>
    <row r="741">
      <c r="B741" s="3"/>
    </row>
    <row r="742">
      <c r="B742" s="3"/>
    </row>
    <row r="743">
      <c r="B743" s="3"/>
    </row>
    <row r="744">
      <c r="B744" s="3"/>
    </row>
    <row r="745">
      <c r="B745" s="3"/>
    </row>
    <row r="746">
      <c r="B746" s="3"/>
    </row>
    <row r="747">
      <c r="B747" s="3"/>
    </row>
    <row r="748">
      <c r="B748" s="3"/>
    </row>
    <row r="749">
      <c r="B749" s="3"/>
    </row>
    <row r="750">
      <c r="B750" s="3"/>
    </row>
    <row r="751">
      <c r="B751" s="3"/>
    </row>
    <row r="752">
      <c r="B752" s="3"/>
    </row>
    <row r="753">
      <c r="B753" s="3"/>
    </row>
    <row r="754">
      <c r="B754" s="3"/>
    </row>
    <row r="755">
      <c r="B755" s="3"/>
    </row>
    <row r="756">
      <c r="B756" s="3"/>
    </row>
    <row r="757">
      <c r="B757" s="3"/>
    </row>
    <row r="758">
      <c r="B758" s="3"/>
    </row>
    <row r="759">
      <c r="B759" s="3"/>
    </row>
    <row r="760">
      <c r="B760" s="3"/>
    </row>
    <row r="761">
      <c r="B761" s="3"/>
    </row>
    <row r="762">
      <c r="B762" s="3"/>
    </row>
    <row r="763">
      <c r="B763" s="3"/>
    </row>
    <row r="764">
      <c r="B764" s="3"/>
    </row>
    <row r="765">
      <c r="B765" s="3"/>
    </row>
    <row r="766">
      <c r="B766" s="3"/>
    </row>
    <row r="767">
      <c r="B767" s="3"/>
    </row>
    <row r="768">
      <c r="B768" s="3"/>
    </row>
    <row r="769">
      <c r="B769" s="3"/>
    </row>
    <row r="770">
      <c r="B770" s="3"/>
    </row>
    <row r="771">
      <c r="B771" s="3"/>
    </row>
    <row r="772">
      <c r="B772" s="3"/>
    </row>
    <row r="773">
      <c r="B773" s="3"/>
    </row>
    <row r="774">
      <c r="B774" s="3"/>
    </row>
    <row r="775">
      <c r="B775" s="3"/>
    </row>
    <row r="776">
      <c r="B776" s="3"/>
    </row>
    <row r="777">
      <c r="B777" s="3"/>
    </row>
    <row r="778">
      <c r="B778" s="3"/>
    </row>
    <row r="779">
      <c r="B779" s="3"/>
    </row>
    <row r="780">
      <c r="B780" s="3"/>
    </row>
    <row r="781">
      <c r="B781" s="3"/>
    </row>
    <row r="782">
      <c r="B782" s="3"/>
    </row>
    <row r="783">
      <c r="B783" s="3"/>
    </row>
    <row r="784">
      <c r="B784" s="3"/>
    </row>
    <row r="785">
      <c r="B785" s="3"/>
    </row>
    <row r="786">
      <c r="B786" s="3"/>
    </row>
    <row r="787">
      <c r="B787" s="3"/>
    </row>
    <row r="788">
      <c r="B788" s="3"/>
    </row>
    <row r="789">
      <c r="B789" s="3"/>
    </row>
    <row r="790">
      <c r="B790" s="3"/>
    </row>
    <row r="791">
      <c r="B791" s="3"/>
    </row>
    <row r="792">
      <c r="B792" s="3"/>
    </row>
    <row r="793">
      <c r="B793" s="3"/>
    </row>
    <row r="794">
      <c r="B794" s="3"/>
    </row>
    <row r="795">
      <c r="B795" s="3"/>
    </row>
    <row r="796">
      <c r="B796" s="3"/>
    </row>
    <row r="797">
      <c r="B797" s="3"/>
    </row>
    <row r="798">
      <c r="B798" s="3"/>
    </row>
    <row r="799">
      <c r="B799" s="3"/>
    </row>
    <row r="800">
      <c r="B800" s="3"/>
    </row>
    <row r="801">
      <c r="B801" s="3"/>
    </row>
    <row r="802">
      <c r="B802" s="3"/>
    </row>
    <row r="803">
      <c r="B803" s="3"/>
    </row>
    <row r="804">
      <c r="B804" s="3"/>
    </row>
    <row r="805">
      <c r="B805" s="3"/>
    </row>
    <row r="806">
      <c r="B806" s="3"/>
    </row>
    <row r="807">
      <c r="B807" s="3"/>
    </row>
    <row r="808">
      <c r="B808" s="3"/>
    </row>
    <row r="809">
      <c r="B809" s="3"/>
    </row>
    <row r="810">
      <c r="B810" s="3"/>
    </row>
    <row r="811">
      <c r="B811" s="3"/>
    </row>
    <row r="812">
      <c r="B812" s="3"/>
    </row>
    <row r="813">
      <c r="B813" s="3"/>
    </row>
    <row r="814">
      <c r="B814" s="3"/>
    </row>
    <row r="815">
      <c r="B815" s="3"/>
    </row>
    <row r="816">
      <c r="B816" s="3"/>
    </row>
    <row r="817">
      <c r="B817" s="3"/>
    </row>
    <row r="818">
      <c r="B818" s="3"/>
    </row>
    <row r="819">
      <c r="B819" s="3"/>
    </row>
    <row r="820">
      <c r="B820" s="3"/>
    </row>
    <row r="821">
      <c r="B821" s="3"/>
    </row>
    <row r="822">
      <c r="B822" s="3"/>
    </row>
    <row r="823">
      <c r="B823" s="3"/>
    </row>
    <row r="824">
      <c r="B824" s="3"/>
    </row>
    <row r="825">
      <c r="B825" s="3"/>
    </row>
    <row r="826">
      <c r="B826" s="3"/>
    </row>
    <row r="827">
      <c r="B827" s="3"/>
    </row>
    <row r="828">
      <c r="B828" s="3"/>
    </row>
    <row r="829">
      <c r="B829" s="3"/>
    </row>
    <row r="830">
      <c r="B830" s="3"/>
    </row>
    <row r="831">
      <c r="B831" s="3"/>
    </row>
    <row r="832">
      <c r="B832" s="3"/>
    </row>
    <row r="833">
      <c r="B833" s="3"/>
    </row>
    <row r="834">
      <c r="B834" s="3"/>
    </row>
    <row r="835">
      <c r="B835" s="3"/>
    </row>
    <row r="836">
      <c r="B836" s="3"/>
    </row>
    <row r="837">
      <c r="B837" s="3"/>
    </row>
    <row r="838">
      <c r="B838" s="3"/>
    </row>
    <row r="839">
      <c r="B839" s="3"/>
    </row>
    <row r="840">
      <c r="B840" s="3"/>
    </row>
    <row r="841">
      <c r="B841" s="3"/>
    </row>
    <row r="842">
      <c r="B842" s="3"/>
    </row>
    <row r="843">
      <c r="B843" s="3"/>
    </row>
    <row r="844">
      <c r="B844" s="3"/>
    </row>
    <row r="845">
      <c r="B845" s="3"/>
    </row>
    <row r="846">
      <c r="B846" s="3"/>
    </row>
    <row r="847">
      <c r="B847" s="3"/>
    </row>
    <row r="848">
      <c r="B848" s="3"/>
    </row>
    <row r="849">
      <c r="B849" s="3"/>
    </row>
    <row r="850">
      <c r="B850" s="3"/>
    </row>
    <row r="851">
      <c r="B851" s="3"/>
    </row>
    <row r="852">
      <c r="B852" s="3"/>
    </row>
    <row r="853">
      <c r="B853" s="3"/>
    </row>
    <row r="854">
      <c r="B854" s="3"/>
    </row>
    <row r="855">
      <c r="B855" s="3"/>
    </row>
    <row r="856">
      <c r="B856" s="3"/>
    </row>
    <row r="857">
      <c r="B857" s="3"/>
    </row>
    <row r="858">
      <c r="B858" s="3"/>
    </row>
    <row r="859">
      <c r="B859" s="3"/>
    </row>
    <row r="860">
      <c r="B860" s="3"/>
    </row>
    <row r="861">
      <c r="B861" s="3"/>
    </row>
    <row r="862">
      <c r="B862" s="3"/>
    </row>
    <row r="863">
      <c r="B863" s="3"/>
    </row>
    <row r="864">
      <c r="B864" s="3"/>
    </row>
    <row r="865">
      <c r="B865" s="3"/>
    </row>
    <row r="866">
      <c r="B866" s="3"/>
    </row>
    <row r="867">
      <c r="B867" s="3"/>
    </row>
    <row r="868">
      <c r="B868" s="3"/>
    </row>
    <row r="869">
      <c r="B869" s="3"/>
    </row>
    <row r="870">
      <c r="B870" s="3"/>
    </row>
    <row r="871">
      <c r="B871" s="3"/>
    </row>
    <row r="872">
      <c r="B872" s="3"/>
    </row>
    <row r="873">
      <c r="B873" s="3"/>
    </row>
    <row r="874">
      <c r="B874" s="3"/>
    </row>
    <row r="875">
      <c r="B875" s="3"/>
    </row>
    <row r="876">
      <c r="B876" s="3"/>
    </row>
    <row r="877">
      <c r="B877" s="3"/>
    </row>
    <row r="878">
      <c r="B878" s="3"/>
    </row>
    <row r="879">
      <c r="B879" s="3"/>
    </row>
    <row r="880">
      <c r="B880" s="3"/>
    </row>
    <row r="881">
      <c r="B881" s="3"/>
    </row>
    <row r="882">
      <c r="B882" s="3"/>
    </row>
    <row r="883">
      <c r="B883" s="3"/>
    </row>
    <row r="884">
      <c r="B884" s="3"/>
    </row>
    <row r="885">
      <c r="B885" s="3"/>
    </row>
    <row r="886">
      <c r="B886" s="3"/>
    </row>
    <row r="887">
      <c r="B887" s="3"/>
    </row>
    <row r="888">
      <c r="B888" s="3"/>
    </row>
    <row r="889">
      <c r="B889" s="3"/>
    </row>
    <row r="890">
      <c r="B890" s="3"/>
    </row>
    <row r="891">
      <c r="B891" s="3"/>
    </row>
    <row r="892">
      <c r="B892" s="3"/>
    </row>
    <row r="893">
      <c r="B893" s="3"/>
    </row>
    <row r="894">
      <c r="B894" s="3"/>
    </row>
    <row r="895">
      <c r="B895" s="3"/>
    </row>
    <row r="896">
      <c r="B896" s="3"/>
    </row>
    <row r="897">
      <c r="B897" s="3"/>
    </row>
    <row r="898">
      <c r="B898" s="3"/>
    </row>
    <row r="899">
      <c r="B899" s="3"/>
    </row>
    <row r="900">
      <c r="B900" s="3"/>
    </row>
    <row r="901">
      <c r="B901" s="3"/>
    </row>
    <row r="902">
      <c r="B902" s="3"/>
    </row>
    <row r="903">
      <c r="B903" s="3"/>
    </row>
    <row r="904">
      <c r="B904" s="3"/>
    </row>
    <row r="905">
      <c r="B905" s="3"/>
    </row>
    <row r="906">
      <c r="B906" s="3"/>
    </row>
    <row r="907">
      <c r="B907" s="3"/>
    </row>
    <row r="908">
      <c r="B908" s="3"/>
    </row>
    <row r="909">
      <c r="B909" s="3"/>
    </row>
    <row r="910">
      <c r="B910" s="3"/>
    </row>
    <row r="911">
      <c r="B911" s="3"/>
    </row>
    <row r="912">
      <c r="B912" s="3"/>
    </row>
    <row r="913">
      <c r="B913" s="3"/>
    </row>
    <row r="914">
      <c r="B914" s="3"/>
    </row>
    <row r="915">
      <c r="B915" s="3"/>
    </row>
    <row r="916">
      <c r="B916" s="3"/>
    </row>
    <row r="917">
      <c r="B917" s="3"/>
    </row>
    <row r="918">
      <c r="B918" s="3"/>
    </row>
    <row r="919">
      <c r="B919" s="3"/>
    </row>
    <row r="920">
      <c r="B920" s="3"/>
    </row>
    <row r="921">
      <c r="B921" s="3"/>
    </row>
    <row r="922">
      <c r="B922" s="3"/>
    </row>
    <row r="923">
      <c r="B923" s="3"/>
    </row>
    <row r="924">
      <c r="B924" s="3"/>
    </row>
    <row r="925">
      <c r="B925" s="3"/>
    </row>
    <row r="926">
      <c r="B926" s="3"/>
    </row>
    <row r="927">
      <c r="B927" s="3"/>
    </row>
    <row r="928">
      <c r="B928" s="3"/>
    </row>
    <row r="929">
      <c r="B929" s="3"/>
    </row>
    <row r="930">
      <c r="B930" s="3"/>
    </row>
    <row r="931">
      <c r="B931" s="3"/>
    </row>
    <row r="932">
      <c r="B932" s="3"/>
    </row>
    <row r="933">
      <c r="B933" s="3"/>
    </row>
    <row r="934">
      <c r="B934" s="3"/>
    </row>
    <row r="935">
      <c r="B935" s="3"/>
    </row>
    <row r="936">
      <c r="B936" s="3"/>
    </row>
    <row r="937">
      <c r="B937" s="3"/>
    </row>
    <row r="938">
      <c r="B938" s="3"/>
    </row>
    <row r="939">
      <c r="B939" s="3"/>
    </row>
    <row r="940">
      <c r="B940" s="3"/>
    </row>
    <row r="941">
      <c r="B941" s="3"/>
    </row>
    <row r="942">
      <c r="B942" s="3"/>
    </row>
    <row r="943">
      <c r="B943" s="3"/>
    </row>
    <row r="944">
      <c r="B944" s="3"/>
    </row>
    <row r="945">
      <c r="B945" s="3"/>
    </row>
    <row r="946">
      <c r="B946" s="3"/>
    </row>
    <row r="947">
      <c r="B947" s="3"/>
    </row>
    <row r="948">
      <c r="B948" s="3"/>
    </row>
    <row r="949">
      <c r="B949" s="3"/>
    </row>
    <row r="950">
      <c r="B950" s="3"/>
    </row>
    <row r="951">
      <c r="B951" s="3"/>
    </row>
    <row r="952">
      <c r="B952" s="3"/>
    </row>
    <row r="953">
      <c r="B953" s="3"/>
    </row>
    <row r="954">
      <c r="B954" s="3"/>
    </row>
    <row r="955">
      <c r="B955" s="3"/>
    </row>
    <row r="956">
      <c r="B956" s="3"/>
    </row>
    <row r="957">
      <c r="B957" s="3"/>
    </row>
    <row r="958">
      <c r="B958" s="3"/>
    </row>
    <row r="959">
      <c r="B959" s="3"/>
    </row>
    <row r="960">
      <c r="B960" s="3"/>
    </row>
    <row r="961">
      <c r="B961" s="3"/>
    </row>
    <row r="962">
      <c r="B962" s="3"/>
    </row>
    <row r="963">
      <c r="B963" s="3"/>
    </row>
    <row r="964">
      <c r="B964" s="3"/>
    </row>
    <row r="965">
      <c r="B965" s="3"/>
    </row>
    <row r="966">
      <c r="B966" s="3"/>
    </row>
    <row r="967">
      <c r="B967" s="3"/>
    </row>
    <row r="968">
      <c r="B968" s="3"/>
    </row>
    <row r="969">
      <c r="B969" s="3"/>
    </row>
    <row r="970">
      <c r="B970" s="3"/>
    </row>
    <row r="971">
      <c r="B971" s="3"/>
    </row>
    <row r="972">
      <c r="B972" s="3"/>
    </row>
    <row r="973">
      <c r="B973" s="3"/>
    </row>
    <row r="974">
      <c r="B974" s="3"/>
    </row>
    <row r="975">
      <c r="B975" s="3"/>
    </row>
    <row r="976">
      <c r="B976" s="3"/>
    </row>
    <row r="977">
      <c r="B977" s="3"/>
    </row>
    <row r="978">
      <c r="B978" s="3"/>
    </row>
    <row r="979">
      <c r="B979" s="3"/>
    </row>
    <row r="980">
      <c r="B980" s="3"/>
    </row>
    <row r="981">
      <c r="B981" s="3"/>
    </row>
    <row r="982">
      <c r="B982" s="3"/>
    </row>
    <row r="983">
      <c r="B983" s="3"/>
    </row>
    <row r="984">
      <c r="B984" s="3"/>
    </row>
    <row r="985">
      <c r="B985" s="3"/>
    </row>
    <row r="986">
      <c r="B986" s="3"/>
    </row>
    <row r="987">
      <c r="B987" s="3"/>
    </row>
    <row r="988">
      <c r="B988" s="3"/>
    </row>
    <row r="989">
      <c r="B989" s="3"/>
    </row>
    <row r="990">
      <c r="B990" s="3"/>
    </row>
    <row r="991">
      <c r="B991" s="3"/>
    </row>
    <row r="992">
      <c r="B992" s="3"/>
    </row>
    <row r="993">
      <c r="B993" s="3"/>
    </row>
    <row r="994">
      <c r="B994" s="3"/>
    </row>
    <row r="995">
      <c r="B995" s="3"/>
    </row>
    <row r="996">
      <c r="B996" s="3"/>
    </row>
    <row r="997">
      <c r="B997" s="3"/>
    </row>
    <row r="998">
      <c r="B998" s="3"/>
    </row>
    <row r="999">
      <c r="B999" s="3"/>
    </row>
    <row r="1000">
      <c r="B1000" s="3"/>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14"/>
    <col customWidth="1" min="2" max="2" width="57.86"/>
    <col customWidth="1" min="3" max="3" width="86.86"/>
    <col customWidth="1" min="4" max="4" width="44.43"/>
  </cols>
  <sheetData>
    <row r="1">
      <c r="A1" s="1">
        <v>0.0</v>
      </c>
      <c r="B1" s="2" t="s">
        <v>718</v>
      </c>
      <c r="C1" s="3" t="str">
        <f>IFERROR(__xludf.DUMMYFUNCTION("GOOGLETRANSLATE(B1, ""en"", ""ko"")"),"그것은 여기에 무척 어두운입니다.")</f>
        <v>그것은 여기에 무척 어두운입니다.</v>
      </c>
      <c r="D1" s="3"/>
    </row>
    <row r="2">
      <c r="A2" s="1">
        <v>1.0</v>
      </c>
      <c r="B2" s="2" t="s">
        <v>719</v>
      </c>
      <c r="C2" s="3" t="str">
        <f>IFERROR(__xludf.DUMMYFUNCTION("GOOGLETRANSLATE(B2, ""en"", ""ko"")"),"이 아니라 많은 당신은 그것을 할 수 있습니다.")</f>
        <v>이 아니라 많은 당신은 그것을 할 수 있습니다.</v>
      </c>
      <c r="D2" s="3"/>
    </row>
    <row r="3">
      <c r="A3" s="1">
        <v>2.0</v>
      </c>
      <c r="B3" s="2" t="s">
        <v>720</v>
      </c>
      <c r="C3" s="3" t="str">
        <f>IFERROR(__xludf.DUMMYFUNCTION("GOOGLETRANSLATE(B3, ""en"", ""ko"")"),"당신의 말은 들키지.")</f>
        <v>당신의 말은 들키지.</v>
      </c>
      <c r="D3" s="3"/>
    </row>
    <row r="4">
      <c r="A4" s="1">
        <v>3.0</v>
      </c>
      <c r="B4" s="2" t="s">
        <v>721</v>
      </c>
      <c r="C4" s="3" t="str">
        <f>IFERROR(__xludf.DUMMYFUNCTION("GOOGLETRANSLATE(B4, ""en"", ""ko"")"),"장소는 전기 냄새가 난다.")</f>
        <v>장소는 전기 냄새가 난다.</v>
      </c>
      <c r="D4" s="3"/>
    </row>
    <row r="5">
      <c r="A5" s="1">
        <v>4.0</v>
      </c>
      <c r="B5" s="2" t="s">
        <v>722</v>
      </c>
      <c r="C5" s="3" t="str">
        <f>IFERROR(__xludf.DUMMYFUNCTION("GOOGLETRANSLATE(B5, ""en"", ""ko"")"),"다른 사람의 객실을 핥는 주위에 가서 당신은 어디서든 다시 초대 받고되지 않습니다.")</f>
        <v>다른 사람의 객실을 핥는 주위에 가서 당신은 어디서든 다시 초대 받고되지 않습니다.</v>
      </c>
      <c r="D5" s="3"/>
    </row>
    <row r="6">
      <c r="A6" s="1">
        <v>5.0</v>
      </c>
      <c r="B6" s="2" t="s">
        <v>723</v>
      </c>
      <c r="C6" s="3" t="str">
        <f>IFERROR(__xludf.DUMMYFUNCTION("GOOGLETRANSLATE(B6, ""en"", ""ko"")"),"그것은 홀로그램, 핀 머리 - 그것은 물을 필요가 없습니다.")</f>
        <v>그것은 홀로그램, 핀 머리 - 그것은 물을 필요가 없습니다.</v>
      </c>
      <c r="D6" s="3"/>
    </row>
    <row r="7">
      <c r="A7" s="1">
        <v>6.0</v>
      </c>
      <c r="B7" s="2" t="s">
        <v>724</v>
      </c>
      <c r="C7" s="3" t="str">
        <f>IFERROR(__xludf.DUMMYFUNCTION("GOOGLETRANSLATE(B7, ""en"", ""ko"")"),"이것은 그가 당신에게서 수신을 원하는 개체가 아닙니다.")</f>
        <v>이것은 그가 당신에게서 수신을 원하는 개체가 아닙니다.</v>
      </c>
      <c r="D7" s="3"/>
    </row>
    <row r="8">
      <c r="A8" s="1">
        <v>7.0</v>
      </c>
      <c r="B8" s="2" t="s">
        <v>725</v>
      </c>
      <c r="C8" s="2" t="s">
        <v>726</v>
      </c>
      <c r="D8" s="3"/>
    </row>
    <row r="9">
      <c r="A9" s="1">
        <v>8.0</v>
      </c>
      <c r="B9" s="2" t="s">
        <v>727</v>
      </c>
      <c r="C9" s="2" t="s">
        <v>728</v>
      </c>
      <c r="D9" s="3"/>
    </row>
    <row r="10">
      <c r="A10" s="1">
        <v>9.0</v>
      </c>
      <c r="B10" s="2" t="s">
        <v>729</v>
      </c>
      <c r="C10" s="2" t="s">
        <v>730</v>
      </c>
      <c r="D10" s="3"/>
    </row>
    <row r="11">
      <c r="A11" s="1">
        <v>10.0</v>
      </c>
      <c r="B11" s="2" t="s">
        <v>731</v>
      </c>
      <c r="C11" s="2" t="s">
        <v>732</v>
      </c>
      <c r="D11" s="3"/>
    </row>
    <row r="12">
      <c r="A12" s="1">
        <v>11.0</v>
      </c>
      <c r="B12" s="2" t="s">
        <v>733</v>
      </c>
      <c r="C12" s="2" t="s">
        <v>734</v>
      </c>
      <c r="D12" s="3"/>
    </row>
    <row r="13">
      <c r="A13" s="1">
        <v>12.0</v>
      </c>
      <c r="B13" s="2" t="s">
        <v>735</v>
      </c>
      <c r="C13" s="2" t="s">
        <v>736</v>
      </c>
      <c r="D13" s="3"/>
    </row>
    <row r="14">
      <c r="A14" s="1">
        <v>13.0</v>
      </c>
      <c r="B14" s="2" t="s">
        <v>737</v>
      </c>
      <c r="C14" s="2" t="s">
        <v>738</v>
      </c>
      <c r="D14" s="3"/>
    </row>
    <row r="15">
      <c r="A15" s="1">
        <v>14.0</v>
      </c>
      <c r="B15" s="2" t="s">
        <v>739</v>
      </c>
      <c r="C15" s="2" t="s">
        <v>740</v>
      </c>
      <c r="D15" s="3"/>
    </row>
    <row r="16">
      <c r="A16" s="1">
        <v>15.0</v>
      </c>
      <c r="B16" s="2" t="s">
        <v>741</v>
      </c>
      <c r="C16" s="2" t="s">
        <v>742</v>
      </c>
      <c r="D16" s="3"/>
    </row>
    <row r="17">
      <c r="A17" s="1">
        <v>16.0</v>
      </c>
      <c r="B17" s="2" t="s">
        <v>743</v>
      </c>
      <c r="C17" s="2" t="s">
        <v>744</v>
      </c>
      <c r="D17" s="3"/>
    </row>
    <row r="18">
      <c r="A18" s="1">
        <v>17.0</v>
      </c>
      <c r="B18" s="2" t="s">
        <v>745</v>
      </c>
      <c r="C18" s="2" t="s">
        <v>746</v>
      </c>
      <c r="D18" s="3"/>
    </row>
    <row r="19">
      <c r="A19" s="1">
        <v>18.0</v>
      </c>
      <c r="B19" s="2" t="s">
        <v>747</v>
      </c>
      <c r="C19" s="2" t="s">
        <v>746</v>
      </c>
      <c r="D19" s="3"/>
    </row>
    <row r="20">
      <c r="A20" s="1">
        <v>19.0</v>
      </c>
      <c r="B20" s="2" t="s">
        <v>729</v>
      </c>
      <c r="C20" s="2" t="s">
        <v>730</v>
      </c>
      <c r="D20" s="3"/>
    </row>
    <row r="21">
      <c r="A21" s="1">
        <v>20.0</v>
      </c>
      <c r="B21" s="2" t="s">
        <v>748</v>
      </c>
      <c r="C21" s="3"/>
      <c r="D21" s="3"/>
    </row>
    <row r="22">
      <c r="A22" s="1">
        <v>21.0</v>
      </c>
      <c r="B22" s="2" t="s">
        <v>749</v>
      </c>
      <c r="C22" s="3"/>
      <c r="D22" s="3"/>
    </row>
    <row r="23">
      <c r="A23" s="1">
        <v>22.0</v>
      </c>
      <c r="B23" s="2" t="s">
        <v>750</v>
      </c>
      <c r="C23" s="3"/>
      <c r="D23" s="3"/>
    </row>
    <row r="24">
      <c r="A24" s="1">
        <v>23.0</v>
      </c>
      <c r="B24" s="2" t="s">
        <v>751</v>
      </c>
      <c r="C24" s="3"/>
      <c r="D24" s="3"/>
    </row>
    <row r="25">
      <c r="A25" s="1">
        <v>24.0</v>
      </c>
      <c r="B25" s="2" t="s">
        <v>752</v>
      </c>
      <c r="C25" s="3" t="str">
        <f>IFERROR(__xludf.DUMMYFUNCTION("GOOGLETRANSLATE(B25, ""en"", ""ko"")"),"외계인의 혀를 이해하는 능력이 없다는 명백한 결과, 존재는 표면에 다시 보냈습니다. 당신은 그 도움의 일종이 필요합니다.")</f>
        <v>외계인의 혀를 이해하는 능력이 없다는 명백한 결과, 존재는 표면에 다시 보냈습니다. 당신은 그 도움의 일종이 필요합니다.</v>
      </c>
      <c r="D25" s="3"/>
    </row>
    <row r="26">
      <c r="A26" s="1">
        <v>25.0</v>
      </c>
      <c r="B26" s="2" t="s">
        <v>753</v>
      </c>
      <c r="C26" s="2" t="s">
        <v>754</v>
      </c>
      <c r="D26" s="3"/>
    </row>
    <row r="27">
      <c r="A27" s="1">
        <v>26.0</v>
      </c>
      <c r="B27" s="2" t="s">
        <v>755</v>
      </c>
      <c r="C27" s="2" t="s">
        <v>756</v>
      </c>
      <c r="D27" s="3"/>
    </row>
    <row r="28">
      <c r="A28" s="1">
        <v>27.0</v>
      </c>
      <c r="B28" s="2" t="s">
        <v>757</v>
      </c>
      <c r="C28" s="2" t="s">
        <v>758</v>
      </c>
      <c r="D28" s="3"/>
    </row>
    <row r="29">
      <c r="A29" s="1">
        <v>28.0</v>
      </c>
      <c r="B29" s="2" t="s">
        <v>759</v>
      </c>
      <c r="C29" s="2" t="s">
        <v>760</v>
      </c>
      <c r="D29" s="3"/>
    </row>
    <row r="30">
      <c r="A30" s="1">
        <v>29.0</v>
      </c>
      <c r="B30" s="2" t="s">
        <v>761</v>
      </c>
      <c r="C30" s="3"/>
      <c r="D30" s="3"/>
    </row>
    <row r="31">
      <c r="A31" s="1">
        <v>30.0</v>
      </c>
      <c r="B31" s="2" t="s">
        <v>762</v>
      </c>
      <c r="C31" s="3" t="str">
        <f>IFERROR(__xludf.DUMMYFUNCTION("GOOGLETRANSLATE(B31, ""en"", ""ko"")"),"외계인의 혀를 이해하는 능력이 없다는 명백한 결과, 존재는 표면에 다시 보냈습니다. 당신은 그 도움의 일종이 필요합니다. 뭔가 잘못입니다.")</f>
        <v>외계인의 혀를 이해하는 능력이 없다는 명백한 결과, 존재는 표면에 다시 보냈습니다. 당신은 그 도움의 일종이 필요합니다. 뭔가 잘못입니다.</v>
      </c>
      <c r="D31" s="3"/>
    </row>
    <row r="32">
      <c r="A32" s="1">
        <v>31.0</v>
      </c>
      <c r="B32" s="2" t="s">
        <v>763</v>
      </c>
      <c r="C32" s="2" t="s">
        <v>764</v>
      </c>
      <c r="D32" s="3"/>
    </row>
    <row r="33">
      <c r="A33" s="1">
        <v>32.0</v>
      </c>
      <c r="B33" s="2" t="s">
        <v>765</v>
      </c>
      <c r="C33" s="2" t="s">
        <v>766</v>
      </c>
      <c r="D33" s="3"/>
    </row>
    <row r="34">
      <c r="A34" s="1">
        <v>33.0</v>
      </c>
      <c r="B34" s="2" t="s">
        <v>767</v>
      </c>
      <c r="C34" s="2" t="s">
        <v>768</v>
      </c>
      <c r="D34" s="3"/>
    </row>
    <row r="35">
      <c r="A35" s="1">
        <v>34.0</v>
      </c>
      <c r="B35" s="2" t="s">
        <v>769</v>
      </c>
      <c r="C35" s="2" t="s">
        <v>770</v>
      </c>
      <c r="D35" s="3"/>
    </row>
    <row r="36">
      <c r="A36" s="1">
        <v>35.0</v>
      </c>
      <c r="B36" s="2" t="s">
        <v>771</v>
      </c>
      <c r="C36" s="2" t="s">
        <v>772</v>
      </c>
      <c r="D36" s="3"/>
    </row>
    <row r="37">
      <c r="A37" s="1">
        <v>36.0</v>
      </c>
      <c r="B37" s="2" t="s">
        <v>773</v>
      </c>
      <c r="C37" s="2" t="s">
        <v>774</v>
      </c>
      <c r="D37" s="3"/>
    </row>
    <row r="38">
      <c r="A38" s="1">
        <v>37.0</v>
      </c>
      <c r="B38" s="2" t="s">
        <v>775</v>
      </c>
      <c r="C38" s="2" t="s">
        <v>776</v>
      </c>
      <c r="D38" s="3"/>
    </row>
    <row r="39">
      <c r="A39" s="1">
        <v>38.0</v>
      </c>
      <c r="B39" s="2" t="s">
        <v>777</v>
      </c>
      <c r="C39" s="3" t="str">
        <f>IFERROR(__xludf.DUMMYFUNCTION("GOOGLETRANSLATE(B39, ""en"", ""ko"")"),"큰 외계인의 머리 핀 머리, 홀로그램이다. 이 돈으로 무엇을 필요로 하는가?")</f>
        <v>큰 외계인의 머리 핀 머리, 홀로그램이다. 이 돈으로 무엇을 필요로 하는가?</v>
      </c>
      <c r="D39" s="3"/>
    </row>
    <row r="40">
      <c r="A40" s="1">
        <v>39.0</v>
      </c>
      <c r="B40" s="2" t="s">
        <v>778</v>
      </c>
      <c r="C40" s="3" t="str">
        <f>IFERROR(__xludf.DUMMYFUNCTION("GOOGLETRANSLATE(B40, ""en"", ""ko"")"),"큰 외국인 헤드는 하나 개의 객체를 원하고, 이것은 아니다.")</f>
        <v>큰 외국인 헤드는 하나 개의 객체를 원하고, 이것은 아니다.</v>
      </c>
      <c r="D40" s="3"/>
    </row>
    <row r="41">
      <c r="A41" s="1">
        <v>40.0</v>
      </c>
      <c r="B41" s="2" t="s">
        <v>779</v>
      </c>
      <c r="C41" s="3" t="str">
        <f>IFERROR(__xludf.DUMMYFUNCTION("GOOGLETRANSLATE(B41, ""en"", ""ko"")"),"이것은 그가 당신에게서 수신 할 개체가 아닙니다.")</f>
        <v>이것은 그가 당신에게서 수신 할 개체가 아닙니다.</v>
      </c>
      <c r="D41" s="3"/>
    </row>
    <row r="42">
      <c r="A42" s="1">
        <v>41.0</v>
      </c>
      <c r="B42" s="2" t="s">
        <v>780</v>
      </c>
      <c r="C42" s="3" t="str">
        <f>IFERROR(__xludf.DUMMYFUNCTION("GOOGLETRANSLATE(B42, ""en"", ""ko"")"),"그 허영에 호소하는 것은 당신에게 효과가 없을 것입니다.")</f>
        <v>그 허영에 호소하는 것은 당신에게 효과가 없을 것입니다.</v>
      </c>
      <c r="D42" s="3"/>
    </row>
    <row r="43">
      <c r="A43" s="1">
        <v>42.0</v>
      </c>
      <c r="B43" s="2" t="s">
        <v>781</v>
      </c>
      <c r="C43" s="3" t="str">
        <f>IFERROR(__xludf.DUMMYFUNCTION("GOOGLETRANSLATE(B43, ""en"", ""ko"")"),"그래,이 사람을 위협하지?")</f>
        <v>그래,이 사람을 위협하지?</v>
      </c>
      <c r="D43" s="3"/>
    </row>
    <row r="44">
      <c r="B44" s="3"/>
      <c r="C44" s="3"/>
      <c r="D44" s="3"/>
    </row>
    <row r="45">
      <c r="B45" s="3"/>
      <c r="C45" s="3"/>
      <c r="D45" s="3"/>
    </row>
    <row r="46">
      <c r="B46" s="3"/>
      <c r="C46" s="3"/>
      <c r="D46" s="3"/>
    </row>
    <row r="47">
      <c r="B47" s="3"/>
      <c r="C47" s="3"/>
      <c r="D47" s="3"/>
    </row>
    <row r="48">
      <c r="B48" s="3"/>
      <c r="C48" s="3"/>
      <c r="D48" s="3"/>
    </row>
    <row r="49">
      <c r="B49" s="3"/>
      <c r="C49" s="3"/>
      <c r="D49" s="3"/>
    </row>
    <row r="50">
      <c r="B50" s="3"/>
      <c r="C50" s="3"/>
      <c r="D50" s="3"/>
    </row>
    <row r="51">
      <c r="B51" s="3"/>
      <c r="C51" s="3"/>
      <c r="D51" s="3"/>
    </row>
    <row r="52">
      <c r="B52" s="3"/>
      <c r="C52" s="3"/>
      <c r="D52" s="3"/>
    </row>
    <row r="53">
      <c r="B53" s="3"/>
      <c r="C53" s="3"/>
      <c r="D53" s="3"/>
    </row>
    <row r="54">
      <c r="B54" s="3"/>
      <c r="C54" s="3"/>
      <c r="D54" s="3"/>
    </row>
    <row r="55">
      <c r="B55" s="3"/>
      <c r="C55" s="3"/>
      <c r="D55" s="3"/>
    </row>
    <row r="56">
      <c r="B56" s="3"/>
      <c r="C56" s="3"/>
      <c r="D56" s="3"/>
    </row>
    <row r="57">
      <c r="B57" s="3"/>
      <c r="C57" s="3"/>
      <c r="D57" s="3"/>
    </row>
    <row r="58">
      <c r="B58" s="3"/>
      <c r="C58" s="3"/>
      <c r="D58" s="3"/>
    </row>
    <row r="59">
      <c r="B59" s="3"/>
      <c r="C59" s="3"/>
      <c r="D59" s="3"/>
    </row>
    <row r="60">
      <c r="B60" s="3"/>
      <c r="C60" s="3"/>
      <c r="D60" s="3"/>
    </row>
    <row r="61">
      <c r="B61" s="3"/>
      <c r="C61" s="3"/>
      <c r="D61" s="3"/>
    </row>
    <row r="62">
      <c r="B62" s="3"/>
      <c r="C62" s="3"/>
      <c r="D62" s="3"/>
    </row>
    <row r="63">
      <c r="B63" s="3"/>
      <c r="C63" s="3"/>
      <c r="D63" s="3"/>
    </row>
    <row r="64">
      <c r="B64" s="3"/>
      <c r="C64" s="3"/>
      <c r="D64" s="3"/>
    </row>
    <row r="65">
      <c r="B65" s="3"/>
      <c r="C65" s="3"/>
      <c r="D65" s="3"/>
    </row>
    <row r="66">
      <c r="B66" s="3"/>
      <c r="C66" s="3"/>
      <c r="D66" s="3"/>
    </row>
    <row r="67">
      <c r="B67" s="3"/>
      <c r="C67" s="3"/>
      <c r="D67" s="3"/>
    </row>
    <row r="68">
      <c r="B68" s="3"/>
      <c r="C68" s="3"/>
      <c r="D68" s="3"/>
    </row>
    <row r="69">
      <c r="B69" s="3"/>
      <c r="C69" s="3"/>
      <c r="D69" s="3"/>
    </row>
    <row r="70">
      <c r="B70" s="3"/>
      <c r="C70" s="3"/>
      <c r="D70" s="3"/>
    </row>
    <row r="71">
      <c r="B71" s="3"/>
      <c r="C71" s="3"/>
      <c r="D71" s="3"/>
    </row>
    <row r="72">
      <c r="B72" s="3"/>
      <c r="C72" s="3"/>
      <c r="D72" s="3"/>
    </row>
    <row r="73">
      <c r="B73" s="3"/>
      <c r="C73" s="3"/>
      <c r="D73" s="3"/>
    </row>
    <row r="74">
      <c r="B74" s="3"/>
      <c r="C74" s="3"/>
      <c r="D74" s="3"/>
    </row>
    <row r="75">
      <c r="B75" s="3"/>
      <c r="C75" s="3"/>
      <c r="D75" s="3"/>
    </row>
    <row r="76">
      <c r="B76" s="3"/>
      <c r="C76" s="3"/>
      <c r="D76" s="3"/>
    </row>
    <row r="77">
      <c r="B77" s="3"/>
      <c r="C77" s="3"/>
      <c r="D77" s="3"/>
    </row>
    <row r="78">
      <c r="B78" s="3"/>
      <c r="C78" s="3"/>
      <c r="D78" s="3"/>
    </row>
    <row r="79">
      <c r="B79" s="3"/>
      <c r="C79" s="3"/>
      <c r="D79" s="3"/>
    </row>
    <row r="80">
      <c r="B80" s="3"/>
      <c r="C80" s="3"/>
      <c r="D80" s="3"/>
    </row>
    <row r="81">
      <c r="B81" s="3"/>
      <c r="C81" s="3"/>
      <c r="D81" s="3"/>
    </row>
    <row r="82">
      <c r="B82" s="3"/>
      <c r="C82" s="3"/>
      <c r="D82" s="3"/>
    </row>
    <row r="83">
      <c r="B83" s="3"/>
      <c r="C83" s="3"/>
      <c r="D83" s="3"/>
    </row>
    <row r="84">
      <c r="B84" s="3"/>
      <c r="C84" s="3"/>
      <c r="D84" s="3"/>
    </row>
    <row r="85">
      <c r="B85" s="3"/>
      <c r="C85" s="3"/>
      <c r="D85" s="3"/>
    </row>
    <row r="86">
      <c r="B86" s="3"/>
      <c r="C86" s="3"/>
      <c r="D86" s="3"/>
    </row>
    <row r="87">
      <c r="B87" s="3"/>
      <c r="C87" s="3"/>
      <c r="D87" s="3"/>
    </row>
    <row r="88">
      <c r="B88" s="3"/>
      <c r="C88" s="3"/>
      <c r="D88" s="3"/>
    </row>
    <row r="89">
      <c r="B89" s="3"/>
      <c r="C89" s="3"/>
      <c r="D89" s="3"/>
    </row>
    <row r="90">
      <c r="B90" s="3"/>
      <c r="C90" s="3"/>
      <c r="D90" s="3"/>
    </row>
    <row r="91">
      <c r="B91" s="3"/>
      <c r="C91" s="3"/>
      <c r="D91" s="3"/>
    </row>
    <row r="92">
      <c r="B92" s="3"/>
      <c r="C92" s="3"/>
      <c r="D92" s="3"/>
    </row>
    <row r="93">
      <c r="B93" s="3"/>
      <c r="C93" s="3"/>
      <c r="D93" s="3"/>
    </row>
    <row r="94">
      <c r="B94" s="3"/>
      <c r="C94" s="3"/>
      <c r="D94" s="3"/>
    </row>
    <row r="95">
      <c r="B95" s="3"/>
      <c r="C95" s="3"/>
      <c r="D95" s="3"/>
    </row>
    <row r="96">
      <c r="B96" s="3"/>
      <c r="C96" s="3"/>
      <c r="D96" s="3"/>
    </row>
    <row r="97">
      <c r="B97" s="3"/>
      <c r="C97" s="3"/>
      <c r="D97" s="3"/>
    </row>
    <row r="98">
      <c r="B98" s="3"/>
      <c r="C98" s="3"/>
      <c r="D98" s="3"/>
    </row>
    <row r="99">
      <c r="B99" s="3"/>
      <c r="C99" s="3"/>
      <c r="D99" s="3"/>
    </row>
    <row r="100">
      <c r="B100" s="3"/>
      <c r="C100" s="3"/>
      <c r="D100" s="3"/>
    </row>
    <row r="101">
      <c r="B101" s="3"/>
      <c r="C101" s="3"/>
      <c r="D101" s="3"/>
    </row>
    <row r="102">
      <c r="B102" s="3"/>
      <c r="C102" s="3"/>
      <c r="D102" s="3"/>
    </row>
    <row r="103">
      <c r="B103" s="3"/>
      <c r="C103" s="3"/>
      <c r="D103" s="3"/>
    </row>
    <row r="104">
      <c r="B104" s="3"/>
      <c r="C104" s="3"/>
      <c r="D104" s="3"/>
    </row>
    <row r="105">
      <c r="B105" s="3"/>
      <c r="C105" s="3"/>
      <c r="D105" s="3"/>
    </row>
    <row r="106">
      <c r="B106" s="3"/>
      <c r="C106" s="3"/>
      <c r="D106" s="3"/>
    </row>
    <row r="107">
      <c r="B107" s="3"/>
      <c r="C107" s="3"/>
      <c r="D107" s="3"/>
    </row>
    <row r="108">
      <c r="B108" s="3"/>
      <c r="C108" s="3"/>
      <c r="D108" s="3"/>
    </row>
    <row r="109">
      <c r="B109" s="3"/>
      <c r="C109" s="3"/>
      <c r="D109" s="3"/>
    </row>
    <row r="110">
      <c r="B110" s="3"/>
      <c r="C110" s="3"/>
      <c r="D110" s="3"/>
    </row>
    <row r="111">
      <c r="B111" s="3"/>
      <c r="C111" s="3"/>
      <c r="D111" s="3"/>
    </row>
    <row r="112">
      <c r="B112" s="3"/>
      <c r="C112" s="3"/>
      <c r="D112" s="3"/>
    </row>
    <row r="113">
      <c r="B113" s="3"/>
      <c r="C113" s="3"/>
      <c r="D113" s="3"/>
    </row>
    <row r="114">
      <c r="B114" s="3"/>
      <c r="C114" s="3"/>
      <c r="D114" s="3"/>
    </row>
    <row r="115">
      <c r="B115" s="3"/>
      <c r="C115" s="3"/>
      <c r="D115" s="3"/>
    </row>
    <row r="116">
      <c r="B116" s="3"/>
      <c r="C116" s="3"/>
      <c r="D116" s="3"/>
    </row>
    <row r="117">
      <c r="B117" s="3"/>
      <c r="C117" s="3"/>
      <c r="D117" s="3"/>
    </row>
    <row r="118">
      <c r="B118" s="3"/>
      <c r="C118" s="3"/>
      <c r="D118" s="3"/>
    </row>
    <row r="119">
      <c r="B119" s="3"/>
      <c r="C119" s="3"/>
      <c r="D119" s="3"/>
    </row>
    <row r="120">
      <c r="B120" s="3"/>
      <c r="C120" s="3"/>
      <c r="D120" s="3"/>
    </row>
    <row r="121">
      <c r="B121" s="3"/>
      <c r="C121" s="3"/>
      <c r="D121" s="3"/>
    </row>
    <row r="122">
      <c r="B122" s="3"/>
      <c r="C122" s="3"/>
      <c r="D122" s="3"/>
    </row>
    <row r="123">
      <c r="B123" s="3"/>
      <c r="C123" s="3"/>
      <c r="D123" s="3"/>
    </row>
    <row r="124">
      <c r="B124" s="3"/>
      <c r="C124" s="3"/>
      <c r="D124" s="3"/>
    </row>
    <row r="125">
      <c r="B125" s="3"/>
      <c r="C125" s="3"/>
      <c r="D125" s="3"/>
    </row>
    <row r="126">
      <c r="B126" s="3"/>
      <c r="C126" s="3"/>
      <c r="D126" s="3"/>
    </row>
    <row r="127">
      <c r="B127" s="3"/>
      <c r="C127" s="3"/>
      <c r="D127" s="3"/>
    </row>
    <row r="128">
      <c r="B128" s="3"/>
      <c r="C128" s="3"/>
      <c r="D128" s="3"/>
    </row>
    <row r="129">
      <c r="B129" s="3"/>
      <c r="C129" s="3"/>
      <c r="D129" s="3"/>
    </row>
    <row r="130">
      <c r="B130" s="3"/>
      <c r="C130" s="3"/>
      <c r="D130" s="3"/>
    </row>
    <row r="131">
      <c r="B131" s="3"/>
      <c r="C131" s="3"/>
      <c r="D131" s="3"/>
    </row>
    <row r="132">
      <c r="B132" s="3"/>
      <c r="C132" s="3"/>
      <c r="D132" s="3"/>
    </row>
    <row r="133">
      <c r="B133" s="3"/>
      <c r="C133" s="3"/>
      <c r="D133" s="3"/>
    </row>
    <row r="134">
      <c r="B134" s="3"/>
      <c r="C134" s="3"/>
      <c r="D134" s="3"/>
    </row>
    <row r="135">
      <c r="B135" s="3"/>
      <c r="C135" s="3"/>
      <c r="D135" s="3"/>
    </row>
    <row r="136">
      <c r="B136" s="3"/>
      <c r="C136" s="3"/>
      <c r="D136" s="3"/>
    </row>
    <row r="137">
      <c r="B137" s="3"/>
      <c r="C137" s="3"/>
      <c r="D137" s="3"/>
    </row>
    <row r="138">
      <c r="B138" s="3"/>
      <c r="C138" s="3"/>
      <c r="D138" s="3"/>
    </row>
    <row r="139">
      <c r="B139" s="3"/>
      <c r="C139" s="3"/>
      <c r="D139" s="3"/>
    </row>
    <row r="140">
      <c r="B140" s="3"/>
      <c r="C140" s="3"/>
      <c r="D140" s="3"/>
    </row>
    <row r="141">
      <c r="B141" s="3"/>
      <c r="C141" s="3"/>
      <c r="D141" s="3"/>
    </row>
    <row r="142">
      <c r="B142" s="3"/>
      <c r="C142" s="3"/>
      <c r="D142" s="3"/>
    </row>
    <row r="143">
      <c r="B143" s="3"/>
      <c r="C143" s="3"/>
      <c r="D143" s="3"/>
    </row>
    <row r="144">
      <c r="B144" s="3"/>
      <c r="C144" s="3"/>
      <c r="D144" s="3"/>
    </row>
    <row r="145">
      <c r="B145" s="3"/>
      <c r="C145" s="3"/>
      <c r="D145" s="3"/>
    </row>
    <row r="146">
      <c r="B146" s="3"/>
      <c r="C146" s="3"/>
      <c r="D146" s="3"/>
    </row>
    <row r="147">
      <c r="B147" s="3"/>
      <c r="C147" s="3"/>
      <c r="D147" s="3"/>
    </row>
    <row r="148">
      <c r="B148" s="3"/>
      <c r="C148" s="3"/>
      <c r="D148" s="3"/>
    </row>
    <row r="149">
      <c r="B149" s="3"/>
      <c r="C149" s="3"/>
      <c r="D149" s="3"/>
    </row>
    <row r="150">
      <c r="B150" s="3"/>
      <c r="C150" s="3"/>
      <c r="D150" s="3"/>
    </row>
    <row r="151">
      <c r="B151" s="3"/>
      <c r="C151" s="3"/>
      <c r="D151" s="3"/>
    </row>
    <row r="152">
      <c r="B152" s="3"/>
      <c r="C152" s="3"/>
      <c r="D152" s="3"/>
    </row>
    <row r="153">
      <c r="B153" s="3"/>
      <c r="C153" s="3"/>
      <c r="D153" s="3"/>
    </row>
    <row r="154">
      <c r="B154" s="3"/>
      <c r="C154" s="3"/>
      <c r="D154" s="3"/>
    </row>
    <row r="155">
      <c r="B155" s="3"/>
      <c r="C155" s="3"/>
      <c r="D155" s="3"/>
    </row>
    <row r="156">
      <c r="B156" s="3"/>
      <c r="C156" s="3"/>
      <c r="D156" s="3"/>
    </row>
    <row r="157">
      <c r="B157" s="3"/>
      <c r="C157" s="3"/>
      <c r="D157" s="3"/>
    </row>
    <row r="158">
      <c r="B158" s="3"/>
      <c r="C158" s="3"/>
      <c r="D158" s="3"/>
    </row>
    <row r="159">
      <c r="B159" s="3"/>
      <c r="C159" s="3"/>
      <c r="D159" s="3"/>
    </row>
    <row r="160">
      <c r="B160" s="3"/>
      <c r="C160" s="3"/>
      <c r="D160" s="3"/>
    </row>
    <row r="161">
      <c r="B161" s="3"/>
      <c r="C161" s="3"/>
      <c r="D161" s="3"/>
    </row>
    <row r="162">
      <c r="B162" s="3"/>
      <c r="C162" s="3"/>
      <c r="D162" s="3"/>
    </row>
    <row r="163">
      <c r="B163" s="3"/>
      <c r="C163" s="3"/>
      <c r="D163" s="3"/>
    </row>
    <row r="164">
      <c r="B164" s="3"/>
      <c r="C164" s="3"/>
      <c r="D164" s="3"/>
    </row>
    <row r="165">
      <c r="B165" s="3"/>
      <c r="C165" s="3"/>
      <c r="D165" s="3"/>
    </row>
    <row r="166">
      <c r="B166" s="3"/>
      <c r="C166" s="3"/>
      <c r="D166" s="3"/>
    </row>
    <row r="167">
      <c r="B167" s="3"/>
      <c r="C167" s="3"/>
      <c r="D167" s="3"/>
    </row>
    <row r="168">
      <c r="B168" s="3"/>
      <c r="C168" s="3"/>
      <c r="D168" s="3"/>
    </row>
    <row r="169">
      <c r="B169" s="3"/>
      <c r="C169" s="3"/>
      <c r="D169" s="3"/>
    </row>
    <row r="170">
      <c r="B170" s="3"/>
      <c r="C170" s="3"/>
      <c r="D170" s="3"/>
    </row>
    <row r="171">
      <c r="B171" s="3"/>
      <c r="C171" s="3"/>
      <c r="D171" s="3"/>
    </row>
    <row r="172">
      <c r="B172" s="3"/>
      <c r="C172" s="3"/>
      <c r="D172" s="3"/>
    </row>
    <row r="173">
      <c r="B173" s="3"/>
      <c r="C173" s="3"/>
      <c r="D173" s="3"/>
    </row>
    <row r="174">
      <c r="B174" s="3"/>
      <c r="C174" s="3"/>
      <c r="D174" s="3"/>
    </row>
    <row r="175">
      <c r="B175" s="3"/>
      <c r="C175" s="3"/>
      <c r="D175" s="3"/>
    </row>
    <row r="176">
      <c r="B176" s="3"/>
      <c r="C176" s="3"/>
      <c r="D176" s="3"/>
    </row>
    <row r="177">
      <c r="B177" s="3"/>
      <c r="C177" s="3"/>
      <c r="D177" s="3"/>
    </row>
    <row r="178">
      <c r="B178" s="3"/>
      <c r="C178" s="3"/>
      <c r="D178" s="3"/>
    </row>
    <row r="179">
      <c r="B179" s="3"/>
      <c r="C179" s="3"/>
      <c r="D179" s="3"/>
    </row>
    <row r="180">
      <c r="B180" s="3"/>
      <c r="C180" s="3"/>
      <c r="D180" s="3"/>
    </row>
    <row r="181">
      <c r="B181" s="3"/>
      <c r="C181" s="3"/>
      <c r="D181" s="3"/>
    </row>
    <row r="182">
      <c r="B182" s="3"/>
      <c r="C182" s="3"/>
      <c r="D182" s="3"/>
    </row>
    <row r="183">
      <c r="B183" s="3"/>
      <c r="C183" s="3"/>
      <c r="D183" s="3"/>
    </row>
    <row r="184">
      <c r="B184" s="3"/>
      <c r="C184" s="3"/>
      <c r="D184" s="3"/>
    </row>
    <row r="185">
      <c r="B185" s="3"/>
      <c r="C185" s="3"/>
      <c r="D185" s="3"/>
    </row>
    <row r="186">
      <c r="B186" s="3"/>
      <c r="C186" s="3"/>
      <c r="D186" s="3"/>
    </row>
    <row r="187">
      <c r="B187" s="3"/>
      <c r="C187" s="3"/>
      <c r="D187" s="3"/>
    </row>
    <row r="188">
      <c r="B188" s="3"/>
      <c r="C188" s="3"/>
      <c r="D188" s="3"/>
    </row>
    <row r="189">
      <c r="B189" s="3"/>
      <c r="C189" s="3"/>
      <c r="D189" s="3"/>
    </row>
    <row r="190">
      <c r="B190" s="3"/>
      <c r="C190" s="3"/>
      <c r="D190" s="3"/>
    </row>
    <row r="191">
      <c r="B191" s="3"/>
      <c r="C191" s="3"/>
      <c r="D191" s="3"/>
    </row>
    <row r="192">
      <c r="B192" s="3"/>
      <c r="C192" s="3"/>
      <c r="D192" s="3"/>
    </row>
    <row r="193">
      <c r="B193" s="3"/>
      <c r="C193" s="3"/>
      <c r="D193" s="3"/>
    </row>
    <row r="194">
      <c r="B194" s="3"/>
      <c r="C194" s="3"/>
      <c r="D194" s="3"/>
    </row>
    <row r="195">
      <c r="B195" s="3"/>
      <c r="C195" s="3"/>
      <c r="D195" s="3"/>
    </row>
    <row r="196">
      <c r="B196" s="3"/>
      <c r="C196" s="3"/>
      <c r="D196" s="3"/>
    </row>
    <row r="197">
      <c r="B197" s="3"/>
      <c r="C197" s="3"/>
      <c r="D197" s="3"/>
    </row>
    <row r="198">
      <c r="B198" s="3"/>
      <c r="C198" s="3"/>
      <c r="D198" s="3"/>
    </row>
    <row r="199">
      <c r="B199" s="3"/>
      <c r="C199" s="3"/>
      <c r="D199" s="3"/>
    </row>
    <row r="200">
      <c r="B200" s="3"/>
      <c r="C200" s="3"/>
      <c r="D200" s="3"/>
    </row>
    <row r="201">
      <c r="B201" s="3"/>
      <c r="C201" s="3"/>
      <c r="D201" s="3"/>
    </row>
    <row r="202">
      <c r="B202" s="3"/>
      <c r="C202" s="3"/>
      <c r="D202" s="3"/>
    </row>
    <row r="203">
      <c r="B203" s="3"/>
      <c r="C203" s="3"/>
      <c r="D203" s="3"/>
    </row>
    <row r="204">
      <c r="B204" s="3"/>
      <c r="C204" s="3"/>
      <c r="D204" s="3"/>
    </row>
    <row r="205">
      <c r="B205" s="3"/>
      <c r="C205" s="3"/>
      <c r="D205" s="3"/>
    </row>
    <row r="206">
      <c r="B206" s="3"/>
      <c r="C206" s="3"/>
      <c r="D206" s="3"/>
    </row>
    <row r="207">
      <c r="B207" s="3"/>
      <c r="C207" s="3"/>
      <c r="D207" s="3"/>
    </row>
    <row r="208">
      <c r="B208" s="3"/>
      <c r="C208" s="3"/>
      <c r="D208" s="3"/>
    </row>
    <row r="209">
      <c r="B209" s="3"/>
      <c r="C209" s="3"/>
      <c r="D209" s="3"/>
    </row>
    <row r="210">
      <c r="B210" s="3"/>
      <c r="C210" s="3"/>
      <c r="D210" s="3"/>
    </row>
    <row r="211">
      <c r="B211" s="3"/>
      <c r="C211" s="3"/>
      <c r="D211" s="3"/>
    </row>
    <row r="212">
      <c r="B212" s="3"/>
      <c r="C212" s="3"/>
      <c r="D212" s="3"/>
    </row>
    <row r="213">
      <c r="B213" s="3"/>
      <c r="C213" s="3"/>
      <c r="D213" s="3"/>
    </row>
    <row r="214">
      <c r="B214" s="3"/>
      <c r="C214" s="3"/>
      <c r="D214" s="3"/>
    </row>
    <row r="215">
      <c r="B215" s="3"/>
      <c r="C215" s="3"/>
      <c r="D215" s="3"/>
    </row>
    <row r="216">
      <c r="B216" s="3"/>
      <c r="C216" s="3"/>
      <c r="D216" s="3"/>
    </row>
    <row r="217">
      <c r="B217" s="3"/>
      <c r="C217" s="3"/>
      <c r="D217" s="3"/>
    </row>
    <row r="218">
      <c r="B218" s="3"/>
      <c r="C218" s="3"/>
      <c r="D218" s="3"/>
    </row>
    <row r="219">
      <c r="B219" s="3"/>
      <c r="C219" s="3"/>
      <c r="D219" s="3"/>
    </row>
    <row r="220">
      <c r="B220" s="3"/>
      <c r="C220" s="3"/>
      <c r="D220" s="3"/>
    </row>
    <row r="221">
      <c r="B221" s="3"/>
      <c r="C221" s="3"/>
      <c r="D221" s="3"/>
    </row>
    <row r="222">
      <c r="B222" s="3"/>
      <c r="C222" s="3"/>
      <c r="D222" s="3"/>
    </row>
    <row r="223">
      <c r="B223" s="3"/>
      <c r="C223" s="3"/>
      <c r="D223" s="3"/>
    </row>
    <row r="224">
      <c r="B224" s="3"/>
      <c r="C224" s="3"/>
      <c r="D224" s="3"/>
    </row>
    <row r="225">
      <c r="B225" s="3"/>
      <c r="C225" s="3"/>
      <c r="D225" s="3"/>
    </row>
    <row r="226">
      <c r="B226" s="3"/>
      <c r="C226" s="3"/>
      <c r="D226" s="3"/>
    </row>
    <row r="227">
      <c r="B227" s="3"/>
      <c r="C227" s="3"/>
      <c r="D227" s="3"/>
    </row>
    <row r="228">
      <c r="B228" s="3"/>
      <c r="C228" s="3"/>
      <c r="D228" s="3"/>
    </row>
    <row r="229">
      <c r="B229" s="3"/>
      <c r="C229" s="3"/>
      <c r="D229" s="3"/>
    </row>
    <row r="230">
      <c r="B230" s="3"/>
      <c r="C230" s="3"/>
      <c r="D230" s="3"/>
    </row>
    <row r="231">
      <c r="B231" s="3"/>
      <c r="C231" s="3"/>
      <c r="D231" s="3"/>
    </row>
    <row r="232">
      <c r="B232" s="3"/>
      <c r="C232" s="3"/>
      <c r="D232" s="3"/>
    </row>
    <row r="233">
      <c r="B233" s="3"/>
      <c r="C233" s="3"/>
      <c r="D233" s="3"/>
    </row>
    <row r="234">
      <c r="B234" s="3"/>
      <c r="C234" s="3"/>
      <c r="D234" s="3"/>
    </row>
    <row r="235">
      <c r="B235" s="3"/>
      <c r="C235" s="3"/>
      <c r="D235" s="3"/>
    </row>
    <row r="236">
      <c r="B236" s="3"/>
      <c r="C236" s="3"/>
      <c r="D236" s="3"/>
    </row>
    <row r="237">
      <c r="B237" s="3"/>
      <c r="C237" s="3"/>
      <c r="D237" s="3"/>
    </row>
    <row r="238">
      <c r="B238" s="3"/>
      <c r="C238" s="3"/>
      <c r="D238" s="3"/>
    </row>
    <row r="239">
      <c r="B239" s="3"/>
      <c r="C239" s="3"/>
      <c r="D239" s="3"/>
    </row>
    <row r="240">
      <c r="B240" s="3"/>
      <c r="C240" s="3"/>
      <c r="D240" s="3"/>
    </row>
    <row r="241">
      <c r="B241" s="3"/>
      <c r="C241" s="3"/>
      <c r="D241" s="3"/>
    </row>
    <row r="242">
      <c r="B242" s="3"/>
      <c r="C242" s="3"/>
      <c r="D242" s="3"/>
    </row>
    <row r="243">
      <c r="B243" s="3"/>
      <c r="C243" s="3"/>
      <c r="D243" s="3"/>
    </row>
    <row r="244">
      <c r="B244" s="3"/>
      <c r="C244" s="3"/>
      <c r="D244" s="3"/>
    </row>
    <row r="245">
      <c r="B245" s="3"/>
      <c r="C245" s="3"/>
      <c r="D245" s="3"/>
    </row>
    <row r="246">
      <c r="B246" s="3"/>
      <c r="C246" s="3"/>
      <c r="D246" s="3"/>
    </row>
    <row r="247">
      <c r="B247" s="3"/>
      <c r="C247" s="3"/>
      <c r="D247" s="3"/>
    </row>
    <row r="248">
      <c r="B248" s="3"/>
      <c r="C248" s="3"/>
      <c r="D248" s="3"/>
    </row>
    <row r="249">
      <c r="B249" s="3"/>
      <c r="C249" s="3"/>
      <c r="D249" s="3"/>
    </row>
    <row r="250">
      <c r="B250" s="3"/>
      <c r="C250" s="3"/>
      <c r="D250" s="3"/>
    </row>
    <row r="251">
      <c r="B251" s="3"/>
      <c r="C251" s="3"/>
      <c r="D251" s="3"/>
    </row>
    <row r="252">
      <c r="B252" s="3"/>
      <c r="C252" s="3"/>
      <c r="D252" s="3"/>
    </row>
    <row r="253">
      <c r="B253" s="3"/>
      <c r="C253" s="3"/>
      <c r="D253" s="3"/>
    </row>
    <row r="254">
      <c r="B254" s="3"/>
      <c r="C254" s="3"/>
      <c r="D254" s="3"/>
    </row>
    <row r="255">
      <c r="B255" s="3"/>
      <c r="C255" s="3"/>
      <c r="D255" s="3"/>
    </row>
    <row r="256">
      <c r="B256" s="3"/>
      <c r="C256" s="3"/>
      <c r="D256" s="3"/>
    </row>
    <row r="257">
      <c r="B257" s="3"/>
      <c r="C257" s="3"/>
      <c r="D257" s="3"/>
    </row>
    <row r="258">
      <c r="B258" s="3"/>
      <c r="C258" s="3"/>
      <c r="D258" s="3"/>
    </row>
    <row r="259">
      <c r="B259" s="3"/>
      <c r="C259" s="3"/>
      <c r="D259" s="3"/>
    </row>
    <row r="260">
      <c r="B260" s="3"/>
      <c r="C260" s="3"/>
      <c r="D260" s="3"/>
    </row>
    <row r="261">
      <c r="B261" s="3"/>
      <c r="C261" s="3"/>
      <c r="D261" s="3"/>
    </row>
    <row r="262">
      <c r="B262" s="3"/>
      <c r="C262" s="3"/>
      <c r="D262" s="3"/>
    </row>
    <row r="263">
      <c r="B263" s="3"/>
      <c r="C263" s="3"/>
      <c r="D263" s="3"/>
    </row>
    <row r="264">
      <c r="B264" s="3"/>
      <c r="C264" s="3"/>
      <c r="D264" s="3"/>
    </row>
    <row r="265">
      <c r="B265" s="3"/>
      <c r="C265" s="3"/>
      <c r="D265" s="3"/>
    </row>
    <row r="266">
      <c r="B266" s="3"/>
      <c r="C266" s="3"/>
      <c r="D266" s="3"/>
    </row>
    <row r="267">
      <c r="B267" s="3"/>
      <c r="C267" s="3"/>
      <c r="D267" s="3"/>
    </row>
    <row r="268">
      <c r="B268" s="3"/>
      <c r="C268" s="3"/>
      <c r="D268" s="3"/>
    </row>
    <row r="269">
      <c r="B269" s="3"/>
      <c r="C269" s="3"/>
      <c r="D269" s="3"/>
    </row>
    <row r="270">
      <c r="B270" s="3"/>
      <c r="C270" s="3"/>
      <c r="D270" s="3"/>
    </row>
    <row r="271">
      <c r="B271" s="3"/>
      <c r="C271" s="3"/>
      <c r="D271" s="3"/>
    </row>
    <row r="272">
      <c r="B272" s="3"/>
      <c r="C272" s="3"/>
      <c r="D272" s="3"/>
    </row>
    <row r="273">
      <c r="B273" s="3"/>
      <c r="C273" s="3"/>
      <c r="D273" s="3"/>
    </row>
    <row r="274">
      <c r="B274" s="3"/>
      <c r="C274" s="3"/>
      <c r="D274" s="3"/>
    </row>
    <row r="275">
      <c r="B275" s="3"/>
      <c r="C275" s="3"/>
      <c r="D275" s="3"/>
    </row>
    <row r="276">
      <c r="B276" s="3"/>
      <c r="C276" s="3"/>
      <c r="D276" s="3"/>
    </row>
    <row r="277">
      <c r="B277" s="3"/>
      <c r="C277" s="3"/>
      <c r="D277" s="3"/>
    </row>
    <row r="278">
      <c r="B278" s="3"/>
      <c r="C278" s="3"/>
      <c r="D278" s="3"/>
    </row>
    <row r="279">
      <c r="B279" s="3"/>
      <c r="C279" s="3"/>
      <c r="D279" s="3"/>
    </row>
    <row r="280">
      <c r="B280" s="3"/>
      <c r="C280" s="3"/>
      <c r="D280" s="3"/>
    </row>
    <row r="281">
      <c r="B281" s="3"/>
      <c r="C281" s="3"/>
      <c r="D281" s="3"/>
    </row>
    <row r="282">
      <c r="B282" s="3"/>
      <c r="C282" s="3"/>
      <c r="D282" s="3"/>
    </row>
    <row r="283">
      <c r="B283" s="3"/>
      <c r="C283" s="3"/>
      <c r="D283" s="3"/>
    </row>
    <row r="284">
      <c r="B284" s="3"/>
      <c r="C284" s="3"/>
      <c r="D284" s="3"/>
    </row>
    <row r="285">
      <c r="B285" s="3"/>
      <c r="C285" s="3"/>
      <c r="D285" s="3"/>
    </row>
    <row r="286">
      <c r="B286" s="3"/>
      <c r="C286" s="3"/>
      <c r="D286" s="3"/>
    </row>
    <row r="287">
      <c r="B287" s="3"/>
      <c r="C287" s="3"/>
      <c r="D287" s="3"/>
    </row>
    <row r="288">
      <c r="B288" s="3"/>
      <c r="C288" s="3"/>
      <c r="D288" s="3"/>
    </row>
    <row r="289">
      <c r="B289" s="3"/>
      <c r="C289" s="3"/>
      <c r="D289" s="3"/>
    </row>
    <row r="290">
      <c r="B290" s="3"/>
      <c r="C290" s="3"/>
      <c r="D290" s="3"/>
    </row>
    <row r="291">
      <c r="B291" s="3"/>
      <c r="C291" s="3"/>
      <c r="D291" s="3"/>
    </row>
    <row r="292">
      <c r="B292" s="3"/>
      <c r="C292" s="3"/>
      <c r="D292" s="3"/>
    </row>
    <row r="293">
      <c r="B293" s="3"/>
      <c r="C293" s="3"/>
      <c r="D293" s="3"/>
    </row>
    <row r="294">
      <c r="B294" s="3"/>
      <c r="C294" s="3"/>
      <c r="D294" s="3"/>
    </row>
    <row r="295">
      <c r="B295" s="3"/>
      <c r="C295" s="3"/>
      <c r="D295" s="3"/>
    </row>
    <row r="296">
      <c r="B296" s="3"/>
      <c r="C296" s="3"/>
      <c r="D296" s="3"/>
    </row>
    <row r="297">
      <c r="B297" s="3"/>
      <c r="C297" s="3"/>
      <c r="D297" s="3"/>
    </row>
    <row r="298">
      <c r="B298" s="3"/>
      <c r="C298" s="3"/>
      <c r="D298" s="3"/>
    </row>
    <row r="299">
      <c r="B299" s="3"/>
      <c r="C299" s="3"/>
      <c r="D299" s="3"/>
    </row>
    <row r="300">
      <c r="B300" s="3"/>
      <c r="C300" s="3"/>
      <c r="D300" s="3"/>
    </row>
    <row r="301">
      <c r="B301" s="3"/>
      <c r="C301" s="3"/>
      <c r="D301" s="3"/>
    </row>
    <row r="302">
      <c r="B302" s="3"/>
      <c r="C302" s="3"/>
      <c r="D302" s="3"/>
    </row>
    <row r="303">
      <c r="B303" s="3"/>
      <c r="C303" s="3"/>
      <c r="D303" s="3"/>
    </row>
    <row r="304">
      <c r="B304" s="3"/>
      <c r="C304" s="3"/>
      <c r="D304" s="3"/>
    </row>
    <row r="305">
      <c r="B305" s="3"/>
      <c r="C305" s="3"/>
      <c r="D305" s="3"/>
    </row>
    <row r="306">
      <c r="B306" s="3"/>
      <c r="C306" s="3"/>
      <c r="D306" s="3"/>
    </row>
    <row r="307">
      <c r="B307" s="3"/>
      <c r="C307" s="3"/>
      <c r="D307" s="3"/>
    </row>
    <row r="308">
      <c r="B308" s="3"/>
      <c r="C308" s="3"/>
      <c r="D308" s="3"/>
    </row>
    <row r="309">
      <c r="B309" s="3"/>
      <c r="C309" s="3"/>
      <c r="D309" s="3"/>
    </row>
    <row r="310">
      <c r="B310" s="3"/>
      <c r="C310" s="3"/>
      <c r="D310" s="3"/>
    </row>
    <row r="311">
      <c r="B311" s="3"/>
      <c r="C311" s="3"/>
      <c r="D311" s="3"/>
    </row>
    <row r="312">
      <c r="B312" s="3"/>
      <c r="C312" s="3"/>
      <c r="D312" s="3"/>
    </row>
    <row r="313">
      <c r="B313" s="3"/>
      <c r="C313" s="3"/>
      <c r="D313" s="3"/>
    </row>
    <row r="314">
      <c r="B314" s="3"/>
      <c r="C314" s="3"/>
      <c r="D314" s="3"/>
    </row>
    <row r="315">
      <c r="B315" s="3"/>
      <c r="C315" s="3"/>
      <c r="D315" s="3"/>
    </row>
    <row r="316">
      <c r="B316" s="3"/>
      <c r="C316" s="3"/>
      <c r="D316" s="3"/>
    </row>
    <row r="317">
      <c r="B317" s="3"/>
      <c r="C317" s="3"/>
      <c r="D317" s="3"/>
    </row>
    <row r="318">
      <c r="B318" s="3"/>
      <c r="C318" s="3"/>
      <c r="D318" s="3"/>
    </row>
    <row r="319">
      <c r="B319" s="3"/>
      <c r="C319" s="3"/>
      <c r="D319" s="3"/>
    </row>
    <row r="320">
      <c r="B320" s="3"/>
      <c r="C320" s="3"/>
      <c r="D320" s="3"/>
    </row>
    <row r="321">
      <c r="B321" s="3"/>
      <c r="C321" s="3"/>
      <c r="D321" s="3"/>
    </row>
    <row r="322">
      <c r="B322" s="3"/>
      <c r="C322" s="3"/>
      <c r="D322" s="3"/>
    </row>
    <row r="323">
      <c r="B323" s="3"/>
      <c r="C323" s="3"/>
      <c r="D323" s="3"/>
    </row>
    <row r="324">
      <c r="B324" s="3"/>
      <c r="C324" s="3"/>
      <c r="D324" s="3"/>
    </row>
    <row r="325">
      <c r="B325" s="3"/>
      <c r="C325" s="3"/>
      <c r="D325" s="3"/>
    </row>
    <row r="326">
      <c r="B326" s="3"/>
      <c r="C326" s="3"/>
      <c r="D326" s="3"/>
    </row>
    <row r="327">
      <c r="B327" s="3"/>
      <c r="C327" s="3"/>
      <c r="D327" s="3"/>
    </row>
    <row r="328">
      <c r="B328" s="3"/>
      <c r="C328" s="3"/>
      <c r="D328" s="3"/>
    </row>
    <row r="329">
      <c r="B329" s="3"/>
      <c r="C329" s="3"/>
      <c r="D329" s="3"/>
    </row>
    <row r="330">
      <c r="B330" s="3"/>
      <c r="C330" s="3"/>
      <c r="D330" s="3"/>
    </row>
    <row r="331">
      <c r="B331" s="3"/>
      <c r="C331" s="3"/>
      <c r="D331" s="3"/>
    </row>
    <row r="332">
      <c r="B332" s="3"/>
      <c r="C332" s="3"/>
      <c r="D332" s="3"/>
    </row>
    <row r="333">
      <c r="B333" s="3"/>
      <c r="C333" s="3"/>
      <c r="D333" s="3"/>
    </row>
    <row r="334">
      <c r="B334" s="3"/>
      <c r="C334" s="3"/>
      <c r="D334" s="3"/>
    </row>
    <row r="335">
      <c r="B335" s="3"/>
      <c r="C335" s="3"/>
      <c r="D335" s="3"/>
    </row>
    <row r="336">
      <c r="B336" s="3"/>
      <c r="C336" s="3"/>
      <c r="D336" s="3"/>
    </row>
    <row r="337">
      <c r="B337" s="3"/>
      <c r="C337" s="3"/>
      <c r="D337" s="3"/>
    </row>
    <row r="338">
      <c r="B338" s="3"/>
      <c r="C338" s="3"/>
      <c r="D338" s="3"/>
    </row>
    <row r="339">
      <c r="B339" s="3"/>
      <c r="C339" s="3"/>
      <c r="D339" s="3"/>
    </row>
    <row r="340">
      <c r="B340" s="3"/>
      <c r="C340" s="3"/>
      <c r="D340" s="3"/>
    </row>
    <row r="341">
      <c r="B341" s="3"/>
      <c r="C341" s="3"/>
      <c r="D341" s="3"/>
    </row>
    <row r="342">
      <c r="B342" s="3"/>
      <c r="C342" s="3"/>
      <c r="D342" s="3"/>
    </row>
    <row r="343">
      <c r="B343" s="3"/>
      <c r="C343" s="3"/>
      <c r="D343" s="3"/>
    </row>
    <row r="344">
      <c r="B344" s="3"/>
      <c r="C344" s="3"/>
      <c r="D344" s="3"/>
    </row>
    <row r="345">
      <c r="B345" s="3"/>
      <c r="C345" s="3"/>
      <c r="D345" s="3"/>
    </row>
    <row r="346">
      <c r="B346" s="3"/>
      <c r="C346" s="3"/>
      <c r="D346" s="3"/>
    </row>
    <row r="347">
      <c r="B347" s="3"/>
      <c r="C347" s="3"/>
      <c r="D347" s="3"/>
    </row>
    <row r="348">
      <c r="B348" s="3"/>
      <c r="C348" s="3"/>
      <c r="D348" s="3"/>
    </row>
    <row r="349">
      <c r="B349" s="3"/>
      <c r="C349" s="3"/>
      <c r="D349" s="3"/>
    </row>
    <row r="350">
      <c r="B350" s="3"/>
      <c r="C350" s="3"/>
      <c r="D350" s="3"/>
    </row>
    <row r="351">
      <c r="B351" s="3"/>
      <c r="C351" s="3"/>
      <c r="D351" s="3"/>
    </row>
    <row r="352">
      <c r="B352" s="3"/>
      <c r="C352" s="3"/>
      <c r="D352" s="3"/>
    </row>
    <row r="353">
      <c r="B353" s="3"/>
      <c r="C353" s="3"/>
      <c r="D353" s="3"/>
    </row>
    <row r="354">
      <c r="B354" s="3"/>
      <c r="C354" s="3"/>
      <c r="D354" s="3"/>
    </row>
    <row r="355">
      <c r="B355" s="3"/>
      <c r="C355" s="3"/>
      <c r="D355" s="3"/>
    </row>
    <row r="356">
      <c r="B356" s="3"/>
      <c r="C356" s="3"/>
      <c r="D356" s="3"/>
    </row>
    <row r="357">
      <c r="B357" s="3"/>
      <c r="C357" s="3"/>
      <c r="D357" s="3"/>
    </row>
    <row r="358">
      <c r="B358" s="3"/>
      <c r="C358" s="3"/>
      <c r="D358" s="3"/>
    </row>
    <row r="359">
      <c r="B359" s="3"/>
      <c r="C359" s="3"/>
      <c r="D359" s="3"/>
    </row>
    <row r="360">
      <c r="B360" s="3"/>
      <c r="C360" s="3"/>
      <c r="D360" s="3"/>
    </row>
    <row r="361">
      <c r="B361" s="3"/>
      <c r="C361" s="3"/>
      <c r="D361" s="3"/>
    </row>
    <row r="362">
      <c r="B362" s="3"/>
      <c r="C362" s="3"/>
      <c r="D362" s="3"/>
    </row>
    <row r="363">
      <c r="B363" s="3"/>
      <c r="C363" s="3"/>
      <c r="D363" s="3"/>
    </row>
    <row r="364">
      <c r="B364" s="3"/>
      <c r="C364" s="3"/>
      <c r="D364" s="3"/>
    </row>
    <row r="365">
      <c r="B365" s="3"/>
      <c r="C365" s="3"/>
      <c r="D365" s="3"/>
    </row>
    <row r="366">
      <c r="B366" s="3"/>
      <c r="C366" s="3"/>
      <c r="D366" s="3"/>
    </row>
    <row r="367">
      <c r="B367" s="3"/>
      <c r="C367" s="3"/>
      <c r="D367" s="3"/>
    </row>
    <row r="368">
      <c r="B368" s="3"/>
      <c r="C368" s="3"/>
      <c r="D368" s="3"/>
    </row>
    <row r="369">
      <c r="B369" s="3"/>
      <c r="C369" s="3"/>
      <c r="D369" s="3"/>
    </row>
    <row r="370">
      <c r="B370" s="3"/>
      <c r="C370" s="3"/>
      <c r="D370" s="3"/>
    </row>
    <row r="371">
      <c r="B371" s="3"/>
      <c r="C371" s="3"/>
      <c r="D371" s="3"/>
    </row>
    <row r="372">
      <c r="B372" s="3"/>
      <c r="C372" s="3"/>
      <c r="D372" s="3"/>
    </row>
    <row r="373">
      <c r="B373" s="3"/>
      <c r="C373" s="3"/>
      <c r="D373" s="3"/>
    </row>
    <row r="374">
      <c r="B374" s="3"/>
      <c r="C374" s="3"/>
      <c r="D374" s="3"/>
    </row>
    <row r="375">
      <c r="B375" s="3"/>
      <c r="C375" s="3"/>
      <c r="D375" s="3"/>
    </row>
    <row r="376">
      <c r="B376" s="3"/>
      <c r="C376" s="3"/>
      <c r="D376" s="3"/>
    </row>
    <row r="377">
      <c r="B377" s="3"/>
      <c r="C377" s="3"/>
      <c r="D377" s="3"/>
    </row>
    <row r="378">
      <c r="B378" s="3"/>
      <c r="C378" s="3"/>
      <c r="D378" s="3"/>
    </row>
    <row r="379">
      <c r="B379" s="3"/>
      <c r="C379" s="3"/>
      <c r="D379" s="3"/>
    </row>
    <row r="380">
      <c r="B380" s="3"/>
      <c r="C380" s="3"/>
      <c r="D380" s="3"/>
    </row>
    <row r="381">
      <c r="B381" s="3"/>
      <c r="C381" s="3"/>
      <c r="D381" s="3"/>
    </row>
    <row r="382">
      <c r="B382" s="3"/>
      <c r="C382" s="3"/>
      <c r="D382" s="3"/>
    </row>
    <row r="383">
      <c r="B383" s="3"/>
      <c r="C383" s="3"/>
      <c r="D383" s="3"/>
    </row>
    <row r="384">
      <c r="B384" s="3"/>
      <c r="C384" s="3"/>
      <c r="D384" s="3"/>
    </row>
    <row r="385">
      <c r="B385" s="3"/>
      <c r="C385" s="3"/>
      <c r="D385" s="3"/>
    </row>
    <row r="386">
      <c r="B386" s="3"/>
      <c r="C386" s="3"/>
      <c r="D386" s="3"/>
    </row>
    <row r="387">
      <c r="B387" s="3"/>
      <c r="C387" s="3"/>
      <c r="D387" s="3"/>
    </row>
    <row r="388">
      <c r="B388" s="3"/>
      <c r="C388" s="3"/>
      <c r="D388" s="3"/>
    </row>
    <row r="389">
      <c r="B389" s="3"/>
      <c r="C389" s="3"/>
      <c r="D389" s="3"/>
    </row>
    <row r="390">
      <c r="B390" s="3"/>
      <c r="C390" s="3"/>
      <c r="D390" s="3"/>
    </row>
    <row r="391">
      <c r="B391" s="3"/>
      <c r="C391" s="3"/>
      <c r="D391" s="3"/>
    </row>
    <row r="392">
      <c r="B392" s="3"/>
      <c r="C392" s="3"/>
      <c r="D392" s="3"/>
    </row>
    <row r="393">
      <c r="B393" s="3"/>
      <c r="C393" s="3"/>
      <c r="D393" s="3"/>
    </row>
    <row r="394">
      <c r="B394" s="3"/>
      <c r="C394" s="3"/>
      <c r="D394" s="3"/>
    </row>
    <row r="395">
      <c r="B395" s="3"/>
      <c r="C395" s="3"/>
      <c r="D395" s="3"/>
    </row>
    <row r="396">
      <c r="B396" s="3"/>
      <c r="C396" s="3"/>
      <c r="D396" s="3"/>
    </row>
    <row r="397">
      <c r="B397" s="3"/>
      <c r="C397" s="3"/>
      <c r="D397" s="3"/>
    </row>
    <row r="398">
      <c r="B398" s="3"/>
      <c r="C398" s="3"/>
      <c r="D398" s="3"/>
    </row>
    <row r="399">
      <c r="B399" s="3"/>
      <c r="C399" s="3"/>
      <c r="D399" s="3"/>
    </row>
    <row r="400">
      <c r="B400" s="3"/>
      <c r="C400" s="3"/>
      <c r="D400" s="3"/>
    </row>
    <row r="401">
      <c r="B401" s="3"/>
      <c r="C401" s="3"/>
      <c r="D401" s="3"/>
    </row>
    <row r="402">
      <c r="B402" s="3"/>
      <c r="C402" s="3"/>
      <c r="D402" s="3"/>
    </row>
    <row r="403">
      <c r="B403" s="3"/>
      <c r="C403" s="3"/>
      <c r="D403" s="3"/>
    </row>
    <row r="404">
      <c r="B404" s="3"/>
      <c r="C404" s="3"/>
      <c r="D404" s="3"/>
    </row>
    <row r="405">
      <c r="B405" s="3"/>
      <c r="C405" s="3"/>
      <c r="D405" s="3"/>
    </row>
    <row r="406">
      <c r="B406" s="3"/>
      <c r="C406" s="3"/>
      <c r="D406" s="3"/>
    </row>
    <row r="407">
      <c r="B407" s="3"/>
      <c r="C407" s="3"/>
      <c r="D407" s="3"/>
    </row>
    <row r="408">
      <c r="B408" s="3"/>
      <c r="C408" s="3"/>
      <c r="D408" s="3"/>
    </row>
    <row r="409">
      <c r="B409" s="3"/>
      <c r="C409" s="3"/>
      <c r="D409" s="3"/>
    </row>
    <row r="410">
      <c r="B410" s="3"/>
      <c r="C410" s="3"/>
      <c r="D410" s="3"/>
    </row>
    <row r="411">
      <c r="B411" s="3"/>
      <c r="C411" s="3"/>
      <c r="D411" s="3"/>
    </row>
    <row r="412">
      <c r="B412" s="3"/>
      <c r="C412" s="3"/>
      <c r="D412" s="3"/>
    </row>
    <row r="413">
      <c r="B413" s="3"/>
      <c r="C413" s="3"/>
      <c r="D413" s="3"/>
    </row>
    <row r="414">
      <c r="B414" s="3"/>
      <c r="C414" s="3"/>
      <c r="D414" s="3"/>
    </row>
    <row r="415">
      <c r="B415" s="3"/>
      <c r="C415" s="3"/>
      <c r="D415" s="3"/>
    </row>
    <row r="416">
      <c r="B416" s="3"/>
      <c r="C416" s="3"/>
      <c r="D416" s="3"/>
    </row>
    <row r="417">
      <c r="B417" s="3"/>
      <c r="C417" s="3"/>
      <c r="D417" s="3"/>
    </row>
    <row r="418">
      <c r="B418" s="3"/>
      <c r="C418" s="3"/>
      <c r="D418" s="3"/>
    </row>
    <row r="419">
      <c r="B419" s="3"/>
      <c r="C419" s="3"/>
      <c r="D419" s="3"/>
    </row>
    <row r="420">
      <c r="B420" s="3"/>
      <c r="C420" s="3"/>
      <c r="D420" s="3"/>
    </row>
    <row r="421">
      <c r="B421" s="3"/>
      <c r="C421" s="3"/>
      <c r="D421" s="3"/>
    </row>
    <row r="422">
      <c r="B422" s="3"/>
      <c r="C422" s="3"/>
      <c r="D422" s="3"/>
    </row>
    <row r="423">
      <c r="B423" s="3"/>
      <c r="C423" s="3"/>
      <c r="D423" s="3"/>
    </row>
    <row r="424">
      <c r="B424" s="3"/>
      <c r="C424" s="3"/>
      <c r="D424" s="3"/>
    </row>
    <row r="425">
      <c r="B425" s="3"/>
      <c r="C425" s="3"/>
      <c r="D425" s="3"/>
    </row>
    <row r="426">
      <c r="B426" s="3"/>
      <c r="C426" s="3"/>
      <c r="D426" s="3"/>
    </row>
    <row r="427">
      <c r="B427" s="3"/>
      <c r="C427" s="3"/>
      <c r="D427" s="3"/>
    </row>
    <row r="428">
      <c r="B428" s="3"/>
      <c r="C428" s="3"/>
      <c r="D428" s="3"/>
    </row>
    <row r="429">
      <c r="B429" s="3"/>
      <c r="C429" s="3"/>
      <c r="D429" s="3"/>
    </row>
    <row r="430">
      <c r="B430" s="3"/>
      <c r="C430" s="3"/>
      <c r="D430" s="3"/>
    </row>
    <row r="431">
      <c r="B431" s="3"/>
      <c r="C431" s="3"/>
      <c r="D431" s="3"/>
    </row>
    <row r="432">
      <c r="B432" s="3"/>
      <c r="C432" s="3"/>
      <c r="D432" s="3"/>
    </row>
    <row r="433">
      <c r="B433" s="3"/>
      <c r="C433" s="3"/>
      <c r="D433" s="3"/>
    </row>
    <row r="434">
      <c r="B434" s="3"/>
      <c r="C434" s="3"/>
      <c r="D434" s="3"/>
    </row>
    <row r="435">
      <c r="B435" s="3"/>
      <c r="C435" s="3"/>
      <c r="D435" s="3"/>
    </row>
    <row r="436">
      <c r="B436" s="3"/>
      <c r="C436" s="3"/>
      <c r="D436" s="3"/>
    </row>
    <row r="437">
      <c r="B437" s="3"/>
      <c r="C437" s="3"/>
      <c r="D437" s="3"/>
    </row>
    <row r="438">
      <c r="B438" s="3"/>
      <c r="C438" s="3"/>
      <c r="D438" s="3"/>
    </row>
    <row r="439">
      <c r="B439" s="3"/>
      <c r="C439" s="3"/>
      <c r="D439" s="3"/>
    </row>
    <row r="440">
      <c r="B440" s="3"/>
      <c r="C440" s="3"/>
      <c r="D440" s="3"/>
    </row>
    <row r="441">
      <c r="B441" s="3"/>
      <c r="C441" s="3"/>
      <c r="D441" s="3"/>
    </row>
    <row r="442">
      <c r="B442" s="3"/>
      <c r="C442" s="3"/>
      <c r="D442" s="3"/>
    </row>
    <row r="443">
      <c r="B443" s="3"/>
      <c r="C443" s="3"/>
      <c r="D443" s="3"/>
    </row>
    <row r="444">
      <c r="B444" s="3"/>
      <c r="C444" s="3"/>
      <c r="D444" s="3"/>
    </row>
    <row r="445">
      <c r="B445" s="3"/>
      <c r="C445" s="3"/>
      <c r="D445" s="3"/>
    </row>
    <row r="446">
      <c r="B446" s="3"/>
      <c r="C446" s="3"/>
      <c r="D446" s="3"/>
    </row>
    <row r="447">
      <c r="B447" s="3"/>
      <c r="C447" s="3"/>
      <c r="D447" s="3"/>
    </row>
    <row r="448">
      <c r="B448" s="3"/>
      <c r="C448" s="3"/>
      <c r="D448" s="3"/>
    </row>
    <row r="449">
      <c r="B449" s="3"/>
      <c r="C449" s="3"/>
      <c r="D449" s="3"/>
    </row>
    <row r="450">
      <c r="B450" s="3"/>
      <c r="C450" s="3"/>
      <c r="D450" s="3"/>
    </row>
    <row r="451">
      <c r="B451" s="3"/>
      <c r="C451" s="3"/>
      <c r="D451" s="3"/>
    </row>
    <row r="452">
      <c r="B452" s="3"/>
      <c r="C452" s="3"/>
      <c r="D452" s="3"/>
    </row>
    <row r="453">
      <c r="B453" s="3"/>
      <c r="C453" s="3"/>
      <c r="D453" s="3"/>
    </row>
    <row r="454">
      <c r="B454" s="3"/>
      <c r="C454" s="3"/>
      <c r="D454" s="3"/>
    </row>
    <row r="455">
      <c r="B455" s="3"/>
      <c r="C455" s="3"/>
      <c r="D455" s="3"/>
    </row>
    <row r="456">
      <c r="B456" s="3"/>
      <c r="C456" s="3"/>
      <c r="D456" s="3"/>
    </row>
    <row r="457">
      <c r="B457" s="3"/>
      <c r="C457" s="3"/>
      <c r="D457" s="3"/>
    </row>
    <row r="458">
      <c r="B458" s="3"/>
      <c r="C458" s="3"/>
      <c r="D458" s="3"/>
    </row>
    <row r="459">
      <c r="B459" s="3"/>
      <c r="C459" s="3"/>
      <c r="D459" s="3"/>
    </row>
    <row r="460">
      <c r="B460" s="3"/>
      <c r="C460" s="3"/>
      <c r="D460" s="3"/>
    </row>
    <row r="461">
      <c r="B461" s="3"/>
      <c r="C461" s="3"/>
      <c r="D461" s="3"/>
    </row>
    <row r="462">
      <c r="B462" s="3"/>
      <c r="C462" s="3"/>
      <c r="D462" s="3"/>
    </row>
    <row r="463">
      <c r="B463" s="3"/>
      <c r="C463" s="3"/>
      <c r="D463" s="3"/>
    </row>
    <row r="464">
      <c r="B464" s="3"/>
      <c r="C464" s="3"/>
      <c r="D464" s="3"/>
    </row>
    <row r="465">
      <c r="B465" s="3"/>
      <c r="C465" s="3"/>
      <c r="D465" s="3"/>
    </row>
    <row r="466">
      <c r="B466" s="3"/>
      <c r="C466" s="3"/>
      <c r="D466" s="3"/>
    </row>
    <row r="467">
      <c r="B467" s="3"/>
      <c r="C467" s="3"/>
      <c r="D467" s="3"/>
    </row>
    <row r="468">
      <c r="B468" s="3"/>
      <c r="C468" s="3"/>
      <c r="D468" s="3"/>
    </row>
    <row r="469">
      <c r="B469" s="3"/>
      <c r="C469" s="3"/>
      <c r="D469" s="3"/>
    </row>
    <row r="470">
      <c r="B470" s="3"/>
      <c r="C470" s="3"/>
      <c r="D470" s="3"/>
    </row>
    <row r="471">
      <c r="B471" s="3"/>
      <c r="C471" s="3"/>
      <c r="D471" s="3"/>
    </row>
    <row r="472">
      <c r="B472" s="3"/>
      <c r="C472" s="3"/>
      <c r="D472" s="3"/>
    </row>
    <row r="473">
      <c r="B473" s="3"/>
      <c r="C473" s="3"/>
      <c r="D473" s="3"/>
    </row>
    <row r="474">
      <c r="B474" s="3"/>
      <c r="C474" s="3"/>
      <c r="D474" s="3"/>
    </row>
    <row r="475">
      <c r="B475" s="3"/>
      <c r="C475" s="3"/>
      <c r="D475" s="3"/>
    </row>
    <row r="476">
      <c r="B476" s="3"/>
      <c r="C476" s="3"/>
      <c r="D476" s="3"/>
    </row>
    <row r="477">
      <c r="B477" s="3"/>
      <c r="C477" s="3"/>
      <c r="D477" s="3"/>
    </row>
    <row r="478">
      <c r="B478" s="3"/>
      <c r="C478" s="3"/>
      <c r="D478" s="3"/>
    </row>
    <row r="479">
      <c r="B479" s="3"/>
      <c r="C479" s="3"/>
      <c r="D479" s="3"/>
    </row>
    <row r="480">
      <c r="B480" s="3"/>
      <c r="C480" s="3"/>
      <c r="D480" s="3"/>
    </row>
    <row r="481">
      <c r="B481" s="3"/>
      <c r="C481" s="3"/>
      <c r="D481" s="3"/>
    </row>
    <row r="482">
      <c r="B482" s="3"/>
      <c r="C482" s="3"/>
      <c r="D482" s="3"/>
    </row>
    <row r="483">
      <c r="B483" s="3"/>
      <c r="C483" s="3"/>
      <c r="D483" s="3"/>
    </row>
    <row r="484">
      <c r="B484" s="3"/>
      <c r="C484" s="3"/>
      <c r="D484" s="3"/>
    </row>
    <row r="485">
      <c r="B485" s="3"/>
      <c r="C485" s="3"/>
      <c r="D485" s="3"/>
    </row>
    <row r="486">
      <c r="B486" s="3"/>
      <c r="C486" s="3"/>
      <c r="D486" s="3"/>
    </row>
    <row r="487">
      <c r="B487" s="3"/>
      <c r="C487" s="3"/>
      <c r="D487" s="3"/>
    </row>
    <row r="488">
      <c r="B488" s="3"/>
      <c r="C488" s="3"/>
      <c r="D488" s="3"/>
    </row>
    <row r="489">
      <c r="B489" s="3"/>
      <c r="C489" s="3"/>
      <c r="D489" s="3"/>
    </row>
    <row r="490">
      <c r="B490" s="3"/>
      <c r="C490" s="3"/>
      <c r="D490" s="3"/>
    </row>
    <row r="491">
      <c r="B491" s="3"/>
      <c r="C491" s="3"/>
      <c r="D491" s="3"/>
    </row>
    <row r="492">
      <c r="B492" s="3"/>
      <c r="C492" s="3"/>
      <c r="D492" s="3"/>
    </row>
    <row r="493">
      <c r="B493" s="3"/>
      <c r="C493" s="3"/>
      <c r="D493" s="3"/>
    </row>
    <row r="494">
      <c r="B494" s="3"/>
      <c r="C494" s="3"/>
      <c r="D494" s="3"/>
    </row>
    <row r="495">
      <c r="B495" s="3"/>
      <c r="C495" s="3"/>
      <c r="D495" s="3"/>
    </row>
    <row r="496">
      <c r="B496" s="3"/>
      <c r="C496" s="3"/>
      <c r="D496" s="3"/>
    </row>
    <row r="497">
      <c r="B497" s="3"/>
      <c r="C497" s="3"/>
      <c r="D497" s="3"/>
    </row>
    <row r="498">
      <c r="B498" s="3"/>
      <c r="C498" s="3"/>
      <c r="D498" s="3"/>
    </row>
    <row r="499">
      <c r="B499" s="3"/>
      <c r="C499" s="3"/>
      <c r="D499" s="3"/>
    </row>
    <row r="500">
      <c r="B500" s="3"/>
      <c r="C500" s="3"/>
      <c r="D500" s="3"/>
    </row>
    <row r="501">
      <c r="B501" s="3"/>
      <c r="C501" s="3"/>
      <c r="D501" s="3"/>
    </row>
    <row r="502">
      <c r="B502" s="3"/>
      <c r="C502" s="3"/>
      <c r="D502" s="3"/>
    </row>
    <row r="503">
      <c r="B503" s="3"/>
      <c r="C503" s="3"/>
      <c r="D503" s="3"/>
    </row>
    <row r="504">
      <c r="B504" s="3"/>
      <c r="C504" s="3"/>
      <c r="D504" s="3"/>
    </row>
    <row r="505">
      <c r="B505" s="3"/>
      <c r="C505" s="3"/>
      <c r="D505" s="3"/>
    </row>
    <row r="506">
      <c r="B506" s="3"/>
      <c r="C506" s="3"/>
      <c r="D506" s="3"/>
    </row>
    <row r="507">
      <c r="B507" s="3"/>
      <c r="C507" s="3"/>
      <c r="D507" s="3"/>
    </row>
    <row r="508">
      <c r="B508" s="3"/>
      <c r="C508" s="3"/>
      <c r="D508" s="3"/>
    </row>
    <row r="509">
      <c r="B509" s="3"/>
      <c r="C509" s="3"/>
      <c r="D509" s="3"/>
    </row>
    <row r="510">
      <c r="B510" s="3"/>
      <c r="C510" s="3"/>
      <c r="D510" s="3"/>
    </row>
    <row r="511">
      <c r="B511" s="3"/>
      <c r="C511" s="3"/>
      <c r="D511" s="3"/>
    </row>
    <row r="512">
      <c r="B512" s="3"/>
      <c r="C512" s="3"/>
      <c r="D512" s="3"/>
    </row>
    <row r="513">
      <c r="B513" s="3"/>
      <c r="C513" s="3"/>
      <c r="D513" s="3"/>
    </row>
    <row r="514">
      <c r="B514" s="3"/>
      <c r="C514" s="3"/>
      <c r="D514" s="3"/>
    </row>
    <row r="515">
      <c r="B515" s="3"/>
      <c r="C515" s="3"/>
      <c r="D515" s="3"/>
    </row>
    <row r="516">
      <c r="B516" s="3"/>
      <c r="C516" s="3"/>
      <c r="D516" s="3"/>
    </row>
    <row r="517">
      <c r="B517" s="3"/>
      <c r="C517" s="3"/>
      <c r="D517" s="3"/>
    </row>
    <row r="518">
      <c r="B518" s="3"/>
      <c r="C518" s="3"/>
      <c r="D518" s="3"/>
    </row>
    <row r="519">
      <c r="B519" s="3"/>
      <c r="C519" s="3"/>
      <c r="D519" s="3"/>
    </row>
    <row r="520">
      <c r="B520" s="3"/>
      <c r="C520" s="3"/>
      <c r="D520" s="3"/>
    </row>
    <row r="521">
      <c r="B521" s="3"/>
      <c r="C521" s="3"/>
      <c r="D521" s="3"/>
    </row>
    <row r="522">
      <c r="B522" s="3"/>
      <c r="C522" s="3"/>
      <c r="D522" s="3"/>
    </row>
    <row r="523">
      <c r="B523" s="3"/>
      <c r="C523" s="3"/>
      <c r="D523" s="3"/>
    </row>
    <row r="524">
      <c r="B524" s="3"/>
      <c r="C524" s="3"/>
      <c r="D524" s="3"/>
    </row>
    <row r="525">
      <c r="B525" s="3"/>
      <c r="C525" s="3"/>
      <c r="D525" s="3"/>
    </row>
    <row r="526">
      <c r="B526" s="3"/>
      <c r="C526" s="3"/>
      <c r="D526" s="3"/>
    </row>
    <row r="527">
      <c r="B527" s="3"/>
      <c r="C527" s="3"/>
      <c r="D527" s="3"/>
    </row>
    <row r="528">
      <c r="B528" s="3"/>
      <c r="C528" s="3"/>
      <c r="D528" s="3"/>
    </row>
    <row r="529">
      <c r="B529" s="3"/>
      <c r="C529" s="3"/>
      <c r="D529" s="3"/>
    </row>
    <row r="530">
      <c r="B530" s="3"/>
      <c r="C530" s="3"/>
      <c r="D530" s="3"/>
    </row>
    <row r="531">
      <c r="B531" s="3"/>
      <c r="C531" s="3"/>
      <c r="D531" s="3"/>
    </row>
    <row r="532">
      <c r="B532" s="3"/>
      <c r="C532" s="3"/>
      <c r="D532" s="3"/>
    </row>
    <row r="533">
      <c r="B533" s="3"/>
      <c r="C533" s="3"/>
      <c r="D533" s="3"/>
    </row>
    <row r="534">
      <c r="B534" s="3"/>
      <c r="C534" s="3"/>
      <c r="D534" s="3"/>
    </row>
    <row r="535">
      <c r="B535" s="3"/>
      <c r="C535" s="3"/>
      <c r="D535" s="3"/>
    </row>
    <row r="536">
      <c r="B536" s="3"/>
      <c r="C536" s="3"/>
      <c r="D536" s="3"/>
    </row>
    <row r="537">
      <c r="B537" s="3"/>
      <c r="C537" s="3"/>
      <c r="D537" s="3"/>
    </row>
    <row r="538">
      <c r="B538" s="3"/>
      <c r="C538" s="3"/>
      <c r="D538" s="3"/>
    </row>
    <row r="539">
      <c r="B539" s="3"/>
      <c r="C539" s="3"/>
      <c r="D539" s="3"/>
    </row>
    <row r="540">
      <c r="B540" s="3"/>
      <c r="C540" s="3"/>
      <c r="D540" s="3"/>
    </row>
    <row r="541">
      <c r="B541" s="3"/>
      <c r="C541" s="3"/>
      <c r="D541" s="3"/>
    </row>
    <row r="542">
      <c r="B542" s="3"/>
      <c r="C542" s="3"/>
      <c r="D542" s="3"/>
    </row>
    <row r="543">
      <c r="B543" s="3"/>
      <c r="C543" s="3"/>
      <c r="D543" s="3"/>
    </row>
    <row r="544">
      <c r="B544" s="3"/>
      <c r="C544" s="3"/>
      <c r="D544" s="3"/>
    </row>
    <row r="545">
      <c r="B545" s="3"/>
      <c r="C545" s="3"/>
      <c r="D545" s="3"/>
    </row>
    <row r="546">
      <c r="B546" s="3"/>
      <c r="C546" s="3"/>
      <c r="D546" s="3"/>
    </row>
    <row r="547">
      <c r="B547" s="3"/>
      <c r="C547" s="3"/>
      <c r="D547" s="3"/>
    </row>
    <row r="548">
      <c r="B548" s="3"/>
      <c r="C548" s="3"/>
      <c r="D548" s="3"/>
    </row>
    <row r="549">
      <c r="B549" s="3"/>
      <c r="C549" s="3"/>
      <c r="D549" s="3"/>
    </row>
    <row r="550">
      <c r="B550" s="3"/>
      <c r="C550" s="3"/>
      <c r="D550" s="3"/>
    </row>
    <row r="551">
      <c r="B551" s="3"/>
      <c r="C551" s="3"/>
      <c r="D551" s="3"/>
    </row>
    <row r="552">
      <c r="B552" s="3"/>
      <c r="C552" s="3"/>
      <c r="D552" s="3"/>
    </row>
    <row r="553">
      <c r="B553" s="3"/>
      <c r="C553" s="3"/>
      <c r="D553" s="3"/>
    </row>
    <row r="554">
      <c r="B554" s="3"/>
      <c r="C554" s="3"/>
      <c r="D554" s="3"/>
    </row>
    <row r="555">
      <c r="B555" s="3"/>
      <c r="C555" s="3"/>
      <c r="D555" s="3"/>
    </row>
    <row r="556">
      <c r="B556" s="3"/>
      <c r="C556" s="3"/>
      <c r="D556" s="3"/>
    </row>
    <row r="557">
      <c r="B557" s="3"/>
      <c r="C557" s="3"/>
      <c r="D557" s="3"/>
    </row>
    <row r="558">
      <c r="B558" s="3"/>
      <c r="C558" s="3"/>
      <c r="D558" s="3"/>
    </row>
    <row r="559">
      <c r="B559" s="3"/>
      <c r="C559" s="3"/>
      <c r="D559" s="3"/>
    </row>
    <row r="560">
      <c r="B560" s="3"/>
      <c r="C560" s="3"/>
      <c r="D560" s="3"/>
    </row>
    <row r="561">
      <c r="B561" s="3"/>
      <c r="C561" s="3"/>
      <c r="D561" s="3"/>
    </row>
    <row r="562">
      <c r="B562" s="3"/>
      <c r="C562" s="3"/>
      <c r="D562" s="3"/>
    </row>
    <row r="563">
      <c r="B563" s="3"/>
      <c r="C563" s="3"/>
      <c r="D563" s="3"/>
    </row>
    <row r="564">
      <c r="B564" s="3"/>
      <c r="C564" s="3"/>
      <c r="D564" s="3"/>
    </row>
    <row r="565">
      <c r="B565" s="3"/>
      <c r="C565" s="3"/>
      <c r="D565" s="3"/>
    </row>
    <row r="566">
      <c r="B566" s="3"/>
      <c r="C566" s="3"/>
      <c r="D566" s="3"/>
    </row>
    <row r="567">
      <c r="B567" s="3"/>
      <c r="C567" s="3"/>
      <c r="D567" s="3"/>
    </row>
    <row r="568">
      <c r="B568" s="3"/>
      <c r="C568" s="3"/>
      <c r="D568" s="3"/>
    </row>
    <row r="569">
      <c r="B569" s="3"/>
      <c r="C569" s="3"/>
      <c r="D569" s="3"/>
    </row>
    <row r="570">
      <c r="B570" s="3"/>
      <c r="C570" s="3"/>
      <c r="D570" s="3"/>
    </row>
    <row r="571">
      <c r="B571" s="3"/>
      <c r="C571" s="3"/>
      <c r="D571" s="3"/>
    </row>
    <row r="572">
      <c r="B572" s="3"/>
      <c r="C572" s="3"/>
      <c r="D572" s="3"/>
    </row>
    <row r="573">
      <c r="B573" s="3"/>
      <c r="C573" s="3"/>
      <c r="D573" s="3"/>
    </row>
    <row r="574">
      <c r="B574" s="3"/>
      <c r="C574" s="3"/>
      <c r="D574" s="3"/>
    </row>
    <row r="575">
      <c r="B575" s="3"/>
      <c r="C575" s="3"/>
      <c r="D575" s="3"/>
    </row>
    <row r="576">
      <c r="B576" s="3"/>
      <c r="C576" s="3"/>
      <c r="D576" s="3"/>
    </row>
    <row r="577">
      <c r="B577" s="3"/>
      <c r="C577" s="3"/>
      <c r="D577" s="3"/>
    </row>
    <row r="578">
      <c r="B578" s="3"/>
      <c r="C578" s="3"/>
      <c r="D578" s="3"/>
    </row>
    <row r="579">
      <c r="B579" s="3"/>
      <c r="C579" s="3"/>
      <c r="D579" s="3"/>
    </row>
    <row r="580">
      <c r="B580" s="3"/>
      <c r="C580" s="3"/>
      <c r="D580" s="3"/>
    </row>
    <row r="581">
      <c r="B581" s="3"/>
      <c r="C581" s="3"/>
      <c r="D581" s="3"/>
    </row>
    <row r="582">
      <c r="B582" s="3"/>
      <c r="C582" s="3"/>
      <c r="D582" s="3"/>
    </row>
    <row r="583">
      <c r="B583" s="3"/>
      <c r="C583" s="3"/>
      <c r="D583" s="3"/>
    </row>
    <row r="584">
      <c r="B584" s="3"/>
      <c r="C584" s="3"/>
      <c r="D584" s="3"/>
    </row>
    <row r="585">
      <c r="B585" s="3"/>
      <c r="C585" s="3"/>
      <c r="D585" s="3"/>
    </row>
    <row r="586">
      <c r="B586" s="3"/>
      <c r="C586" s="3"/>
      <c r="D586" s="3"/>
    </row>
    <row r="587">
      <c r="B587" s="3"/>
      <c r="C587" s="3"/>
      <c r="D587" s="3"/>
    </row>
    <row r="588">
      <c r="B588" s="3"/>
      <c r="C588" s="3"/>
      <c r="D588" s="3"/>
    </row>
    <row r="589">
      <c r="B589" s="3"/>
      <c r="C589" s="3"/>
      <c r="D589" s="3"/>
    </row>
    <row r="590">
      <c r="B590" s="3"/>
      <c r="C590" s="3"/>
      <c r="D590" s="3"/>
    </row>
    <row r="591">
      <c r="B591" s="3"/>
      <c r="C591" s="3"/>
      <c r="D591" s="3"/>
    </row>
    <row r="592">
      <c r="B592" s="3"/>
      <c r="C592" s="3"/>
      <c r="D592" s="3"/>
    </row>
    <row r="593">
      <c r="B593" s="3"/>
      <c r="C593" s="3"/>
      <c r="D593" s="3"/>
    </row>
    <row r="594">
      <c r="B594" s="3"/>
      <c r="C594" s="3"/>
      <c r="D594" s="3"/>
    </row>
    <row r="595">
      <c r="B595" s="3"/>
      <c r="C595" s="3"/>
      <c r="D595" s="3"/>
    </row>
    <row r="596">
      <c r="B596" s="3"/>
      <c r="C596" s="3"/>
      <c r="D596" s="3"/>
    </row>
    <row r="597">
      <c r="B597" s="3"/>
      <c r="C597" s="3"/>
      <c r="D597" s="3"/>
    </row>
    <row r="598">
      <c r="B598" s="3"/>
      <c r="C598" s="3"/>
      <c r="D598" s="3"/>
    </row>
    <row r="599">
      <c r="B599" s="3"/>
      <c r="C599" s="3"/>
      <c r="D599" s="3"/>
    </row>
    <row r="600">
      <c r="B600" s="3"/>
      <c r="C600" s="3"/>
      <c r="D600" s="3"/>
    </row>
    <row r="601">
      <c r="B601" s="3"/>
      <c r="C601" s="3"/>
      <c r="D601" s="3"/>
    </row>
    <row r="602">
      <c r="B602" s="3"/>
      <c r="C602" s="3"/>
      <c r="D602" s="3"/>
    </row>
    <row r="603">
      <c r="B603" s="3"/>
      <c r="C603" s="3"/>
      <c r="D603" s="3"/>
    </row>
    <row r="604">
      <c r="B604" s="3"/>
      <c r="C604" s="3"/>
      <c r="D604" s="3"/>
    </row>
    <row r="605">
      <c r="B605" s="3"/>
      <c r="C605" s="3"/>
      <c r="D605" s="3"/>
    </row>
    <row r="606">
      <c r="B606" s="3"/>
      <c r="C606" s="3"/>
      <c r="D606" s="3"/>
    </row>
    <row r="607">
      <c r="B607" s="3"/>
      <c r="C607" s="3"/>
      <c r="D607" s="3"/>
    </row>
    <row r="608">
      <c r="B608" s="3"/>
      <c r="C608" s="3"/>
      <c r="D608" s="3"/>
    </row>
    <row r="609">
      <c r="B609" s="3"/>
      <c r="C609" s="3"/>
      <c r="D609" s="3"/>
    </row>
    <row r="610">
      <c r="B610" s="3"/>
      <c r="C610" s="3"/>
      <c r="D610" s="3"/>
    </row>
    <row r="611">
      <c r="B611" s="3"/>
      <c r="C611" s="3"/>
      <c r="D611" s="3"/>
    </row>
    <row r="612">
      <c r="B612" s="3"/>
      <c r="C612" s="3"/>
      <c r="D612" s="3"/>
    </row>
    <row r="613">
      <c r="B613" s="3"/>
      <c r="C613" s="3"/>
      <c r="D613" s="3"/>
    </row>
    <row r="614">
      <c r="B614" s="3"/>
      <c r="C614" s="3"/>
      <c r="D614" s="3"/>
    </row>
    <row r="615">
      <c r="B615" s="3"/>
      <c r="C615" s="3"/>
      <c r="D615" s="3"/>
    </row>
    <row r="616">
      <c r="B616" s="3"/>
      <c r="C616" s="3"/>
      <c r="D616" s="3"/>
    </row>
    <row r="617">
      <c r="B617" s="3"/>
      <c r="C617" s="3"/>
      <c r="D617" s="3"/>
    </row>
    <row r="618">
      <c r="B618" s="3"/>
      <c r="C618" s="3"/>
      <c r="D618" s="3"/>
    </row>
    <row r="619">
      <c r="B619" s="3"/>
      <c r="C619" s="3"/>
      <c r="D619" s="3"/>
    </row>
    <row r="620">
      <c r="B620" s="3"/>
      <c r="C620" s="3"/>
      <c r="D620" s="3"/>
    </row>
    <row r="621">
      <c r="B621" s="3"/>
      <c r="C621" s="3"/>
      <c r="D621" s="3"/>
    </row>
    <row r="622">
      <c r="B622" s="3"/>
      <c r="C622" s="3"/>
      <c r="D622" s="3"/>
    </row>
    <row r="623">
      <c r="B623" s="3"/>
      <c r="C623" s="3"/>
      <c r="D623" s="3"/>
    </row>
    <row r="624">
      <c r="B624" s="3"/>
      <c r="C624" s="3"/>
      <c r="D624" s="3"/>
    </row>
    <row r="625">
      <c r="B625" s="3"/>
      <c r="C625" s="3"/>
      <c r="D625" s="3"/>
    </row>
    <row r="626">
      <c r="B626" s="3"/>
      <c r="C626" s="3"/>
      <c r="D626" s="3"/>
    </row>
    <row r="627">
      <c r="B627" s="3"/>
      <c r="C627" s="3"/>
      <c r="D627" s="3"/>
    </row>
    <row r="628">
      <c r="B628" s="3"/>
      <c r="C628" s="3"/>
      <c r="D628" s="3"/>
    </row>
    <row r="629">
      <c r="B629" s="3"/>
      <c r="C629" s="3"/>
      <c r="D629" s="3"/>
    </row>
    <row r="630">
      <c r="B630" s="3"/>
      <c r="C630" s="3"/>
      <c r="D630" s="3"/>
    </row>
    <row r="631">
      <c r="B631" s="3"/>
      <c r="C631" s="3"/>
      <c r="D631" s="3"/>
    </row>
    <row r="632">
      <c r="B632" s="3"/>
      <c r="C632" s="3"/>
      <c r="D632" s="3"/>
    </row>
    <row r="633">
      <c r="B633" s="3"/>
      <c r="C633" s="3"/>
      <c r="D633" s="3"/>
    </row>
    <row r="634">
      <c r="B634" s="3"/>
      <c r="C634" s="3"/>
      <c r="D634" s="3"/>
    </row>
    <row r="635">
      <c r="B635" s="3"/>
      <c r="C635" s="3"/>
      <c r="D635" s="3"/>
    </row>
    <row r="636">
      <c r="B636" s="3"/>
      <c r="C636" s="3"/>
      <c r="D636" s="3"/>
    </row>
    <row r="637">
      <c r="B637" s="3"/>
      <c r="C637" s="3"/>
      <c r="D637" s="3"/>
    </row>
    <row r="638">
      <c r="B638" s="3"/>
      <c r="C638" s="3"/>
      <c r="D638" s="3"/>
    </row>
    <row r="639">
      <c r="B639" s="3"/>
      <c r="C639" s="3"/>
      <c r="D639" s="3"/>
    </row>
    <row r="640">
      <c r="B640" s="3"/>
      <c r="C640" s="3"/>
      <c r="D640" s="3"/>
    </row>
    <row r="641">
      <c r="B641" s="3"/>
      <c r="C641" s="3"/>
      <c r="D641" s="3"/>
    </row>
    <row r="642">
      <c r="B642" s="3"/>
      <c r="C642" s="3"/>
      <c r="D642" s="3"/>
    </row>
    <row r="643">
      <c r="B643" s="3"/>
      <c r="C643" s="3"/>
      <c r="D643" s="3"/>
    </row>
    <row r="644">
      <c r="B644" s="3"/>
      <c r="C644" s="3"/>
      <c r="D644" s="3"/>
    </row>
    <row r="645">
      <c r="B645" s="3"/>
      <c r="C645" s="3"/>
      <c r="D645" s="3"/>
    </row>
    <row r="646">
      <c r="B646" s="3"/>
      <c r="C646" s="3"/>
      <c r="D646" s="3"/>
    </row>
    <row r="647">
      <c r="B647" s="3"/>
      <c r="C647" s="3"/>
      <c r="D647" s="3"/>
    </row>
    <row r="648">
      <c r="B648" s="3"/>
      <c r="C648" s="3"/>
      <c r="D648" s="3"/>
    </row>
    <row r="649">
      <c r="B649" s="3"/>
      <c r="C649" s="3"/>
      <c r="D649" s="3"/>
    </row>
    <row r="650">
      <c r="B650" s="3"/>
      <c r="C650" s="3"/>
      <c r="D650" s="3"/>
    </row>
    <row r="651">
      <c r="B651" s="3"/>
      <c r="C651" s="3"/>
      <c r="D651" s="3"/>
    </row>
    <row r="652">
      <c r="B652" s="3"/>
      <c r="C652" s="3"/>
      <c r="D652" s="3"/>
    </row>
    <row r="653">
      <c r="B653" s="3"/>
      <c r="C653" s="3"/>
      <c r="D653" s="3"/>
    </row>
    <row r="654">
      <c r="B654" s="3"/>
      <c r="C654" s="3"/>
      <c r="D654" s="3"/>
    </row>
    <row r="655">
      <c r="B655" s="3"/>
      <c r="C655" s="3"/>
      <c r="D655" s="3"/>
    </row>
    <row r="656">
      <c r="B656" s="3"/>
      <c r="C656" s="3"/>
      <c r="D656" s="3"/>
    </row>
    <row r="657">
      <c r="B657" s="3"/>
      <c r="C657" s="3"/>
      <c r="D657" s="3"/>
    </row>
    <row r="658">
      <c r="B658" s="3"/>
      <c r="C658" s="3"/>
      <c r="D658" s="3"/>
    </row>
    <row r="659">
      <c r="B659" s="3"/>
      <c r="C659" s="3"/>
      <c r="D659" s="3"/>
    </row>
    <row r="660">
      <c r="B660" s="3"/>
      <c r="C660" s="3"/>
      <c r="D660" s="3"/>
    </row>
    <row r="661">
      <c r="B661" s="3"/>
      <c r="C661" s="3"/>
      <c r="D661" s="3"/>
    </row>
    <row r="662">
      <c r="B662" s="3"/>
      <c r="C662" s="3"/>
      <c r="D662" s="3"/>
    </row>
    <row r="663">
      <c r="B663" s="3"/>
      <c r="C663" s="3"/>
      <c r="D663" s="3"/>
    </row>
    <row r="664">
      <c r="B664" s="3"/>
      <c r="C664" s="3"/>
      <c r="D664" s="3"/>
    </row>
    <row r="665">
      <c r="B665" s="3"/>
      <c r="C665" s="3"/>
      <c r="D665" s="3"/>
    </row>
    <row r="666">
      <c r="B666" s="3"/>
      <c r="C666" s="3"/>
      <c r="D666" s="3"/>
    </row>
    <row r="667">
      <c r="B667" s="3"/>
      <c r="C667" s="3"/>
      <c r="D667" s="3"/>
    </row>
    <row r="668">
      <c r="B668" s="3"/>
      <c r="C668" s="3"/>
      <c r="D668" s="3"/>
    </row>
    <row r="669">
      <c r="B669" s="3"/>
      <c r="C669" s="3"/>
      <c r="D669" s="3"/>
    </row>
    <row r="670">
      <c r="B670" s="3"/>
      <c r="C670" s="3"/>
      <c r="D670" s="3"/>
    </row>
    <row r="671">
      <c r="B671" s="3"/>
      <c r="C671" s="3"/>
      <c r="D671" s="3"/>
    </row>
    <row r="672">
      <c r="B672" s="3"/>
      <c r="C672" s="3"/>
      <c r="D672" s="3"/>
    </row>
    <row r="673">
      <c r="B673" s="3"/>
      <c r="C673" s="3"/>
      <c r="D673" s="3"/>
    </row>
    <row r="674">
      <c r="B674" s="3"/>
      <c r="C674" s="3"/>
      <c r="D674" s="3"/>
    </row>
    <row r="675">
      <c r="B675" s="3"/>
      <c r="C675" s="3"/>
      <c r="D675" s="3"/>
    </row>
    <row r="676">
      <c r="B676" s="3"/>
      <c r="C676" s="3"/>
      <c r="D676" s="3"/>
    </row>
    <row r="677">
      <c r="B677" s="3"/>
      <c r="C677" s="3"/>
      <c r="D677" s="3"/>
    </row>
    <row r="678">
      <c r="B678" s="3"/>
      <c r="C678" s="3"/>
      <c r="D678" s="3"/>
    </row>
    <row r="679">
      <c r="B679" s="3"/>
      <c r="C679" s="3"/>
      <c r="D679" s="3"/>
    </row>
    <row r="680">
      <c r="B680" s="3"/>
      <c r="C680" s="3"/>
      <c r="D680" s="3"/>
    </row>
    <row r="681">
      <c r="B681" s="3"/>
      <c r="C681" s="3"/>
      <c r="D681" s="3"/>
    </row>
    <row r="682">
      <c r="B682" s="3"/>
      <c r="C682" s="3"/>
      <c r="D682" s="3"/>
    </row>
    <row r="683">
      <c r="B683" s="3"/>
      <c r="C683" s="3"/>
      <c r="D683" s="3"/>
    </row>
    <row r="684">
      <c r="B684" s="3"/>
      <c r="C684" s="3"/>
      <c r="D684" s="3"/>
    </row>
    <row r="685">
      <c r="B685" s="3"/>
      <c r="C685" s="3"/>
      <c r="D685" s="3"/>
    </row>
    <row r="686">
      <c r="B686" s="3"/>
      <c r="C686" s="3"/>
      <c r="D686" s="3"/>
    </row>
    <row r="687">
      <c r="B687" s="3"/>
      <c r="C687" s="3"/>
      <c r="D687" s="3"/>
    </row>
    <row r="688">
      <c r="B688" s="3"/>
      <c r="C688" s="3"/>
      <c r="D688" s="3"/>
    </row>
    <row r="689">
      <c r="B689" s="3"/>
      <c r="C689" s="3"/>
      <c r="D689" s="3"/>
    </row>
    <row r="690">
      <c r="B690" s="3"/>
      <c r="C690" s="3"/>
      <c r="D690" s="3"/>
    </row>
    <row r="691">
      <c r="B691" s="3"/>
      <c r="C691" s="3"/>
      <c r="D691" s="3"/>
    </row>
    <row r="692">
      <c r="B692" s="3"/>
      <c r="C692" s="3"/>
      <c r="D692" s="3"/>
    </row>
    <row r="693">
      <c r="B693" s="3"/>
      <c r="C693" s="3"/>
      <c r="D693" s="3"/>
    </row>
    <row r="694">
      <c r="B694" s="3"/>
      <c r="C694" s="3"/>
      <c r="D694" s="3"/>
    </row>
    <row r="695">
      <c r="B695" s="3"/>
      <c r="C695" s="3"/>
      <c r="D695" s="3"/>
    </row>
    <row r="696">
      <c r="B696" s="3"/>
      <c r="C696" s="3"/>
      <c r="D696" s="3"/>
    </row>
    <row r="697">
      <c r="B697" s="3"/>
      <c r="C697" s="3"/>
      <c r="D697" s="3"/>
    </row>
    <row r="698">
      <c r="B698" s="3"/>
      <c r="C698" s="3"/>
      <c r="D698" s="3"/>
    </row>
    <row r="699">
      <c r="B699" s="3"/>
      <c r="C699" s="3"/>
      <c r="D699" s="3"/>
    </row>
    <row r="700">
      <c r="B700" s="3"/>
      <c r="C700" s="3"/>
      <c r="D700" s="3"/>
    </row>
    <row r="701">
      <c r="B701" s="3"/>
      <c r="C701" s="3"/>
      <c r="D701" s="3"/>
    </row>
    <row r="702">
      <c r="B702" s="3"/>
      <c r="C702" s="3"/>
      <c r="D702" s="3"/>
    </row>
    <row r="703">
      <c r="B703" s="3"/>
      <c r="C703" s="3"/>
      <c r="D703" s="3"/>
    </row>
    <row r="704">
      <c r="B704" s="3"/>
      <c r="C704" s="3"/>
      <c r="D704" s="3"/>
    </row>
    <row r="705">
      <c r="B705" s="3"/>
      <c r="C705" s="3"/>
      <c r="D705" s="3"/>
    </row>
    <row r="706">
      <c r="B706" s="3"/>
      <c r="C706" s="3"/>
      <c r="D706" s="3"/>
    </row>
    <row r="707">
      <c r="B707" s="3"/>
      <c r="C707" s="3"/>
      <c r="D707" s="3"/>
    </row>
    <row r="708">
      <c r="B708" s="3"/>
      <c r="C708" s="3"/>
      <c r="D708" s="3"/>
    </row>
    <row r="709">
      <c r="B709" s="3"/>
      <c r="C709" s="3"/>
      <c r="D709" s="3"/>
    </row>
    <row r="710">
      <c r="B710" s="3"/>
      <c r="C710" s="3"/>
      <c r="D710" s="3"/>
    </row>
    <row r="711">
      <c r="B711" s="3"/>
      <c r="C711" s="3"/>
      <c r="D711" s="3"/>
    </row>
    <row r="712">
      <c r="B712" s="3"/>
      <c r="C712" s="3"/>
      <c r="D712" s="3"/>
    </row>
    <row r="713">
      <c r="B713" s="3"/>
      <c r="C713" s="3"/>
      <c r="D713" s="3"/>
    </row>
    <row r="714">
      <c r="B714" s="3"/>
      <c r="C714" s="3"/>
      <c r="D714" s="3"/>
    </row>
    <row r="715">
      <c r="B715" s="3"/>
      <c r="C715" s="3"/>
      <c r="D715" s="3"/>
    </row>
    <row r="716">
      <c r="B716" s="3"/>
      <c r="C716" s="3"/>
      <c r="D716" s="3"/>
    </row>
    <row r="717">
      <c r="B717" s="3"/>
      <c r="C717" s="3"/>
      <c r="D717" s="3"/>
    </row>
    <row r="718">
      <c r="B718" s="3"/>
      <c r="C718" s="3"/>
      <c r="D718" s="3"/>
    </row>
    <row r="719">
      <c r="B719" s="3"/>
      <c r="C719" s="3"/>
      <c r="D719" s="3"/>
    </row>
    <row r="720">
      <c r="B720" s="3"/>
      <c r="C720" s="3"/>
      <c r="D720" s="3"/>
    </row>
    <row r="721">
      <c r="B721" s="3"/>
      <c r="C721" s="3"/>
      <c r="D721" s="3"/>
    </row>
    <row r="722">
      <c r="B722" s="3"/>
      <c r="C722" s="3"/>
      <c r="D722" s="3"/>
    </row>
    <row r="723">
      <c r="B723" s="3"/>
      <c r="C723" s="3"/>
      <c r="D723" s="3"/>
    </row>
    <row r="724">
      <c r="B724" s="3"/>
      <c r="C724" s="3"/>
      <c r="D724" s="3"/>
    </row>
    <row r="725">
      <c r="B725" s="3"/>
      <c r="C725" s="3"/>
      <c r="D725" s="3"/>
    </row>
    <row r="726">
      <c r="B726" s="3"/>
      <c r="C726" s="3"/>
      <c r="D726" s="3"/>
    </row>
    <row r="727">
      <c r="B727" s="3"/>
      <c r="C727" s="3"/>
      <c r="D727" s="3"/>
    </row>
    <row r="728">
      <c r="B728" s="3"/>
      <c r="C728" s="3"/>
      <c r="D728" s="3"/>
    </row>
    <row r="729">
      <c r="B729" s="3"/>
      <c r="C729" s="3"/>
      <c r="D729" s="3"/>
    </row>
    <row r="730">
      <c r="B730" s="3"/>
      <c r="C730" s="3"/>
      <c r="D730" s="3"/>
    </row>
    <row r="731">
      <c r="B731" s="3"/>
      <c r="C731" s="3"/>
      <c r="D731" s="3"/>
    </row>
    <row r="732">
      <c r="B732" s="3"/>
      <c r="C732" s="3"/>
      <c r="D732" s="3"/>
    </row>
    <row r="733">
      <c r="B733" s="3"/>
      <c r="C733" s="3"/>
      <c r="D733" s="3"/>
    </row>
    <row r="734">
      <c r="B734" s="3"/>
      <c r="C734" s="3"/>
      <c r="D734" s="3"/>
    </row>
    <row r="735">
      <c r="B735" s="3"/>
      <c r="C735" s="3"/>
      <c r="D735" s="3"/>
    </row>
    <row r="736">
      <c r="B736" s="3"/>
      <c r="C736" s="3"/>
      <c r="D736" s="3"/>
    </row>
    <row r="737">
      <c r="B737" s="3"/>
      <c r="C737" s="3"/>
      <c r="D737" s="3"/>
    </row>
    <row r="738">
      <c r="B738" s="3"/>
      <c r="C738" s="3"/>
      <c r="D738" s="3"/>
    </row>
    <row r="739">
      <c r="B739" s="3"/>
      <c r="C739" s="3"/>
      <c r="D739" s="3"/>
    </row>
    <row r="740">
      <c r="B740" s="3"/>
      <c r="C740" s="3"/>
      <c r="D740" s="3"/>
    </row>
    <row r="741">
      <c r="B741" s="3"/>
      <c r="C741" s="3"/>
      <c r="D741" s="3"/>
    </row>
    <row r="742">
      <c r="B742" s="3"/>
      <c r="C742" s="3"/>
      <c r="D742" s="3"/>
    </row>
    <row r="743">
      <c r="B743" s="3"/>
      <c r="C743" s="3"/>
      <c r="D743" s="3"/>
    </row>
    <row r="744">
      <c r="B744" s="3"/>
      <c r="C744" s="3"/>
      <c r="D744" s="3"/>
    </row>
    <row r="745">
      <c r="B745" s="3"/>
      <c r="C745" s="3"/>
      <c r="D745" s="3"/>
    </row>
    <row r="746">
      <c r="B746" s="3"/>
      <c r="C746" s="3"/>
      <c r="D746" s="3"/>
    </row>
    <row r="747">
      <c r="B747" s="3"/>
      <c r="C747" s="3"/>
      <c r="D747" s="3"/>
    </row>
    <row r="748">
      <c r="B748" s="3"/>
      <c r="C748" s="3"/>
      <c r="D748" s="3"/>
    </row>
    <row r="749">
      <c r="B749" s="3"/>
      <c r="C749" s="3"/>
      <c r="D749" s="3"/>
    </row>
    <row r="750">
      <c r="B750" s="3"/>
      <c r="C750" s="3"/>
      <c r="D750" s="3"/>
    </row>
    <row r="751">
      <c r="B751" s="3"/>
      <c r="C751" s="3"/>
      <c r="D751" s="3"/>
    </row>
    <row r="752">
      <c r="B752" s="3"/>
      <c r="C752" s="3"/>
      <c r="D752" s="3"/>
    </row>
    <row r="753">
      <c r="B753" s="3"/>
      <c r="C753" s="3"/>
      <c r="D753" s="3"/>
    </row>
    <row r="754">
      <c r="B754" s="3"/>
      <c r="C754" s="3"/>
      <c r="D754" s="3"/>
    </row>
    <row r="755">
      <c r="B755" s="3"/>
      <c r="C755" s="3"/>
      <c r="D755" s="3"/>
    </row>
    <row r="756">
      <c r="B756" s="3"/>
      <c r="C756" s="3"/>
      <c r="D756" s="3"/>
    </row>
    <row r="757">
      <c r="B757" s="3"/>
      <c r="C757" s="3"/>
      <c r="D757" s="3"/>
    </row>
    <row r="758">
      <c r="B758" s="3"/>
      <c r="C758" s="3"/>
      <c r="D758" s="3"/>
    </row>
    <row r="759">
      <c r="B759" s="3"/>
      <c r="C759" s="3"/>
      <c r="D759" s="3"/>
    </row>
    <row r="760">
      <c r="B760" s="3"/>
      <c r="C760" s="3"/>
      <c r="D760" s="3"/>
    </row>
    <row r="761">
      <c r="B761" s="3"/>
      <c r="C761" s="3"/>
      <c r="D761" s="3"/>
    </row>
    <row r="762">
      <c r="B762" s="3"/>
      <c r="C762" s="3"/>
      <c r="D762" s="3"/>
    </row>
    <row r="763">
      <c r="B763" s="3"/>
      <c r="C763" s="3"/>
      <c r="D763" s="3"/>
    </row>
    <row r="764">
      <c r="B764" s="3"/>
      <c r="C764" s="3"/>
      <c r="D764" s="3"/>
    </row>
    <row r="765">
      <c r="B765" s="3"/>
      <c r="C765" s="3"/>
      <c r="D765" s="3"/>
    </row>
    <row r="766">
      <c r="B766" s="3"/>
      <c r="C766" s="3"/>
      <c r="D766" s="3"/>
    </row>
    <row r="767">
      <c r="B767" s="3"/>
      <c r="C767" s="3"/>
      <c r="D767" s="3"/>
    </row>
    <row r="768">
      <c r="B768" s="3"/>
      <c r="C768" s="3"/>
      <c r="D768" s="3"/>
    </row>
    <row r="769">
      <c r="B769" s="3"/>
      <c r="C769" s="3"/>
      <c r="D769" s="3"/>
    </row>
    <row r="770">
      <c r="B770" s="3"/>
      <c r="C770" s="3"/>
      <c r="D770" s="3"/>
    </row>
    <row r="771">
      <c r="B771" s="3"/>
      <c r="C771" s="3"/>
      <c r="D771" s="3"/>
    </row>
    <row r="772">
      <c r="B772" s="3"/>
      <c r="C772" s="3"/>
      <c r="D772" s="3"/>
    </row>
    <row r="773">
      <c r="B773" s="3"/>
      <c r="C773" s="3"/>
      <c r="D773" s="3"/>
    </row>
    <row r="774">
      <c r="B774" s="3"/>
      <c r="C774" s="3"/>
      <c r="D774" s="3"/>
    </row>
    <row r="775">
      <c r="B775" s="3"/>
      <c r="C775" s="3"/>
      <c r="D775" s="3"/>
    </row>
    <row r="776">
      <c r="B776" s="3"/>
      <c r="C776" s="3"/>
      <c r="D776" s="3"/>
    </row>
    <row r="777">
      <c r="B777" s="3"/>
      <c r="C777" s="3"/>
      <c r="D777" s="3"/>
    </row>
    <row r="778">
      <c r="B778" s="3"/>
      <c r="C778" s="3"/>
      <c r="D778" s="3"/>
    </row>
    <row r="779">
      <c r="B779" s="3"/>
      <c r="C779" s="3"/>
      <c r="D779" s="3"/>
    </row>
    <row r="780">
      <c r="B780" s="3"/>
      <c r="C780" s="3"/>
      <c r="D780" s="3"/>
    </row>
    <row r="781">
      <c r="B781" s="3"/>
      <c r="C781" s="3"/>
      <c r="D781" s="3"/>
    </row>
    <row r="782">
      <c r="B782" s="3"/>
      <c r="C782" s="3"/>
      <c r="D782" s="3"/>
    </row>
    <row r="783">
      <c r="B783" s="3"/>
      <c r="C783" s="3"/>
      <c r="D783" s="3"/>
    </row>
    <row r="784">
      <c r="B784" s="3"/>
      <c r="C784" s="3"/>
      <c r="D784" s="3"/>
    </row>
    <row r="785">
      <c r="B785" s="3"/>
      <c r="C785" s="3"/>
      <c r="D785" s="3"/>
    </row>
    <row r="786">
      <c r="B786" s="3"/>
      <c r="C786" s="3"/>
      <c r="D786" s="3"/>
    </row>
    <row r="787">
      <c r="B787" s="3"/>
      <c r="C787" s="3"/>
      <c r="D787" s="3"/>
    </row>
    <row r="788">
      <c r="B788" s="3"/>
      <c r="C788" s="3"/>
      <c r="D788" s="3"/>
    </row>
    <row r="789">
      <c r="B789" s="3"/>
      <c r="C789" s="3"/>
      <c r="D789" s="3"/>
    </row>
    <row r="790">
      <c r="B790" s="3"/>
      <c r="C790" s="3"/>
      <c r="D790" s="3"/>
    </row>
    <row r="791">
      <c r="B791" s="3"/>
      <c r="C791" s="3"/>
      <c r="D791" s="3"/>
    </row>
    <row r="792">
      <c r="B792" s="3"/>
      <c r="C792" s="3"/>
      <c r="D792" s="3"/>
    </row>
    <row r="793">
      <c r="B793" s="3"/>
      <c r="C793" s="3"/>
      <c r="D793" s="3"/>
    </row>
    <row r="794">
      <c r="B794" s="3"/>
      <c r="C794" s="3"/>
      <c r="D794" s="3"/>
    </row>
    <row r="795">
      <c r="B795" s="3"/>
      <c r="C795" s="3"/>
      <c r="D795" s="3"/>
    </row>
    <row r="796">
      <c r="B796" s="3"/>
      <c r="C796" s="3"/>
      <c r="D796" s="3"/>
    </row>
    <row r="797">
      <c r="B797" s="3"/>
      <c r="C797" s="3"/>
      <c r="D797" s="3"/>
    </row>
    <row r="798">
      <c r="B798" s="3"/>
      <c r="C798" s="3"/>
      <c r="D798" s="3"/>
    </row>
    <row r="799">
      <c r="B799" s="3"/>
      <c r="C799" s="3"/>
      <c r="D799" s="3"/>
    </row>
    <row r="800">
      <c r="B800" s="3"/>
      <c r="C800" s="3"/>
      <c r="D800" s="3"/>
    </row>
    <row r="801">
      <c r="B801" s="3"/>
      <c r="C801" s="3"/>
      <c r="D801" s="3"/>
    </row>
    <row r="802">
      <c r="B802" s="3"/>
      <c r="C802" s="3"/>
      <c r="D802" s="3"/>
    </row>
    <row r="803">
      <c r="B803" s="3"/>
      <c r="C803" s="3"/>
      <c r="D803" s="3"/>
    </row>
    <row r="804">
      <c r="B804" s="3"/>
      <c r="C804" s="3"/>
      <c r="D804" s="3"/>
    </row>
    <row r="805">
      <c r="B805" s="3"/>
      <c r="C805" s="3"/>
      <c r="D805" s="3"/>
    </row>
    <row r="806">
      <c r="B806" s="3"/>
      <c r="C806" s="3"/>
      <c r="D806" s="3"/>
    </row>
    <row r="807">
      <c r="B807" s="3"/>
      <c r="C807" s="3"/>
      <c r="D807" s="3"/>
    </row>
    <row r="808">
      <c r="B808" s="3"/>
      <c r="C808" s="3"/>
      <c r="D808" s="3"/>
    </row>
    <row r="809">
      <c r="B809" s="3"/>
      <c r="C809" s="3"/>
      <c r="D809" s="3"/>
    </row>
    <row r="810">
      <c r="B810" s="3"/>
      <c r="C810" s="3"/>
      <c r="D810" s="3"/>
    </row>
    <row r="811">
      <c r="B811" s="3"/>
      <c r="C811" s="3"/>
      <c r="D811" s="3"/>
    </row>
    <row r="812">
      <c r="B812" s="3"/>
      <c r="C812" s="3"/>
      <c r="D812" s="3"/>
    </row>
    <row r="813">
      <c r="B813" s="3"/>
      <c r="C813" s="3"/>
      <c r="D813" s="3"/>
    </row>
    <row r="814">
      <c r="B814" s="3"/>
      <c r="C814" s="3"/>
      <c r="D814" s="3"/>
    </row>
    <row r="815">
      <c r="B815" s="3"/>
      <c r="C815" s="3"/>
      <c r="D815" s="3"/>
    </row>
    <row r="816">
      <c r="B816" s="3"/>
      <c r="C816" s="3"/>
      <c r="D816" s="3"/>
    </row>
    <row r="817">
      <c r="B817" s="3"/>
      <c r="C817" s="3"/>
      <c r="D817" s="3"/>
    </row>
    <row r="818">
      <c r="B818" s="3"/>
      <c r="C818" s="3"/>
      <c r="D818" s="3"/>
    </row>
    <row r="819">
      <c r="B819" s="3"/>
      <c r="C819" s="3"/>
      <c r="D819" s="3"/>
    </row>
    <row r="820">
      <c r="B820" s="3"/>
      <c r="C820" s="3"/>
      <c r="D820" s="3"/>
    </row>
    <row r="821">
      <c r="B821" s="3"/>
      <c r="C821" s="3"/>
      <c r="D821" s="3"/>
    </row>
    <row r="822">
      <c r="B822" s="3"/>
      <c r="C822" s="3"/>
      <c r="D822" s="3"/>
    </row>
    <row r="823">
      <c r="B823" s="3"/>
      <c r="C823" s="3"/>
      <c r="D823" s="3"/>
    </row>
    <row r="824">
      <c r="B824" s="3"/>
      <c r="C824" s="3"/>
      <c r="D824" s="3"/>
    </row>
    <row r="825">
      <c r="B825" s="3"/>
      <c r="C825" s="3"/>
      <c r="D825" s="3"/>
    </row>
    <row r="826">
      <c r="B826" s="3"/>
      <c r="C826" s="3"/>
      <c r="D826" s="3"/>
    </row>
    <row r="827">
      <c r="B827" s="3"/>
      <c r="C827" s="3"/>
      <c r="D827" s="3"/>
    </row>
    <row r="828">
      <c r="B828" s="3"/>
      <c r="C828" s="3"/>
      <c r="D828" s="3"/>
    </row>
    <row r="829">
      <c r="B829" s="3"/>
      <c r="C829" s="3"/>
      <c r="D829" s="3"/>
    </row>
    <row r="830">
      <c r="B830" s="3"/>
      <c r="C830" s="3"/>
      <c r="D830" s="3"/>
    </row>
    <row r="831">
      <c r="B831" s="3"/>
      <c r="C831" s="3"/>
      <c r="D831" s="3"/>
    </row>
    <row r="832">
      <c r="B832" s="3"/>
      <c r="C832" s="3"/>
      <c r="D832" s="3"/>
    </row>
    <row r="833">
      <c r="B833" s="3"/>
      <c r="C833" s="3"/>
      <c r="D833" s="3"/>
    </row>
    <row r="834">
      <c r="B834" s="3"/>
      <c r="C834" s="3"/>
      <c r="D834" s="3"/>
    </row>
    <row r="835">
      <c r="B835" s="3"/>
      <c r="C835" s="3"/>
      <c r="D835" s="3"/>
    </row>
    <row r="836">
      <c r="B836" s="3"/>
      <c r="C836" s="3"/>
      <c r="D836" s="3"/>
    </row>
    <row r="837">
      <c r="B837" s="3"/>
      <c r="C837" s="3"/>
      <c r="D837" s="3"/>
    </row>
    <row r="838">
      <c r="B838" s="3"/>
      <c r="C838" s="3"/>
      <c r="D838" s="3"/>
    </row>
    <row r="839">
      <c r="B839" s="3"/>
      <c r="C839" s="3"/>
      <c r="D839" s="3"/>
    </row>
    <row r="840">
      <c r="B840" s="3"/>
      <c r="C840" s="3"/>
      <c r="D840" s="3"/>
    </row>
    <row r="841">
      <c r="B841" s="3"/>
      <c r="C841" s="3"/>
      <c r="D841" s="3"/>
    </row>
    <row r="842">
      <c r="B842" s="3"/>
      <c r="C842" s="3"/>
      <c r="D842" s="3"/>
    </row>
    <row r="843">
      <c r="B843" s="3"/>
      <c r="C843" s="3"/>
      <c r="D843" s="3"/>
    </row>
    <row r="844">
      <c r="B844" s="3"/>
      <c r="C844" s="3"/>
      <c r="D844" s="3"/>
    </row>
    <row r="845">
      <c r="B845" s="3"/>
      <c r="C845" s="3"/>
      <c r="D845" s="3"/>
    </row>
    <row r="846">
      <c r="B846" s="3"/>
      <c r="C846" s="3"/>
      <c r="D846" s="3"/>
    </row>
    <row r="847">
      <c r="B847" s="3"/>
      <c r="C847" s="3"/>
      <c r="D847" s="3"/>
    </row>
    <row r="848">
      <c r="B848" s="3"/>
      <c r="C848" s="3"/>
      <c r="D848" s="3"/>
    </row>
    <row r="849">
      <c r="B849" s="3"/>
      <c r="C849" s="3"/>
      <c r="D849" s="3"/>
    </row>
    <row r="850">
      <c r="B850" s="3"/>
      <c r="C850" s="3"/>
      <c r="D850" s="3"/>
    </row>
    <row r="851">
      <c r="B851" s="3"/>
      <c r="C851" s="3"/>
      <c r="D851" s="3"/>
    </row>
    <row r="852">
      <c r="B852" s="3"/>
      <c r="C852" s="3"/>
      <c r="D852" s="3"/>
    </row>
    <row r="853">
      <c r="B853" s="3"/>
      <c r="C853" s="3"/>
      <c r="D853" s="3"/>
    </row>
    <row r="854">
      <c r="B854" s="3"/>
      <c r="C854" s="3"/>
      <c r="D854" s="3"/>
    </row>
    <row r="855">
      <c r="B855" s="3"/>
      <c r="C855" s="3"/>
      <c r="D855" s="3"/>
    </row>
    <row r="856">
      <c r="B856" s="3"/>
      <c r="C856" s="3"/>
      <c r="D856" s="3"/>
    </row>
    <row r="857">
      <c r="B857" s="3"/>
      <c r="C857" s="3"/>
      <c r="D857" s="3"/>
    </row>
    <row r="858">
      <c r="B858" s="3"/>
      <c r="C858" s="3"/>
      <c r="D858" s="3"/>
    </row>
    <row r="859">
      <c r="B859" s="3"/>
      <c r="C859" s="3"/>
      <c r="D859" s="3"/>
    </row>
    <row r="860">
      <c r="B860" s="3"/>
      <c r="C860" s="3"/>
      <c r="D860" s="3"/>
    </row>
    <row r="861">
      <c r="B861" s="3"/>
      <c r="C861" s="3"/>
      <c r="D861" s="3"/>
    </row>
    <row r="862">
      <c r="B862" s="3"/>
      <c r="C862" s="3"/>
      <c r="D862" s="3"/>
    </row>
    <row r="863">
      <c r="B863" s="3"/>
      <c r="C863" s="3"/>
      <c r="D863" s="3"/>
    </row>
    <row r="864">
      <c r="B864" s="3"/>
      <c r="C864" s="3"/>
      <c r="D864" s="3"/>
    </row>
    <row r="865">
      <c r="B865" s="3"/>
      <c r="C865" s="3"/>
      <c r="D865" s="3"/>
    </row>
    <row r="866">
      <c r="B866" s="3"/>
      <c r="C866" s="3"/>
      <c r="D866" s="3"/>
    </row>
    <row r="867">
      <c r="B867" s="3"/>
      <c r="C867" s="3"/>
      <c r="D867" s="3"/>
    </row>
    <row r="868">
      <c r="B868" s="3"/>
      <c r="C868" s="3"/>
      <c r="D868" s="3"/>
    </row>
    <row r="869">
      <c r="B869" s="3"/>
      <c r="C869" s="3"/>
      <c r="D869" s="3"/>
    </row>
    <row r="870">
      <c r="B870" s="3"/>
      <c r="C870" s="3"/>
      <c r="D870" s="3"/>
    </row>
    <row r="871">
      <c r="B871" s="3"/>
      <c r="C871" s="3"/>
      <c r="D871" s="3"/>
    </row>
    <row r="872">
      <c r="B872" s="3"/>
      <c r="C872" s="3"/>
      <c r="D872" s="3"/>
    </row>
    <row r="873">
      <c r="B873" s="3"/>
      <c r="C873" s="3"/>
      <c r="D873" s="3"/>
    </row>
    <row r="874">
      <c r="B874" s="3"/>
      <c r="C874" s="3"/>
      <c r="D874" s="3"/>
    </row>
    <row r="875">
      <c r="B875" s="3"/>
      <c r="C875" s="3"/>
      <c r="D875" s="3"/>
    </row>
    <row r="876">
      <c r="B876" s="3"/>
      <c r="C876" s="3"/>
      <c r="D876" s="3"/>
    </row>
    <row r="877">
      <c r="B877" s="3"/>
      <c r="C877" s="3"/>
      <c r="D877" s="3"/>
    </row>
    <row r="878">
      <c r="B878" s="3"/>
      <c r="C878" s="3"/>
      <c r="D878" s="3"/>
    </row>
    <row r="879">
      <c r="B879" s="3"/>
      <c r="C879" s="3"/>
      <c r="D879" s="3"/>
    </row>
    <row r="880">
      <c r="B880" s="3"/>
      <c r="C880" s="3"/>
      <c r="D880" s="3"/>
    </row>
    <row r="881">
      <c r="B881" s="3"/>
      <c r="C881" s="3"/>
      <c r="D881" s="3"/>
    </row>
    <row r="882">
      <c r="B882" s="3"/>
      <c r="C882" s="3"/>
      <c r="D882" s="3"/>
    </row>
    <row r="883">
      <c r="B883" s="3"/>
      <c r="C883" s="3"/>
      <c r="D883" s="3"/>
    </row>
    <row r="884">
      <c r="B884" s="3"/>
      <c r="C884" s="3"/>
      <c r="D884" s="3"/>
    </row>
    <row r="885">
      <c r="B885" s="3"/>
      <c r="C885" s="3"/>
      <c r="D885" s="3"/>
    </row>
    <row r="886">
      <c r="B886" s="3"/>
      <c r="C886" s="3"/>
      <c r="D886" s="3"/>
    </row>
    <row r="887">
      <c r="B887" s="3"/>
      <c r="C887" s="3"/>
      <c r="D887" s="3"/>
    </row>
    <row r="888">
      <c r="B888" s="3"/>
      <c r="C888" s="3"/>
      <c r="D888" s="3"/>
    </row>
    <row r="889">
      <c r="B889" s="3"/>
      <c r="C889" s="3"/>
      <c r="D889" s="3"/>
    </row>
    <row r="890">
      <c r="B890" s="3"/>
      <c r="C890" s="3"/>
      <c r="D890" s="3"/>
    </row>
    <row r="891">
      <c r="B891" s="3"/>
      <c r="C891" s="3"/>
      <c r="D891" s="3"/>
    </row>
    <row r="892">
      <c r="B892" s="3"/>
      <c r="C892" s="3"/>
      <c r="D892" s="3"/>
    </row>
    <row r="893">
      <c r="B893" s="3"/>
      <c r="C893" s="3"/>
      <c r="D893" s="3"/>
    </row>
    <row r="894">
      <c r="B894" s="3"/>
      <c r="C894" s="3"/>
      <c r="D894" s="3"/>
    </row>
    <row r="895">
      <c r="B895" s="3"/>
      <c r="C895" s="3"/>
      <c r="D895" s="3"/>
    </row>
    <row r="896">
      <c r="B896" s="3"/>
      <c r="C896" s="3"/>
      <c r="D896" s="3"/>
    </row>
    <row r="897">
      <c r="B897" s="3"/>
      <c r="C897" s="3"/>
      <c r="D897" s="3"/>
    </row>
    <row r="898">
      <c r="B898" s="3"/>
      <c r="C898" s="3"/>
      <c r="D898" s="3"/>
    </row>
    <row r="899">
      <c r="B899" s="3"/>
      <c r="C899" s="3"/>
      <c r="D899" s="3"/>
    </row>
    <row r="900">
      <c r="B900" s="3"/>
      <c r="C900" s="3"/>
      <c r="D900" s="3"/>
    </row>
    <row r="901">
      <c r="B901" s="3"/>
      <c r="C901" s="3"/>
      <c r="D901" s="3"/>
    </row>
    <row r="902">
      <c r="B902" s="3"/>
      <c r="C902" s="3"/>
      <c r="D902" s="3"/>
    </row>
    <row r="903">
      <c r="B903" s="3"/>
      <c r="C903" s="3"/>
      <c r="D903" s="3"/>
    </row>
    <row r="904">
      <c r="B904" s="3"/>
      <c r="C904" s="3"/>
      <c r="D904" s="3"/>
    </row>
    <row r="905">
      <c r="B905" s="3"/>
      <c r="C905" s="3"/>
      <c r="D905" s="3"/>
    </row>
    <row r="906">
      <c r="B906" s="3"/>
      <c r="C906" s="3"/>
      <c r="D906" s="3"/>
    </row>
    <row r="907">
      <c r="B907" s="3"/>
      <c r="C907" s="3"/>
      <c r="D907" s="3"/>
    </row>
    <row r="908">
      <c r="B908" s="3"/>
      <c r="C908" s="3"/>
      <c r="D908" s="3"/>
    </row>
    <row r="909">
      <c r="B909" s="3"/>
      <c r="C909" s="3"/>
      <c r="D909" s="3"/>
    </row>
    <row r="910">
      <c r="B910" s="3"/>
      <c r="C910" s="3"/>
      <c r="D910" s="3"/>
    </row>
    <row r="911">
      <c r="B911" s="3"/>
      <c r="C911" s="3"/>
      <c r="D911" s="3"/>
    </row>
    <row r="912">
      <c r="B912" s="3"/>
      <c r="C912" s="3"/>
      <c r="D912" s="3"/>
    </row>
    <row r="913">
      <c r="B913" s="3"/>
      <c r="C913" s="3"/>
      <c r="D913" s="3"/>
    </row>
    <row r="914">
      <c r="B914" s="3"/>
      <c r="C914" s="3"/>
      <c r="D914" s="3"/>
    </row>
    <row r="915">
      <c r="B915" s="3"/>
      <c r="C915" s="3"/>
      <c r="D915" s="3"/>
    </row>
    <row r="916">
      <c r="B916" s="3"/>
      <c r="C916" s="3"/>
      <c r="D916" s="3"/>
    </row>
    <row r="917">
      <c r="B917" s="3"/>
      <c r="C917" s="3"/>
      <c r="D917" s="3"/>
    </row>
    <row r="918">
      <c r="B918" s="3"/>
      <c r="C918" s="3"/>
      <c r="D918" s="3"/>
    </row>
    <row r="919">
      <c r="B919" s="3"/>
      <c r="C919" s="3"/>
      <c r="D919" s="3"/>
    </row>
    <row r="920">
      <c r="B920" s="3"/>
      <c r="C920" s="3"/>
      <c r="D920" s="3"/>
    </row>
    <row r="921">
      <c r="B921" s="3"/>
      <c r="C921" s="3"/>
      <c r="D921" s="3"/>
    </row>
    <row r="922">
      <c r="B922" s="3"/>
      <c r="C922" s="3"/>
      <c r="D922" s="3"/>
    </row>
    <row r="923">
      <c r="B923" s="3"/>
      <c r="C923" s="3"/>
      <c r="D923" s="3"/>
    </row>
    <row r="924">
      <c r="B924" s="3"/>
      <c r="C924" s="3"/>
      <c r="D924" s="3"/>
    </row>
    <row r="925">
      <c r="B925" s="3"/>
      <c r="C925" s="3"/>
      <c r="D925" s="3"/>
    </row>
    <row r="926">
      <c r="B926" s="3"/>
      <c r="C926" s="3"/>
      <c r="D926" s="3"/>
    </row>
    <row r="927">
      <c r="B927" s="3"/>
      <c r="C927" s="3"/>
      <c r="D927" s="3"/>
    </row>
    <row r="928">
      <c r="B928" s="3"/>
      <c r="C928" s="3"/>
      <c r="D928" s="3"/>
    </row>
    <row r="929">
      <c r="B929" s="3"/>
      <c r="C929" s="3"/>
      <c r="D929" s="3"/>
    </row>
    <row r="930">
      <c r="B930" s="3"/>
      <c r="C930" s="3"/>
      <c r="D930" s="3"/>
    </row>
    <row r="931">
      <c r="B931" s="3"/>
      <c r="C931" s="3"/>
      <c r="D931" s="3"/>
    </row>
    <row r="932">
      <c r="B932" s="3"/>
      <c r="C932" s="3"/>
      <c r="D932" s="3"/>
    </row>
    <row r="933">
      <c r="B933" s="3"/>
      <c r="C933" s="3"/>
      <c r="D933" s="3"/>
    </row>
    <row r="934">
      <c r="B934" s="3"/>
      <c r="C934" s="3"/>
      <c r="D934" s="3"/>
    </row>
    <row r="935">
      <c r="B935" s="3"/>
      <c r="C935" s="3"/>
      <c r="D935" s="3"/>
    </row>
    <row r="936">
      <c r="B936" s="3"/>
      <c r="C936" s="3"/>
      <c r="D936" s="3"/>
    </row>
    <row r="937">
      <c r="B937" s="3"/>
      <c r="C937" s="3"/>
      <c r="D937" s="3"/>
    </row>
    <row r="938">
      <c r="B938" s="3"/>
      <c r="C938" s="3"/>
      <c r="D938" s="3"/>
    </row>
    <row r="939">
      <c r="B939" s="3"/>
      <c r="C939" s="3"/>
      <c r="D939" s="3"/>
    </row>
    <row r="940">
      <c r="B940" s="3"/>
      <c r="C940" s="3"/>
      <c r="D940" s="3"/>
    </row>
    <row r="941">
      <c r="B941" s="3"/>
      <c r="C941" s="3"/>
      <c r="D941" s="3"/>
    </row>
    <row r="942">
      <c r="B942" s="3"/>
      <c r="C942" s="3"/>
      <c r="D942" s="3"/>
    </row>
    <row r="943">
      <c r="B943" s="3"/>
      <c r="C943" s="3"/>
      <c r="D943" s="3"/>
    </row>
    <row r="944">
      <c r="B944" s="3"/>
      <c r="C944" s="3"/>
      <c r="D944" s="3"/>
    </row>
    <row r="945">
      <c r="B945" s="3"/>
      <c r="C945" s="3"/>
      <c r="D945" s="3"/>
    </row>
    <row r="946">
      <c r="B946" s="3"/>
      <c r="C946" s="3"/>
      <c r="D946" s="3"/>
    </row>
    <row r="947">
      <c r="B947" s="3"/>
      <c r="C947" s="3"/>
      <c r="D947" s="3"/>
    </row>
    <row r="948">
      <c r="B948" s="3"/>
      <c r="C948" s="3"/>
      <c r="D948" s="3"/>
    </row>
    <row r="949">
      <c r="B949" s="3"/>
      <c r="C949" s="3"/>
      <c r="D949" s="3"/>
    </row>
    <row r="950">
      <c r="B950" s="3"/>
      <c r="C950" s="3"/>
      <c r="D950" s="3"/>
    </row>
    <row r="951">
      <c r="B951" s="3"/>
      <c r="C951" s="3"/>
      <c r="D951" s="3"/>
    </row>
    <row r="952">
      <c r="B952" s="3"/>
      <c r="C952" s="3"/>
      <c r="D952" s="3"/>
    </row>
    <row r="953">
      <c r="B953" s="3"/>
      <c r="C953" s="3"/>
      <c r="D953" s="3"/>
    </row>
    <row r="954">
      <c r="B954" s="3"/>
      <c r="C954" s="3"/>
      <c r="D954" s="3"/>
    </row>
    <row r="955">
      <c r="B955" s="3"/>
      <c r="C955" s="3"/>
      <c r="D955" s="3"/>
    </row>
    <row r="956">
      <c r="B956" s="3"/>
      <c r="C956" s="3"/>
      <c r="D956" s="3"/>
    </row>
    <row r="957">
      <c r="B957" s="3"/>
      <c r="C957" s="3"/>
      <c r="D957" s="3"/>
    </row>
    <row r="958">
      <c r="B958" s="3"/>
      <c r="C958" s="3"/>
      <c r="D958" s="3"/>
    </row>
    <row r="959">
      <c r="B959" s="3"/>
      <c r="C959" s="3"/>
      <c r="D959" s="3"/>
    </row>
    <row r="960">
      <c r="B960" s="3"/>
      <c r="C960" s="3"/>
      <c r="D960" s="3"/>
    </row>
    <row r="961">
      <c r="B961" s="3"/>
      <c r="C961" s="3"/>
      <c r="D961" s="3"/>
    </row>
    <row r="962">
      <c r="B962" s="3"/>
      <c r="C962" s="3"/>
      <c r="D962" s="3"/>
    </row>
    <row r="963">
      <c r="B963" s="3"/>
      <c r="C963" s="3"/>
      <c r="D963" s="3"/>
    </row>
    <row r="964">
      <c r="B964" s="3"/>
      <c r="C964" s="3"/>
      <c r="D964" s="3"/>
    </row>
    <row r="965">
      <c r="B965" s="3"/>
      <c r="C965" s="3"/>
      <c r="D965" s="3"/>
    </row>
    <row r="966">
      <c r="B966" s="3"/>
      <c r="C966" s="3"/>
      <c r="D966" s="3"/>
    </row>
    <row r="967">
      <c r="B967" s="3"/>
      <c r="C967" s="3"/>
      <c r="D967" s="3"/>
    </row>
    <row r="968">
      <c r="B968" s="3"/>
      <c r="C968" s="3"/>
      <c r="D968" s="3"/>
    </row>
    <row r="969">
      <c r="B969" s="3"/>
      <c r="C969" s="3"/>
      <c r="D969" s="3"/>
    </row>
    <row r="970">
      <c r="B970" s="3"/>
      <c r="C970" s="3"/>
      <c r="D970" s="3"/>
    </row>
    <row r="971">
      <c r="B971" s="3"/>
      <c r="C971" s="3"/>
      <c r="D971" s="3"/>
    </row>
    <row r="972">
      <c r="B972" s="3"/>
      <c r="C972" s="3"/>
      <c r="D972" s="3"/>
    </row>
    <row r="973">
      <c r="B973" s="3"/>
      <c r="C973" s="3"/>
      <c r="D973" s="3"/>
    </row>
    <row r="974">
      <c r="B974" s="3"/>
      <c r="C974" s="3"/>
      <c r="D974" s="3"/>
    </row>
    <row r="975">
      <c r="B975" s="3"/>
      <c r="C975" s="3"/>
      <c r="D975" s="3"/>
    </row>
    <row r="976">
      <c r="B976" s="3"/>
      <c r="C976" s="3"/>
      <c r="D976" s="3"/>
    </row>
    <row r="977">
      <c r="B977" s="3"/>
      <c r="C977" s="3"/>
      <c r="D977" s="3"/>
    </row>
    <row r="978">
      <c r="B978" s="3"/>
      <c r="C978" s="3"/>
      <c r="D978" s="3"/>
    </row>
    <row r="979">
      <c r="B979" s="3"/>
      <c r="C979" s="3"/>
      <c r="D979" s="3"/>
    </row>
    <row r="980">
      <c r="B980" s="3"/>
      <c r="C980" s="3"/>
      <c r="D980" s="3"/>
    </row>
    <row r="981">
      <c r="B981" s="3"/>
      <c r="C981" s="3"/>
      <c r="D981" s="3"/>
    </row>
    <row r="982">
      <c r="B982" s="3"/>
      <c r="C982" s="3"/>
      <c r="D982" s="3"/>
    </row>
    <row r="983">
      <c r="B983" s="3"/>
      <c r="C983" s="3"/>
      <c r="D983" s="3"/>
    </row>
    <row r="984">
      <c r="B984" s="3"/>
      <c r="C984" s="3"/>
      <c r="D984" s="3"/>
    </row>
    <row r="985">
      <c r="B985" s="3"/>
      <c r="C985" s="3"/>
      <c r="D985" s="3"/>
    </row>
    <row r="986">
      <c r="B986" s="3"/>
      <c r="C986" s="3"/>
      <c r="D986" s="3"/>
    </row>
    <row r="987">
      <c r="B987" s="3"/>
      <c r="C987" s="3"/>
      <c r="D987" s="3"/>
    </row>
    <row r="988">
      <c r="B988" s="3"/>
      <c r="C988" s="3"/>
      <c r="D988" s="3"/>
    </row>
    <row r="989">
      <c r="B989" s="3"/>
      <c r="C989" s="3"/>
      <c r="D989" s="3"/>
    </row>
    <row r="990">
      <c r="B990" s="3"/>
      <c r="C990" s="3"/>
      <c r="D990" s="3"/>
    </row>
    <row r="991">
      <c r="B991" s="3"/>
      <c r="C991" s="3"/>
      <c r="D991" s="3"/>
    </row>
    <row r="992">
      <c r="B992" s="3"/>
      <c r="C992" s="3"/>
      <c r="D992" s="3"/>
    </row>
    <row r="993">
      <c r="B993" s="3"/>
      <c r="C993" s="3"/>
      <c r="D993" s="3"/>
    </row>
    <row r="994">
      <c r="B994" s="3"/>
      <c r="C994" s="3"/>
      <c r="D994" s="3"/>
    </row>
    <row r="995">
      <c r="B995" s="3"/>
      <c r="C995" s="3"/>
      <c r="D995" s="3"/>
    </row>
    <row r="996">
      <c r="B996" s="3"/>
      <c r="C996" s="3"/>
      <c r="D996" s="3"/>
    </row>
    <row r="997">
      <c r="B997" s="3"/>
      <c r="C997" s="3"/>
      <c r="D997" s="3"/>
    </row>
    <row r="998">
      <c r="B998" s="3"/>
      <c r="C998" s="3"/>
      <c r="D998" s="3"/>
    </row>
    <row r="999">
      <c r="B999" s="3"/>
      <c r="C999" s="3"/>
      <c r="D999" s="3"/>
    </row>
    <row r="1000">
      <c r="B1000" s="3"/>
      <c r="C1000" s="3"/>
      <c r="D1000" s="3"/>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29"/>
    <col customWidth="1" min="2" max="2" width="48.0"/>
    <col customWidth="1" min="3" max="3" width="85.0"/>
  </cols>
  <sheetData>
    <row r="1">
      <c r="A1" s="1">
        <v>0.0</v>
      </c>
      <c r="B1" s="2" t="s">
        <v>782</v>
      </c>
    </row>
    <row r="2">
      <c r="A2" s="1">
        <v>1.0</v>
      </c>
      <c r="B2" s="2" t="s">
        <v>783</v>
      </c>
      <c r="C2" s="1" t="s">
        <v>784</v>
      </c>
    </row>
    <row r="3">
      <c r="A3" s="1">
        <v>2.0</v>
      </c>
      <c r="B3" s="2" t="s">
        <v>785</v>
      </c>
      <c r="C3" s="1" t="s">
        <v>786</v>
      </c>
    </row>
    <row r="4">
      <c r="A4" s="1">
        <v>3.0</v>
      </c>
      <c r="B4" s="2" t="s">
        <v>787</v>
      </c>
      <c r="C4" s="1" t="s">
        <v>788</v>
      </c>
    </row>
    <row r="5">
      <c r="A5" s="1">
        <v>4.0</v>
      </c>
      <c r="B5" s="2" t="s">
        <v>789</v>
      </c>
      <c r="C5" s="1" t="s">
        <v>790</v>
      </c>
    </row>
    <row r="6">
      <c r="A6" s="1">
        <v>5.0</v>
      </c>
      <c r="B6" s="2" t="s">
        <v>791</v>
      </c>
      <c r="C6" s="1" t="s">
        <v>792</v>
      </c>
    </row>
    <row r="7">
      <c r="A7" s="1">
        <v>6.0</v>
      </c>
      <c r="B7" s="2" t="s">
        <v>793</v>
      </c>
    </row>
    <row r="8">
      <c r="A8" s="1">
        <v>7.0</v>
      </c>
      <c r="B8" s="2" t="s">
        <v>794</v>
      </c>
      <c r="C8" s="1" t="s">
        <v>795</v>
      </c>
    </row>
    <row r="9">
      <c r="A9" s="1">
        <v>8.0</v>
      </c>
      <c r="B9" s="2" t="s">
        <v>796</v>
      </c>
      <c r="C9" s="1" t="s">
        <v>797</v>
      </c>
    </row>
    <row r="10">
      <c r="A10" s="1">
        <v>9.0</v>
      </c>
      <c r="B10" s="2" t="s">
        <v>798</v>
      </c>
      <c r="C10" s="1" t="s">
        <v>799</v>
      </c>
    </row>
    <row r="11">
      <c r="A11" s="1">
        <v>10.0</v>
      </c>
      <c r="B11" s="2" t="s">
        <v>800</v>
      </c>
    </row>
    <row r="12">
      <c r="A12" s="1">
        <v>11.0</v>
      </c>
      <c r="B12" s="2" t="s">
        <v>801</v>
      </c>
    </row>
    <row r="13">
      <c r="A13" s="1">
        <v>12.0</v>
      </c>
      <c r="B13" s="2" t="s">
        <v>802</v>
      </c>
    </row>
    <row r="14">
      <c r="A14" s="1">
        <v>13.0</v>
      </c>
      <c r="B14" s="2" t="s">
        <v>803</v>
      </c>
    </row>
    <row r="15">
      <c r="A15" s="1">
        <v>14.0</v>
      </c>
      <c r="B15" s="2" t="s">
        <v>804</v>
      </c>
    </row>
    <row r="16">
      <c r="A16" s="1">
        <v>15.0</v>
      </c>
      <c r="B16" s="2" t="s">
        <v>805</v>
      </c>
    </row>
    <row r="17">
      <c r="A17" s="1">
        <v>16.0</v>
      </c>
      <c r="B17" s="2" t="s">
        <v>806</v>
      </c>
    </row>
    <row r="18">
      <c r="A18" s="1">
        <v>17.0</v>
      </c>
      <c r="B18" s="2" t="s">
        <v>807</v>
      </c>
    </row>
    <row r="19">
      <c r="A19" s="1">
        <v>18.0</v>
      </c>
      <c r="B19" s="2" t="s">
        <v>808</v>
      </c>
    </row>
    <row r="20">
      <c r="A20" s="1">
        <v>19.0</v>
      </c>
      <c r="B20" s="2" t="s">
        <v>809</v>
      </c>
    </row>
    <row r="21">
      <c r="A21" s="1">
        <v>20.0</v>
      </c>
      <c r="B21" s="2" t="s">
        <v>810</v>
      </c>
    </row>
    <row r="22">
      <c r="A22" s="1">
        <v>21.0</v>
      </c>
      <c r="B22" s="2" t="s">
        <v>811</v>
      </c>
    </row>
    <row r="23">
      <c r="A23" s="1">
        <v>22.0</v>
      </c>
      <c r="B23" s="2" t="s">
        <v>812</v>
      </c>
    </row>
    <row r="24">
      <c r="A24" s="1">
        <v>23.0</v>
      </c>
      <c r="B24" s="2" t="s">
        <v>813</v>
      </c>
    </row>
    <row r="25">
      <c r="A25" s="1">
        <v>24.0</v>
      </c>
      <c r="B25" s="2" t="s">
        <v>814</v>
      </c>
    </row>
    <row r="26">
      <c r="A26" s="1">
        <v>25.0</v>
      </c>
      <c r="B26" s="2" t="s">
        <v>815</v>
      </c>
    </row>
    <row r="27">
      <c r="A27" s="1">
        <v>26.0</v>
      </c>
      <c r="B27" s="2" t="s">
        <v>816</v>
      </c>
    </row>
    <row r="28">
      <c r="A28" s="1">
        <v>27.0</v>
      </c>
      <c r="B28" s="2" t="s">
        <v>817</v>
      </c>
    </row>
    <row r="29">
      <c r="A29" s="1">
        <v>28.0</v>
      </c>
      <c r="B29" s="2" t="s">
        <v>818</v>
      </c>
    </row>
    <row r="30">
      <c r="A30" s="1">
        <v>29.0</v>
      </c>
      <c r="B30" s="2" t="s">
        <v>819</v>
      </c>
    </row>
    <row r="31">
      <c r="A31" s="1">
        <v>30.0</v>
      </c>
      <c r="B31" s="2" t="s">
        <v>820</v>
      </c>
    </row>
    <row r="32">
      <c r="A32" s="1">
        <v>31.0</v>
      </c>
      <c r="B32" s="2" t="s">
        <v>821</v>
      </c>
    </row>
    <row r="33">
      <c r="A33" s="1">
        <v>32.0</v>
      </c>
      <c r="B33" s="2" t="s">
        <v>822</v>
      </c>
    </row>
    <row r="34">
      <c r="A34" s="1">
        <v>33.0</v>
      </c>
      <c r="B34" s="2" t="s">
        <v>823</v>
      </c>
    </row>
    <row r="35">
      <c r="A35" s="1">
        <v>34.0</v>
      </c>
      <c r="B35" s="2" t="s">
        <v>824</v>
      </c>
    </row>
    <row r="36">
      <c r="A36" s="1">
        <v>35.0</v>
      </c>
      <c r="B36" s="2" t="s">
        <v>825</v>
      </c>
      <c r="C36" s="1" t="s">
        <v>826</v>
      </c>
    </row>
    <row r="37">
      <c r="A37" s="1">
        <v>36.0</v>
      </c>
      <c r="B37" s="2" t="s">
        <v>827</v>
      </c>
      <c r="C37" s="1" t="s">
        <v>828</v>
      </c>
    </row>
    <row r="38">
      <c r="A38" s="1">
        <v>37.0</v>
      </c>
      <c r="B38" s="2" t="s">
        <v>829</v>
      </c>
      <c r="C38" s="1" t="s">
        <v>830</v>
      </c>
    </row>
    <row r="39">
      <c r="A39" s="1">
        <v>38.0</v>
      </c>
      <c r="B39" s="2" t="s">
        <v>831</v>
      </c>
    </row>
    <row r="40">
      <c r="A40" s="1">
        <v>39.0</v>
      </c>
      <c r="B40" s="2" t="s">
        <v>832</v>
      </c>
    </row>
    <row r="41">
      <c r="A41" s="1">
        <v>40.0</v>
      </c>
      <c r="B41" s="2" t="s">
        <v>833</v>
      </c>
    </row>
    <row r="42">
      <c r="A42" s="1">
        <v>41.0</v>
      </c>
      <c r="B42" s="2" t="s">
        <v>834</v>
      </c>
    </row>
    <row r="43">
      <c r="A43" s="1">
        <v>42.0</v>
      </c>
      <c r="B43" s="2" t="s">
        <v>835</v>
      </c>
    </row>
    <row r="44">
      <c r="A44" s="1">
        <v>43.0</v>
      </c>
      <c r="B44" s="2" t="s">
        <v>836</v>
      </c>
    </row>
    <row r="45">
      <c r="A45" s="1">
        <v>44.0</v>
      </c>
      <c r="B45" s="2" t="s">
        <v>837</v>
      </c>
    </row>
    <row r="46">
      <c r="A46" s="1">
        <v>45.0</v>
      </c>
      <c r="B46" s="2" t="s">
        <v>838</v>
      </c>
    </row>
    <row r="47">
      <c r="A47" s="1">
        <v>46.0</v>
      </c>
      <c r="B47" s="2" t="s">
        <v>839</v>
      </c>
    </row>
    <row r="48">
      <c r="A48" s="1">
        <v>47.0</v>
      </c>
      <c r="B48" s="2" t="s">
        <v>840</v>
      </c>
    </row>
    <row r="49">
      <c r="A49" s="1">
        <v>48.0</v>
      </c>
      <c r="B49" s="2" t="s">
        <v>841</v>
      </c>
    </row>
    <row r="50">
      <c r="A50" s="1">
        <v>49.0</v>
      </c>
      <c r="B50" s="2" t="s">
        <v>842</v>
      </c>
    </row>
    <row r="51">
      <c r="A51" s="1">
        <v>50.0</v>
      </c>
      <c r="B51" s="2" t="s">
        <v>843</v>
      </c>
      <c r="C51" s="1" t="s">
        <v>844</v>
      </c>
    </row>
    <row r="52">
      <c r="A52" s="1">
        <v>51.0</v>
      </c>
      <c r="B52" s="2" t="s">
        <v>845</v>
      </c>
    </row>
    <row r="53">
      <c r="A53" s="1">
        <v>52.0</v>
      </c>
      <c r="B53" s="2" t="s">
        <v>846</v>
      </c>
    </row>
    <row r="54">
      <c r="A54" s="1">
        <v>53.0</v>
      </c>
      <c r="B54" s="2" t="s">
        <v>847</v>
      </c>
    </row>
    <row r="55">
      <c r="A55" s="1">
        <v>54.0</v>
      </c>
      <c r="B55" s="2" t="s">
        <v>848</v>
      </c>
      <c r="C55" s="1" t="s">
        <v>849</v>
      </c>
    </row>
    <row r="56">
      <c r="A56" s="1">
        <v>55.0</v>
      </c>
      <c r="B56" s="2" t="s">
        <v>850</v>
      </c>
      <c r="C56" s="2" t="s">
        <v>851</v>
      </c>
    </row>
    <row r="57">
      <c r="A57" s="1">
        <v>56.0</v>
      </c>
      <c r="B57" s="2" t="s">
        <v>852</v>
      </c>
      <c r="C57" s="2" t="s">
        <v>853</v>
      </c>
    </row>
    <row r="58">
      <c r="A58" s="1">
        <v>57.0</v>
      </c>
      <c r="B58" s="2" t="s">
        <v>854</v>
      </c>
      <c r="C58" s="2" t="s">
        <v>855</v>
      </c>
    </row>
    <row r="59">
      <c r="A59" s="1">
        <v>58.0</v>
      </c>
      <c r="B59" s="2" t="s">
        <v>856</v>
      </c>
      <c r="C59" s="2" t="s">
        <v>857</v>
      </c>
    </row>
    <row r="60">
      <c r="A60" s="1">
        <v>59.0</v>
      </c>
      <c r="B60" s="2" t="s">
        <v>858</v>
      </c>
      <c r="C60" s="2" t="s">
        <v>859</v>
      </c>
    </row>
    <row r="61">
      <c r="A61" s="1">
        <v>60.0</v>
      </c>
      <c r="B61" s="2" t="s">
        <v>860</v>
      </c>
      <c r="C61" s="2" t="s">
        <v>861</v>
      </c>
    </row>
    <row r="62">
      <c r="A62" s="1">
        <v>61.0</v>
      </c>
      <c r="B62" s="2" t="s">
        <v>862</v>
      </c>
      <c r="C62" s="2" t="s">
        <v>863</v>
      </c>
    </row>
    <row r="63">
      <c r="A63" s="1">
        <v>62.0</v>
      </c>
      <c r="B63" s="2" t="s">
        <v>864</v>
      </c>
      <c r="C63" s="2" t="s">
        <v>865</v>
      </c>
    </row>
    <row r="64">
      <c r="A64" s="1">
        <v>63.0</v>
      </c>
      <c r="B64" s="2" t="s">
        <v>866</v>
      </c>
      <c r="C64" s="2" t="s">
        <v>867</v>
      </c>
    </row>
    <row r="65">
      <c r="A65" s="1">
        <v>64.0</v>
      </c>
      <c r="B65" s="2" t="s">
        <v>868</v>
      </c>
      <c r="C65" s="2" t="s">
        <v>869</v>
      </c>
    </row>
    <row r="66">
      <c r="A66" s="1">
        <v>65.0</v>
      </c>
      <c r="B66" s="2" t="s">
        <v>870</v>
      </c>
    </row>
    <row r="67">
      <c r="A67" s="1">
        <v>66.0</v>
      </c>
      <c r="B67" s="2" t="s">
        <v>871</v>
      </c>
    </row>
    <row r="68">
      <c r="A68" s="1">
        <v>67.0</v>
      </c>
      <c r="B68" s="2" t="s">
        <v>872</v>
      </c>
    </row>
    <row r="69">
      <c r="A69" s="1">
        <v>68.0</v>
      </c>
      <c r="B69" s="2" t="s">
        <v>873</v>
      </c>
    </row>
    <row r="70">
      <c r="A70" s="1">
        <v>69.0</v>
      </c>
      <c r="B70" s="2" t="s">
        <v>874</v>
      </c>
    </row>
    <row r="71">
      <c r="A71" s="1">
        <v>70.0</v>
      </c>
      <c r="B71" s="2" t="s">
        <v>875</v>
      </c>
    </row>
    <row r="72">
      <c r="A72" s="1">
        <v>71.0</v>
      </c>
      <c r="B72" s="2" t="s">
        <v>876</v>
      </c>
    </row>
    <row r="73">
      <c r="A73" s="1">
        <v>72.0</v>
      </c>
      <c r="B73" s="2" t="s">
        <v>877</v>
      </c>
    </row>
    <row r="74">
      <c r="A74" s="1">
        <v>73.0</v>
      </c>
      <c r="B74" s="2" t="s">
        <v>878</v>
      </c>
    </row>
    <row r="75">
      <c r="A75" s="1">
        <v>74.0</v>
      </c>
      <c r="B75" s="2" t="s">
        <v>879</v>
      </c>
    </row>
    <row r="76">
      <c r="A76" s="1">
        <v>75.0</v>
      </c>
      <c r="B76" s="2" t="s">
        <v>880</v>
      </c>
    </row>
    <row r="77">
      <c r="A77" s="1">
        <v>76.0</v>
      </c>
      <c r="B77" s="2" t="s">
        <v>881</v>
      </c>
    </row>
    <row r="78">
      <c r="A78" s="1">
        <v>77.0</v>
      </c>
      <c r="B78" s="2" t="s">
        <v>882</v>
      </c>
    </row>
    <row r="79">
      <c r="A79" s="1">
        <v>78.0</v>
      </c>
      <c r="B79" s="2" t="s">
        <v>883</v>
      </c>
    </row>
    <row r="80">
      <c r="A80" s="1">
        <v>79.0</v>
      </c>
      <c r="B80" s="2" t="s">
        <v>884</v>
      </c>
    </row>
    <row r="81">
      <c r="A81" s="1">
        <v>80.0</v>
      </c>
      <c r="B81" s="2" t="s">
        <v>885</v>
      </c>
    </row>
    <row r="82">
      <c r="A82" s="1">
        <v>81.0</v>
      </c>
      <c r="B82" s="2" t="s">
        <v>886</v>
      </c>
    </row>
    <row r="83">
      <c r="A83" s="1">
        <v>82.0</v>
      </c>
      <c r="B83" s="2" t="s">
        <v>887</v>
      </c>
    </row>
    <row r="84">
      <c r="A84" s="1">
        <v>83.0</v>
      </c>
      <c r="B84" s="2" t="s">
        <v>888</v>
      </c>
    </row>
    <row r="85">
      <c r="A85" s="1">
        <v>84.0</v>
      </c>
      <c r="B85" s="2" t="s">
        <v>889</v>
      </c>
      <c r="C85" s="1" t="s">
        <v>890</v>
      </c>
    </row>
    <row r="86">
      <c r="A86" s="1">
        <v>85.0</v>
      </c>
      <c r="B86" s="2" t="s">
        <v>891</v>
      </c>
    </row>
    <row r="87">
      <c r="A87" s="1">
        <v>86.0</v>
      </c>
      <c r="B87" s="2" t="s">
        <v>892</v>
      </c>
    </row>
    <row r="88">
      <c r="A88" s="1">
        <v>87.0</v>
      </c>
      <c r="B88" s="2" t="s">
        <v>893</v>
      </c>
    </row>
    <row r="89">
      <c r="A89" s="1">
        <v>88.0</v>
      </c>
      <c r="B89" s="2" t="s">
        <v>894</v>
      </c>
    </row>
    <row r="90">
      <c r="A90" s="1">
        <v>89.0</v>
      </c>
      <c r="B90" s="2" t="s">
        <v>895</v>
      </c>
    </row>
    <row r="91">
      <c r="A91" s="1">
        <v>90.0</v>
      </c>
      <c r="B91" s="2" t="s">
        <v>896</v>
      </c>
    </row>
    <row r="92">
      <c r="A92" s="1">
        <v>91.0</v>
      </c>
      <c r="B92" s="2" t="s">
        <v>897</v>
      </c>
      <c r="C92" s="1" t="s">
        <v>898</v>
      </c>
    </row>
    <row r="93">
      <c r="A93" s="1">
        <v>92.0</v>
      </c>
      <c r="B93" s="2" t="s">
        <v>899</v>
      </c>
    </row>
    <row r="94">
      <c r="A94" s="1">
        <v>93.0</v>
      </c>
      <c r="B94" s="2" t="s">
        <v>900</v>
      </c>
    </row>
    <row r="95">
      <c r="A95" s="1">
        <v>94.0</v>
      </c>
      <c r="B95" s="2" t="s">
        <v>901</v>
      </c>
    </row>
    <row r="96">
      <c r="A96" s="1">
        <v>95.0</v>
      </c>
      <c r="B96" s="2" t="s">
        <v>902</v>
      </c>
    </row>
    <row r="97">
      <c r="A97" s="1">
        <v>96.0</v>
      </c>
      <c r="B97" s="2" t="s">
        <v>903</v>
      </c>
    </row>
    <row r="98">
      <c r="A98" s="1">
        <v>97.0</v>
      </c>
      <c r="B98" s="2" t="s">
        <v>904</v>
      </c>
    </row>
    <row r="99">
      <c r="A99" s="1">
        <v>98.0</v>
      </c>
      <c r="B99" s="2" t="s">
        <v>905</v>
      </c>
    </row>
    <row r="100">
      <c r="A100" s="1">
        <v>99.0</v>
      </c>
      <c r="B100" s="2" t="s">
        <v>906</v>
      </c>
    </row>
    <row r="101">
      <c r="A101" s="1">
        <v>100.0</v>
      </c>
      <c r="B101" s="2" t="s">
        <v>907</v>
      </c>
    </row>
    <row r="102">
      <c r="A102" s="1">
        <v>101.0</v>
      </c>
      <c r="B102" s="2" t="s">
        <v>908</v>
      </c>
    </row>
    <row r="103">
      <c r="A103" s="1">
        <v>102.0</v>
      </c>
      <c r="B103" s="2" t="s">
        <v>909</v>
      </c>
    </row>
    <row r="104">
      <c r="A104" s="1">
        <v>103.0</v>
      </c>
      <c r="B104" s="2" t="s">
        <v>910</v>
      </c>
    </row>
    <row r="105">
      <c r="A105" s="1">
        <v>104.0</v>
      </c>
      <c r="B105" s="2" t="s">
        <v>911</v>
      </c>
    </row>
    <row r="106">
      <c r="A106" s="1">
        <v>105.0</v>
      </c>
      <c r="B106" s="2" t="s">
        <v>912</v>
      </c>
    </row>
    <row r="107">
      <c r="B107" s="3"/>
    </row>
    <row r="108">
      <c r="B108" s="3"/>
    </row>
    <row r="109">
      <c r="B109" s="3"/>
    </row>
    <row r="110">
      <c r="B110" s="3"/>
    </row>
    <row r="111">
      <c r="B111" s="3"/>
    </row>
    <row r="112">
      <c r="B112" s="3"/>
    </row>
    <row r="113">
      <c r="B113" s="3"/>
    </row>
    <row r="114">
      <c r="B114" s="3"/>
    </row>
    <row r="115">
      <c r="B115" s="3"/>
    </row>
    <row r="116">
      <c r="B116" s="3"/>
    </row>
    <row r="117">
      <c r="B117" s="3"/>
    </row>
    <row r="118">
      <c r="B118" s="3"/>
    </row>
    <row r="119">
      <c r="B119" s="3"/>
    </row>
    <row r="120">
      <c r="B120" s="3"/>
    </row>
    <row r="121">
      <c r="B121" s="3"/>
    </row>
    <row r="122">
      <c r="B122" s="3"/>
    </row>
    <row r="123">
      <c r="B123" s="3"/>
    </row>
    <row r="124">
      <c r="B124" s="3"/>
    </row>
    <row r="125">
      <c r="B125" s="3"/>
    </row>
    <row r="126">
      <c r="B126" s="3"/>
    </row>
    <row r="127">
      <c r="B127" s="3"/>
    </row>
    <row r="128">
      <c r="B128" s="3"/>
    </row>
    <row r="129">
      <c r="B129" s="3"/>
    </row>
    <row r="130">
      <c r="B130" s="3"/>
    </row>
    <row r="131">
      <c r="B131" s="3"/>
    </row>
    <row r="132">
      <c r="B132" s="3"/>
    </row>
    <row r="133">
      <c r="B133" s="3"/>
    </row>
    <row r="134">
      <c r="B134" s="3"/>
    </row>
    <row r="135">
      <c r="B135" s="3"/>
    </row>
    <row r="136">
      <c r="B136" s="3"/>
    </row>
    <row r="137">
      <c r="B137" s="3"/>
    </row>
    <row r="138">
      <c r="B138" s="3"/>
    </row>
    <row r="139">
      <c r="B139" s="3"/>
    </row>
    <row r="140">
      <c r="B140" s="3"/>
    </row>
    <row r="141">
      <c r="B141" s="3"/>
    </row>
    <row r="142">
      <c r="B142" s="3"/>
    </row>
    <row r="143">
      <c r="B143" s="3"/>
    </row>
    <row r="144">
      <c r="B144" s="3"/>
    </row>
    <row r="145">
      <c r="B145" s="3"/>
    </row>
    <row r="146">
      <c r="B146" s="3"/>
    </row>
    <row r="147">
      <c r="B147" s="3"/>
    </row>
    <row r="148">
      <c r="B148" s="3"/>
    </row>
    <row r="149">
      <c r="B149" s="3"/>
    </row>
    <row r="150">
      <c r="B150" s="3"/>
    </row>
    <row r="151">
      <c r="B151" s="3"/>
    </row>
    <row r="152">
      <c r="B152" s="3"/>
    </row>
    <row r="153">
      <c r="B153" s="3"/>
    </row>
    <row r="154">
      <c r="B154" s="3"/>
    </row>
    <row r="155">
      <c r="B155" s="3"/>
    </row>
    <row r="156">
      <c r="B156" s="3"/>
    </row>
    <row r="157">
      <c r="B157" s="3"/>
    </row>
    <row r="158">
      <c r="B158" s="3"/>
    </row>
    <row r="159">
      <c r="B159" s="3"/>
    </row>
    <row r="160">
      <c r="B160" s="3"/>
    </row>
    <row r="161">
      <c r="B161" s="3"/>
    </row>
    <row r="162">
      <c r="B162" s="3"/>
    </row>
    <row r="163">
      <c r="B163" s="3"/>
    </row>
    <row r="164">
      <c r="B164" s="3"/>
    </row>
    <row r="165">
      <c r="B165" s="3"/>
    </row>
    <row r="166">
      <c r="B166" s="3"/>
    </row>
    <row r="167">
      <c r="B167" s="3"/>
    </row>
    <row r="168">
      <c r="B168" s="3"/>
    </row>
    <row r="169">
      <c r="B169" s="3"/>
    </row>
    <row r="170">
      <c r="B170" s="3"/>
    </row>
    <row r="171">
      <c r="B171" s="3"/>
    </row>
    <row r="172">
      <c r="B172" s="3"/>
    </row>
    <row r="173">
      <c r="B173" s="3"/>
    </row>
    <row r="174">
      <c r="B174" s="3"/>
    </row>
    <row r="175">
      <c r="B175" s="3"/>
    </row>
    <row r="176">
      <c r="B176" s="3"/>
    </row>
    <row r="177">
      <c r="B177" s="3"/>
    </row>
    <row r="178">
      <c r="B178" s="3"/>
    </row>
    <row r="179">
      <c r="B179" s="3"/>
    </row>
    <row r="180">
      <c r="B180" s="3"/>
    </row>
    <row r="181">
      <c r="B181" s="3"/>
    </row>
    <row r="182">
      <c r="B182" s="3"/>
    </row>
    <row r="183">
      <c r="B183" s="3"/>
    </row>
    <row r="184">
      <c r="B184" s="3"/>
    </row>
    <row r="185">
      <c r="B185" s="3"/>
    </row>
    <row r="186">
      <c r="B186" s="3"/>
    </row>
    <row r="187">
      <c r="B187" s="3"/>
    </row>
    <row r="188">
      <c r="B188" s="3"/>
    </row>
    <row r="189">
      <c r="B189" s="3"/>
    </row>
    <row r="190">
      <c r="B190" s="3"/>
    </row>
    <row r="191">
      <c r="B191" s="3"/>
    </row>
    <row r="192">
      <c r="B192" s="3"/>
    </row>
    <row r="193">
      <c r="B193" s="3"/>
    </row>
    <row r="194">
      <c r="B194" s="3"/>
    </row>
    <row r="195">
      <c r="B195" s="3"/>
    </row>
    <row r="196">
      <c r="B196" s="3"/>
    </row>
    <row r="197">
      <c r="B197" s="3"/>
    </row>
    <row r="198">
      <c r="B198" s="3"/>
    </row>
    <row r="199">
      <c r="B199" s="3"/>
    </row>
    <row r="200">
      <c r="B200" s="3"/>
    </row>
    <row r="201">
      <c r="B201" s="3"/>
    </row>
    <row r="202">
      <c r="B202" s="3"/>
    </row>
    <row r="203">
      <c r="B203" s="3"/>
    </row>
    <row r="204">
      <c r="B204" s="3"/>
    </row>
    <row r="205">
      <c r="B205" s="3"/>
    </row>
    <row r="206">
      <c r="B206" s="3"/>
    </row>
    <row r="207">
      <c r="B207" s="3"/>
    </row>
    <row r="208">
      <c r="B208" s="3"/>
    </row>
    <row r="209">
      <c r="B209" s="3"/>
    </row>
    <row r="210">
      <c r="B210" s="3"/>
    </row>
    <row r="211">
      <c r="B211" s="3"/>
    </row>
    <row r="212">
      <c r="B212" s="3"/>
    </row>
    <row r="213">
      <c r="B213" s="3"/>
    </row>
    <row r="214">
      <c r="B214" s="3"/>
    </row>
    <row r="215">
      <c r="B215" s="3"/>
    </row>
    <row r="216">
      <c r="B216" s="3"/>
    </row>
    <row r="217">
      <c r="B217" s="3"/>
    </row>
    <row r="218">
      <c r="B218" s="3"/>
    </row>
    <row r="219">
      <c r="B219" s="3"/>
    </row>
    <row r="220">
      <c r="B220" s="3"/>
    </row>
    <row r="221">
      <c r="B221" s="3"/>
    </row>
    <row r="222">
      <c r="B222" s="3"/>
    </row>
    <row r="223">
      <c r="B223" s="3"/>
    </row>
    <row r="224">
      <c r="B224" s="3"/>
    </row>
    <row r="225">
      <c r="B225" s="3"/>
    </row>
    <row r="226">
      <c r="B226" s="3"/>
    </row>
    <row r="227">
      <c r="B227" s="3"/>
    </row>
    <row r="228">
      <c r="B228" s="3"/>
    </row>
    <row r="229">
      <c r="B229" s="3"/>
    </row>
    <row r="230">
      <c r="B230" s="3"/>
    </row>
    <row r="231">
      <c r="B231" s="3"/>
    </row>
    <row r="232">
      <c r="B232" s="3"/>
    </row>
    <row r="233">
      <c r="B233" s="3"/>
    </row>
    <row r="234">
      <c r="B234" s="3"/>
    </row>
    <row r="235">
      <c r="B235" s="3"/>
    </row>
    <row r="236">
      <c r="B236" s="3"/>
    </row>
    <row r="237">
      <c r="B237" s="3"/>
    </row>
    <row r="238">
      <c r="B238" s="3"/>
    </row>
    <row r="239">
      <c r="B239" s="3"/>
    </row>
    <row r="240">
      <c r="B240" s="3"/>
    </row>
    <row r="241">
      <c r="B241" s="3"/>
    </row>
    <row r="242">
      <c r="B242" s="3"/>
    </row>
    <row r="243">
      <c r="B243" s="3"/>
    </row>
    <row r="244">
      <c r="B244" s="3"/>
    </row>
    <row r="245">
      <c r="B245" s="3"/>
    </row>
    <row r="246">
      <c r="B246" s="3"/>
    </row>
    <row r="247">
      <c r="B247" s="3"/>
    </row>
    <row r="248">
      <c r="B248" s="3"/>
    </row>
    <row r="249">
      <c r="B249" s="3"/>
    </row>
    <row r="250">
      <c r="B250" s="3"/>
    </row>
    <row r="251">
      <c r="B251" s="3"/>
    </row>
    <row r="252">
      <c r="B252" s="3"/>
    </row>
    <row r="253">
      <c r="B253" s="3"/>
    </row>
    <row r="254">
      <c r="B254" s="3"/>
    </row>
    <row r="255">
      <c r="B255" s="3"/>
    </row>
    <row r="256">
      <c r="B256" s="3"/>
    </row>
    <row r="257">
      <c r="B257" s="3"/>
    </row>
    <row r="258">
      <c r="B258" s="3"/>
    </row>
    <row r="259">
      <c r="B259" s="3"/>
    </row>
    <row r="260">
      <c r="B260" s="3"/>
    </row>
    <row r="261">
      <c r="B261" s="3"/>
    </row>
    <row r="262">
      <c r="B262" s="3"/>
    </row>
    <row r="263">
      <c r="B263" s="3"/>
    </row>
    <row r="264">
      <c r="B264" s="3"/>
    </row>
    <row r="265">
      <c r="B265" s="3"/>
    </row>
    <row r="266">
      <c r="B266" s="3"/>
    </row>
    <row r="267">
      <c r="B267" s="3"/>
    </row>
    <row r="268">
      <c r="B268" s="3"/>
    </row>
    <row r="269">
      <c r="B269" s="3"/>
    </row>
    <row r="270">
      <c r="B270" s="3"/>
    </row>
    <row r="271">
      <c r="B271" s="3"/>
    </row>
    <row r="272">
      <c r="B272" s="3"/>
    </row>
    <row r="273">
      <c r="B273" s="3"/>
    </row>
    <row r="274">
      <c r="B274" s="3"/>
    </row>
    <row r="275">
      <c r="B275" s="3"/>
    </row>
    <row r="276">
      <c r="B276" s="3"/>
    </row>
    <row r="277">
      <c r="B277" s="3"/>
    </row>
    <row r="278">
      <c r="B278" s="3"/>
    </row>
    <row r="279">
      <c r="B279" s="3"/>
    </row>
    <row r="280">
      <c r="B280" s="3"/>
    </row>
    <row r="281">
      <c r="B281" s="3"/>
    </row>
    <row r="282">
      <c r="B282" s="3"/>
    </row>
    <row r="283">
      <c r="B283" s="3"/>
    </row>
    <row r="284">
      <c r="B284" s="3"/>
    </row>
    <row r="285">
      <c r="B285" s="3"/>
    </row>
    <row r="286">
      <c r="B286" s="3"/>
    </row>
    <row r="287">
      <c r="B287" s="3"/>
    </row>
    <row r="288">
      <c r="B288" s="3"/>
    </row>
    <row r="289">
      <c r="B289" s="3"/>
    </row>
    <row r="290">
      <c r="B290" s="3"/>
    </row>
    <row r="291">
      <c r="B291" s="3"/>
    </row>
    <row r="292">
      <c r="B292" s="3"/>
    </row>
    <row r="293">
      <c r="B293" s="3"/>
    </row>
    <row r="294">
      <c r="B294" s="3"/>
    </row>
    <row r="295">
      <c r="B295" s="3"/>
    </row>
    <row r="296">
      <c r="B296" s="3"/>
    </row>
    <row r="297">
      <c r="B297" s="3"/>
    </row>
    <row r="298">
      <c r="B298" s="3"/>
    </row>
    <row r="299">
      <c r="B299" s="3"/>
    </row>
    <row r="300">
      <c r="B300" s="3"/>
    </row>
    <row r="301">
      <c r="B301" s="3"/>
    </row>
    <row r="302">
      <c r="B302" s="3"/>
    </row>
    <row r="303">
      <c r="B303" s="3"/>
    </row>
    <row r="304">
      <c r="B304" s="3"/>
    </row>
    <row r="305">
      <c r="B305" s="3"/>
    </row>
    <row r="306">
      <c r="B306" s="3"/>
    </row>
    <row r="307">
      <c r="B307" s="3"/>
    </row>
    <row r="308">
      <c r="B308" s="3"/>
    </row>
    <row r="309">
      <c r="B309" s="3"/>
    </row>
    <row r="310">
      <c r="B310" s="3"/>
    </row>
    <row r="311">
      <c r="B311" s="3"/>
    </row>
    <row r="312">
      <c r="B312" s="3"/>
    </row>
    <row r="313">
      <c r="B313" s="3"/>
    </row>
    <row r="314">
      <c r="B314" s="3"/>
    </row>
    <row r="315">
      <c r="B315" s="3"/>
    </row>
    <row r="316">
      <c r="B316" s="3"/>
    </row>
    <row r="317">
      <c r="B317" s="3"/>
    </row>
    <row r="318">
      <c r="B318" s="3"/>
    </row>
    <row r="319">
      <c r="B319" s="3"/>
    </row>
    <row r="320">
      <c r="B320" s="3"/>
    </row>
    <row r="321">
      <c r="B321" s="3"/>
    </row>
    <row r="322">
      <c r="B322" s="3"/>
    </row>
    <row r="323">
      <c r="B323" s="3"/>
    </row>
    <row r="324">
      <c r="B324" s="3"/>
    </row>
    <row r="325">
      <c r="B325" s="3"/>
    </row>
    <row r="326">
      <c r="B326" s="3"/>
    </row>
    <row r="327">
      <c r="B327" s="3"/>
    </row>
    <row r="328">
      <c r="B328" s="3"/>
    </row>
    <row r="329">
      <c r="B329" s="3"/>
    </row>
    <row r="330">
      <c r="B330" s="3"/>
    </row>
    <row r="331">
      <c r="B331" s="3"/>
    </row>
    <row r="332">
      <c r="B332" s="3"/>
    </row>
    <row r="333">
      <c r="B333" s="3"/>
    </row>
    <row r="334">
      <c r="B334" s="3"/>
    </row>
    <row r="335">
      <c r="B335" s="3"/>
    </row>
    <row r="336">
      <c r="B336" s="3"/>
    </row>
    <row r="337">
      <c r="B337" s="3"/>
    </row>
    <row r="338">
      <c r="B338" s="3"/>
    </row>
    <row r="339">
      <c r="B339" s="3"/>
    </row>
    <row r="340">
      <c r="B340" s="3"/>
    </row>
    <row r="341">
      <c r="B341" s="3"/>
    </row>
    <row r="342">
      <c r="B342" s="3"/>
    </row>
    <row r="343">
      <c r="B343" s="3"/>
    </row>
    <row r="344">
      <c r="B344" s="3"/>
    </row>
    <row r="345">
      <c r="B345" s="3"/>
    </row>
    <row r="346">
      <c r="B346" s="3"/>
    </row>
    <row r="347">
      <c r="B347" s="3"/>
    </row>
    <row r="348">
      <c r="B348" s="3"/>
    </row>
    <row r="349">
      <c r="B349" s="3"/>
    </row>
    <row r="350">
      <c r="B350" s="3"/>
    </row>
    <row r="351">
      <c r="B351" s="3"/>
    </row>
    <row r="352">
      <c r="B352" s="3"/>
    </row>
    <row r="353">
      <c r="B353" s="3"/>
    </row>
    <row r="354">
      <c r="B354" s="3"/>
    </row>
    <row r="355">
      <c r="B355" s="3"/>
    </row>
    <row r="356">
      <c r="B356" s="3"/>
    </row>
    <row r="357">
      <c r="B357" s="3"/>
    </row>
    <row r="358">
      <c r="B358" s="3"/>
    </row>
    <row r="359">
      <c r="B359" s="3"/>
    </row>
    <row r="360">
      <c r="B360" s="3"/>
    </row>
    <row r="361">
      <c r="B361" s="3"/>
    </row>
    <row r="362">
      <c r="B362" s="3"/>
    </row>
    <row r="363">
      <c r="B363" s="3"/>
    </row>
    <row r="364">
      <c r="B364" s="3"/>
    </row>
    <row r="365">
      <c r="B365" s="3"/>
    </row>
    <row r="366">
      <c r="B366" s="3"/>
    </row>
    <row r="367">
      <c r="B367" s="3"/>
    </row>
    <row r="368">
      <c r="B368" s="3"/>
    </row>
    <row r="369">
      <c r="B369" s="3"/>
    </row>
    <row r="370">
      <c r="B370" s="3"/>
    </row>
    <row r="371">
      <c r="B371" s="3"/>
    </row>
    <row r="372">
      <c r="B372" s="3"/>
    </row>
    <row r="373">
      <c r="B373" s="3"/>
    </row>
    <row r="374">
      <c r="B374" s="3"/>
    </row>
    <row r="375">
      <c r="B375" s="3"/>
    </row>
    <row r="376">
      <c r="B376" s="3"/>
    </row>
    <row r="377">
      <c r="B377" s="3"/>
    </row>
    <row r="378">
      <c r="B378" s="3"/>
    </row>
    <row r="379">
      <c r="B379" s="3"/>
    </row>
    <row r="380">
      <c r="B380" s="3"/>
    </row>
    <row r="381">
      <c r="B381" s="3"/>
    </row>
    <row r="382">
      <c r="B382" s="3"/>
    </row>
    <row r="383">
      <c r="B383" s="3"/>
    </row>
    <row r="384">
      <c r="B384" s="3"/>
    </row>
    <row r="385">
      <c r="B385" s="3"/>
    </row>
    <row r="386">
      <c r="B386" s="3"/>
    </row>
    <row r="387">
      <c r="B387" s="3"/>
    </row>
    <row r="388">
      <c r="B388" s="3"/>
    </row>
    <row r="389">
      <c r="B389" s="3"/>
    </row>
    <row r="390">
      <c r="B390" s="3"/>
    </row>
    <row r="391">
      <c r="B391" s="3"/>
    </row>
    <row r="392">
      <c r="B392" s="3"/>
    </row>
    <row r="393">
      <c r="B393" s="3"/>
    </row>
    <row r="394">
      <c r="B394" s="3"/>
    </row>
    <row r="395">
      <c r="B395" s="3"/>
    </row>
    <row r="396">
      <c r="B396" s="3"/>
    </row>
    <row r="397">
      <c r="B397" s="3"/>
    </row>
    <row r="398">
      <c r="B398" s="3"/>
    </row>
    <row r="399">
      <c r="B399" s="3"/>
    </row>
    <row r="400">
      <c r="B400" s="3"/>
    </row>
    <row r="401">
      <c r="B401" s="3"/>
    </row>
    <row r="402">
      <c r="B402" s="3"/>
    </row>
    <row r="403">
      <c r="B403" s="3"/>
    </row>
    <row r="404">
      <c r="B404" s="3"/>
    </row>
    <row r="405">
      <c r="B405" s="3"/>
    </row>
    <row r="406">
      <c r="B406" s="3"/>
    </row>
    <row r="407">
      <c r="B407" s="3"/>
    </row>
    <row r="408">
      <c r="B408" s="3"/>
    </row>
    <row r="409">
      <c r="B409" s="3"/>
    </row>
    <row r="410">
      <c r="B410" s="3"/>
    </row>
    <row r="411">
      <c r="B411" s="3"/>
    </row>
    <row r="412">
      <c r="B412" s="3"/>
    </row>
    <row r="413">
      <c r="B413" s="3"/>
    </row>
    <row r="414">
      <c r="B414" s="3"/>
    </row>
    <row r="415">
      <c r="B415" s="3"/>
    </row>
    <row r="416">
      <c r="B416" s="3"/>
    </row>
    <row r="417">
      <c r="B417" s="3"/>
    </row>
    <row r="418">
      <c r="B418" s="3"/>
    </row>
    <row r="419">
      <c r="B419" s="3"/>
    </row>
    <row r="420">
      <c r="B420" s="3"/>
    </row>
    <row r="421">
      <c r="B421" s="3"/>
    </row>
    <row r="422">
      <c r="B422" s="3"/>
    </row>
    <row r="423">
      <c r="B423" s="3"/>
    </row>
    <row r="424">
      <c r="B424" s="3"/>
    </row>
    <row r="425">
      <c r="B425" s="3"/>
    </row>
    <row r="426">
      <c r="B426" s="3"/>
    </row>
    <row r="427">
      <c r="B427" s="3"/>
    </row>
    <row r="428">
      <c r="B428" s="3"/>
    </row>
    <row r="429">
      <c r="B429" s="3"/>
    </row>
    <row r="430">
      <c r="B430" s="3"/>
    </row>
    <row r="431">
      <c r="B431" s="3"/>
    </row>
    <row r="432">
      <c r="B432" s="3"/>
    </row>
    <row r="433">
      <c r="B433" s="3"/>
    </row>
    <row r="434">
      <c r="B434" s="3"/>
    </row>
    <row r="435">
      <c r="B435" s="3"/>
    </row>
    <row r="436">
      <c r="B436" s="3"/>
    </row>
    <row r="437">
      <c r="B437" s="3"/>
    </row>
    <row r="438">
      <c r="B438" s="3"/>
    </row>
    <row r="439">
      <c r="B439" s="3"/>
    </row>
    <row r="440">
      <c r="B440" s="3"/>
    </row>
    <row r="441">
      <c r="B441" s="3"/>
    </row>
    <row r="442">
      <c r="B442" s="3"/>
    </row>
    <row r="443">
      <c r="B443" s="3"/>
    </row>
    <row r="444">
      <c r="B444" s="3"/>
    </row>
    <row r="445">
      <c r="B445" s="3"/>
    </row>
    <row r="446">
      <c r="B446" s="3"/>
    </row>
    <row r="447">
      <c r="B447" s="3"/>
    </row>
    <row r="448">
      <c r="B448" s="3"/>
    </row>
    <row r="449">
      <c r="B449" s="3"/>
    </row>
    <row r="450">
      <c r="B450" s="3"/>
    </row>
    <row r="451">
      <c r="B451" s="3"/>
    </row>
    <row r="452">
      <c r="B452" s="3"/>
    </row>
    <row r="453">
      <c r="B453" s="3"/>
    </row>
    <row r="454">
      <c r="B454" s="3"/>
    </row>
    <row r="455">
      <c r="B455" s="3"/>
    </row>
    <row r="456">
      <c r="B456" s="3"/>
    </row>
    <row r="457">
      <c r="B457" s="3"/>
    </row>
    <row r="458">
      <c r="B458" s="3"/>
    </row>
    <row r="459">
      <c r="B459" s="3"/>
    </row>
    <row r="460">
      <c r="B460" s="3"/>
    </row>
    <row r="461">
      <c r="B461" s="3"/>
    </row>
    <row r="462">
      <c r="B462" s="3"/>
    </row>
    <row r="463">
      <c r="B463" s="3"/>
    </row>
    <row r="464">
      <c r="B464" s="3"/>
    </row>
    <row r="465">
      <c r="B465" s="3"/>
    </row>
    <row r="466">
      <c r="B466" s="3"/>
    </row>
    <row r="467">
      <c r="B467" s="3"/>
    </row>
    <row r="468">
      <c r="B468" s="3"/>
    </row>
    <row r="469">
      <c r="B469" s="3"/>
    </row>
    <row r="470">
      <c r="B470" s="3"/>
    </row>
    <row r="471">
      <c r="B471" s="3"/>
    </row>
    <row r="472">
      <c r="B472" s="3"/>
    </row>
    <row r="473">
      <c r="B473" s="3"/>
    </row>
    <row r="474">
      <c r="B474" s="3"/>
    </row>
    <row r="475">
      <c r="B475" s="3"/>
    </row>
    <row r="476">
      <c r="B476" s="3"/>
    </row>
    <row r="477">
      <c r="B477" s="3"/>
    </row>
    <row r="478">
      <c r="B478" s="3"/>
    </row>
    <row r="479">
      <c r="B479" s="3"/>
    </row>
    <row r="480">
      <c r="B480" s="3"/>
    </row>
    <row r="481">
      <c r="B481" s="3"/>
    </row>
    <row r="482">
      <c r="B482" s="3"/>
    </row>
    <row r="483">
      <c r="B483" s="3"/>
    </row>
    <row r="484">
      <c r="B484" s="3"/>
    </row>
    <row r="485">
      <c r="B485" s="3"/>
    </row>
    <row r="486">
      <c r="B486" s="3"/>
    </row>
    <row r="487">
      <c r="B487" s="3"/>
    </row>
    <row r="488">
      <c r="B488" s="3"/>
    </row>
    <row r="489">
      <c r="B489" s="3"/>
    </row>
    <row r="490">
      <c r="B490" s="3"/>
    </row>
    <row r="491">
      <c r="B491" s="3"/>
    </row>
    <row r="492">
      <c r="B492" s="3"/>
    </row>
    <row r="493">
      <c r="B493" s="3"/>
    </row>
    <row r="494">
      <c r="B494" s="3"/>
    </row>
    <row r="495">
      <c r="B495" s="3"/>
    </row>
    <row r="496">
      <c r="B496" s="3"/>
    </row>
    <row r="497">
      <c r="B497" s="3"/>
    </row>
    <row r="498">
      <c r="B498" s="3"/>
    </row>
    <row r="499">
      <c r="B499" s="3"/>
    </row>
    <row r="500">
      <c r="B500" s="3"/>
    </row>
    <row r="501">
      <c r="B501" s="3"/>
    </row>
    <row r="502">
      <c r="B502" s="3"/>
    </row>
    <row r="503">
      <c r="B503" s="3"/>
    </row>
    <row r="504">
      <c r="B504" s="3"/>
    </row>
    <row r="505">
      <c r="B505" s="3"/>
    </row>
    <row r="506">
      <c r="B506" s="3"/>
    </row>
    <row r="507">
      <c r="B507" s="3"/>
    </row>
    <row r="508">
      <c r="B508" s="3"/>
    </row>
    <row r="509">
      <c r="B509" s="3"/>
    </row>
    <row r="510">
      <c r="B510" s="3"/>
    </row>
    <row r="511">
      <c r="B511" s="3"/>
    </row>
    <row r="512">
      <c r="B512" s="3"/>
    </row>
    <row r="513">
      <c r="B513" s="3"/>
    </row>
    <row r="514">
      <c r="B514" s="3"/>
    </row>
    <row r="515">
      <c r="B515" s="3"/>
    </row>
    <row r="516">
      <c r="B516" s="3"/>
    </row>
    <row r="517">
      <c r="B517" s="3"/>
    </row>
    <row r="518">
      <c r="B518" s="3"/>
    </row>
    <row r="519">
      <c r="B519" s="3"/>
    </row>
    <row r="520">
      <c r="B520" s="3"/>
    </row>
    <row r="521">
      <c r="B521" s="3"/>
    </row>
    <row r="522">
      <c r="B522" s="3"/>
    </row>
    <row r="523">
      <c r="B523" s="3"/>
    </row>
    <row r="524">
      <c r="B524" s="3"/>
    </row>
    <row r="525">
      <c r="B525" s="3"/>
    </row>
    <row r="526">
      <c r="B526" s="3"/>
    </row>
    <row r="527">
      <c r="B527" s="3"/>
    </row>
    <row r="528">
      <c r="B528" s="3"/>
    </row>
    <row r="529">
      <c r="B529" s="3"/>
    </row>
    <row r="530">
      <c r="B530" s="3"/>
    </row>
    <row r="531">
      <c r="B531" s="3"/>
    </row>
    <row r="532">
      <c r="B532" s="3"/>
    </row>
    <row r="533">
      <c r="B533" s="3"/>
    </row>
    <row r="534">
      <c r="B534" s="3"/>
    </row>
    <row r="535">
      <c r="B535" s="3"/>
    </row>
    <row r="536">
      <c r="B536" s="3"/>
    </row>
    <row r="537">
      <c r="B537" s="3"/>
    </row>
    <row r="538">
      <c r="B538" s="3"/>
    </row>
    <row r="539">
      <c r="B539" s="3"/>
    </row>
    <row r="540">
      <c r="B540" s="3"/>
    </row>
    <row r="541">
      <c r="B541" s="3"/>
    </row>
    <row r="542">
      <c r="B542" s="3"/>
    </row>
    <row r="543">
      <c r="B543" s="3"/>
    </row>
    <row r="544">
      <c r="B544" s="3"/>
    </row>
    <row r="545">
      <c r="B545" s="3"/>
    </row>
    <row r="546">
      <c r="B546" s="3"/>
    </row>
    <row r="547">
      <c r="B547" s="3"/>
    </row>
    <row r="548">
      <c r="B548" s="3"/>
    </row>
    <row r="549">
      <c r="B549" s="3"/>
    </row>
    <row r="550">
      <c r="B550" s="3"/>
    </row>
    <row r="551">
      <c r="B551" s="3"/>
    </row>
    <row r="552">
      <c r="B552" s="3"/>
    </row>
    <row r="553">
      <c r="B553" s="3"/>
    </row>
    <row r="554">
      <c r="B554" s="3"/>
    </row>
    <row r="555">
      <c r="B555" s="3"/>
    </row>
    <row r="556">
      <c r="B556" s="3"/>
    </row>
    <row r="557">
      <c r="B557" s="3"/>
    </row>
    <row r="558">
      <c r="B558" s="3"/>
    </row>
    <row r="559">
      <c r="B559" s="3"/>
    </row>
    <row r="560">
      <c r="B560" s="3"/>
    </row>
    <row r="561">
      <c r="B561" s="3"/>
    </row>
    <row r="562">
      <c r="B562" s="3"/>
    </row>
    <row r="563">
      <c r="B563" s="3"/>
    </row>
    <row r="564">
      <c r="B564" s="3"/>
    </row>
    <row r="565">
      <c r="B565" s="3"/>
    </row>
    <row r="566">
      <c r="B566" s="3"/>
    </row>
    <row r="567">
      <c r="B567" s="3"/>
    </row>
    <row r="568">
      <c r="B568" s="3"/>
    </row>
    <row r="569">
      <c r="B569" s="3"/>
    </row>
    <row r="570">
      <c r="B570" s="3"/>
    </row>
    <row r="571">
      <c r="B571" s="3"/>
    </row>
    <row r="572">
      <c r="B572" s="3"/>
    </row>
    <row r="573">
      <c r="B573" s="3"/>
    </row>
    <row r="574">
      <c r="B574" s="3"/>
    </row>
    <row r="575">
      <c r="B575" s="3"/>
    </row>
    <row r="576">
      <c r="B576" s="3"/>
    </row>
    <row r="577">
      <c r="B577" s="3"/>
    </row>
    <row r="578">
      <c r="B578" s="3"/>
    </row>
    <row r="579">
      <c r="B579" s="3"/>
    </row>
    <row r="580">
      <c r="B580" s="3"/>
    </row>
    <row r="581">
      <c r="B581" s="3"/>
    </row>
    <row r="582">
      <c r="B582" s="3"/>
    </row>
    <row r="583">
      <c r="B583" s="3"/>
    </row>
    <row r="584">
      <c r="B584" s="3"/>
    </row>
    <row r="585">
      <c r="B585" s="3"/>
    </row>
    <row r="586">
      <c r="B586" s="3"/>
    </row>
    <row r="587">
      <c r="B587" s="3"/>
    </row>
    <row r="588">
      <c r="B588" s="3"/>
    </row>
    <row r="589">
      <c r="B589" s="3"/>
    </row>
    <row r="590">
      <c r="B590" s="3"/>
    </row>
    <row r="591">
      <c r="B591" s="3"/>
    </row>
    <row r="592">
      <c r="B592" s="3"/>
    </row>
    <row r="593">
      <c r="B593" s="3"/>
    </row>
    <row r="594">
      <c r="B594" s="3"/>
    </row>
    <row r="595">
      <c r="B595" s="3"/>
    </row>
    <row r="596">
      <c r="B596" s="3"/>
    </row>
    <row r="597">
      <c r="B597" s="3"/>
    </row>
    <row r="598">
      <c r="B598" s="3"/>
    </row>
    <row r="599">
      <c r="B599" s="3"/>
    </row>
    <row r="600">
      <c r="B600" s="3"/>
    </row>
    <row r="601">
      <c r="B601" s="3"/>
    </row>
    <row r="602">
      <c r="B602" s="3"/>
    </row>
    <row r="603">
      <c r="B603" s="3"/>
    </row>
    <row r="604">
      <c r="B604" s="3"/>
    </row>
    <row r="605">
      <c r="B605" s="3"/>
    </row>
    <row r="606">
      <c r="B606" s="3"/>
    </row>
    <row r="607">
      <c r="B607" s="3"/>
    </row>
    <row r="608">
      <c r="B608" s="3"/>
    </row>
    <row r="609">
      <c r="B609" s="3"/>
    </row>
    <row r="610">
      <c r="B610" s="3"/>
    </row>
    <row r="611">
      <c r="B611" s="3"/>
    </row>
    <row r="612">
      <c r="B612" s="3"/>
    </row>
    <row r="613">
      <c r="B613" s="3"/>
    </row>
    <row r="614">
      <c r="B614" s="3"/>
    </row>
    <row r="615">
      <c r="B615" s="3"/>
    </row>
    <row r="616">
      <c r="B616" s="3"/>
    </row>
    <row r="617">
      <c r="B617" s="3"/>
    </row>
    <row r="618">
      <c r="B618" s="3"/>
    </row>
    <row r="619">
      <c r="B619" s="3"/>
    </row>
    <row r="620">
      <c r="B620" s="3"/>
    </row>
    <row r="621">
      <c r="B621" s="3"/>
    </row>
    <row r="622">
      <c r="B622" s="3"/>
    </row>
    <row r="623">
      <c r="B623" s="3"/>
    </row>
    <row r="624">
      <c r="B624" s="3"/>
    </row>
    <row r="625">
      <c r="B625" s="3"/>
    </row>
    <row r="626">
      <c r="B626" s="3"/>
    </row>
    <row r="627">
      <c r="B627" s="3"/>
    </row>
    <row r="628">
      <c r="B628" s="3"/>
    </row>
    <row r="629">
      <c r="B629" s="3"/>
    </row>
    <row r="630">
      <c r="B630" s="3"/>
    </row>
    <row r="631">
      <c r="B631" s="3"/>
    </row>
    <row r="632">
      <c r="B632" s="3"/>
    </row>
    <row r="633">
      <c r="B633" s="3"/>
    </row>
    <row r="634">
      <c r="B634" s="3"/>
    </row>
    <row r="635">
      <c r="B635" s="3"/>
    </row>
    <row r="636">
      <c r="B636" s="3"/>
    </row>
    <row r="637">
      <c r="B637" s="3"/>
    </row>
    <row r="638">
      <c r="B638" s="3"/>
    </row>
    <row r="639">
      <c r="B639" s="3"/>
    </row>
    <row r="640">
      <c r="B640" s="3"/>
    </row>
    <row r="641">
      <c r="B641" s="3"/>
    </row>
    <row r="642">
      <c r="B642" s="3"/>
    </row>
    <row r="643">
      <c r="B643" s="3"/>
    </row>
    <row r="644">
      <c r="B644" s="3"/>
    </row>
    <row r="645">
      <c r="B645" s="3"/>
    </row>
    <row r="646">
      <c r="B646" s="3"/>
    </row>
    <row r="647">
      <c r="B647" s="3"/>
    </row>
    <row r="648">
      <c r="B648" s="3"/>
    </row>
    <row r="649">
      <c r="B649" s="3"/>
    </row>
    <row r="650">
      <c r="B650" s="3"/>
    </row>
    <row r="651">
      <c r="B651" s="3"/>
    </row>
    <row r="652">
      <c r="B652" s="3"/>
    </row>
    <row r="653">
      <c r="B653" s="3"/>
    </row>
    <row r="654">
      <c r="B654" s="3"/>
    </row>
    <row r="655">
      <c r="B655" s="3"/>
    </row>
    <row r="656">
      <c r="B656" s="3"/>
    </row>
    <row r="657">
      <c r="B657" s="3"/>
    </row>
    <row r="658">
      <c r="B658" s="3"/>
    </row>
    <row r="659">
      <c r="B659" s="3"/>
    </row>
    <row r="660">
      <c r="B660" s="3"/>
    </row>
    <row r="661">
      <c r="B661" s="3"/>
    </row>
    <row r="662">
      <c r="B662" s="3"/>
    </row>
    <row r="663">
      <c r="B663" s="3"/>
    </row>
    <row r="664">
      <c r="B664" s="3"/>
    </row>
    <row r="665">
      <c r="B665" s="3"/>
    </row>
    <row r="666">
      <c r="B666" s="3"/>
    </row>
    <row r="667">
      <c r="B667" s="3"/>
    </row>
    <row r="668">
      <c r="B668" s="3"/>
    </row>
    <row r="669">
      <c r="B669" s="3"/>
    </row>
    <row r="670">
      <c r="B670" s="3"/>
    </row>
    <row r="671">
      <c r="B671" s="3"/>
    </row>
    <row r="672">
      <c r="B672" s="3"/>
    </row>
    <row r="673">
      <c r="B673" s="3"/>
    </row>
    <row r="674">
      <c r="B674" s="3"/>
    </row>
    <row r="675">
      <c r="B675" s="3"/>
    </row>
    <row r="676">
      <c r="B676" s="3"/>
    </row>
    <row r="677">
      <c r="B677" s="3"/>
    </row>
    <row r="678">
      <c r="B678" s="3"/>
    </row>
    <row r="679">
      <c r="B679" s="3"/>
    </row>
    <row r="680">
      <c r="B680" s="3"/>
    </row>
    <row r="681">
      <c r="B681" s="3"/>
    </row>
    <row r="682">
      <c r="B682" s="3"/>
    </row>
    <row r="683">
      <c r="B683" s="3"/>
    </row>
    <row r="684">
      <c r="B684" s="3"/>
    </row>
    <row r="685">
      <c r="B685" s="3"/>
    </row>
    <row r="686">
      <c r="B686" s="3"/>
    </row>
    <row r="687">
      <c r="B687" s="3"/>
    </row>
    <row r="688">
      <c r="B688" s="3"/>
    </row>
    <row r="689">
      <c r="B689" s="3"/>
    </row>
    <row r="690">
      <c r="B690" s="3"/>
    </row>
    <row r="691">
      <c r="B691" s="3"/>
    </row>
    <row r="692">
      <c r="B692" s="3"/>
    </row>
    <row r="693">
      <c r="B693" s="3"/>
    </row>
    <row r="694">
      <c r="B694" s="3"/>
    </row>
    <row r="695">
      <c r="B695" s="3"/>
    </row>
    <row r="696">
      <c r="B696" s="3"/>
    </row>
    <row r="697">
      <c r="B697" s="3"/>
    </row>
    <row r="698">
      <c r="B698" s="3"/>
    </row>
    <row r="699">
      <c r="B699" s="3"/>
    </row>
    <row r="700">
      <c r="B700" s="3"/>
    </row>
    <row r="701">
      <c r="B701" s="3"/>
    </row>
    <row r="702">
      <c r="B702" s="3"/>
    </row>
    <row r="703">
      <c r="B703" s="3"/>
    </row>
    <row r="704">
      <c r="B704" s="3"/>
    </row>
    <row r="705">
      <c r="B705" s="3"/>
    </row>
    <row r="706">
      <c r="B706" s="3"/>
    </row>
    <row r="707">
      <c r="B707" s="3"/>
    </row>
    <row r="708">
      <c r="B708" s="3"/>
    </row>
    <row r="709">
      <c r="B709" s="3"/>
    </row>
    <row r="710">
      <c r="B710" s="3"/>
    </row>
    <row r="711">
      <c r="B711" s="3"/>
    </row>
    <row r="712">
      <c r="B712" s="3"/>
    </row>
    <row r="713">
      <c r="B713" s="3"/>
    </row>
    <row r="714">
      <c r="B714" s="3"/>
    </row>
    <row r="715">
      <c r="B715" s="3"/>
    </row>
    <row r="716">
      <c r="B716" s="3"/>
    </row>
    <row r="717">
      <c r="B717" s="3"/>
    </row>
    <row r="718">
      <c r="B718" s="3"/>
    </row>
    <row r="719">
      <c r="B719" s="3"/>
    </row>
    <row r="720">
      <c r="B720" s="3"/>
    </row>
    <row r="721">
      <c r="B721" s="3"/>
    </row>
    <row r="722">
      <c r="B722" s="3"/>
    </row>
    <row r="723">
      <c r="B723" s="3"/>
    </row>
    <row r="724">
      <c r="B724" s="3"/>
    </row>
    <row r="725">
      <c r="B725" s="3"/>
    </row>
    <row r="726">
      <c r="B726" s="3"/>
    </row>
    <row r="727">
      <c r="B727" s="3"/>
    </row>
    <row r="728">
      <c r="B728" s="3"/>
    </row>
    <row r="729">
      <c r="B729" s="3"/>
    </row>
    <row r="730">
      <c r="B730" s="3"/>
    </row>
    <row r="731">
      <c r="B731" s="3"/>
    </row>
    <row r="732">
      <c r="B732" s="3"/>
    </row>
    <row r="733">
      <c r="B733" s="3"/>
    </row>
    <row r="734">
      <c r="B734" s="3"/>
    </row>
    <row r="735">
      <c r="B735" s="3"/>
    </row>
    <row r="736">
      <c r="B736" s="3"/>
    </row>
    <row r="737">
      <c r="B737" s="3"/>
    </row>
    <row r="738">
      <c r="B738" s="3"/>
    </row>
    <row r="739">
      <c r="B739" s="3"/>
    </row>
    <row r="740">
      <c r="B740" s="3"/>
    </row>
    <row r="741">
      <c r="B741" s="3"/>
    </row>
    <row r="742">
      <c r="B742" s="3"/>
    </row>
    <row r="743">
      <c r="B743" s="3"/>
    </row>
    <row r="744">
      <c r="B744" s="3"/>
    </row>
    <row r="745">
      <c r="B745" s="3"/>
    </row>
    <row r="746">
      <c r="B746" s="3"/>
    </row>
    <row r="747">
      <c r="B747" s="3"/>
    </row>
    <row r="748">
      <c r="B748" s="3"/>
    </row>
    <row r="749">
      <c r="B749" s="3"/>
    </row>
    <row r="750">
      <c r="B750" s="3"/>
    </row>
    <row r="751">
      <c r="B751" s="3"/>
    </row>
    <row r="752">
      <c r="B752" s="3"/>
    </row>
    <row r="753">
      <c r="B753" s="3"/>
    </row>
    <row r="754">
      <c r="B754" s="3"/>
    </row>
    <row r="755">
      <c r="B755" s="3"/>
    </row>
    <row r="756">
      <c r="B756" s="3"/>
    </row>
    <row r="757">
      <c r="B757" s="3"/>
    </row>
    <row r="758">
      <c r="B758" s="3"/>
    </row>
    <row r="759">
      <c r="B759" s="3"/>
    </row>
    <row r="760">
      <c r="B760" s="3"/>
    </row>
    <row r="761">
      <c r="B761" s="3"/>
    </row>
    <row r="762">
      <c r="B762" s="3"/>
    </row>
    <row r="763">
      <c r="B763" s="3"/>
    </row>
    <row r="764">
      <c r="B764" s="3"/>
    </row>
    <row r="765">
      <c r="B765" s="3"/>
    </row>
    <row r="766">
      <c r="B766" s="3"/>
    </row>
    <row r="767">
      <c r="B767" s="3"/>
    </row>
    <row r="768">
      <c r="B768" s="3"/>
    </row>
    <row r="769">
      <c r="B769" s="3"/>
    </row>
    <row r="770">
      <c r="B770" s="3"/>
    </row>
    <row r="771">
      <c r="B771" s="3"/>
    </row>
    <row r="772">
      <c r="B772" s="3"/>
    </row>
    <row r="773">
      <c r="B773" s="3"/>
    </row>
    <row r="774">
      <c r="B774" s="3"/>
    </row>
    <row r="775">
      <c r="B775" s="3"/>
    </row>
    <row r="776">
      <c r="B776" s="3"/>
    </row>
    <row r="777">
      <c r="B777" s="3"/>
    </row>
    <row r="778">
      <c r="B778" s="3"/>
    </row>
    <row r="779">
      <c r="B779" s="3"/>
    </row>
    <row r="780">
      <c r="B780" s="3"/>
    </row>
    <row r="781">
      <c r="B781" s="3"/>
    </row>
    <row r="782">
      <c r="B782" s="3"/>
    </row>
    <row r="783">
      <c r="B783" s="3"/>
    </row>
    <row r="784">
      <c r="B784" s="3"/>
    </row>
    <row r="785">
      <c r="B785" s="3"/>
    </row>
    <row r="786">
      <c r="B786" s="3"/>
    </row>
    <row r="787">
      <c r="B787" s="3"/>
    </row>
    <row r="788">
      <c r="B788" s="3"/>
    </row>
    <row r="789">
      <c r="B789" s="3"/>
    </row>
    <row r="790">
      <c r="B790" s="3"/>
    </row>
    <row r="791">
      <c r="B791" s="3"/>
    </row>
    <row r="792">
      <c r="B792" s="3"/>
    </row>
    <row r="793">
      <c r="B793" s="3"/>
    </row>
    <row r="794">
      <c r="B794" s="3"/>
    </row>
    <row r="795">
      <c r="B795" s="3"/>
    </row>
    <row r="796">
      <c r="B796" s="3"/>
    </row>
    <row r="797">
      <c r="B797" s="3"/>
    </row>
    <row r="798">
      <c r="B798" s="3"/>
    </row>
    <row r="799">
      <c r="B799" s="3"/>
    </row>
    <row r="800">
      <c r="B800" s="3"/>
    </row>
    <row r="801">
      <c r="B801" s="3"/>
    </row>
    <row r="802">
      <c r="B802" s="3"/>
    </row>
    <row r="803">
      <c r="B803" s="3"/>
    </row>
    <row r="804">
      <c r="B804" s="3"/>
    </row>
    <row r="805">
      <c r="B805" s="3"/>
    </row>
    <row r="806">
      <c r="B806" s="3"/>
    </row>
    <row r="807">
      <c r="B807" s="3"/>
    </row>
    <row r="808">
      <c r="B808" s="3"/>
    </row>
    <row r="809">
      <c r="B809" s="3"/>
    </row>
    <row r="810">
      <c r="B810" s="3"/>
    </row>
    <row r="811">
      <c r="B811" s="3"/>
    </row>
    <row r="812">
      <c r="B812" s="3"/>
    </row>
    <row r="813">
      <c r="B813" s="3"/>
    </row>
    <row r="814">
      <c r="B814" s="3"/>
    </row>
    <row r="815">
      <c r="B815" s="3"/>
    </row>
    <row r="816">
      <c r="B816" s="3"/>
    </row>
    <row r="817">
      <c r="B817" s="3"/>
    </row>
    <row r="818">
      <c r="B818" s="3"/>
    </row>
    <row r="819">
      <c r="B819" s="3"/>
    </row>
    <row r="820">
      <c r="B820" s="3"/>
    </row>
    <row r="821">
      <c r="B821" s="3"/>
    </row>
    <row r="822">
      <c r="B822" s="3"/>
    </row>
    <row r="823">
      <c r="B823" s="3"/>
    </row>
    <row r="824">
      <c r="B824" s="3"/>
    </row>
    <row r="825">
      <c r="B825" s="3"/>
    </row>
    <row r="826">
      <c r="B826" s="3"/>
    </row>
    <row r="827">
      <c r="B827" s="3"/>
    </row>
    <row r="828">
      <c r="B828" s="3"/>
    </row>
    <row r="829">
      <c r="B829" s="3"/>
    </row>
    <row r="830">
      <c r="B830" s="3"/>
    </row>
    <row r="831">
      <c r="B831" s="3"/>
    </row>
    <row r="832">
      <c r="B832" s="3"/>
    </row>
    <row r="833">
      <c r="B833" s="3"/>
    </row>
    <row r="834">
      <c r="B834" s="3"/>
    </row>
    <row r="835">
      <c r="B835" s="3"/>
    </row>
    <row r="836">
      <c r="B836" s="3"/>
    </row>
    <row r="837">
      <c r="B837" s="3"/>
    </row>
    <row r="838">
      <c r="B838" s="3"/>
    </row>
    <row r="839">
      <c r="B839" s="3"/>
    </row>
    <row r="840">
      <c r="B840" s="3"/>
    </row>
    <row r="841">
      <c r="B841" s="3"/>
    </row>
    <row r="842">
      <c r="B842" s="3"/>
    </row>
    <row r="843">
      <c r="B843" s="3"/>
    </row>
    <row r="844">
      <c r="B844" s="3"/>
    </row>
    <row r="845">
      <c r="B845" s="3"/>
    </row>
    <row r="846">
      <c r="B846" s="3"/>
    </row>
    <row r="847">
      <c r="B847" s="3"/>
    </row>
    <row r="848">
      <c r="B848" s="3"/>
    </row>
    <row r="849">
      <c r="B849" s="3"/>
    </row>
    <row r="850">
      <c r="B850" s="3"/>
    </row>
    <row r="851">
      <c r="B851" s="3"/>
    </row>
    <row r="852">
      <c r="B852" s="3"/>
    </row>
    <row r="853">
      <c r="B853" s="3"/>
    </row>
    <row r="854">
      <c r="B854" s="3"/>
    </row>
    <row r="855">
      <c r="B855" s="3"/>
    </row>
    <row r="856">
      <c r="B856" s="3"/>
    </row>
    <row r="857">
      <c r="B857" s="3"/>
    </row>
    <row r="858">
      <c r="B858" s="3"/>
    </row>
    <row r="859">
      <c r="B859" s="3"/>
    </row>
    <row r="860">
      <c r="B860" s="3"/>
    </row>
    <row r="861">
      <c r="B861" s="3"/>
    </row>
    <row r="862">
      <c r="B862" s="3"/>
    </row>
    <row r="863">
      <c r="B863" s="3"/>
    </row>
    <row r="864">
      <c r="B864" s="3"/>
    </row>
    <row r="865">
      <c r="B865" s="3"/>
    </row>
    <row r="866">
      <c r="B866" s="3"/>
    </row>
    <row r="867">
      <c r="B867" s="3"/>
    </row>
    <row r="868">
      <c r="B868" s="3"/>
    </row>
    <row r="869">
      <c r="B869" s="3"/>
    </row>
    <row r="870">
      <c r="B870" s="3"/>
    </row>
    <row r="871">
      <c r="B871" s="3"/>
    </row>
    <row r="872">
      <c r="B872" s="3"/>
    </row>
    <row r="873">
      <c r="B873" s="3"/>
    </row>
    <row r="874">
      <c r="B874" s="3"/>
    </row>
    <row r="875">
      <c r="B875" s="3"/>
    </row>
    <row r="876">
      <c r="B876" s="3"/>
    </row>
    <row r="877">
      <c r="B877" s="3"/>
    </row>
    <row r="878">
      <c r="B878" s="3"/>
    </row>
    <row r="879">
      <c r="B879" s="3"/>
    </row>
    <row r="880">
      <c r="B880" s="3"/>
    </row>
    <row r="881">
      <c r="B881" s="3"/>
    </row>
    <row r="882">
      <c r="B882" s="3"/>
    </row>
    <row r="883">
      <c r="B883" s="3"/>
    </row>
    <row r="884">
      <c r="B884" s="3"/>
    </row>
    <row r="885">
      <c r="B885" s="3"/>
    </row>
    <row r="886">
      <c r="B886" s="3"/>
    </row>
    <row r="887">
      <c r="B887" s="3"/>
    </row>
    <row r="888">
      <c r="B888" s="3"/>
    </row>
    <row r="889">
      <c r="B889" s="3"/>
    </row>
    <row r="890">
      <c r="B890" s="3"/>
    </row>
    <row r="891">
      <c r="B891" s="3"/>
    </row>
    <row r="892">
      <c r="B892" s="3"/>
    </row>
    <row r="893">
      <c r="B893" s="3"/>
    </row>
    <row r="894">
      <c r="B894" s="3"/>
    </row>
    <row r="895">
      <c r="B895" s="3"/>
    </row>
    <row r="896">
      <c r="B896" s="3"/>
    </row>
    <row r="897">
      <c r="B897" s="3"/>
    </row>
    <row r="898">
      <c r="B898" s="3"/>
    </row>
    <row r="899">
      <c r="B899" s="3"/>
    </row>
    <row r="900">
      <c r="B900" s="3"/>
    </row>
    <row r="901">
      <c r="B901" s="3"/>
    </row>
    <row r="902">
      <c r="B902" s="3"/>
    </row>
    <row r="903">
      <c r="B903" s="3"/>
    </row>
    <row r="904">
      <c r="B904" s="3"/>
    </row>
    <row r="905">
      <c r="B905" s="3"/>
    </row>
    <row r="906">
      <c r="B906" s="3"/>
    </row>
    <row r="907">
      <c r="B907" s="3"/>
    </row>
    <row r="908">
      <c r="B908" s="3"/>
    </row>
    <row r="909">
      <c r="B909" s="3"/>
    </row>
    <row r="910">
      <c r="B910" s="3"/>
    </row>
    <row r="911">
      <c r="B911" s="3"/>
    </row>
    <row r="912">
      <c r="B912" s="3"/>
    </row>
    <row r="913">
      <c r="B913" s="3"/>
    </row>
    <row r="914">
      <c r="B914" s="3"/>
    </row>
    <row r="915">
      <c r="B915" s="3"/>
    </row>
    <row r="916">
      <c r="B916" s="3"/>
    </row>
    <row r="917">
      <c r="B917" s="3"/>
    </row>
    <row r="918">
      <c r="B918" s="3"/>
    </row>
    <row r="919">
      <c r="B919" s="3"/>
    </row>
    <row r="920">
      <c r="B920" s="3"/>
    </row>
    <row r="921">
      <c r="B921" s="3"/>
    </row>
    <row r="922">
      <c r="B922" s="3"/>
    </row>
    <row r="923">
      <c r="B923" s="3"/>
    </row>
    <row r="924">
      <c r="B924" s="3"/>
    </row>
    <row r="925">
      <c r="B925" s="3"/>
    </row>
    <row r="926">
      <c r="B926" s="3"/>
    </row>
    <row r="927">
      <c r="B927" s="3"/>
    </row>
    <row r="928">
      <c r="B928" s="3"/>
    </row>
    <row r="929">
      <c r="B929" s="3"/>
    </row>
    <row r="930">
      <c r="B930" s="3"/>
    </row>
    <row r="931">
      <c r="B931" s="3"/>
    </row>
    <row r="932">
      <c r="B932" s="3"/>
    </row>
    <row r="933">
      <c r="B933" s="3"/>
    </row>
    <row r="934">
      <c r="B934" s="3"/>
    </row>
    <row r="935">
      <c r="B935" s="3"/>
    </row>
    <row r="936">
      <c r="B936" s="3"/>
    </row>
    <row r="937">
      <c r="B937" s="3"/>
    </row>
    <row r="938">
      <c r="B938" s="3"/>
    </row>
    <row r="939">
      <c r="B939" s="3"/>
    </row>
    <row r="940">
      <c r="B940" s="3"/>
    </row>
    <row r="941">
      <c r="B941" s="3"/>
    </row>
    <row r="942">
      <c r="B942" s="3"/>
    </row>
    <row r="943">
      <c r="B943" s="3"/>
    </row>
    <row r="944">
      <c r="B944" s="3"/>
    </row>
    <row r="945">
      <c r="B945" s="3"/>
    </row>
    <row r="946">
      <c r="B946" s="3"/>
    </row>
    <row r="947">
      <c r="B947" s="3"/>
    </row>
    <row r="948">
      <c r="B948" s="3"/>
    </row>
    <row r="949">
      <c r="B949" s="3"/>
    </row>
    <row r="950">
      <c r="B950" s="3"/>
    </row>
    <row r="951">
      <c r="B951" s="3"/>
    </row>
    <row r="952">
      <c r="B952" s="3"/>
    </row>
    <row r="953">
      <c r="B953" s="3"/>
    </row>
    <row r="954">
      <c r="B954" s="3"/>
    </row>
    <row r="955">
      <c r="B955" s="3"/>
    </row>
    <row r="956">
      <c r="B956" s="3"/>
    </row>
    <row r="957">
      <c r="B957" s="3"/>
    </row>
    <row r="958">
      <c r="B958" s="3"/>
    </row>
    <row r="959">
      <c r="B959" s="3"/>
    </row>
    <row r="960">
      <c r="B960" s="3"/>
    </row>
    <row r="961">
      <c r="B961" s="3"/>
    </row>
    <row r="962">
      <c r="B962" s="3"/>
    </row>
    <row r="963">
      <c r="B963" s="3"/>
    </row>
    <row r="964">
      <c r="B964" s="3"/>
    </row>
    <row r="965">
      <c r="B965" s="3"/>
    </row>
    <row r="966">
      <c r="B966" s="3"/>
    </row>
    <row r="967">
      <c r="B967" s="3"/>
    </row>
    <row r="968">
      <c r="B968" s="3"/>
    </row>
    <row r="969">
      <c r="B969" s="3"/>
    </row>
    <row r="970">
      <c r="B970" s="3"/>
    </row>
    <row r="971">
      <c r="B971" s="3"/>
    </row>
    <row r="972">
      <c r="B972" s="3"/>
    </row>
    <row r="973">
      <c r="B973" s="3"/>
    </row>
    <row r="974">
      <c r="B974" s="3"/>
    </row>
    <row r="975">
      <c r="B975" s="3"/>
    </row>
    <row r="976">
      <c r="B976" s="3"/>
    </row>
    <row r="977">
      <c r="B977" s="3"/>
    </row>
    <row r="978">
      <c r="B978" s="3"/>
    </row>
    <row r="979">
      <c r="B979" s="3"/>
    </row>
    <row r="980">
      <c r="B980" s="3"/>
    </row>
    <row r="981">
      <c r="B981" s="3"/>
    </row>
    <row r="982">
      <c r="B982" s="3"/>
    </row>
    <row r="983">
      <c r="B983" s="3"/>
    </row>
    <row r="984">
      <c r="B984" s="3"/>
    </row>
    <row r="985">
      <c r="B985" s="3"/>
    </row>
    <row r="986">
      <c r="B986" s="3"/>
    </row>
    <row r="987">
      <c r="B987" s="3"/>
    </row>
    <row r="988">
      <c r="B988" s="3"/>
    </row>
    <row r="989">
      <c r="B989" s="3"/>
    </row>
    <row r="990">
      <c r="B990" s="3"/>
    </row>
    <row r="991">
      <c r="B991" s="3"/>
    </row>
    <row r="992">
      <c r="B992" s="3"/>
    </row>
    <row r="993">
      <c r="B993" s="3"/>
    </row>
    <row r="994">
      <c r="B994" s="3"/>
    </row>
    <row r="995">
      <c r="B995" s="3"/>
    </row>
    <row r="996">
      <c r="B996" s="3"/>
    </row>
    <row r="997">
      <c r="B997" s="3"/>
    </row>
    <row r="998">
      <c r="B998" s="3"/>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c r="B1" s="1" t="s">
        <v>913</v>
      </c>
    </row>
    <row r="2">
      <c r="A2" s="1">
        <v>1.0</v>
      </c>
      <c r="B2" s="1" t="s">
        <v>914</v>
      </c>
    </row>
    <row r="3">
      <c r="A3" s="1">
        <v>2.0</v>
      </c>
      <c r="B3" s="1" t="s">
        <v>915</v>
      </c>
    </row>
    <row r="4">
      <c r="A4" s="1">
        <v>3.0</v>
      </c>
      <c r="B4" s="1" t="s">
        <v>916</v>
      </c>
    </row>
    <row r="5">
      <c r="A5" s="1">
        <v>4.0</v>
      </c>
      <c r="B5" s="1" t="s">
        <v>917</v>
      </c>
    </row>
    <row r="6">
      <c r="A6" s="1">
        <v>5.0</v>
      </c>
      <c r="B6" s="1" t="s">
        <v>918</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c r="B1" s="1" t="s">
        <v>919</v>
      </c>
    </row>
    <row r="2">
      <c r="A2" s="1">
        <v>1.0</v>
      </c>
      <c r="B2" s="1" t="s">
        <v>920</v>
      </c>
    </row>
    <row r="3">
      <c r="A3" s="1">
        <v>2.0</v>
      </c>
      <c r="B3" s="1" t="s">
        <v>921</v>
      </c>
    </row>
    <row r="4">
      <c r="A4" s="1">
        <v>3.0</v>
      </c>
      <c r="B4" s="1" t="s">
        <v>922</v>
      </c>
    </row>
    <row r="5">
      <c r="A5" s="1">
        <v>4.0</v>
      </c>
      <c r="B5" s="1" t="s">
        <v>923</v>
      </c>
    </row>
    <row r="6">
      <c r="A6" s="1">
        <v>5.0</v>
      </c>
      <c r="B6" s="1" t="s">
        <v>924</v>
      </c>
    </row>
    <row r="7">
      <c r="A7" s="1">
        <v>6.0</v>
      </c>
      <c r="B7" s="1" t="s">
        <v>925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
    <col customWidth="1" min="2" max="2" width="54.57"/>
    <col customWidth="1" min="3" max="3" width="74.43"/>
  </cols>
  <sheetData>
    <row r="1">
      <c r="A1" s="1">
        <v>0.0</v>
      </c>
      <c r="B1" s="2" t="s">
        <v>46</v>
      </c>
      <c r="C1" s="1" t="s">
        <v>47</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c r="B1" s="1" t="s">
        <v>926</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29"/>
    <col customWidth="1" min="2" max="2" width="50.57"/>
    <col customWidth="1" min="3" max="3" width="62.86"/>
  </cols>
  <sheetData>
    <row r="1">
      <c r="A1" s="1">
        <v>0.0</v>
      </c>
      <c r="B1" s="2" t="s">
        <v>533</v>
      </c>
      <c r="C1" s="1" t="s">
        <v>697</v>
      </c>
    </row>
    <row r="2">
      <c r="A2" s="1">
        <v>1.0</v>
      </c>
      <c r="B2" s="2" t="s">
        <v>927</v>
      </c>
    </row>
    <row r="3">
      <c r="A3" s="1">
        <v>2.0</v>
      </c>
      <c r="B3" s="2" t="s">
        <v>928</v>
      </c>
    </row>
    <row r="4">
      <c r="A4" s="1">
        <v>3.0</v>
      </c>
      <c r="B4" s="2" t="s">
        <v>929</v>
      </c>
    </row>
    <row r="5">
      <c r="A5" s="1">
        <v>4.0</v>
      </c>
      <c r="B5" s="2" t="s">
        <v>930</v>
      </c>
    </row>
    <row r="6">
      <c r="A6" s="1">
        <v>5.0</v>
      </c>
      <c r="B6" s="2" t="s">
        <v>931</v>
      </c>
    </row>
    <row r="7">
      <c r="A7" s="1">
        <v>6.0</v>
      </c>
      <c r="B7" s="2" t="s">
        <v>932</v>
      </c>
    </row>
    <row r="8">
      <c r="A8" s="1">
        <v>7.0</v>
      </c>
      <c r="B8" s="2" t="s">
        <v>933</v>
      </c>
    </row>
    <row r="9">
      <c r="A9" s="1">
        <v>8.0</v>
      </c>
      <c r="B9" s="2" t="s">
        <v>934</v>
      </c>
    </row>
    <row r="10">
      <c r="A10" s="1">
        <v>9.0</v>
      </c>
      <c r="B10" s="2" t="s">
        <v>935</v>
      </c>
    </row>
    <row r="11">
      <c r="A11" s="1">
        <v>10.0</v>
      </c>
      <c r="B11" s="2" t="s">
        <v>936</v>
      </c>
    </row>
    <row r="12">
      <c r="A12" s="1">
        <v>11.0</v>
      </c>
      <c r="B12" s="2" t="s">
        <v>937</v>
      </c>
    </row>
    <row r="13">
      <c r="A13" s="1">
        <v>12.0</v>
      </c>
      <c r="B13" s="2" t="s">
        <v>938</v>
      </c>
    </row>
    <row r="14">
      <c r="A14" s="1">
        <v>13.0</v>
      </c>
      <c r="B14" s="2" t="s">
        <v>939</v>
      </c>
    </row>
    <row r="15">
      <c r="A15" s="1">
        <v>14.0</v>
      </c>
      <c r="B15" s="2" t="s">
        <v>649</v>
      </c>
    </row>
    <row r="16">
      <c r="A16" s="1">
        <v>15.0</v>
      </c>
      <c r="B16" s="2" t="s">
        <v>940</v>
      </c>
    </row>
    <row r="17">
      <c r="A17" s="1">
        <v>16.0</v>
      </c>
      <c r="B17" s="2" t="s">
        <v>941</v>
      </c>
    </row>
    <row r="18">
      <c r="A18" s="1">
        <v>17.0</v>
      </c>
      <c r="B18" s="2" t="s">
        <v>942</v>
      </c>
    </row>
    <row r="19">
      <c r="A19" s="1">
        <v>18.0</v>
      </c>
      <c r="B19" s="2" t="s">
        <v>943</v>
      </c>
    </row>
    <row r="20">
      <c r="A20" s="1">
        <v>19.0</v>
      </c>
      <c r="B20" s="2" t="s">
        <v>944</v>
      </c>
    </row>
    <row r="21">
      <c r="A21" s="1">
        <v>20.0</v>
      </c>
      <c r="B21" s="2" t="s">
        <v>945</v>
      </c>
    </row>
    <row r="22">
      <c r="A22" s="1">
        <v>21.0</v>
      </c>
      <c r="B22" s="2" t="s">
        <v>946</v>
      </c>
    </row>
    <row r="23">
      <c r="A23" s="1">
        <v>22.0</v>
      </c>
      <c r="B23" s="2" t="s">
        <v>947</v>
      </c>
    </row>
    <row r="24">
      <c r="A24" s="1">
        <v>23.0</v>
      </c>
      <c r="B24" s="2" t="s">
        <v>948</v>
      </c>
    </row>
    <row r="25">
      <c r="A25" s="1">
        <v>24.0</v>
      </c>
      <c r="B25" s="2" t="s">
        <v>949</v>
      </c>
    </row>
    <row r="26">
      <c r="A26" s="1">
        <v>25.0</v>
      </c>
      <c r="B26" s="2" t="s">
        <v>950</v>
      </c>
    </row>
    <row r="27">
      <c r="A27" s="1">
        <v>26.0</v>
      </c>
      <c r="B27" s="2" t="s">
        <v>951</v>
      </c>
    </row>
    <row r="28">
      <c r="A28" s="1">
        <v>27.0</v>
      </c>
      <c r="B28" s="2" t="s">
        <v>952</v>
      </c>
    </row>
    <row r="29">
      <c r="A29" s="1">
        <v>28.0</v>
      </c>
      <c r="B29" s="2" t="s">
        <v>953</v>
      </c>
    </row>
    <row r="30">
      <c r="A30" s="1">
        <v>29.0</v>
      </c>
      <c r="B30" s="2" t="s">
        <v>954</v>
      </c>
    </row>
    <row r="31">
      <c r="A31" s="1">
        <v>30.0</v>
      </c>
      <c r="B31" s="2" t="s">
        <v>955</v>
      </c>
    </row>
    <row r="32">
      <c r="A32" s="1">
        <v>31.0</v>
      </c>
      <c r="B32" s="2" t="s">
        <v>956</v>
      </c>
    </row>
    <row r="33">
      <c r="A33" s="1">
        <v>32.0</v>
      </c>
      <c r="B33" s="2" t="s">
        <v>957</v>
      </c>
    </row>
    <row r="34">
      <c r="A34" s="1">
        <v>33.0</v>
      </c>
      <c r="B34" s="2" t="s">
        <v>958</v>
      </c>
    </row>
    <row r="35">
      <c r="A35" s="1">
        <v>34.0</v>
      </c>
      <c r="B35" s="2" t="s">
        <v>959</v>
      </c>
    </row>
    <row r="36">
      <c r="A36" s="1">
        <v>35.0</v>
      </c>
      <c r="B36" s="2" t="s">
        <v>960</v>
      </c>
    </row>
    <row r="37">
      <c r="A37" s="1">
        <v>36.0</v>
      </c>
      <c r="B37" s="2" t="s">
        <v>961</v>
      </c>
    </row>
    <row r="38">
      <c r="A38" s="1">
        <v>37.0</v>
      </c>
      <c r="B38" s="2" t="s">
        <v>962</v>
      </c>
    </row>
    <row r="39">
      <c r="A39" s="1">
        <v>38.0</v>
      </c>
      <c r="B39" s="2" t="s">
        <v>963</v>
      </c>
    </row>
    <row r="40">
      <c r="A40" s="1">
        <v>39.0</v>
      </c>
      <c r="B40" s="2" t="s">
        <v>964</v>
      </c>
    </row>
    <row r="41">
      <c r="A41" s="1">
        <v>40.0</v>
      </c>
      <c r="B41" s="2" t="s">
        <v>965</v>
      </c>
    </row>
    <row r="42">
      <c r="A42" s="1">
        <v>41.0</v>
      </c>
      <c r="B42" s="2" t="s">
        <v>966</v>
      </c>
    </row>
    <row r="43">
      <c r="A43" s="1">
        <v>42.0</v>
      </c>
      <c r="B43" s="2" t="s">
        <v>967</v>
      </c>
    </row>
    <row r="44">
      <c r="B44" s="3"/>
    </row>
    <row r="45">
      <c r="B45" s="3"/>
    </row>
    <row r="46">
      <c r="B46" s="3"/>
    </row>
    <row r="47">
      <c r="B47" s="3"/>
    </row>
    <row r="48">
      <c r="B48" s="3"/>
    </row>
    <row r="49">
      <c r="B49" s="3"/>
    </row>
    <row r="50">
      <c r="B50" s="3"/>
    </row>
    <row r="51">
      <c r="B51" s="3"/>
    </row>
    <row r="52">
      <c r="B52" s="3"/>
    </row>
    <row r="53">
      <c r="B53" s="3"/>
    </row>
    <row r="54">
      <c r="B54" s="3"/>
    </row>
    <row r="55">
      <c r="B55" s="3"/>
    </row>
    <row r="56">
      <c r="B56" s="3"/>
    </row>
    <row r="57">
      <c r="B57" s="3"/>
    </row>
    <row r="58">
      <c r="B58" s="3"/>
    </row>
    <row r="59">
      <c r="B59" s="3"/>
    </row>
    <row r="60">
      <c r="B60" s="3"/>
    </row>
    <row r="61">
      <c r="B61" s="3"/>
    </row>
    <row r="62">
      <c r="B62" s="3"/>
    </row>
    <row r="63">
      <c r="B63" s="3"/>
    </row>
    <row r="64">
      <c r="B64" s="3"/>
    </row>
    <row r="65">
      <c r="B65" s="3"/>
    </row>
    <row r="66">
      <c r="B66" s="3"/>
    </row>
    <row r="67">
      <c r="B67" s="3"/>
    </row>
    <row r="68">
      <c r="B68" s="3"/>
    </row>
    <row r="69">
      <c r="B69" s="3"/>
    </row>
    <row r="70">
      <c r="B70" s="3"/>
    </row>
    <row r="71">
      <c r="B71" s="3"/>
    </row>
    <row r="72">
      <c r="B72" s="3"/>
    </row>
    <row r="73">
      <c r="B73" s="3"/>
    </row>
    <row r="74">
      <c r="B74" s="3"/>
    </row>
    <row r="75">
      <c r="B75" s="3"/>
    </row>
    <row r="76">
      <c r="B76" s="3"/>
    </row>
    <row r="77">
      <c r="B77" s="3"/>
    </row>
    <row r="78">
      <c r="B78" s="3"/>
    </row>
    <row r="79">
      <c r="B79" s="3"/>
    </row>
    <row r="80">
      <c r="B80" s="3"/>
    </row>
    <row r="81">
      <c r="B81" s="3"/>
    </row>
    <row r="82">
      <c r="B82" s="3"/>
    </row>
    <row r="83">
      <c r="B83" s="3"/>
    </row>
    <row r="84">
      <c r="B84" s="3"/>
    </row>
    <row r="85">
      <c r="B85" s="3"/>
    </row>
    <row r="86">
      <c r="B86" s="3"/>
    </row>
    <row r="87">
      <c r="B87" s="3"/>
    </row>
    <row r="88">
      <c r="B88" s="3"/>
    </row>
    <row r="89">
      <c r="B89" s="3"/>
    </row>
    <row r="90">
      <c r="B90" s="3"/>
    </row>
    <row r="91">
      <c r="B91" s="3"/>
    </row>
    <row r="92">
      <c r="B92" s="3"/>
    </row>
    <row r="93">
      <c r="B93" s="3"/>
    </row>
    <row r="94">
      <c r="B94" s="3"/>
    </row>
    <row r="95">
      <c r="B95" s="3"/>
    </row>
    <row r="96">
      <c r="B96" s="3"/>
    </row>
    <row r="97">
      <c r="B97" s="3"/>
    </row>
    <row r="98">
      <c r="B98" s="3"/>
    </row>
    <row r="99">
      <c r="B99" s="3"/>
    </row>
    <row r="100">
      <c r="B100" s="3"/>
    </row>
    <row r="101">
      <c r="B101" s="3"/>
    </row>
    <row r="102">
      <c r="B102" s="3"/>
    </row>
    <row r="103">
      <c r="B103" s="3"/>
    </row>
    <row r="104">
      <c r="B104" s="3"/>
    </row>
    <row r="105">
      <c r="B105" s="3"/>
    </row>
    <row r="106">
      <c r="B106" s="3"/>
    </row>
    <row r="107">
      <c r="B107" s="3"/>
    </row>
    <row r="108">
      <c r="B108" s="3"/>
    </row>
    <row r="109">
      <c r="B109" s="3"/>
    </row>
    <row r="110">
      <c r="B110" s="3"/>
    </row>
    <row r="111">
      <c r="B111" s="3"/>
    </row>
    <row r="112">
      <c r="B112" s="3"/>
    </row>
    <row r="113">
      <c r="B113" s="3"/>
    </row>
    <row r="114">
      <c r="B114" s="3"/>
    </row>
    <row r="115">
      <c r="B115" s="3"/>
    </row>
    <row r="116">
      <c r="B116" s="3"/>
    </row>
    <row r="117">
      <c r="B117" s="3"/>
    </row>
    <row r="118">
      <c r="B118" s="3"/>
    </row>
    <row r="119">
      <c r="B119" s="3"/>
    </row>
    <row r="120">
      <c r="B120" s="3"/>
    </row>
    <row r="121">
      <c r="B121" s="3"/>
    </row>
    <row r="122">
      <c r="B122" s="3"/>
    </row>
    <row r="123">
      <c r="B123" s="3"/>
    </row>
    <row r="124">
      <c r="B124" s="3"/>
    </row>
    <row r="125">
      <c r="B125" s="3"/>
    </row>
    <row r="126">
      <c r="B126" s="3"/>
    </row>
    <row r="127">
      <c r="B127" s="3"/>
    </row>
    <row r="128">
      <c r="B128" s="3"/>
    </row>
    <row r="129">
      <c r="B129" s="3"/>
    </row>
    <row r="130">
      <c r="B130" s="3"/>
    </row>
    <row r="131">
      <c r="B131" s="3"/>
    </row>
    <row r="132">
      <c r="B132" s="3"/>
    </row>
    <row r="133">
      <c r="B133" s="3"/>
    </row>
    <row r="134">
      <c r="B134" s="3"/>
    </row>
    <row r="135">
      <c r="B135" s="3"/>
    </row>
    <row r="136">
      <c r="B136" s="3"/>
    </row>
    <row r="137">
      <c r="B137" s="3"/>
    </row>
    <row r="138">
      <c r="B138" s="3"/>
    </row>
    <row r="139">
      <c r="B139" s="3"/>
    </row>
    <row r="140">
      <c r="B140" s="3"/>
    </row>
    <row r="141">
      <c r="B141" s="3"/>
    </row>
    <row r="142">
      <c r="B142" s="3"/>
    </row>
    <row r="143">
      <c r="B143" s="3"/>
    </row>
    <row r="144">
      <c r="B144" s="3"/>
    </row>
    <row r="145">
      <c r="B145" s="3"/>
    </row>
    <row r="146">
      <c r="B146" s="3"/>
    </row>
    <row r="147">
      <c r="B147" s="3"/>
    </row>
    <row r="148">
      <c r="B148" s="3"/>
    </row>
    <row r="149">
      <c r="B149" s="3"/>
    </row>
    <row r="150">
      <c r="B150" s="3"/>
    </row>
    <row r="151">
      <c r="B151" s="3"/>
    </row>
    <row r="152">
      <c r="B152" s="3"/>
    </row>
    <row r="153">
      <c r="B153" s="3"/>
    </row>
    <row r="154">
      <c r="B154" s="3"/>
    </row>
    <row r="155">
      <c r="B155" s="3"/>
    </row>
    <row r="156">
      <c r="B156" s="3"/>
    </row>
    <row r="157">
      <c r="B157" s="3"/>
    </row>
    <row r="158">
      <c r="B158" s="3"/>
    </row>
    <row r="159">
      <c r="B159" s="3"/>
    </row>
    <row r="160">
      <c r="B160" s="3"/>
    </row>
    <row r="161">
      <c r="B161" s="3"/>
    </row>
    <row r="162">
      <c r="B162" s="3"/>
    </row>
    <row r="163">
      <c r="B163" s="3"/>
    </row>
    <row r="164">
      <c r="B164" s="3"/>
    </row>
    <row r="165">
      <c r="B165" s="3"/>
    </row>
    <row r="166">
      <c r="B166" s="3"/>
    </row>
    <row r="167">
      <c r="B167" s="3"/>
    </row>
    <row r="168">
      <c r="B168" s="3"/>
    </row>
    <row r="169">
      <c r="B169" s="3"/>
    </row>
    <row r="170">
      <c r="B170" s="3"/>
    </row>
    <row r="171">
      <c r="B171" s="3"/>
    </row>
    <row r="172">
      <c r="B172" s="3"/>
    </row>
    <row r="173">
      <c r="B173" s="3"/>
    </row>
    <row r="174">
      <c r="B174" s="3"/>
    </row>
    <row r="175">
      <c r="B175" s="3"/>
    </row>
    <row r="176">
      <c r="B176" s="3"/>
    </row>
    <row r="177">
      <c r="B177" s="3"/>
    </row>
    <row r="178">
      <c r="B178" s="3"/>
    </row>
    <row r="179">
      <c r="B179" s="3"/>
    </row>
    <row r="180">
      <c r="B180" s="3"/>
    </row>
    <row r="181">
      <c r="B181" s="3"/>
    </row>
    <row r="182">
      <c r="B182" s="3"/>
    </row>
    <row r="183">
      <c r="B183" s="3"/>
    </row>
    <row r="184">
      <c r="B184" s="3"/>
    </row>
    <row r="185">
      <c r="B185" s="3"/>
    </row>
    <row r="186">
      <c r="B186" s="3"/>
    </row>
    <row r="187">
      <c r="B187" s="3"/>
    </row>
    <row r="188">
      <c r="B188" s="3"/>
    </row>
    <row r="189">
      <c r="B189" s="3"/>
    </row>
    <row r="190">
      <c r="B190" s="3"/>
    </row>
    <row r="191">
      <c r="B191" s="3"/>
    </row>
    <row r="192">
      <c r="B192" s="3"/>
    </row>
    <row r="193">
      <c r="B193" s="3"/>
    </row>
    <row r="194">
      <c r="B194" s="3"/>
    </row>
    <row r="195">
      <c r="B195" s="3"/>
    </row>
    <row r="196">
      <c r="B196" s="3"/>
    </row>
    <row r="197">
      <c r="B197" s="3"/>
    </row>
    <row r="198">
      <c r="B198" s="3"/>
    </row>
    <row r="199">
      <c r="B199" s="3"/>
    </row>
    <row r="200">
      <c r="B200" s="3"/>
    </row>
    <row r="201">
      <c r="B201" s="3"/>
    </row>
    <row r="202">
      <c r="B202" s="3"/>
    </row>
    <row r="203">
      <c r="B203" s="3"/>
    </row>
    <row r="204">
      <c r="B204" s="3"/>
    </row>
    <row r="205">
      <c r="B205" s="3"/>
    </row>
    <row r="206">
      <c r="B206" s="3"/>
    </row>
    <row r="207">
      <c r="B207" s="3"/>
    </row>
    <row r="208">
      <c r="B208" s="3"/>
    </row>
    <row r="209">
      <c r="B209" s="3"/>
    </row>
    <row r="210">
      <c r="B210" s="3"/>
    </row>
    <row r="211">
      <c r="B211" s="3"/>
    </row>
    <row r="212">
      <c r="B212" s="3"/>
    </row>
    <row r="213">
      <c r="B213" s="3"/>
    </row>
    <row r="214">
      <c r="B214" s="3"/>
    </row>
    <row r="215">
      <c r="B215" s="3"/>
    </row>
    <row r="216">
      <c r="B216" s="3"/>
    </row>
    <row r="217">
      <c r="B217" s="3"/>
    </row>
    <row r="218">
      <c r="B218" s="3"/>
    </row>
    <row r="219">
      <c r="B219" s="3"/>
    </row>
    <row r="220">
      <c r="B220" s="3"/>
    </row>
    <row r="221">
      <c r="B221" s="3"/>
    </row>
    <row r="222">
      <c r="B222" s="3"/>
    </row>
    <row r="223">
      <c r="B223" s="3"/>
    </row>
    <row r="224">
      <c r="B224" s="3"/>
    </row>
    <row r="225">
      <c r="B225" s="3"/>
    </row>
    <row r="226">
      <c r="B226" s="3"/>
    </row>
    <row r="227">
      <c r="B227" s="3"/>
    </row>
    <row r="228">
      <c r="B228" s="3"/>
    </row>
    <row r="229">
      <c r="B229" s="3"/>
    </row>
    <row r="230">
      <c r="B230" s="3"/>
    </row>
    <row r="231">
      <c r="B231" s="3"/>
    </row>
    <row r="232">
      <c r="B232" s="3"/>
    </row>
    <row r="233">
      <c r="B233" s="3"/>
    </row>
    <row r="234">
      <c r="B234" s="3"/>
    </row>
    <row r="235">
      <c r="B235" s="3"/>
    </row>
    <row r="236">
      <c r="B236" s="3"/>
    </row>
    <row r="237">
      <c r="B237" s="3"/>
    </row>
    <row r="238">
      <c r="B238" s="3"/>
    </row>
    <row r="239">
      <c r="B239" s="3"/>
    </row>
    <row r="240">
      <c r="B240" s="3"/>
    </row>
    <row r="241">
      <c r="B241" s="3"/>
    </row>
    <row r="242">
      <c r="B242" s="3"/>
    </row>
    <row r="243">
      <c r="B243" s="3"/>
    </row>
    <row r="244">
      <c r="B244" s="3"/>
    </row>
    <row r="245">
      <c r="B245" s="3"/>
    </row>
    <row r="246">
      <c r="B246" s="3"/>
    </row>
    <row r="247">
      <c r="B247" s="3"/>
    </row>
    <row r="248">
      <c r="B248" s="3"/>
    </row>
    <row r="249">
      <c r="B249" s="3"/>
    </row>
    <row r="250">
      <c r="B250" s="3"/>
    </row>
    <row r="251">
      <c r="B251" s="3"/>
    </row>
    <row r="252">
      <c r="B252" s="3"/>
    </row>
    <row r="253">
      <c r="B253" s="3"/>
    </row>
    <row r="254">
      <c r="B254" s="3"/>
    </row>
    <row r="255">
      <c r="B255" s="3"/>
    </row>
    <row r="256">
      <c r="B256" s="3"/>
    </row>
    <row r="257">
      <c r="B257" s="3"/>
    </row>
    <row r="258">
      <c r="B258" s="3"/>
    </row>
    <row r="259">
      <c r="B259" s="3"/>
    </row>
    <row r="260">
      <c r="B260" s="3"/>
    </row>
    <row r="261">
      <c r="B261" s="3"/>
    </row>
    <row r="262">
      <c r="B262" s="3"/>
    </row>
    <row r="263">
      <c r="B263" s="3"/>
    </row>
    <row r="264">
      <c r="B264" s="3"/>
    </row>
    <row r="265">
      <c r="B265" s="3"/>
    </row>
    <row r="266">
      <c r="B266" s="3"/>
    </row>
    <row r="267">
      <c r="B267" s="3"/>
    </row>
    <row r="268">
      <c r="B268" s="3"/>
    </row>
    <row r="269">
      <c r="B269" s="3"/>
    </row>
    <row r="270">
      <c r="B270" s="3"/>
    </row>
    <row r="271">
      <c r="B271" s="3"/>
    </row>
    <row r="272">
      <c r="B272" s="3"/>
    </row>
    <row r="273">
      <c r="B273" s="3"/>
    </row>
    <row r="274">
      <c r="B274" s="3"/>
    </row>
    <row r="275">
      <c r="B275" s="3"/>
    </row>
    <row r="276">
      <c r="B276" s="3"/>
    </row>
    <row r="277">
      <c r="B277" s="3"/>
    </row>
    <row r="278">
      <c r="B278" s="3"/>
    </row>
    <row r="279">
      <c r="B279" s="3"/>
    </row>
    <row r="280">
      <c r="B280" s="3"/>
    </row>
    <row r="281">
      <c r="B281" s="3"/>
    </row>
    <row r="282">
      <c r="B282" s="3"/>
    </row>
    <row r="283">
      <c r="B283" s="3"/>
    </row>
    <row r="284">
      <c r="B284" s="3"/>
    </row>
    <row r="285">
      <c r="B285" s="3"/>
    </row>
    <row r="286">
      <c r="B286" s="3"/>
    </row>
    <row r="287">
      <c r="B287" s="3"/>
    </row>
    <row r="288">
      <c r="B288" s="3"/>
    </row>
    <row r="289">
      <c r="B289" s="3"/>
    </row>
    <row r="290">
      <c r="B290" s="3"/>
    </row>
    <row r="291">
      <c r="B291" s="3"/>
    </row>
    <row r="292">
      <c r="B292" s="3"/>
    </row>
    <row r="293">
      <c r="B293" s="3"/>
    </row>
    <row r="294">
      <c r="B294" s="3"/>
    </row>
    <row r="295">
      <c r="B295" s="3"/>
    </row>
    <row r="296">
      <c r="B296" s="3"/>
    </row>
    <row r="297">
      <c r="B297" s="3"/>
    </row>
    <row r="298">
      <c r="B298" s="3"/>
    </row>
    <row r="299">
      <c r="B299" s="3"/>
    </row>
    <row r="300">
      <c r="B300" s="3"/>
    </row>
    <row r="301">
      <c r="B301" s="3"/>
    </row>
    <row r="302">
      <c r="B302" s="3"/>
    </row>
    <row r="303">
      <c r="B303" s="3"/>
    </row>
    <row r="304">
      <c r="B304" s="3"/>
    </row>
    <row r="305">
      <c r="B305" s="3"/>
    </row>
    <row r="306">
      <c r="B306" s="3"/>
    </row>
    <row r="307">
      <c r="B307" s="3"/>
    </row>
    <row r="308">
      <c r="B308" s="3"/>
    </row>
    <row r="309">
      <c r="B309" s="3"/>
    </row>
    <row r="310">
      <c r="B310" s="3"/>
    </row>
    <row r="311">
      <c r="B311" s="3"/>
    </row>
    <row r="312">
      <c r="B312" s="3"/>
    </row>
    <row r="313">
      <c r="B313" s="3"/>
    </row>
    <row r="314">
      <c r="B314" s="3"/>
    </row>
    <row r="315">
      <c r="B315" s="3"/>
    </row>
    <row r="316">
      <c r="B316" s="3"/>
    </row>
    <row r="317">
      <c r="B317" s="3"/>
    </row>
    <row r="318">
      <c r="B318" s="3"/>
    </row>
    <row r="319">
      <c r="B319" s="3"/>
    </row>
    <row r="320">
      <c r="B320" s="3"/>
    </row>
    <row r="321">
      <c r="B321" s="3"/>
    </row>
    <row r="322">
      <c r="B322" s="3"/>
    </row>
    <row r="323">
      <c r="B323" s="3"/>
    </row>
    <row r="324">
      <c r="B324" s="3"/>
    </row>
    <row r="325">
      <c r="B325" s="3"/>
    </row>
    <row r="326">
      <c r="B326" s="3"/>
    </row>
    <row r="327">
      <c r="B327" s="3"/>
    </row>
    <row r="328">
      <c r="B328" s="3"/>
    </row>
    <row r="329">
      <c r="B329" s="3"/>
    </row>
    <row r="330">
      <c r="B330" s="3"/>
    </row>
    <row r="331">
      <c r="B331" s="3"/>
    </row>
    <row r="332">
      <c r="B332" s="3"/>
    </row>
    <row r="333">
      <c r="B333" s="3"/>
    </row>
    <row r="334">
      <c r="B334" s="3"/>
    </row>
    <row r="335">
      <c r="B335" s="3"/>
    </row>
    <row r="336">
      <c r="B336" s="3"/>
    </row>
    <row r="337">
      <c r="B337" s="3"/>
    </row>
    <row r="338">
      <c r="B338" s="3"/>
    </row>
    <row r="339">
      <c r="B339" s="3"/>
    </row>
    <row r="340">
      <c r="B340" s="3"/>
    </row>
    <row r="341">
      <c r="B341" s="3"/>
    </row>
    <row r="342">
      <c r="B342" s="3"/>
    </row>
    <row r="343">
      <c r="B343" s="3"/>
    </row>
    <row r="344">
      <c r="B344" s="3"/>
    </row>
    <row r="345">
      <c r="B345" s="3"/>
    </row>
    <row r="346">
      <c r="B346" s="3"/>
    </row>
    <row r="347">
      <c r="B347" s="3"/>
    </row>
    <row r="348">
      <c r="B348" s="3"/>
    </row>
    <row r="349">
      <c r="B349" s="3"/>
    </row>
    <row r="350">
      <c r="B350" s="3"/>
    </row>
    <row r="351">
      <c r="B351" s="3"/>
    </row>
    <row r="352">
      <c r="B352" s="3"/>
    </row>
    <row r="353">
      <c r="B353" s="3"/>
    </row>
    <row r="354">
      <c r="B354" s="3"/>
    </row>
    <row r="355">
      <c r="B355" s="3"/>
    </row>
    <row r="356">
      <c r="B356" s="3"/>
    </row>
    <row r="357">
      <c r="B357" s="3"/>
    </row>
    <row r="358">
      <c r="B358" s="3"/>
    </row>
    <row r="359">
      <c r="B359" s="3"/>
    </row>
    <row r="360">
      <c r="B360" s="3"/>
    </row>
    <row r="361">
      <c r="B361" s="3"/>
    </row>
    <row r="362">
      <c r="B362" s="3"/>
    </row>
    <row r="363">
      <c r="B363" s="3"/>
    </row>
    <row r="364">
      <c r="B364" s="3"/>
    </row>
    <row r="365">
      <c r="B365" s="3"/>
    </row>
    <row r="366">
      <c r="B366" s="3"/>
    </row>
    <row r="367">
      <c r="B367" s="3"/>
    </row>
    <row r="368">
      <c r="B368" s="3"/>
    </row>
    <row r="369">
      <c r="B369" s="3"/>
    </row>
    <row r="370">
      <c r="B370" s="3"/>
    </row>
    <row r="371">
      <c r="B371" s="3"/>
    </row>
    <row r="372">
      <c r="B372" s="3"/>
    </row>
    <row r="373">
      <c r="B373" s="3"/>
    </row>
    <row r="374">
      <c r="B374" s="3"/>
    </row>
    <row r="375">
      <c r="B375" s="3"/>
    </row>
    <row r="376">
      <c r="B376" s="3"/>
    </row>
    <row r="377">
      <c r="B377" s="3"/>
    </row>
    <row r="378">
      <c r="B378" s="3"/>
    </row>
    <row r="379">
      <c r="B379" s="3"/>
    </row>
    <row r="380">
      <c r="B380" s="3"/>
    </row>
    <row r="381">
      <c r="B381" s="3"/>
    </row>
    <row r="382">
      <c r="B382" s="3"/>
    </row>
    <row r="383">
      <c r="B383" s="3"/>
    </row>
    <row r="384">
      <c r="B384" s="3"/>
    </row>
    <row r="385">
      <c r="B385" s="3"/>
    </row>
    <row r="386">
      <c r="B386" s="3"/>
    </row>
    <row r="387">
      <c r="B387" s="3"/>
    </row>
    <row r="388">
      <c r="B388" s="3"/>
    </row>
    <row r="389">
      <c r="B389" s="3"/>
    </row>
    <row r="390">
      <c r="B390" s="3"/>
    </row>
    <row r="391">
      <c r="B391" s="3"/>
    </row>
    <row r="392">
      <c r="B392" s="3"/>
    </row>
    <row r="393">
      <c r="B393" s="3"/>
    </row>
    <row r="394">
      <c r="B394" s="3"/>
    </row>
    <row r="395">
      <c r="B395" s="3"/>
    </row>
    <row r="396">
      <c r="B396" s="3"/>
    </row>
    <row r="397">
      <c r="B397" s="3"/>
    </row>
    <row r="398">
      <c r="B398" s="3"/>
    </row>
    <row r="399">
      <c r="B399" s="3"/>
    </row>
    <row r="400">
      <c r="B400" s="3"/>
    </row>
    <row r="401">
      <c r="B401" s="3"/>
    </row>
    <row r="402">
      <c r="B402" s="3"/>
    </row>
    <row r="403">
      <c r="B403" s="3"/>
    </row>
    <row r="404">
      <c r="B404" s="3"/>
    </row>
    <row r="405">
      <c r="B405" s="3"/>
    </row>
    <row r="406">
      <c r="B406" s="3"/>
    </row>
    <row r="407">
      <c r="B407" s="3"/>
    </row>
    <row r="408">
      <c r="B408" s="3"/>
    </row>
    <row r="409">
      <c r="B409" s="3"/>
    </row>
    <row r="410">
      <c r="B410" s="3"/>
    </row>
    <row r="411">
      <c r="B411" s="3"/>
    </row>
    <row r="412">
      <c r="B412" s="3"/>
    </row>
    <row r="413">
      <c r="B413" s="3"/>
    </row>
    <row r="414">
      <c r="B414" s="3"/>
    </row>
    <row r="415">
      <c r="B415" s="3"/>
    </row>
    <row r="416">
      <c r="B416" s="3"/>
    </row>
    <row r="417">
      <c r="B417" s="3"/>
    </row>
    <row r="418">
      <c r="B418" s="3"/>
    </row>
    <row r="419">
      <c r="B419" s="3"/>
    </row>
    <row r="420">
      <c r="B420" s="3"/>
    </row>
    <row r="421">
      <c r="B421" s="3"/>
    </row>
    <row r="422">
      <c r="B422" s="3"/>
    </row>
    <row r="423">
      <c r="B423" s="3"/>
    </row>
    <row r="424">
      <c r="B424" s="3"/>
    </row>
    <row r="425">
      <c r="B425" s="3"/>
    </row>
    <row r="426">
      <c r="B426" s="3"/>
    </row>
    <row r="427">
      <c r="B427" s="3"/>
    </row>
    <row r="428">
      <c r="B428" s="3"/>
    </row>
    <row r="429">
      <c r="B429" s="3"/>
    </row>
    <row r="430">
      <c r="B430" s="3"/>
    </row>
    <row r="431">
      <c r="B431" s="3"/>
    </row>
    <row r="432">
      <c r="B432" s="3"/>
    </row>
    <row r="433">
      <c r="B433" s="3"/>
    </row>
    <row r="434">
      <c r="B434" s="3"/>
    </row>
    <row r="435">
      <c r="B435" s="3"/>
    </row>
    <row r="436">
      <c r="B436" s="3"/>
    </row>
    <row r="437">
      <c r="B437" s="3"/>
    </row>
    <row r="438">
      <c r="B438" s="3"/>
    </row>
    <row r="439">
      <c r="B439" s="3"/>
    </row>
    <row r="440">
      <c r="B440" s="3"/>
    </row>
    <row r="441">
      <c r="B441" s="3"/>
    </row>
    <row r="442">
      <c r="B442" s="3"/>
    </row>
    <row r="443">
      <c r="B443" s="3"/>
    </row>
    <row r="444">
      <c r="B444" s="3"/>
    </row>
    <row r="445">
      <c r="B445" s="3"/>
    </row>
    <row r="446">
      <c r="B446" s="3"/>
    </row>
    <row r="447">
      <c r="B447" s="3"/>
    </row>
    <row r="448">
      <c r="B448" s="3"/>
    </row>
    <row r="449">
      <c r="B449" s="3"/>
    </row>
    <row r="450">
      <c r="B450" s="3"/>
    </row>
    <row r="451">
      <c r="B451" s="3"/>
    </row>
    <row r="452">
      <c r="B452" s="3"/>
    </row>
    <row r="453">
      <c r="B453" s="3"/>
    </row>
    <row r="454">
      <c r="B454" s="3"/>
    </row>
    <row r="455">
      <c r="B455" s="3"/>
    </row>
    <row r="456">
      <c r="B456" s="3"/>
    </row>
    <row r="457">
      <c r="B457" s="3"/>
    </row>
    <row r="458">
      <c r="B458" s="3"/>
    </row>
    <row r="459">
      <c r="B459" s="3"/>
    </row>
    <row r="460">
      <c r="B460" s="3"/>
    </row>
    <row r="461">
      <c r="B461" s="3"/>
    </row>
    <row r="462">
      <c r="B462" s="3"/>
    </row>
    <row r="463">
      <c r="B463" s="3"/>
    </row>
    <row r="464">
      <c r="B464" s="3"/>
    </row>
    <row r="465">
      <c r="B465" s="3"/>
    </row>
    <row r="466">
      <c r="B466" s="3"/>
    </row>
    <row r="467">
      <c r="B467" s="3"/>
    </row>
    <row r="468">
      <c r="B468" s="3"/>
    </row>
    <row r="469">
      <c r="B469" s="3"/>
    </row>
    <row r="470">
      <c r="B470" s="3"/>
    </row>
    <row r="471">
      <c r="B471" s="3"/>
    </row>
    <row r="472">
      <c r="B472" s="3"/>
    </row>
    <row r="473">
      <c r="B473" s="3"/>
    </row>
    <row r="474">
      <c r="B474" s="3"/>
    </row>
    <row r="475">
      <c r="B475" s="3"/>
    </row>
    <row r="476">
      <c r="B476" s="3"/>
    </row>
    <row r="477">
      <c r="B477" s="3"/>
    </row>
    <row r="478">
      <c r="B478" s="3"/>
    </row>
    <row r="479">
      <c r="B479" s="3"/>
    </row>
    <row r="480">
      <c r="B480" s="3"/>
    </row>
    <row r="481">
      <c r="B481" s="3"/>
    </row>
    <row r="482">
      <c r="B482" s="3"/>
    </row>
    <row r="483">
      <c r="B483" s="3"/>
    </row>
    <row r="484">
      <c r="B484" s="3"/>
    </row>
    <row r="485">
      <c r="B485" s="3"/>
    </row>
    <row r="486">
      <c r="B486" s="3"/>
    </row>
    <row r="487">
      <c r="B487" s="3"/>
    </row>
    <row r="488">
      <c r="B488" s="3"/>
    </row>
    <row r="489">
      <c r="B489" s="3"/>
    </row>
    <row r="490">
      <c r="B490" s="3"/>
    </row>
    <row r="491">
      <c r="B491" s="3"/>
    </row>
    <row r="492">
      <c r="B492" s="3"/>
    </row>
    <row r="493">
      <c r="B493" s="3"/>
    </row>
    <row r="494">
      <c r="B494" s="3"/>
    </row>
    <row r="495">
      <c r="B495" s="3"/>
    </row>
    <row r="496">
      <c r="B496" s="3"/>
    </row>
    <row r="497">
      <c r="B497" s="3"/>
    </row>
    <row r="498">
      <c r="B498" s="3"/>
    </row>
    <row r="499">
      <c r="B499" s="3"/>
    </row>
    <row r="500">
      <c r="B500" s="3"/>
    </row>
    <row r="501">
      <c r="B501" s="3"/>
    </row>
    <row r="502">
      <c r="B502" s="3"/>
    </row>
    <row r="503">
      <c r="B503" s="3"/>
    </row>
    <row r="504">
      <c r="B504" s="3"/>
    </row>
    <row r="505">
      <c r="B505" s="3"/>
    </row>
    <row r="506">
      <c r="B506" s="3"/>
    </row>
    <row r="507">
      <c r="B507" s="3"/>
    </row>
    <row r="508">
      <c r="B508" s="3"/>
    </row>
    <row r="509">
      <c r="B509" s="3"/>
    </row>
    <row r="510">
      <c r="B510" s="3"/>
    </row>
    <row r="511">
      <c r="B511" s="3"/>
    </row>
    <row r="512">
      <c r="B512" s="3"/>
    </row>
    <row r="513">
      <c r="B513" s="3"/>
    </row>
    <row r="514">
      <c r="B514" s="3"/>
    </row>
    <row r="515">
      <c r="B515" s="3"/>
    </row>
    <row r="516">
      <c r="B516" s="3"/>
    </row>
    <row r="517">
      <c r="B517" s="3"/>
    </row>
    <row r="518">
      <c r="B518" s="3"/>
    </row>
    <row r="519">
      <c r="B519" s="3"/>
    </row>
    <row r="520">
      <c r="B520" s="3"/>
    </row>
    <row r="521">
      <c r="B521" s="3"/>
    </row>
    <row r="522">
      <c r="B522" s="3"/>
    </row>
    <row r="523">
      <c r="B523" s="3"/>
    </row>
    <row r="524">
      <c r="B524" s="3"/>
    </row>
    <row r="525">
      <c r="B525" s="3"/>
    </row>
    <row r="526">
      <c r="B526" s="3"/>
    </row>
    <row r="527">
      <c r="B527" s="3"/>
    </row>
    <row r="528">
      <c r="B528" s="3"/>
    </row>
    <row r="529">
      <c r="B529" s="3"/>
    </row>
    <row r="530">
      <c r="B530" s="3"/>
    </row>
    <row r="531">
      <c r="B531" s="3"/>
    </row>
    <row r="532">
      <c r="B532" s="3"/>
    </row>
    <row r="533">
      <c r="B533" s="3"/>
    </row>
    <row r="534">
      <c r="B534" s="3"/>
    </row>
    <row r="535">
      <c r="B535" s="3"/>
    </row>
    <row r="536">
      <c r="B536" s="3"/>
    </row>
    <row r="537">
      <c r="B537" s="3"/>
    </row>
    <row r="538">
      <c r="B538" s="3"/>
    </row>
    <row r="539">
      <c r="B539" s="3"/>
    </row>
    <row r="540">
      <c r="B540" s="3"/>
    </row>
    <row r="541">
      <c r="B541" s="3"/>
    </row>
    <row r="542">
      <c r="B542" s="3"/>
    </row>
    <row r="543">
      <c r="B543" s="3"/>
    </row>
    <row r="544">
      <c r="B544" s="3"/>
    </row>
    <row r="545">
      <c r="B545" s="3"/>
    </row>
    <row r="546">
      <c r="B546" s="3"/>
    </row>
    <row r="547">
      <c r="B547" s="3"/>
    </row>
    <row r="548">
      <c r="B548" s="3"/>
    </row>
    <row r="549">
      <c r="B549" s="3"/>
    </row>
    <row r="550">
      <c r="B550" s="3"/>
    </row>
    <row r="551">
      <c r="B551" s="3"/>
    </row>
    <row r="552">
      <c r="B552" s="3"/>
    </row>
    <row r="553">
      <c r="B553" s="3"/>
    </row>
    <row r="554">
      <c r="B554" s="3"/>
    </row>
    <row r="555">
      <c r="B555" s="3"/>
    </row>
    <row r="556">
      <c r="B556" s="3"/>
    </row>
    <row r="557">
      <c r="B557" s="3"/>
    </row>
    <row r="558">
      <c r="B558" s="3"/>
    </row>
    <row r="559">
      <c r="B559" s="3"/>
    </row>
    <row r="560">
      <c r="B560" s="3"/>
    </row>
    <row r="561">
      <c r="B561" s="3"/>
    </row>
    <row r="562">
      <c r="B562" s="3"/>
    </row>
    <row r="563">
      <c r="B563" s="3"/>
    </row>
    <row r="564">
      <c r="B564" s="3"/>
    </row>
    <row r="565">
      <c r="B565" s="3"/>
    </row>
    <row r="566">
      <c r="B566" s="3"/>
    </row>
    <row r="567">
      <c r="B567" s="3"/>
    </row>
    <row r="568">
      <c r="B568" s="3"/>
    </row>
    <row r="569">
      <c r="B569" s="3"/>
    </row>
    <row r="570">
      <c r="B570" s="3"/>
    </row>
    <row r="571">
      <c r="B571" s="3"/>
    </row>
    <row r="572">
      <c r="B572" s="3"/>
    </row>
    <row r="573">
      <c r="B573" s="3"/>
    </row>
    <row r="574">
      <c r="B574" s="3"/>
    </row>
    <row r="575">
      <c r="B575" s="3"/>
    </row>
    <row r="576">
      <c r="B576" s="3"/>
    </row>
    <row r="577">
      <c r="B577" s="3"/>
    </row>
    <row r="578">
      <c r="B578" s="3"/>
    </row>
    <row r="579">
      <c r="B579" s="3"/>
    </row>
    <row r="580">
      <c r="B580" s="3"/>
    </row>
    <row r="581">
      <c r="B581" s="3"/>
    </row>
    <row r="582">
      <c r="B582" s="3"/>
    </row>
    <row r="583">
      <c r="B583" s="3"/>
    </row>
    <row r="584">
      <c r="B584" s="3"/>
    </row>
    <row r="585">
      <c r="B585" s="3"/>
    </row>
    <row r="586">
      <c r="B586" s="3"/>
    </row>
    <row r="587">
      <c r="B587" s="3"/>
    </row>
    <row r="588">
      <c r="B588" s="3"/>
    </row>
    <row r="589">
      <c r="B589" s="3"/>
    </row>
    <row r="590">
      <c r="B590" s="3"/>
    </row>
    <row r="591">
      <c r="B591" s="3"/>
    </row>
    <row r="592">
      <c r="B592" s="3"/>
    </row>
    <row r="593">
      <c r="B593" s="3"/>
    </row>
    <row r="594">
      <c r="B594" s="3"/>
    </row>
    <row r="595">
      <c r="B595" s="3"/>
    </row>
    <row r="596">
      <c r="B596" s="3"/>
    </row>
    <row r="597">
      <c r="B597" s="3"/>
    </row>
    <row r="598">
      <c r="B598" s="3"/>
    </row>
    <row r="599">
      <c r="B599" s="3"/>
    </row>
    <row r="600">
      <c r="B600" s="3"/>
    </row>
    <row r="601">
      <c r="B601" s="3"/>
    </row>
    <row r="602">
      <c r="B602" s="3"/>
    </row>
    <row r="603">
      <c r="B603" s="3"/>
    </row>
    <row r="604">
      <c r="B604" s="3"/>
    </row>
    <row r="605">
      <c r="B605" s="3"/>
    </row>
    <row r="606">
      <c r="B606" s="3"/>
    </row>
    <row r="607">
      <c r="B607" s="3"/>
    </row>
    <row r="608">
      <c r="B608" s="3"/>
    </row>
    <row r="609">
      <c r="B609" s="3"/>
    </row>
    <row r="610">
      <c r="B610" s="3"/>
    </row>
    <row r="611">
      <c r="B611" s="3"/>
    </row>
    <row r="612">
      <c r="B612" s="3"/>
    </row>
    <row r="613">
      <c r="B613" s="3"/>
    </row>
    <row r="614">
      <c r="B614" s="3"/>
    </row>
    <row r="615">
      <c r="B615" s="3"/>
    </row>
    <row r="616">
      <c r="B616" s="3"/>
    </row>
    <row r="617">
      <c r="B617" s="3"/>
    </row>
    <row r="618">
      <c r="B618" s="3"/>
    </row>
    <row r="619">
      <c r="B619" s="3"/>
    </row>
    <row r="620">
      <c r="B620" s="3"/>
    </row>
    <row r="621">
      <c r="B621" s="3"/>
    </row>
    <row r="622">
      <c r="B622" s="3"/>
    </row>
    <row r="623">
      <c r="B623" s="3"/>
    </row>
    <row r="624">
      <c r="B624" s="3"/>
    </row>
    <row r="625">
      <c r="B625" s="3"/>
    </row>
    <row r="626">
      <c r="B626" s="3"/>
    </row>
    <row r="627">
      <c r="B627" s="3"/>
    </row>
    <row r="628">
      <c r="B628" s="3"/>
    </row>
    <row r="629">
      <c r="B629" s="3"/>
    </row>
    <row r="630">
      <c r="B630" s="3"/>
    </row>
    <row r="631">
      <c r="B631" s="3"/>
    </row>
    <row r="632">
      <c r="B632" s="3"/>
    </row>
    <row r="633">
      <c r="B633" s="3"/>
    </row>
    <row r="634">
      <c r="B634" s="3"/>
    </row>
    <row r="635">
      <c r="B635" s="3"/>
    </row>
    <row r="636">
      <c r="B636" s="3"/>
    </row>
    <row r="637">
      <c r="B637" s="3"/>
    </row>
    <row r="638">
      <c r="B638" s="3"/>
    </row>
    <row r="639">
      <c r="B639" s="3"/>
    </row>
    <row r="640">
      <c r="B640" s="3"/>
    </row>
    <row r="641">
      <c r="B641" s="3"/>
    </row>
    <row r="642">
      <c r="B642" s="3"/>
    </row>
    <row r="643">
      <c r="B643" s="3"/>
    </row>
    <row r="644">
      <c r="B644" s="3"/>
    </row>
    <row r="645">
      <c r="B645" s="3"/>
    </row>
    <row r="646">
      <c r="B646" s="3"/>
    </row>
    <row r="647">
      <c r="B647" s="3"/>
    </row>
    <row r="648">
      <c r="B648" s="3"/>
    </row>
    <row r="649">
      <c r="B649" s="3"/>
    </row>
    <row r="650">
      <c r="B650" s="3"/>
    </row>
    <row r="651">
      <c r="B651" s="3"/>
    </row>
    <row r="652">
      <c r="B652" s="3"/>
    </row>
    <row r="653">
      <c r="B653" s="3"/>
    </row>
    <row r="654">
      <c r="B654" s="3"/>
    </row>
    <row r="655">
      <c r="B655" s="3"/>
    </row>
    <row r="656">
      <c r="B656" s="3"/>
    </row>
    <row r="657">
      <c r="B657" s="3"/>
    </row>
    <row r="658">
      <c r="B658" s="3"/>
    </row>
    <row r="659">
      <c r="B659" s="3"/>
    </row>
    <row r="660">
      <c r="B660" s="3"/>
    </row>
    <row r="661">
      <c r="B661" s="3"/>
    </row>
    <row r="662">
      <c r="B662" s="3"/>
    </row>
    <row r="663">
      <c r="B663" s="3"/>
    </row>
    <row r="664">
      <c r="B664" s="3"/>
    </row>
    <row r="665">
      <c r="B665" s="3"/>
    </row>
    <row r="666">
      <c r="B666" s="3"/>
    </row>
    <row r="667">
      <c r="B667" s="3"/>
    </row>
    <row r="668">
      <c r="B668" s="3"/>
    </row>
    <row r="669">
      <c r="B669" s="3"/>
    </row>
    <row r="670">
      <c r="B670" s="3"/>
    </row>
    <row r="671">
      <c r="B671" s="3"/>
    </row>
    <row r="672">
      <c r="B672" s="3"/>
    </row>
    <row r="673">
      <c r="B673" s="3"/>
    </row>
    <row r="674">
      <c r="B674" s="3"/>
    </row>
    <row r="675">
      <c r="B675" s="3"/>
    </row>
    <row r="676">
      <c r="B676" s="3"/>
    </row>
    <row r="677">
      <c r="B677" s="3"/>
    </row>
    <row r="678">
      <c r="B678" s="3"/>
    </row>
    <row r="679">
      <c r="B679" s="3"/>
    </row>
    <row r="680">
      <c r="B680" s="3"/>
    </row>
    <row r="681">
      <c r="B681" s="3"/>
    </row>
    <row r="682">
      <c r="B682" s="3"/>
    </row>
    <row r="683">
      <c r="B683" s="3"/>
    </row>
    <row r="684">
      <c r="B684" s="3"/>
    </row>
    <row r="685">
      <c r="B685" s="3"/>
    </row>
    <row r="686">
      <c r="B686" s="3"/>
    </row>
    <row r="687">
      <c r="B687" s="3"/>
    </row>
    <row r="688">
      <c r="B688" s="3"/>
    </row>
    <row r="689">
      <c r="B689" s="3"/>
    </row>
    <row r="690">
      <c r="B690" s="3"/>
    </row>
    <row r="691">
      <c r="B691" s="3"/>
    </row>
    <row r="692">
      <c r="B692" s="3"/>
    </row>
    <row r="693">
      <c r="B693" s="3"/>
    </row>
    <row r="694">
      <c r="B694" s="3"/>
    </row>
    <row r="695">
      <c r="B695" s="3"/>
    </row>
    <row r="696">
      <c r="B696" s="3"/>
    </row>
    <row r="697">
      <c r="B697" s="3"/>
    </row>
    <row r="698">
      <c r="B698" s="3"/>
    </row>
    <row r="699">
      <c r="B699" s="3"/>
    </row>
    <row r="700">
      <c r="B700" s="3"/>
    </row>
    <row r="701">
      <c r="B701" s="3"/>
    </row>
    <row r="702">
      <c r="B702" s="3"/>
    </row>
    <row r="703">
      <c r="B703" s="3"/>
    </row>
    <row r="704">
      <c r="B704" s="3"/>
    </row>
    <row r="705">
      <c r="B705" s="3"/>
    </row>
    <row r="706">
      <c r="B706" s="3"/>
    </row>
    <row r="707">
      <c r="B707" s="3"/>
    </row>
    <row r="708">
      <c r="B708" s="3"/>
    </row>
    <row r="709">
      <c r="B709" s="3"/>
    </row>
    <row r="710">
      <c r="B710" s="3"/>
    </row>
    <row r="711">
      <c r="B711" s="3"/>
    </row>
    <row r="712">
      <c r="B712" s="3"/>
    </row>
    <row r="713">
      <c r="B713" s="3"/>
    </row>
    <row r="714">
      <c r="B714" s="3"/>
    </row>
    <row r="715">
      <c r="B715" s="3"/>
    </row>
    <row r="716">
      <c r="B716" s="3"/>
    </row>
    <row r="717">
      <c r="B717" s="3"/>
    </row>
    <row r="718">
      <c r="B718" s="3"/>
    </row>
    <row r="719">
      <c r="B719" s="3"/>
    </row>
    <row r="720">
      <c r="B720" s="3"/>
    </row>
    <row r="721">
      <c r="B721" s="3"/>
    </row>
    <row r="722">
      <c r="B722" s="3"/>
    </row>
    <row r="723">
      <c r="B723" s="3"/>
    </row>
    <row r="724">
      <c r="B724" s="3"/>
    </row>
    <row r="725">
      <c r="B725" s="3"/>
    </row>
    <row r="726">
      <c r="B726" s="3"/>
    </row>
    <row r="727">
      <c r="B727" s="3"/>
    </row>
    <row r="728">
      <c r="B728" s="3"/>
    </row>
    <row r="729">
      <c r="B729" s="3"/>
    </row>
    <row r="730">
      <c r="B730" s="3"/>
    </row>
    <row r="731">
      <c r="B731" s="3"/>
    </row>
    <row r="732">
      <c r="B732" s="3"/>
    </row>
    <row r="733">
      <c r="B733" s="3"/>
    </row>
    <row r="734">
      <c r="B734" s="3"/>
    </row>
    <row r="735">
      <c r="B735" s="3"/>
    </row>
    <row r="736">
      <c r="B736" s="3"/>
    </row>
    <row r="737">
      <c r="B737" s="3"/>
    </row>
    <row r="738">
      <c r="B738" s="3"/>
    </row>
    <row r="739">
      <c r="B739" s="3"/>
    </row>
    <row r="740">
      <c r="B740" s="3"/>
    </row>
    <row r="741">
      <c r="B741" s="3"/>
    </row>
    <row r="742">
      <c r="B742" s="3"/>
    </row>
    <row r="743">
      <c r="B743" s="3"/>
    </row>
    <row r="744">
      <c r="B744" s="3"/>
    </row>
    <row r="745">
      <c r="B745" s="3"/>
    </row>
    <row r="746">
      <c r="B746" s="3"/>
    </row>
    <row r="747">
      <c r="B747" s="3"/>
    </row>
    <row r="748">
      <c r="B748" s="3"/>
    </row>
    <row r="749">
      <c r="B749" s="3"/>
    </row>
    <row r="750">
      <c r="B750" s="3"/>
    </row>
    <row r="751">
      <c r="B751" s="3"/>
    </row>
    <row r="752">
      <c r="B752" s="3"/>
    </row>
    <row r="753">
      <c r="B753" s="3"/>
    </row>
    <row r="754">
      <c r="B754" s="3"/>
    </row>
    <row r="755">
      <c r="B755" s="3"/>
    </row>
    <row r="756">
      <c r="B756" s="3"/>
    </row>
    <row r="757">
      <c r="B757" s="3"/>
    </row>
    <row r="758">
      <c r="B758" s="3"/>
    </row>
    <row r="759">
      <c r="B759" s="3"/>
    </row>
    <row r="760">
      <c r="B760" s="3"/>
    </row>
    <row r="761">
      <c r="B761" s="3"/>
    </row>
    <row r="762">
      <c r="B762" s="3"/>
    </row>
    <row r="763">
      <c r="B763" s="3"/>
    </row>
    <row r="764">
      <c r="B764" s="3"/>
    </row>
    <row r="765">
      <c r="B765" s="3"/>
    </row>
    <row r="766">
      <c r="B766" s="3"/>
    </row>
    <row r="767">
      <c r="B767" s="3"/>
    </row>
    <row r="768">
      <c r="B768" s="3"/>
    </row>
    <row r="769">
      <c r="B769" s="3"/>
    </row>
    <row r="770">
      <c r="B770" s="3"/>
    </row>
    <row r="771">
      <c r="B771" s="3"/>
    </row>
    <row r="772">
      <c r="B772" s="3"/>
    </row>
    <row r="773">
      <c r="B773" s="3"/>
    </row>
    <row r="774">
      <c r="B774" s="3"/>
    </row>
    <row r="775">
      <c r="B775" s="3"/>
    </row>
    <row r="776">
      <c r="B776" s="3"/>
    </row>
    <row r="777">
      <c r="B777" s="3"/>
    </row>
    <row r="778">
      <c r="B778" s="3"/>
    </row>
    <row r="779">
      <c r="B779" s="3"/>
    </row>
    <row r="780">
      <c r="B780" s="3"/>
    </row>
    <row r="781">
      <c r="B781" s="3"/>
    </row>
    <row r="782">
      <c r="B782" s="3"/>
    </row>
    <row r="783">
      <c r="B783" s="3"/>
    </row>
    <row r="784">
      <c r="B784" s="3"/>
    </row>
    <row r="785">
      <c r="B785" s="3"/>
    </row>
    <row r="786">
      <c r="B786" s="3"/>
    </row>
    <row r="787">
      <c r="B787" s="3"/>
    </row>
    <row r="788">
      <c r="B788" s="3"/>
    </row>
    <row r="789">
      <c r="B789" s="3"/>
    </row>
    <row r="790">
      <c r="B790" s="3"/>
    </row>
    <row r="791">
      <c r="B791" s="3"/>
    </row>
    <row r="792">
      <c r="B792" s="3"/>
    </row>
    <row r="793">
      <c r="B793" s="3"/>
    </row>
    <row r="794">
      <c r="B794" s="3"/>
    </row>
    <row r="795">
      <c r="B795" s="3"/>
    </row>
    <row r="796">
      <c r="B796" s="3"/>
    </row>
    <row r="797">
      <c r="B797" s="3"/>
    </row>
    <row r="798">
      <c r="B798" s="3"/>
    </row>
    <row r="799">
      <c r="B799" s="3"/>
    </row>
    <row r="800">
      <c r="B800" s="3"/>
    </row>
    <row r="801">
      <c r="B801" s="3"/>
    </row>
    <row r="802">
      <c r="B802" s="3"/>
    </row>
    <row r="803">
      <c r="B803" s="3"/>
    </row>
    <row r="804">
      <c r="B804" s="3"/>
    </row>
    <row r="805">
      <c r="B805" s="3"/>
    </row>
    <row r="806">
      <c r="B806" s="3"/>
    </row>
    <row r="807">
      <c r="B807" s="3"/>
    </row>
    <row r="808">
      <c r="B808" s="3"/>
    </row>
    <row r="809">
      <c r="B809" s="3"/>
    </row>
    <row r="810">
      <c r="B810" s="3"/>
    </row>
    <row r="811">
      <c r="B811" s="3"/>
    </row>
    <row r="812">
      <c r="B812" s="3"/>
    </row>
    <row r="813">
      <c r="B813" s="3"/>
    </row>
    <row r="814">
      <c r="B814" s="3"/>
    </row>
    <row r="815">
      <c r="B815" s="3"/>
    </row>
    <row r="816">
      <c r="B816" s="3"/>
    </row>
    <row r="817">
      <c r="B817" s="3"/>
    </row>
    <row r="818">
      <c r="B818" s="3"/>
    </row>
    <row r="819">
      <c r="B819" s="3"/>
    </row>
    <row r="820">
      <c r="B820" s="3"/>
    </row>
    <row r="821">
      <c r="B821" s="3"/>
    </row>
    <row r="822">
      <c r="B822" s="3"/>
    </row>
    <row r="823">
      <c r="B823" s="3"/>
    </row>
    <row r="824">
      <c r="B824" s="3"/>
    </row>
    <row r="825">
      <c r="B825" s="3"/>
    </row>
    <row r="826">
      <c r="B826" s="3"/>
    </row>
    <row r="827">
      <c r="B827" s="3"/>
    </row>
    <row r="828">
      <c r="B828" s="3"/>
    </row>
    <row r="829">
      <c r="B829" s="3"/>
    </row>
    <row r="830">
      <c r="B830" s="3"/>
    </row>
    <row r="831">
      <c r="B831" s="3"/>
    </row>
    <row r="832">
      <c r="B832" s="3"/>
    </row>
    <row r="833">
      <c r="B833" s="3"/>
    </row>
    <row r="834">
      <c r="B834" s="3"/>
    </row>
    <row r="835">
      <c r="B835" s="3"/>
    </row>
    <row r="836">
      <c r="B836" s="3"/>
    </row>
    <row r="837">
      <c r="B837" s="3"/>
    </row>
    <row r="838">
      <c r="B838" s="3"/>
    </row>
    <row r="839">
      <c r="B839" s="3"/>
    </row>
    <row r="840">
      <c r="B840" s="3"/>
    </row>
    <row r="841">
      <c r="B841" s="3"/>
    </row>
    <row r="842">
      <c r="B842" s="3"/>
    </row>
    <row r="843">
      <c r="B843" s="3"/>
    </row>
    <row r="844">
      <c r="B844" s="3"/>
    </row>
    <row r="845">
      <c r="B845" s="3"/>
    </row>
    <row r="846">
      <c r="B846" s="3"/>
    </row>
    <row r="847">
      <c r="B847" s="3"/>
    </row>
    <row r="848">
      <c r="B848" s="3"/>
    </row>
    <row r="849">
      <c r="B849" s="3"/>
    </row>
    <row r="850">
      <c r="B850" s="3"/>
    </row>
    <row r="851">
      <c r="B851" s="3"/>
    </row>
    <row r="852">
      <c r="B852" s="3"/>
    </row>
    <row r="853">
      <c r="B853" s="3"/>
    </row>
    <row r="854">
      <c r="B854" s="3"/>
    </row>
    <row r="855">
      <c r="B855" s="3"/>
    </row>
    <row r="856">
      <c r="B856" s="3"/>
    </row>
    <row r="857">
      <c r="B857" s="3"/>
    </row>
    <row r="858">
      <c r="B858" s="3"/>
    </row>
    <row r="859">
      <c r="B859" s="3"/>
    </row>
    <row r="860">
      <c r="B860" s="3"/>
    </row>
    <row r="861">
      <c r="B861" s="3"/>
    </row>
    <row r="862">
      <c r="B862" s="3"/>
    </row>
    <row r="863">
      <c r="B863" s="3"/>
    </row>
    <row r="864">
      <c r="B864" s="3"/>
    </row>
    <row r="865">
      <c r="B865" s="3"/>
    </row>
    <row r="866">
      <c r="B866" s="3"/>
    </row>
    <row r="867">
      <c r="B867" s="3"/>
    </row>
    <row r="868">
      <c r="B868" s="3"/>
    </row>
    <row r="869">
      <c r="B869" s="3"/>
    </row>
    <row r="870">
      <c r="B870" s="3"/>
    </row>
    <row r="871">
      <c r="B871" s="3"/>
    </row>
    <row r="872">
      <c r="B872" s="3"/>
    </row>
    <row r="873">
      <c r="B873" s="3"/>
    </row>
    <row r="874">
      <c r="B874" s="3"/>
    </row>
    <row r="875">
      <c r="B875" s="3"/>
    </row>
    <row r="876">
      <c r="B876" s="3"/>
    </row>
    <row r="877">
      <c r="B877" s="3"/>
    </row>
    <row r="878">
      <c r="B878" s="3"/>
    </row>
    <row r="879">
      <c r="B879" s="3"/>
    </row>
    <row r="880">
      <c r="B880" s="3"/>
    </row>
    <row r="881">
      <c r="B881" s="3"/>
    </row>
    <row r="882">
      <c r="B882" s="3"/>
    </row>
    <row r="883">
      <c r="B883" s="3"/>
    </row>
    <row r="884">
      <c r="B884" s="3"/>
    </row>
    <row r="885">
      <c r="B885" s="3"/>
    </row>
    <row r="886">
      <c r="B886" s="3"/>
    </row>
    <row r="887">
      <c r="B887" s="3"/>
    </row>
    <row r="888">
      <c r="B888" s="3"/>
    </row>
    <row r="889">
      <c r="B889" s="3"/>
    </row>
    <row r="890">
      <c r="B890" s="3"/>
    </row>
    <row r="891">
      <c r="B891" s="3"/>
    </row>
    <row r="892">
      <c r="B892" s="3"/>
    </row>
    <row r="893">
      <c r="B893" s="3"/>
    </row>
    <row r="894">
      <c r="B894" s="3"/>
    </row>
    <row r="895">
      <c r="B895" s="3"/>
    </row>
    <row r="896">
      <c r="B896" s="3"/>
    </row>
    <row r="897">
      <c r="B897" s="3"/>
    </row>
    <row r="898">
      <c r="B898" s="3"/>
    </row>
    <row r="899">
      <c r="B899" s="3"/>
    </row>
    <row r="900">
      <c r="B900" s="3"/>
    </row>
    <row r="901">
      <c r="B901" s="3"/>
    </row>
    <row r="902">
      <c r="B902" s="3"/>
    </row>
    <row r="903">
      <c r="B903" s="3"/>
    </row>
    <row r="904">
      <c r="B904" s="3"/>
    </row>
    <row r="905">
      <c r="B905" s="3"/>
    </row>
    <row r="906">
      <c r="B906" s="3"/>
    </row>
    <row r="907">
      <c r="B907" s="3"/>
    </row>
    <row r="908">
      <c r="B908" s="3"/>
    </row>
    <row r="909">
      <c r="B909" s="3"/>
    </row>
    <row r="910">
      <c r="B910" s="3"/>
    </row>
    <row r="911">
      <c r="B911" s="3"/>
    </row>
    <row r="912">
      <c r="B912" s="3"/>
    </row>
    <row r="913">
      <c r="B913" s="3"/>
    </row>
    <row r="914">
      <c r="B914" s="3"/>
    </row>
    <row r="915">
      <c r="B915" s="3"/>
    </row>
    <row r="916">
      <c r="B916" s="3"/>
    </row>
    <row r="917">
      <c r="B917" s="3"/>
    </row>
    <row r="918">
      <c r="B918" s="3"/>
    </row>
    <row r="919">
      <c r="B919" s="3"/>
    </row>
    <row r="920">
      <c r="B920" s="3"/>
    </row>
    <row r="921">
      <c r="B921" s="3"/>
    </row>
    <row r="922">
      <c r="B922" s="3"/>
    </row>
    <row r="923">
      <c r="B923" s="3"/>
    </row>
    <row r="924">
      <c r="B924" s="3"/>
    </row>
    <row r="925">
      <c r="B925" s="3"/>
    </row>
    <row r="926">
      <c r="B926" s="3"/>
    </row>
    <row r="927">
      <c r="B927" s="3"/>
    </row>
    <row r="928">
      <c r="B928" s="3"/>
    </row>
    <row r="929">
      <c r="B929" s="3"/>
    </row>
    <row r="930">
      <c r="B930" s="3"/>
    </row>
    <row r="931">
      <c r="B931" s="3"/>
    </row>
    <row r="932">
      <c r="B932" s="3"/>
    </row>
    <row r="933">
      <c r="B933" s="3"/>
    </row>
    <row r="934">
      <c r="B934" s="3"/>
    </row>
    <row r="935">
      <c r="B935" s="3"/>
    </row>
    <row r="936">
      <c r="B936" s="3"/>
    </row>
    <row r="937">
      <c r="B937" s="3"/>
    </row>
    <row r="938">
      <c r="B938" s="3"/>
    </row>
    <row r="939">
      <c r="B939" s="3"/>
    </row>
    <row r="940">
      <c r="B940" s="3"/>
    </row>
    <row r="941">
      <c r="B941" s="3"/>
    </row>
    <row r="942">
      <c r="B942" s="3"/>
    </row>
    <row r="943">
      <c r="B943" s="3"/>
    </row>
    <row r="944">
      <c r="B944" s="3"/>
    </row>
    <row r="945">
      <c r="B945" s="3"/>
    </row>
    <row r="946">
      <c r="B946" s="3"/>
    </row>
    <row r="947">
      <c r="B947" s="3"/>
    </row>
    <row r="948">
      <c r="B948" s="3"/>
    </row>
    <row r="949">
      <c r="B949" s="3"/>
    </row>
    <row r="950">
      <c r="B950" s="3"/>
    </row>
    <row r="951">
      <c r="B951" s="3"/>
    </row>
    <row r="952">
      <c r="B952" s="3"/>
    </row>
    <row r="953">
      <c r="B953" s="3"/>
    </row>
    <row r="954">
      <c r="B954" s="3"/>
    </row>
    <row r="955">
      <c r="B955" s="3"/>
    </row>
    <row r="956">
      <c r="B956" s="3"/>
    </row>
    <row r="957">
      <c r="B957" s="3"/>
    </row>
    <row r="958">
      <c r="B958" s="3"/>
    </row>
    <row r="959">
      <c r="B959" s="3"/>
    </row>
    <row r="960">
      <c r="B960" s="3"/>
    </row>
    <row r="961">
      <c r="B961" s="3"/>
    </row>
    <row r="962">
      <c r="B962" s="3"/>
    </row>
    <row r="963">
      <c r="B963" s="3"/>
    </row>
    <row r="964">
      <c r="B964" s="3"/>
    </row>
    <row r="965">
      <c r="B965" s="3"/>
    </row>
    <row r="966">
      <c r="B966" s="3"/>
    </row>
    <row r="967">
      <c r="B967" s="3"/>
    </row>
    <row r="968">
      <c r="B968" s="3"/>
    </row>
    <row r="969">
      <c r="B969" s="3"/>
    </row>
    <row r="970">
      <c r="B970" s="3"/>
    </row>
    <row r="971">
      <c r="B971" s="3"/>
    </row>
    <row r="972">
      <c r="B972" s="3"/>
    </row>
    <row r="973">
      <c r="B973" s="3"/>
    </row>
    <row r="974">
      <c r="B974" s="3"/>
    </row>
    <row r="975">
      <c r="B975" s="3"/>
    </row>
    <row r="976">
      <c r="B976" s="3"/>
    </row>
    <row r="977">
      <c r="B977" s="3"/>
    </row>
    <row r="978">
      <c r="B978" s="3"/>
    </row>
    <row r="979">
      <c r="B979" s="3"/>
    </row>
    <row r="980">
      <c r="B980" s="3"/>
    </row>
    <row r="981">
      <c r="B981" s="3"/>
    </row>
    <row r="982">
      <c r="B982" s="3"/>
    </row>
    <row r="983">
      <c r="B983" s="3"/>
    </row>
    <row r="984">
      <c r="B984" s="3"/>
    </row>
    <row r="985">
      <c r="B985" s="3"/>
    </row>
    <row r="986">
      <c r="B986" s="3"/>
    </row>
    <row r="987">
      <c r="B987" s="3"/>
    </row>
    <row r="988">
      <c r="B988" s="3"/>
    </row>
    <row r="989">
      <c r="B989" s="3"/>
    </row>
    <row r="990">
      <c r="B990" s="3"/>
    </row>
    <row r="991">
      <c r="B991" s="3"/>
    </row>
    <row r="992">
      <c r="B992" s="3"/>
    </row>
    <row r="993">
      <c r="B993" s="3"/>
    </row>
    <row r="994">
      <c r="B994" s="3"/>
    </row>
    <row r="995">
      <c r="B995" s="3"/>
    </row>
    <row r="996">
      <c r="B996" s="3"/>
    </row>
    <row r="997">
      <c r="B997" s="3"/>
    </row>
    <row r="998">
      <c r="B998" s="3"/>
    </row>
    <row r="999">
      <c r="B999" s="3"/>
    </row>
    <row r="1000">
      <c r="B1000" s="3"/>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c r="B1" s="1" t="s">
        <v>968</v>
      </c>
    </row>
    <row r="2">
      <c r="A2" s="1">
        <v>1.0</v>
      </c>
      <c r="B2" s="1" t="s">
        <v>533</v>
      </c>
    </row>
    <row r="3">
      <c r="A3" s="1">
        <v>2.0</v>
      </c>
      <c r="B3" s="1" t="s">
        <v>969</v>
      </c>
    </row>
    <row r="4">
      <c r="A4" s="1">
        <v>3.0</v>
      </c>
      <c r="B4" s="1" t="s">
        <v>970</v>
      </c>
    </row>
    <row r="5">
      <c r="A5" s="1">
        <v>4.0</v>
      </c>
      <c r="B5" s="1" t="s">
        <v>971</v>
      </c>
    </row>
    <row r="6">
      <c r="A6" s="1">
        <v>5.0</v>
      </c>
      <c r="B6" s="1" t="s">
        <v>972</v>
      </c>
    </row>
    <row r="7">
      <c r="A7" s="1">
        <v>6.0</v>
      </c>
      <c r="B7" s="1" t="s">
        <v>973</v>
      </c>
    </row>
    <row r="8">
      <c r="A8" s="1">
        <v>7.0</v>
      </c>
      <c r="B8" s="1" t="s">
        <v>974</v>
      </c>
    </row>
    <row r="9">
      <c r="A9" s="1">
        <v>8.0</v>
      </c>
      <c r="B9" s="1" t="s">
        <v>975</v>
      </c>
    </row>
    <row r="10">
      <c r="A10" s="1">
        <v>9.0</v>
      </c>
      <c r="B10" s="1" t="s">
        <v>976</v>
      </c>
    </row>
    <row r="11">
      <c r="A11" s="1">
        <v>10.0</v>
      </c>
      <c r="B11" s="1" t="s">
        <v>977</v>
      </c>
    </row>
    <row r="12">
      <c r="A12" s="1">
        <v>11.0</v>
      </c>
      <c r="B12" s="1" t="s">
        <v>978</v>
      </c>
    </row>
    <row r="13">
      <c r="A13" s="1">
        <v>12.0</v>
      </c>
      <c r="B13" s="1" t="s">
        <v>979</v>
      </c>
    </row>
    <row r="14">
      <c r="A14" s="1">
        <v>13.0</v>
      </c>
      <c r="B14" s="1" t="s">
        <v>980</v>
      </c>
    </row>
    <row r="15">
      <c r="A15" s="1">
        <v>14.0</v>
      </c>
      <c r="B15" s="1" t="s">
        <v>981</v>
      </c>
    </row>
    <row r="16">
      <c r="A16" s="1">
        <v>15.0</v>
      </c>
      <c r="B16" s="1" t="s">
        <v>982</v>
      </c>
    </row>
    <row r="17">
      <c r="A17" s="1">
        <v>16.0</v>
      </c>
      <c r="B17" s="1" t="s">
        <v>983</v>
      </c>
    </row>
    <row r="18">
      <c r="A18" s="1">
        <v>17.0</v>
      </c>
      <c r="B18" s="1" t="s">
        <v>984</v>
      </c>
    </row>
    <row r="19">
      <c r="A19" s="1">
        <v>18.0</v>
      </c>
      <c r="B19" s="1" t="s">
        <v>985</v>
      </c>
    </row>
    <row r="20">
      <c r="A20" s="1">
        <v>19.0</v>
      </c>
      <c r="B20" s="1" t="s">
        <v>986</v>
      </c>
    </row>
    <row r="21">
      <c r="A21" s="1">
        <v>20.0</v>
      </c>
      <c r="B21" s="1" t="s">
        <v>987</v>
      </c>
    </row>
    <row r="22">
      <c r="A22" s="1">
        <v>21.0</v>
      </c>
      <c r="B22" s="1" t="s">
        <v>988</v>
      </c>
    </row>
    <row r="23">
      <c r="A23" s="1">
        <v>22.0</v>
      </c>
      <c r="B23" s="1" t="s">
        <v>989</v>
      </c>
    </row>
    <row r="24">
      <c r="A24" s="1">
        <v>23.0</v>
      </c>
      <c r="B24" s="1" t="s">
        <v>990</v>
      </c>
    </row>
    <row r="25">
      <c r="A25" s="1">
        <v>24.0</v>
      </c>
      <c r="B25" s="1" t="s">
        <v>991</v>
      </c>
    </row>
    <row r="26">
      <c r="A26" s="1">
        <v>25.0</v>
      </c>
      <c r="B26" s="1" t="s">
        <v>947</v>
      </c>
    </row>
    <row r="27">
      <c r="A27" s="1">
        <v>26.0</v>
      </c>
      <c r="B27" s="1" t="s">
        <v>948</v>
      </c>
    </row>
    <row r="28">
      <c r="A28" s="1">
        <v>27.0</v>
      </c>
      <c r="B28" s="1" t="s">
        <v>992</v>
      </c>
    </row>
    <row r="29">
      <c r="A29" s="1">
        <v>28.0</v>
      </c>
      <c r="B29" s="1" t="s">
        <v>993</v>
      </c>
    </row>
    <row r="30">
      <c r="A30" s="1">
        <v>29.0</v>
      </c>
      <c r="B30" s="1" t="s">
        <v>994</v>
      </c>
    </row>
    <row r="31">
      <c r="A31" s="1">
        <v>30.0</v>
      </c>
      <c r="B31" s="1" t="s">
        <v>995</v>
      </c>
    </row>
    <row r="32">
      <c r="A32" s="1">
        <v>31.0</v>
      </c>
      <c r="B32" s="1" t="s">
        <v>942</v>
      </c>
    </row>
    <row r="33">
      <c r="A33" s="1">
        <v>32.0</v>
      </c>
      <c r="B33" s="1" t="s">
        <v>943</v>
      </c>
    </row>
    <row r="34">
      <c r="A34" s="1">
        <v>33.0</v>
      </c>
      <c r="B34" s="1" t="s">
        <v>944</v>
      </c>
    </row>
    <row r="35">
      <c r="A35" s="1">
        <v>34.0</v>
      </c>
      <c r="B35" s="1" t="s">
        <v>945</v>
      </c>
    </row>
    <row r="36">
      <c r="A36" s="1">
        <v>35.0</v>
      </c>
      <c r="B36" s="1" t="s">
        <v>996</v>
      </c>
    </row>
    <row r="37">
      <c r="A37" s="1">
        <v>36.0</v>
      </c>
      <c r="B37" s="1" t="s">
        <v>997</v>
      </c>
    </row>
    <row r="38">
      <c r="A38" s="1">
        <v>37.0</v>
      </c>
      <c r="B38" s="1" t="s">
        <v>998</v>
      </c>
    </row>
    <row r="39">
      <c r="A39" s="1">
        <v>38.0</v>
      </c>
      <c r="B39" s="1" t="s">
        <v>999</v>
      </c>
    </row>
    <row r="40">
      <c r="A40" s="1">
        <v>39.0</v>
      </c>
      <c r="B40" s="1" t="s">
        <v>1000</v>
      </c>
    </row>
    <row r="41">
      <c r="A41" s="1">
        <v>40.0</v>
      </c>
      <c r="B41" s="1" t="s">
        <v>1001</v>
      </c>
    </row>
    <row r="42">
      <c r="A42" s="1">
        <v>41.0</v>
      </c>
      <c r="B42" s="1" t="s">
        <v>1002</v>
      </c>
    </row>
    <row r="43">
      <c r="A43" s="1">
        <v>42.0</v>
      </c>
      <c r="B43" s="1" t="s">
        <v>1003</v>
      </c>
    </row>
    <row r="44">
      <c r="A44" s="1">
        <v>43.0</v>
      </c>
      <c r="B44" s="1" t="s">
        <v>1004</v>
      </c>
    </row>
    <row r="45">
      <c r="A45" s="1">
        <v>44.0</v>
      </c>
      <c r="B45" s="1" t="s">
        <v>1005</v>
      </c>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c r="B1" s="1" t="s">
        <v>533</v>
      </c>
    </row>
    <row r="2">
      <c r="A2" s="1">
        <v>1.0</v>
      </c>
      <c r="B2" s="1" t="s">
        <v>1006</v>
      </c>
    </row>
    <row r="3">
      <c r="A3" s="1">
        <v>2.0</v>
      </c>
      <c r="B3" s="1" t="s">
        <v>1007</v>
      </c>
    </row>
    <row r="4">
      <c r="A4" s="1">
        <v>3.0</v>
      </c>
      <c r="B4" s="1" t="s">
        <v>930</v>
      </c>
    </row>
    <row r="5">
      <c r="A5" s="1">
        <v>4.0</v>
      </c>
      <c r="B5" s="1" t="s">
        <v>1008</v>
      </c>
    </row>
    <row r="6">
      <c r="A6" s="1">
        <v>5.0</v>
      </c>
      <c r="B6" s="1" t="s">
        <v>1009</v>
      </c>
    </row>
    <row r="7">
      <c r="A7" s="1">
        <v>6.0</v>
      </c>
      <c r="B7" s="1" t="s">
        <v>1010</v>
      </c>
    </row>
    <row r="8">
      <c r="A8" s="1">
        <v>7.0</v>
      </c>
      <c r="B8" s="1" t="s">
        <v>1011</v>
      </c>
    </row>
    <row r="9">
      <c r="A9" s="1">
        <v>8.0</v>
      </c>
      <c r="B9" s="1" t="s">
        <v>1012</v>
      </c>
    </row>
    <row r="10">
      <c r="A10" s="1">
        <v>9.0</v>
      </c>
      <c r="B10" s="1" t="s">
        <v>1013</v>
      </c>
    </row>
    <row r="11">
      <c r="A11" s="1">
        <v>10.0</v>
      </c>
      <c r="B11" s="1" t="s">
        <v>1014</v>
      </c>
    </row>
    <row r="12">
      <c r="A12" s="1">
        <v>11.0</v>
      </c>
      <c r="B12" s="1" t="s">
        <v>1015</v>
      </c>
    </row>
    <row r="13">
      <c r="A13" s="1">
        <v>12.0</v>
      </c>
      <c r="B13" s="1" t="s">
        <v>1016</v>
      </c>
    </row>
    <row r="14">
      <c r="A14" s="1">
        <v>13.0</v>
      </c>
      <c r="B14" s="1" t="s">
        <v>1017</v>
      </c>
    </row>
    <row r="15">
      <c r="A15" s="1">
        <v>14.0</v>
      </c>
      <c r="B15" s="1" t="s">
        <v>1018</v>
      </c>
    </row>
    <row r="16">
      <c r="A16" s="1">
        <v>15.0</v>
      </c>
      <c r="B16" s="1" t="s">
        <v>1019</v>
      </c>
    </row>
    <row r="17">
      <c r="A17" s="1">
        <v>16.0</v>
      </c>
      <c r="B17" s="1" t="s">
        <v>1020</v>
      </c>
    </row>
    <row r="18">
      <c r="A18" s="1">
        <v>17.0</v>
      </c>
      <c r="B18" s="1" t="s">
        <v>1021</v>
      </c>
    </row>
    <row r="19">
      <c r="A19" s="1">
        <v>18.0</v>
      </c>
      <c r="B19" s="1" t="s">
        <v>1022</v>
      </c>
    </row>
    <row r="20">
      <c r="A20" s="1">
        <v>19.0</v>
      </c>
      <c r="B20" s="1" t="s">
        <v>1023</v>
      </c>
    </row>
    <row r="21">
      <c r="A21" s="1">
        <v>20.0</v>
      </c>
      <c r="B21" s="1" t="s">
        <v>1024</v>
      </c>
    </row>
    <row r="22">
      <c r="A22" s="1">
        <v>21.0</v>
      </c>
      <c r="B22" s="1" t="s">
        <v>947</v>
      </c>
    </row>
    <row r="23">
      <c r="A23" s="1">
        <v>22.0</v>
      </c>
      <c r="B23" s="1" t="s">
        <v>948</v>
      </c>
    </row>
    <row r="24">
      <c r="A24" s="1">
        <v>23.0</v>
      </c>
      <c r="B24" s="1" t="s">
        <v>1025</v>
      </c>
    </row>
    <row r="25">
      <c r="A25" s="1">
        <v>24.0</v>
      </c>
      <c r="B25" s="1" t="s">
        <v>1026</v>
      </c>
    </row>
    <row r="26">
      <c r="A26" s="1">
        <v>25.0</v>
      </c>
      <c r="B26" s="1" t="s">
        <v>1027</v>
      </c>
    </row>
    <row r="27">
      <c r="A27" s="1">
        <v>26.0</v>
      </c>
      <c r="B27" s="1" t="s">
        <v>1028</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c r="B1" s="1" t="s">
        <v>1029</v>
      </c>
    </row>
    <row r="2">
      <c r="A2" s="1">
        <v>1.0</v>
      </c>
      <c r="B2" s="1" t="s">
        <v>1030</v>
      </c>
    </row>
    <row r="3">
      <c r="A3" s="1">
        <v>2.0</v>
      </c>
      <c r="B3" s="1" t="s">
        <v>1031</v>
      </c>
    </row>
    <row r="4">
      <c r="A4" s="1">
        <v>3.0</v>
      </c>
      <c r="B4" s="1" t="s">
        <v>1032</v>
      </c>
    </row>
    <row r="5">
      <c r="A5" s="1">
        <v>4.0</v>
      </c>
      <c r="B5" s="1" t="s">
        <v>1033</v>
      </c>
    </row>
    <row r="6">
      <c r="A6" s="1">
        <v>5.0</v>
      </c>
      <c r="B6" s="1" t="s">
        <v>1034</v>
      </c>
    </row>
    <row r="7">
      <c r="A7" s="1">
        <v>6.0</v>
      </c>
      <c r="B7" s="1" t="s">
        <v>1035</v>
      </c>
    </row>
    <row r="8">
      <c r="A8" s="1">
        <v>7.0</v>
      </c>
      <c r="B8" s="1" t="s">
        <v>1036</v>
      </c>
    </row>
    <row r="9">
      <c r="A9" s="1">
        <v>8.0</v>
      </c>
      <c r="B9" s="1" t="s">
        <v>1037</v>
      </c>
    </row>
    <row r="10">
      <c r="A10" s="1">
        <v>9.0</v>
      </c>
      <c r="B10" s="1" t="s">
        <v>1038</v>
      </c>
    </row>
    <row r="11">
      <c r="A11" s="1">
        <v>10.0</v>
      </c>
      <c r="B11" s="1" t="s">
        <v>1039</v>
      </c>
    </row>
    <row r="12">
      <c r="A12" s="1">
        <v>11.0</v>
      </c>
      <c r="B12" s="1" t="s">
        <v>1040</v>
      </c>
    </row>
    <row r="13">
      <c r="A13" s="1">
        <v>12.0</v>
      </c>
      <c r="B13" s="1" t="s">
        <v>1041</v>
      </c>
    </row>
    <row r="14">
      <c r="A14" s="1">
        <v>13.0</v>
      </c>
      <c r="B14" s="1" t="s">
        <v>1042</v>
      </c>
    </row>
    <row r="15">
      <c r="A15" s="1">
        <v>14.0</v>
      </c>
      <c r="B15" s="1" t="s">
        <v>1043</v>
      </c>
    </row>
    <row r="16">
      <c r="A16" s="1">
        <v>15.0</v>
      </c>
      <c r="B16" s="1" t="s">
        <v>1044</v>
      </c>
    </row>
    <row r="17">
      <c r="A17" s="1">
        <v>16.0</v>
      </c>
      <c r="B17" s="1" t="s">
        <v>1045</v>
      </c>
    </row>
    <row r="18">
      <c r="A18" s="1">
        <v>17.0</v>
      </c>
      <c r="B18" s="1" t="s">
        <v>1046</v>
      </c>
    </row>
    <row r="19">
      <c r="A19" s="1">
        <v>18.0</v>
      </c>
      <c r="B19" s="1" t="s">
        <v>1047</v>
      </c>
    </row>
    <row r="20">
      <c r="A20" s="1">
        <v>19.0</v>
      </c>
      <c r="B20" s="1" t="s">
        <v>1048</v>
      </c>
    </row>
    <row r="21">
      <c r="A21" s="1">
        <v>20.0</v>
      </c>
      <c r="B21" s="1" t="s">
        <v>1049</v>
      </c>
    </row>
    <row r="22">
      <c r="A22" s="1">
        <v>21.0</v>
      </c>
      <c r="B22" s="1" t="s">
        <v>1050</v>
      </c>
    </row>
    <row r="23">
      <c r="A23" s="1">
        <v>22.0</v>
      </c>
      <c r="B23" s="1" t="s">
        <v>1051</v>
      </c>
    </row>
    <row r="24">
      <c r="A24" s="1">
        <v>23.0</v>
      </c>
      <c r="B24" s="1" t="s">
        <v>1052</v>
      </c>
    </row>
    <row r="25">
      <c r="A25" s="1">
        <v>24.0</v>
      </c>
      <c r="B25" s="1" t="s">
        <v>263</v>
      </c>
    </row>
    <row r="26">
      <c r="A26" s="1">
        <v>25.0</v>
      </c>
      <c r="B26" s="1" t="s">
        <v>265</v>
      </c>
    </row>
    <row r="27">
      <c r="A27" s="1">
        <v>26.0</v>
      </c>
      <c r="B27" s="1" t="s">
        <v>1053</v>
      </c>
    </row>
    <row r="28">
      <c r="A28" s="1">
        <v>27.0</v>
      </c>
      <c r="B28" s="1" t="s">
        <v>1054</v>
      </c>
    </row>
    <row r="29">
      <c r="A29" s="1">
        <v>28.0</v>
      </c>
      <c r="B29" s="1" t="s">
        <v>1055</v>
      </c>
    </row>
    <row r="30">
      <c r="A30" s="1">
        <v>29.0</v>
      </c>
      <c r="B30" s="1" t="s">
        <v>1056</v>
      </c>
    </row>
    <row r="31">
      <c r="A31" s="1">
        <v>30.0</v>
      </c>
      <c r="B31" s="1" t="s">
        <v>1057</v>
      </c>
    </row>
    <row r="32">
      <c r="A32" s="1">
        <v>31.0</v>
      </c>
      <c r="B32" s="1" t="s">
        <v>1058</v>
      </c>
    </row>
    <row r="33">
      <c r="A33" s="1">
        <v>32.0</v>
      </c>
      <c r="B33" s="1" t="s">
        <v>1059</v>
      </c>
    </row>
    <row r="34">
      <c r="A34" s="1">
        <v>33.0</v>
      </c>
      <c r="B34" s="1" t="s">
        <v>1060</v>
      </c>
    </row>
    <row r="35">
      <c r="A35" s="1">
        <v>34.0</v>
      </c>
      <c r="B35" s="1" t="s">
        <v>1061</v>
      </c>
    </row>
    <row r="36">
      <c r="A36" s="1">
        <v>35.0</v>
      </c>
      <c r="B36" s="1" t="s">
        <v>1062</v>
      </c>
    </row>
    <row r="37">
      <c r="A37" s="1">
        <v>36.0</v>
      </c>
      <c r="B37" s="1" t="s">
        <v>1063</v>
      </c>
    </row>
    <row r="38">
      <c r="A38" s="1">
        <v>37.0</v>
      </c>
      <c r="B38" s="1" t="s">
        <v>1064</v>
      </c>
    </row>
    <row r="39">
      <c r="A39" s="1">
        <v>38.0</v>
      </c>
      <c r="B39" s="1" t="s">
        <v>1065</v>
      </c>
    </row>
    <row r="40">
      <c r="A40" s="1">
        <v>39.0</v>
      </c>
      <c r="B40" s="1" t="s">
        <v>1066</v>
      </c>
    </row>
    <row r="41">
      <c r="A41" s="1">
        <v>40.0</v>
      </c>
      <c r="B41" s="1" t="s">
        <v>1067</v>
      </c>
    </row>
    <row r="42">
      <c r="A42" s="1">
        <v>41.0</v>
      </c>
      <c r="B42" s="1" t="s">
        <v>1068</v>
      </c>
    </row>
    <row r="43">
      <c r="A43" s="1">
        <v>42.0</v>
      </c>
      <c r="B43" s="1" t="s">
        <v>1069</v>
      </c>
    </row>
    <row r="44">
      <c r="A44" s="1">
        <v>43.0</v>
      </c>
      <c r="B44" s="1" t="s">
        <v>1070</v>
      </c>
    </row>
    <row r="45">
      <c r="A45" s="1">
        <v>44.0</v>
      </c>
      <c r="B45" s="1" t="s">
        <v>1071</v>
      </c>
    </row>
    <row r="46">
      <c r="A46" s="1">
        <v>45.0</v>
      </c>
      <c r="B46" s="1" t="s">
        <v>1072</v>
      </c>
    </row>
    <row r="47">
      <c r="A47" s="1">
        <v>46.0</v>
      </c>
      <c r="B47" s="1" t="s">
        <v>1073</v>
      </c>
    </row>
    <row r="48">
      <c r="A48" s="1">
        <v>47.0</v>
      </c>
      <c r="B48" s="1" t="s">
        <v>1074</v>
      </c>
    </row>
    <row r="49">
      <c r="A49" s="1">
        <v>48.0</v>
      </c>
      <c r="B49" s="1" t="s">
        <v>1075</v>
      </c>
    </row>
    <row r="50">
      <c r="A50" s="1">
        <v>49.0</v>
      </c>
      <c r="B50" s="1" t="s">
        <v>1076</v>
      </c>
    </row>
    <row r="51">
      <c r="A51" s="1">
        <v>50.0</v>
      </c>
      <c r="B51" s="1" t="s">
        <v>1077</v>
      </c>
    </row>
    <row r="52">
      <c r="A52" s="1">
        <v>51.0</v>
      </c>
      <c r="B52" s="1" t="s">
        <v>1078</v>
      </c>
    </row>
    <row r="53">
      <c r="A53" s="1">
        <v>52.0</v>
      </c>
      <c r="B53" s="1" t="s">
        <v>1079</v>
      </c>
    </row>
    <row r="54">
      <c r="A54" s="1">
        <v>53.0</v>
      </c>
      <c r="B54" s="1" t="s">
        <v>1080</v>
      </c>
    </row>
    <row r="55">
      <c r="A55" s="1">
        <v>54.0</v>
      </c>
      <c r="B55" s="1" t="s">
        <v>1081</v>
      </c>
    </row>
    <row r="56">
      <c r="A56" s="1">
        <v>55.0</v>
      </c>
      <c r="B56" s="1" t="s">
        <v>1082</v>
      </c>
    </row>
    <row r="57">
      <c r="A57" s="1">
        <v>56.0</v>
      </c>
      <c r="B57" s="1" t="s">
        <v>1083</v>
      </c>
    </row>
    <row r="58">
      <c r="A58" s="1">
        <v>57.0</v>
      </c>
      <c r="B58" s="1" t="s">
        <v>1084</v>
      </c>
    </row>
    <row r="59">
      <c r="A59" s="1">
        <v>58.0</v>
      </c>
      <c r="B59" s="1" t="s">
        <v>1085</v>
      </c>
    </row>
    <row r="60">
      <c r="A60" s="1">
        <v>59.0</v>
      </c>
      <c r="B60" s="1" t="s">
        <v>1086</v>
      </c>
    </row>
    <row r="61">
      <c r="A61" s="1">
        <v>60.0</v>
      </c>
      <c r="B61" s="1" t="s">
        <v>1087</v>
      </c>
    </row>
    <row r="62">
      <c r="A62" s="1">
        <v>61.0</v>
      </c>
      <c r="B62" s="1" t="s">
        <v>1088</v>
      </c>
    </row>
    <row r="63">
      <c r="A63" s="1">
        <v>62.0</v>
      </c>
      <c r="B63" s="1" t="s">
        <v>1089</v>
      </c>
    </row>
    <row r="64">
      <c r="A64" s="1">
        <v>63.0</v>
      </c>
      <c r="B64" s="1" t="s">
        <v>1090</v>
      </c>
    </row>
    <row r="65">
      <c r="A65" s="1">
        <v>64.0</v>
      </c>
      <c r="B65" s="1" t="s">
        <v>1091</v>
      </c>
    </row>
    <row r="66">
      <c r="A66" s="1">
        <v>65.0</v>
      </c>
      <c r="B66" s="1" t="s">
        <v>1092</v>
      </c>
    </row>
    <row r="67">
      <c r="A67" s="1">
        <v>66.0</v>
      </c>
      <c r="B67" s="1" t="s">
        <v>1093</v>
      </c>
    </row>
    <row r="68">
      <c r="A68" s="1">
        <v>67.0</v>
      </c>
      <c r="B68" s="1" t="s">
        <v>1094</v>
      </c>
    </row>
    <row r="69">
      <c r="A69" s="1">
        <v>68.0</v>
      </c>
      <c r="B69" s="1" t="s">
        <v>1095</v>
      </c>
    </row>
    <row r="70">
      <c r="A70" s="1">
        <v>69.0</v>
      </c>
      <c r="B70" s="1" t="s">
        <v>1096</v>
      </c>
    </row>
    <row r="71">
      <c r="A71" s="1">
        <v>70.0</v>
      </c>
      <c r="B71" s="1" t="s">
        <v>1097</v>
      </c>
    </row>
    <row r="72">
      <c r="A72" s="1">
        <v>71.0</v>
      </c>
      <c r="B72" s="1" t="s">
        <v>1098</v>
      </c>
    </row>
    <row r="73">
      <c r="A73" s="1">
        <v>72.0</v>
      </c>
      <c r="B73" s="1" t="s">
        <v>1099</v>
      </c>
    </row>
    <row r="74">
      <c r="A74" s="1">
        <v>73.0</v>
      </c>
      <c r="B74" s="1" t="s">
        <v>1100</v>
      </c>
    </row>
    <row r="75">
      <c r="A75" s="1">
        <v>74.0</v>
      </c>
      <c r="B75" s="1" t="s">
        <v>1101</v>
      </c>
    </row>
    <row r="76">
      <c r="A76" s="1">
        <v>75.0</v>
      </c>
      <c r="B76" s="1" t="s">
        <v>1102</v>
      </c>
    </row>
    <row r="77">
      <c r="A77" s="1">
        <v>76.0</v>
      </c>
      <c r="B77" s="1" t="s">
        <v>1103</v>
      </c>
    </row>
    <row r="78">
      <c r="A78" s="1">
        <v>77.0</v>
      </c>
      <c r="B78" s="1" t="s">
        <v>1104</v>
      </c>
    </row>
    <row r="79">
      <c r="A79" s="1">
        <v>78.0</v>
      </c>
      <c r="B79" s="1" t="s">
        <v>1105</v>
      </c>
    </row>
    <row r="80">
      <c r="A80" s="1">
        <v>79.0</v>
      </c>
      <c r="B80" s="1" t="s">
        <v>1106</v>
      </c>
    </row>
    <row r="81">
      <c r="A81" s="1">
        <v>80.0</v>
      </c>
      <c r="B81" s="1" t="s">
        <v>1107</v>
      </c>
    </row>
    <row r="82">
      <c r="A82" s="1">
        <v>81.0</v>
      </c>
      <c r="B82" s="1" t="s">
        <v>1108</v>
      </c>
    </row>
    <row r="83">
      <c r="A83" s="1">
        <v>82.0</v>
      </c>
      <c r="B83" s="1" t="s">
        <v>1109</v>
      </c>
    </row>
    <row r="84">
      <c r="A84" s="1">
        <v>83.0</v>
      </c>
      <c r="B84" s="1" t="s">
        <v>1110</v>
      </c>
    </row>
    <row r="85">
      <c r="A85" s="1">
        <v>84.0</v>
      </c>
      <c r="B85" s="1" t="s">
        <v>1111</v>
      </c>
    </row>
    <row r="86">
      <c r="A86" s="1">
        <v>85.0</v>
      </c>
      <c r="B86" s="1" t="s">
        <v>1112</v>
      </c>
    </row>
    <row r="87">
      <c r="A87" s="1">
        <v>86.0</v>
      </c>
      <c r="B87" s="1" t="s">
        <v>1113</v>
      </c>
    </row>
    <row r="88">
      <c r="A88" s="1">
        <v>87.0</v>
      </c>
      <c r="B88" s="1" t="s">
        <v>1114</v>
      </c>
    </row>
    <row r="89">
      <c r="A89" s="1">
        <v>88.0</v>
      </c>
      <c r="B89" s="1" t="s">
        <v>1115</v>
      </c>
    </row>
    <row r="90">
      <c r="A90" s="1">
        <v>89.0</v>
      </c>
      <c r="B90" s="1" t="s">
        <v>1116</v>
      </c>
    </row>
    <row r="91">
      <c r="A91" s="1">
        <v>90.0</v>
      </c>
      <c r="B91" s="1" t="s">
        <v>1117</v>
      </c>
    </row>
    <row r="92">
      <c r="A92" s="1">
        <v>91.0</v>
      </c>
      <c r="B92" s="1" t="s">
        <v>1118</v>
      </c>
    </row>
    <row r="93">
      <c r="A93" s="1">
        <v>92.0</v>
      </c>
      <c r="B93" s="1" t="s">
        <v>1119</v>
      </c>
    </row>
    <row r="94">
      <c r="A94" s="1">
        <v>93.0</v>
      </c>
      <c r="B94" s="1" t="s">
        <v>1120</v>
      </c>
    </row>
    <row r="95">
      <c r="A95" s="1">
        <v>94.0</v>
      </c>
      <c r="B95" s="1" t="s">
        <v>1121</v>
      </c>
    </row>
    <row r="96">
      <c r="A96" s="1">
        <v>95.0</v>
      </c>
      <c r="B96" s="1" t="s">
        <v>1122</v>
      </c>
    </row>
    <row r="97">
      <c r="A97" s="1">
        <v>96.0</v>
      </c>
      <c r="B97" s="1" t="s">
        <v>1123</v>
      </c>
    </row>
    <row r="98">
      <c r="A98" s="1">
        <v>97.0</v>
      </c>
      <c r="B98" s="1" t="s">
        <v>1124</v>
      </c>
    </row>
    <row r="99">
      <c r="A99" s="1">
        <v>98.0</v>
      </c>
      <c r="B99" s="1" t="s">
        <v>1125</v>
      </c>
    </row>
    <row r="100">
      <c r="A100" s="1">
        <v>99.0</v>
      </c>
      <c r="B100" s="1" t="s">
        <v>1126</v>
      </c>
    </row>
    <row r="101">
      <c r="A101" s="1">
        <v>100.0</v>
      </c>
      <c r="B101" s="1" t="s">
        <v>1127</v>
      </c>
    </row>
    <row r="102">
      <c r="A102" s="1">
        <v>101.0</v>
      </c>
      <c r="B102" s="1" t="s">
        <v>1128</v>
      </c>
    </row>
    <row r="103">
      <c r="A103" s="1">
        <v>102.0</v>
      </c>
      <c r="B103" s="1" t="s">
        <v>1129</v>
      </c>
    </row>
    <row r="104">
      <c r="A104" s="1">
        <v>103.0</v>
      </c>
      <c r="B104" s="1" t="s">
        <v>1130</v>
      </c>
    </row>
    <row r="105">
      <c r="A105" s="1">
        <v>104.0</v>
      </c>
      <c r="B105" s="1" t="s">
        <v>1131</v>
      </c>
    </row>
    <row r="106">
      <c r="A106" s="1">
        <v>105.0</v>
      </c>
      <c r="B106" s="1" t="s">
        <v>1132</v>
      </c>
    </row>
    <row r="107">
      <c r="A107" s="1">
        <v>106.0</v>
      </c>
      <c r="B107" s="1" t="s">
        <v>1133</v>
      </c>
    </row>
    <row r="108">
      <c r="A108" s="1">
        <v>107.0</v>
      </c>
      <c r="B108" s="1" t="s">
        <v>1134</v>
      </c>
    </row>
    <row r="109">
      <c r="A109" s="1">
        <v>108.0</v>
      </c>
      <c r="B109" s="1" t="s">
        <v>1135</v>
      </c>
    </row>
    <row r="110">
      <c r="A110" s="1">
        <v>109.0</v>
      </c>
      <c r="B110" s="1" t="s">
        <v>1136</v>
      </c>
    </row>
    <row r="111">
      <c r="A111" s="1">
        <v>110.0</v>
      </c>
      <c r="B111" s="1" t="s">
        <v>1137</v>
      </c>
    </row>
    <row r="112">
      <c r="A112" s="1">
        <v>111.0</v>
      </c>
      <c r="B112" s="1" t="s">
        <v>1138</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c r="B1" s="1" t="s">
        <v>1139</v>
      </c>
    </row>
    <row r="2">
      <c r="A2" s="1">
        <v>1.0</v>
      </c>
      <c r="B2" s="1" t="s">
        <v>1140</v>
      </c>
    </row>
    <row r="3">
      <c r="A3" s="1">
        <v>2.0</v>
      </c>
      <c r="B3" s="1" t="s">
        <v>1141</v>
      </c>
    </row>
    <row r="4">
      <c r="A4" s="1">
        <v>3.0</v>
      </c>
      <c r="B4" s="1" t="s">
        <v>1142</v>
      </c>
    </row>
    <row r="5">
      <c r="A5" s="1">
        <v>4.0</v>
      </c>
      <c r="B5" s="1" t="s">
        <v>1143</v>
      </c>
    </row>
    <row r="6">
      <c r="A6" s="1">
        <v>5.0</v>
      </c>
      <c r="B6" s="1" t="s">
        <v>1144</v>
      </c>
    </row>
    <row r="7">
      <c r="A7" s="1">
        <v>6.0</v>
      </c>
      <c r="B7" s="1" t="s">
        <v>1145</v>
      </c>
    </row>
    <row r="8">
      <c r="A8" s="1">
        <v>7.0</v>
      </c>
      <c r="B8" s="1" t="s">
        <v>1146</v>
      </c>
    </row>
    <row r="9">
      <c r="A9" s="1">
        <v>8.0</v>
      </c>
      <c r="B9" s="1" t="s">
        <v>1147</v>
      </c>
    </row>
    <row r="10">
      <c r="A10" s="1">
        <v>9.0</v>
      </c>
      <c r="B10" s="1" t="s">
        <v>1148</v>
      </c>
    </row>
    <row r="11">
      <c r="A11" s="1">
        <v>10.0</v>
      </c>
      <c r="B11" s="1" t="s">
        <v>1149</v>
      </c>
    </row>
    <row r="12">
      <c r="A12" s="1">
        <v>11.0</v>
      </c>
      <c r="B12" s="1" t="s">
        <v>1150</v>
      </c>
    </row>
    <row r="13">
      <c r="A13" s="1">
        <v>12.0</v>
      </c>
      <c r="B13" s="1" t="s">
        <v>1151</v>
      </c>
    </row>
    <row r="14">
      <c r="A14" s="1">
        <v>13.0</v>
      </c>
      <c r="B14" s="1" t="s">
        <v>1152</v>
      </c>
    </row>
    <row r="15">
      <c r="A15" s="1">
        <v>14.0</v>
      </c>
      <c r="B15" s="1" t="s">
        <v>1153</v>
      </c>
    </row>
    <row r="16">
      <c r="A16" s="1">
        <v>15.0</v>
      </c>
      <c r="B16" s="1" t="s">
        <v>1154</v>
      </c>
    </row>
    <row r="17">
      <c r="A17" s="1">
        <v>16.0</v>
      </c>
      <c r="B17" s="1" t="s">
        <v>1155</v>
      </c>
    </row>
    <row r="18">
      <c r="A18" s="1">
        <v>17.0</v>
      </c>
      <c r="B18" s="1" t="s">
        <v>1156</v>
      </c>
    </row>
    <row r="19">
      <c r="A19" s="1">
        <v>18.0</v>
      </c>
      <c r="B19" s="1" t="s">
        <v>1157</v>
      </c>
    </row>
    <row r="20">
      <c r="A20" s="1">
        <v>19.0</v>
      </c>
      <c r="B20" s="1" t="s">
        <v>1158</v>
      </c>
    </row>
    <row r="21">
      <c r="A21" s="1">
        <v>20.0</v>
      </c>
      <c r="B21" s="10" t="s">
        <v>1159</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c r="B1" s="1" t="s">
        <v>1160</v>
      </c>
    </row>
    <row r="2">
      <c r="A2" s="1">
        <v>1.0</v>
      </c>
      <c r="B2" s="1" t="s">
        <v>1161</v>
      </c>
    </row>
    <row r="3">
      <c r="A3" s="1">
        <v>2.0</v>
      </c>
      <c r="B3" s="1" t="s">
        <v>1162</v>
      </c>
    </row>
    <row r="4">
      <c r="A4" s="1">
        <v>3.0</v>
      </c>
      <c r="B4" s="1" t="s">
        <v>1163</v>
      </c>
    </row>
    <row r="5">
      <c r="A5" s="1">
        <v>4.0</v>
      </c>
      <c r="B5" s="1" t="s">
        <v>1164</v>
      </c>
    </row>
    <row r="6">
      <c r="A6" s="1">
        <v>5.0</v>
      </c>
      <c r="B6" s="1" t="s">
        <v>1165</v>
      </c>
    </row>
    <row r="7">
      <c r="A7" s="1">
        <v>6.0</v>
      </c>
      <c r="B7" s="1" t="s">
        <v>1166</v>
      </c>
    </row>
    <row r="8">
      <c r="A8" s="1">
        <v>7.0</v>
      </c>
      <c r="B8" s="1" t="s">
        <v>1167</v>
      </c>
    </row>
    <row r="9">
      <c r="A9" s="1">
        <v>8.0</v>
      </c>
      <c r="B9" s="1" t="s">
        <v>1168</v>
      </c>
    </row>
    <row r="10">
      <c r="A10" s="1">
        <v>9.0</v>
      </c>
      <c r="B10" s="1" t="s">
        <v>951</v>
      </c>
    </row>
    <row r="11">
      <c r="A11" s="1">
        <v>10.0</v>
      </c>
      <c r="B11" s="1" t="s">
        <v>952</v>
      </c>
    </row>
    <row r="12">
      <c r="A12" s="1">
        <v>11.0</v>
      </c>
      <c r="B12" s="1" t="s">
        <v>1169</v>
      </c>
    </row>
    <row r="13">
      <c r="A13" s="1">
        <v>12.0</v>
      </c>
      <c r="B13" s="1" t="s">
        <v>1170</v>
      </c>
    </row>
    <row r="14">
      <c r="A14" s="1">
        <v>13.0</v>
      </c>
      <c r="B14" s="1" t="s">
        <v>1171</v>
      </c>
    </row>
    <row r="15">
      <c r="A15" s="1">
        <v>14.0</v>
      </c>
      <c r="B15" s="1" t="s">
        <v>1172</v>
      </c>
    </row>
    <row r="16">
      <c r="A16" s="1">
        <v>15.0</v>
      </c>
      <c r="B16" s="1" t="s">
        <v>1173</v>
      </c>
    </row>
    <row r="17">
      <c r="A17" s="1">
        <v>16.0</v>
      </c>
      <c r="B17" s="1" t="s">
        <v>1174</v>
      </c>
    </row>
    <row r="18">
      <c r="A18" s="1">
        <v>17.0</v>
      </c>
      <c r="B18" s="1" t="s">
        <v>1175</v>
      </c>
    </row>
    <row r="19">
      <c r="A19" s="1">
        <v>18.0</v>
      </c>
      <c r="B19" s="1" t="s">
        <v>947</v>
      </c>
    </row>
    <row r="20">
      <c r="A20" s="1">
        <v>19.0</v>
      </c>
      <c r="B20" s="1" t="s">
        <v>948</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c r="B1" s="1" t="s">
        <v>1176</v>
      </c>
    </row>
    <row r="2">
      <c r="A2" s="1">
        <v>1.0</v>
      </c>
      <c r="B2" s="1" t="s">
        <v>1177</v>
      </c>
    </row>
    <row r="3">
      <c r="A3" s="1">
        <v>2.0</v>
      </c>
      <c r="B3" s="1" t="s">
        <v>947</v>
      </c>
    </row>
    <row r="4">
      <c r="A4" s="1">
        <v>3.0</v>
      </c>
      <c r="B4" s="1" t="s">
        <v>948</v>
      </c>
    </row>
    <row r="5">
      <c r="A5" s="1">
        <v>4.0</v>
      </c>
      <c r="B5" s="1" t="s">
        <v>1178</v>
      </c>
    </row>
    <row r="6">
      <c r="A6" s="1">
        <v>5.0</v>
      </c>
      <c r="B6" s="1" t="s">
        <v>1179</v>
      </c>
    </row>
    <row r="7">
      <c r="A7" s="1">
        <v>6.0</v>
      </c>
      <c r="B7" s="1" t="s">
        <v>1180</v>
      </c>
    </row>
    <row r="8">
      <c r="A8" s="1">
        <v>7.0</v>
      </c>
      <c r="B8" s="1" t="s">
        <v>1181</v>
      </c>
    </row>
    <row r="9">
      <c r="A9" s="1">
        <v>8.0</v>
      </c>
      <c r="B9" s="1" t="s">
        <v>1182</v>
      </c>
    </row>
    <row r="10">
      <c r="A10" s="1">
        <v>9.0</v>
      </c>
      <c r="B10" s="1" t="s">
        <v>1183</v>
      </c>
    </row>
    <row r="11">
      <c r="A11" s="1">
        <v>10.0</v>
      </c>
      <c r="B11" s="1" t="s">
        <v>1184</v>
      </c>
    </row>
    <row r="12">
      <c r="A12" s="1">
        <v>11.0</v>
      </c>
      <c r="B12" s="1" t="s">
        <v>1185</v>
      </c>
    </row>
    <row r="13">
      <c r="A13" s="1">
        <v>12.0</v>
      </c>
      <c r="B13" s="1" t="s">
        <v>1023</v>
      </c>
    </row>
    <row r="14">
      <c r="A14" s="1">
        <v>13.0</v>
      </c>
      <c r="B14" s="1" t="s">
        <v>1186</v>
      </c>
    </row>
    <row r="15">
      <c r="A15" s="1">
        <v>14.0</v>
      </c>
      <c r="B15" s="1" t="s">
        <v>1187</v>
      </c>
    </row>
    <row r="16">
      <c r="A16" s="1">
        <v>15.0</v>
      </c>
      <c r="B16" s="1" t="s">
        <v>1188</v>
      </c>
    </row>
    <row r="17">
      <c r="A17" s="1">
        <v>16.0</v>
      </c>
      <c r="B17" s="1" t="s">
        <v>1189</v>
      </c>
    </row>
    <row r="18">
      <c r="A18" s="1">
        <v>17.0</v>
      </c>
      <c r="B18" s="1" t="s">
        <v>1190</v>
      </c>
    </row>
    <row r="19">
      <c r="A19" s="1">
        <v>18.0</v>
      </c>
      <c r="B19" s="1" t="s">
        <v>1191</v>
      </c>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84.0"/>
  </cols>
  <sheetData>
    <row r="1">
      <c r="A1" s="1">
        <v>0.0</v>
      </c>
      <c r="B1" s="1" t="s">
        <v>947</v>
      </c>
    </row>
    <row r="2">
      <c r="A2" s="1">
        <v>1.0</v>
      </c>
      <c r="B2" s="1" t="s">
        <v>948</v>
      </c>
    </row>
    <row r="3">
      <c r="A3" s="1">
        <v>2.0</v>
      </c>
      <c r="B3" s="1" t="s">
        <v>1192</v>
      </c>
    </row>
    <row r="4">
      <c r="A4" s="1"/>
      <c r="B4" s="1"/>
    </row>
  </sheetData>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c r="B1" s="1" t="s">
        <v>1193</v>
      </c>
    </row>
    <row r="2">
      <c r="A2" s="1">
        <v>1.0</v>
      </c>
      <c r="B2" s="1" t="s">
        <v>1194</v>
      </c>
    </row>
    <row r="3">
      <c r="A3" s="1">
        <v>2.0</v>
      </c>
      <c r="B3" s="1" t="s">
        <v>1195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
    <col customWidth="1" min="2" max="2" width="85.86"/>
    <col customWidth="1" min="3" max="3" width="87.86"/>
  </cols>
  <sheetData>
    <row r="1">
      <c r="A1" s="1">
        <v>0.0</v>
      </c>
      <c r="B1" s="2" t="s">
        <v>48</v>
      </c>
      <c r="C1" s="1" t="s">
        <v>49</v>
      </c>
    </row>
    <row r="2">
      <c r="A2" s="1">
        <v>1.0</v>
      </c>
      <c r="B2" s="2" t="s">
        <v>50</v>
      </c>
      <c r="C2" s="1" t="s">
        <v>51</v>
      </c>
    </row>
    <row r="3">
      <c r="A3" s="1">
        <v>2.0</v>
      </c>
      <c r="B3" s="2" t="s">
        <v>52</v>
      </c>
      <c r="C3" s="1" t="s">
        <v>53</v>
      </c>
    </row>
    <row r="4">
      <c r="A4" s="1">
        <v>3.0</v>
      </c>
      <c r="B4" s="2" t="s">
        <v>54</v>
      </c>
      <c r="C4" s="1" t="s">
        <v>55</v>
      </c>
    </row>
    <row r="5">
      <c r="A5" s="1">
        <v>4.0</v>
      </c>
      <c r="B5" s="2" t="s">
        <v>56</v>
      </c>
      <c r="C5" s="1" t="s">
        <v>57</v>
      </c>
    </row>
    <row r="6">
      <c r="A6" s="1">
        <v>5.0</v>
      </c>
      <c r="B6" s="2" t="s">
        <v>58</v>
      </c>
      <c r="C6" s="1" t="s">
        <v>59</v>
      </c>
    </row>
    <row r="7">
      <c r="A7" s="1">
        <v>6.0</v>
      </c>
      <c r="B7" s="2" t="s">
        <v>60</v>
      </c>
      <c r="C7" s="1" t="s">
        <v>61</v>
      </c>
    </row>
    <row r="8">
      <c r="A8" s="1">
        <v>7.0</v>
      </c>
      <c r="B8" s="2" t="s">
        <v>62</v>
      </c>
      <c r="C8" s="1" t="s">
        <v>63</v>
      </c>
    </row>
    <row r="9">
      <c r="A9" s="1">
        <v>8.0</v>
      </c>
      <c r="B9" s="2" t="s">
        <v>64</v>
      </c>
      <c r="C9" s="1" t="s">
        <v>65</v>
      </c>
    </row>
    <row r="10">
      <c r="A10" s="1">
        <v>9.0</v>
      </c>
      <c r="B10" s="2" t="s">
        <v>66</v>
      </c>
      <c r="C10" s="1" t="s">
        <v>67</v>
      </c>
    </row>
    <row r="11">
      <c r="A11" s="1">
        <v>10.0</v>
      </c>
      <c r="B11" s="2" t="s">
        <v>68</v>
      </c>
      <c r="C11" s="1" t="s">
        <v>69</v>
      </c>
    </row>
    <row r="12">
      <c r="A12" s="1">
        <v>11.0</v>
      </c>
      <c r="B12" s="2" t="s">
        <v>70</v>
      </c>
      <c r="C12" s="1" t="s">
        <v>71</v>
      </c>
    </row>
    <row r="13">
      <c r="A13" s="1">
        <v>12.0</v>
      </c>
      <c r="B13" s="2" t="s">
        <v>72</v>
      </c>
      <c r="C13" s="1" t="s">
        <v>73</v>
      </c>
    </row>
    <row r="14">
      <c r="A14" s="1">
        <v>13.0</v>
      </c>
      <c r="B14" s="2" t="s">
        <v>74</v>
      </c>
      <c r="C14" s="1" t="s">
        <v>75</v>
      </c>
    </row>
    <row r="15">
      <c r="A15" s="1">
        <v>14.0</v>
      </c>
      <c r="B15" s="2" t="s">
        <v>76</v>
      </c>
      <c r="C15" s="1" t="s">
        <v>77</v>
      </c>
    </row>
    <row r="16">
      <c r="A16" s="1">
        <v>15.0</v>
      </c>
      <c r="B16" s="2" t="s">
        <v>78</v>
      </c>
      <c r="C16" s="1" t="s">
        <v>79</v>
      </c>
    </row>
    <row r="17">
      <c r="A17" s="1">
        <v>16.0</v>
      </c>
      <c r="B17" s="2" t="s">
        <v>80</v>
      </c>
      <c r="C17" s="5" t="s">
        <v>81</v>
      </c>
    </row>
    <row r="18">
      <c r="A18" s="1">
        <v>17.0</v>
      </c>
      <c r="B18" s="2" t="s">
        <v>82</v>
      </c>
      <c r="C18" s="5" t="s">
        <v>83</v>
      </c>
    </row>
    <row r="19">
      <c r="A19" s="1">
        <v>18.0</v>
      </c>
      <c r="B19" s="2" t="s">
        <v>84</v>
      </c>
      <c r="C19" s="1" t="s">
        <v>85</v>
      </c>
    </row>
    <row r="20">
      <c r="A20" s="1">
        <v>19.0</v>
      </c>
      <c r="B20" s="2" t="s">
        <v>86</v>
      </c>
      <c r="C20" s="1" t="s">
        <v>87</v>
      </c>
    </row>
    <row r="21">
      <c r="A21" s="1">
        <v>20.0</v>
      </c>
      <c r="B21" s="2" t="s">
        <v>88</v>
      </c>
      <c r="C21" s="1" t="s">
        <v>89</v>
      </c>
    </row>
    <row r="22">
      <c r="A22" s="1">
        <v>21.0</v>
      </c>
      <c r="B22" s="2" t="s">
        <v>90</v>
      </c>
      <c r="C22" s="1" t="s">
        <v>91</v>
      </c>
    </row>
    <row r="23">
      <c r="A23" s="1">
        <v>22.0</v>
      </c>
      <c r="B23" s="2" t="s">
        <v>92</v>
      </c>
      <c r="C23" s="6" t="s">
        <v>93</v>
      </c>
    </row>
    <row r="24">
      <c r="A24" s="1">
        <v>23.0</v>
      </c>
      <c r="B24" s="2" t="s">
        <v>94</v>
      </c>
      <c r="C24" s="6" t="s">
        <v>95</v>
      </c>
    </row>
    <row r="25">
      <c r="A25" s="1">
        <v>24.0</v>
      </c>
      <c r="B25" s="2" t="s">
        <v>96</v>
      </c>
      <c r="C25" s="6" t="s">
        <v>97</v>
      </c>
    </row>
    <row r="26">
      <c r="A26" s="1">
        <v>25.0</v>
      </c>
      <c r="B26" s="2" t="s">
        <v>98</v>
      </c>
      <c r="C26" s="6" t="s">
        <v>99</v>
      </c>
    </row>
    <row r="27">
      <c r="A27" s="1">
        <v>26.0</v>
      </c>
      <c r="B27" s="2" t="s">
        <v>100</v>
      </c>
      <c r="C27" s="6" t="s">
        <v>101</v>
      </c>
    </row>
    <row r="28">
      <c r="A28" s="1">
        <v>27.0</v>
      </c>
      <c r="B28" s="2" t="s">
        <v>102</v>
      </c>
      <c r="C28" s="6" t="s">
        <v>103</v>
      </c>
    </row>
    <row r="29">
      <c r="A29" s="1">
        <v>28.0</v>
      </c>
      <c r="B29" s="2" t="s">
        <v>104</v>
      </c>
      <c r="C29" s="6" t="s">
        <v>105</v>
      </c>
    </row>
    <row r="30">
      <c r="A30" s="1">
        <v>29.0</v>
      </c>
      <c r="B30" s="2" t="s">
        <v>106</v>
      </c>
      <c r="C30" s="6" t="s">
        <v>107</v>
      </c>
    </row>
    <row r="31">
      <c r="A31" s="1">
        <v>30.0</v>
      </c>
      <c r="B31" s="2" t="s">
        <v>108</v>
      </c>
      <c r="C31" s="6" t="s">
        <v>109</v>
      </c>
    </row>
  </sheetData>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
    <col customWidth="1" min="2" max="2" width="67.43"/>
  </cols>
  <sheetData>
    <row r="1">
      <c r="A1" s="1">
        <v>0.0</v>
      </c>
      <c r="B1" s="1" t="s">
        <v>1196</v>
      </c>
    </row>
    <row r="2">
      <c r="A2" s="1">
        <v>1.0</v>
      </c>
      <c r="B2" s="1" t="s">
        <v>1197</v>
      </c>
    </row>
    <row r="3">
      <c r="A3" s="1">
        <v>2.0</v>
      </c>
      <c r="B3" s="1" t="s">
        <v>1198</v>
      </c>
    </row>
    <row r="4">
      <c r="A4" s="1">
        <v>3.0</v>
      </c>
      <c r="B4" s="1" t="s">
        <v>1199</v>
      </c>
    </row>
    <row r="5">
      <c r="A5" s="1">
        <v>4.0</v>
      </c>
      <c r="B5" s="1" t="s">
        <v>1200</v>
      </c>
    </row>
    <row r="6">
      <c r="A6" s="1">
        <v>5.0</v>
      </c>
      <c r="B6" s="1" t="s">
        <v>1201</v>
      </c>
    </row>
    <row r="7">
      <c r="A7" s="1">
        <v>6.0</v>
      </c>
      <c r="B7" s="1" t="s">
        <v>1202</v>
      </c>
    </row>
    <row r="8">
      <c r="A8" s="1">
        <v>7.0</v>
      </c>
      <c r="B8" s="1" t="s">
        <v>1203</v>
      </c>
    </row>
    <row r="9">
      <c r="A9" s="1">
        <v>8.0</v>
      </c>
      <c r="B9" s="1" t="s">
        <v>1204</v>
      </c>
    </row>
  </sheetData>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c r="B1" s="1" t="s">
        <v>1205</v>
      </c>
    </row>
    <row r="2">
      <c r="A2" s="1">
        <v>1.0</v>
      </c>
      <c r="B2" s="1" t="s">
        <v>1206</v>
      </c>
    </row>
    <row r="3">
      <c r="A3" s="1">
        <v>2.0</v>
      </c>
      <c r="B3" s="1" t="s">
        <v>1207</v>
      </c>
    </row>
  </sheetData>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c r="B1" s="1" t="s">
        <v>1208</v>
      </c>
    </row>
    <row r="2">
      <c r="A2" s="1">
        <v>1.0</v>
      </c>
      <c r="B2" s="1" t="s">
        <v>1209</v>
      </c>
    </row>
    <row r="3">
      <c r="A3" s="1">
        <v>2.0</v>
      </c>
      <c r="B3" s="1" t="s">
        <v>1210</v>
      </c>
    </row>
    <row r="4">
      <c r="A4" s="1">
        <v>3.0</v>
      </c>
      <c r="B4" s="1" t="s">
        <v>1211</v>
      </c>
    </row>
    <row r="5">
      <c r="A5" s="1">
        <v>4.0</v>
      </c>
      <c r="B5" s="1" t="s">
        <v>1212</v>
      </c>
    </row>
    <row r="6">
      <c r="A6" s="1">
        <v>5.0</v>
      </c>
      <c r="B6" s="1" t="s">
        <v>1213</v>
      </c>
    </row>
    <row r="7">
      <c r="A7" s="1">
        <v>6.0</v>
      </c>
      <c r="B7" s="1" t="s">
        <v>1214</v>
      </c>
    </row>
    <row r="8">
      <c r="A8" s="1">
        <v>7.0</v>
      </c>
      <c r="B8" s="1" t="s">
        <v>1215</v>
      </c>
    </row>
  </sheetData>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c r="B1" s="1" t="s">
        <v>1216</v>
      </c>
    </row>
    <row r="2">
      <c r="A2" s="1">
        <v>1.0</v>
      </c>
      <c r="B2" s="1" t="s">
        <v>1217</v>
      </c>
    </row>
    <row r="3">
      <c r="A3" s="1">
        <v>2.0</v>
      </c>
      <c r="B3" s="1" t="s">
        <v>1218</v>
      </c>
    </row>
    <row r="4">
      <c r="A4" s="1">
        <v>3.0</v>
      </c>
      <c r="B4" s="1" t="s">
        <v>1219</v>
      </c>
    </row>
    <row r="5">
      <c r="A5" s="1">
        <v>4.0</v>
      </c>
      <c r="B5" s="1" t="s">
        <v>1220</v>
      </c>
    </row>
    <row r="6">
      <c r="A6" s="1">
        <v>5.0</v>
      </c>
      <c r="B6" s="1" t="s">
        <v>1221</v>
      </c>
    </row>
    <row r="7">
      <c r="A7" s="1">
        <v>6.0</v>
      </c>
      <c r="B7" s="1" t="s">
        <v>1222</v>
      </c>
    </row>
    <row r="8">
      <c r="A8" s="1">
        <v>7.0</v>
      </c>
      <c r="B8" s="1" t="s">
        <v>1223</v>
      </c>
    </row>
    <row r="9">
      <c r="A9" s="1">
        <v>8.0</v>
      </c>
      <c r="B9" s="1" t="s">
        <v>1224</v>
      </c>
    </row>
    <row r="10">
      <c r="A10" s="1">
        <v>9.0</v>
      </c>
      <c r="B10" s="1" t="s">
        <v>1225</v>
      </c>
    </row>
    <row r="11">
      <c r="A11" s="1">
        <v>10.0</v>
      </c>
      <c r="B11" s="1" t="s">
        <v>1226</v>
      </c>
    </row>
    <row r="12">
      <c r="A12" s="1">
        <v>11.0</v>
      </c>
      <c r="B12" s="1" t="s">
        <v>1227</v>
      </c>
    </row>
    <row r="13">
      <c r="A13" s="1">
        <v>12.0</v>
      </c>
      <c r="B13" s="1" t="s">
        <v>1228</v>
      </c>
    </row>
    <row r="14">
      <c r="A14" s="1">
        <v>13.0</v>
      </c>
      <c r="B14" s="1" t="s">
        <v>1229</v>
      </c>
    </row>
    <row r="15">
      <c r="A15" s="1">
        <v>14.0</v>
      </c>
      <c r="B15" s="1" t="s">
        <v>1230</v>
      </c>
    </row>
    <row r="16">
      <c r="A16" s="1">
        <v>15.0</v>
      </c>
      <c r="B16" s="1" t="s">
        <v>1231</v>
      </c>
    </row>
    <row r="17">
      <c r="A17" s="1">
        <v>16.0</v>
      </c>
      <c r="B17" s="1" t="s">
        <v>1232</v>
      </c>
    </row>
    <row r="18">
      <c r="A18" s="1">
        <v>17.0</v>
      </c>
      <c r="B18" s="1" t="s">
        <v>1233</v>
      </c>
    </row>
    <row r="19">
      <c r="A19" s="1">
        <v>18.0</v>
      </c>
      <c r="B19" s="1" t="s">
        <v>1234</v>
      </c>
    </row>
    <row r="20">
      <c r="A20" s="1">
        <v>19.0</v>
      </c>
      <c r="B20" s="1" t="s">
        <v>1235</v>
      </c>
    </row>
    <row r="21">
      <c r="A21" s="1">
        <v>20.0</v>
      </c>
      <c r="B21" s="1" t="s">
        <v>1236</v>
      </c>
    </row>
    <row r="22">
      <c r="A22" s="1">
        <v>21.0</v>
      </c>
      <c r="B22" s="1" t="s">
        <v>1237</v>
      </c>
    </row>
    <row r="23">
      <c r="A23" s="1">
        <v>22.0</v>
      </c>
      <c r="B23" s="1" t="s">
        <v>1238</v>
      </c>
    </row>
    <row r="24">
      <c r="A24" s="1">
        <v>23.0</v>
      </c>
      <c r="B24" s="1" t="s">
        <v>1239</v>
      </c>
    </row>
    <row r="25">
      <c r="A25" s="1">
        <v>24.0</v>
      </c>
      <c r="B25" s="1" t="s">
        <v>1240</v>
      </c>
    </row>
    <row r="26">
      <c r="A26" s="1">
        <v>25.0</v>
      </c>
      <c r="B26" s="1" t="s">
        <v>1241</v>
      </c>
    </row>
    <row r="27">
      <c r="A27" s="1">
        <v>26.0</v>
      </c>
      <c r="B27" s="1" t="s">
        <v>1242</v>
      </c>
    </row>
    <row r="28">
      <c r="A28" s="1">
        <v>27.0</v>
      </c>
      <c r="B28" s="1" t="s">
        <v>1243</v>
      </c>
    </row>
    <row r="29">
      <c r="A29" s="1">
        <v>28.0</v>
      </c>
      <c r="B29" s="1" t="s">
        <v>1244</v>
      </c>
    </row>
    <row r="30">
      <c r="A30" s="1">
        <v>29.0</v>
      </c>
      <c r="B30" s="1" t="s">
        <v>1245</v>
      </c>
    </row>
    <row r="31">
      <c r="A31" s="1">
        <v>30.0</v>
      </c>
      <c r="B31" s="1" t="s">
        <v>1246</v>
      </c>
    </row>
    <row r="32">
      <c r="A32" s="1">
        <v>31.0</v>
      </c>
      <c r="B32" s="1" t="s">
        <v>1247</v>
      </c>
    </row>
    <row r="33">
      <c r="A33" s="1">
        <v>32.0</v>
      </c>
      <c r="B33" s="1" t="s">
        <v>1248</v>
      </c>
    </row>
    <row r="34">
      <c r="A34" s="1">
        <v>33.0</v>
      </c>
      <c r="B34" s="1" t="s">
        <v>1249</v>
      </c>
    </row>
    <row r="35">
      <c r="A35" s="1">
        <v>34.0</v>
      </c>
      <c r="B35" s="1" t="s">
        <v>1250</v>
      </c>
    </row>
    <row r="36">
      <c r="A36" s="1">
        <v>35.0</v>
      </c>
      <c r="B36" s="1" t="s">
        <v>1251</v>
      </c>
    </row>
    <row r="37">
      <c r="A37" s="1">
        <v>36.0</v>
      </c>
      <c r="B37" s="1" t="s">
        <v>1252</v>
      </c>
    </row>
    <row r="38">
      <c r="A38" s="1">
        <v>37.0</v>
      </c>
      <c r="B38" s="1" t="s">
        <v>1253</v>
      </c>
    </row>
    <row r="39">
      <c r="A39" s="1">
        <v>38.0</v>
      </c>
      <c r="B39" s="1" t="s">
        <v>1254</v>
      </c>
    </row>
    <row r="40">
      <c r="A40" s="1">
        <v>39.0</v>
      </c>
      <c r="B40" s="1" t="s">
        <v>1255</v>
      </c>
    </row>
    <row r="41">
      <c r="A41" s="1">
        <v>40.0</v>
      </c>
      <c r="B41" s="1" t="s">
        <v>1256</v>
      </c>
    </row>
    <row r="42">
      <c r="A42" s="1">
        <v>41.0</v>
      </c>
      <c r="B42" s="1" t="s">
        <v>1257</v>
      </c>
    </row>
    <row r="43">
      <c r="A43" s="1">
        <v>42.0</v>
      </c>
      <c r="B43" s="1" t="s">
        <v>1258</v>
      </c>
    </row>
    <row r="44">
      <c r="A44" s="1">
        <v>43.0</v>
      </c>
      <c r="B44" s="1" t="s">
        <v>1259</v>
      </c>
    </row>
    <row r="45">
      <c r="A45" s="1">
        <v>44.0</v>
      </c>
      <c r="B45" s="1" t="s">
        <v>1260</v>
      </c>
    </row>
    <row r="46">
      <c r="A46" s="1">
        <v>45.0</v>
      </c>
      <c r="B46" s="1" t="s">
        <v>1261</v>
      </c>
    </row>
  </sheetData>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c r="B1" s="1" t="s">
        <v>1262</v>
      </c>
    </row>
    <row r="2">
      <c r="A2" s="1">
        <v>1.0</v>
      </c>
      <c r="B2" s="1" t="s">
        <v>1263</v>
      </c>
    </row>
    <row r="3">
      <c r="A3" s="1">
        <v>2.0</v>
      </c>
      <c r="B3" s="1" t="s">
        <v>1264</v>
      </c>
    </row>
    <row r="4">
      <c r="A4" s="1">
        <v>3.0</v>
      </c>
      <c r="B4" s="1" t="s">
        <v>1265</v>
      </c>
    </row>
    <row r="5">
      <c r="A5" s="1">
        <v>4.0</v>
      </c>
      <c r="B5" s="1" t="s">
        <v>1266</v>
      </c>
    </row>
    <row r="6">
      <c r="A6" s="1">
        <v>5.0</v>
      </c>
      <c r="B6" s="1" t="s">
        <v>1267</v>
      </c>
    </row>
    <row r="7">
      <c r="A7" s="1">
        <v>6.0</v>
      </c>
      <c r="B7" s="1" t="s">
        <v>1268</v>
      </c>
    </row>
    <row r="8">
      <c r="A8" s="1">
        <v>7.0</v>
      </c>
      <c r="B8" s="1" t="s">
        <v>1269</v>
      </c>
    </row>
    <row r="9">
      <c r="A9" s="1">
        <v>8.0</v>
      </c>
      <c r="B9" s="1" t="s">
        <v>1270</v>
      </c>
    </row>
    <row r="10">
      <c r="A10" s="1">
        <v>9.0</v>
      </c>
      <c r="B10" s="1" t="s">
        <v>1271</v>
      </c>
    </row>
    <row r="11">
      <c r="A11" s="1">
        <v>10.0</v>
      </c>
      <c r="B11" s="1" t="s">
        <v>1272</v>
      </c>
    </row>
    <row r="12">
      <c r="A12" s="1">
        <v>11.0</v>
      </c>
      <c r="B12" s="1" t="s">
        <v>1273</v>
      </c>
    </row>
    <row r="13">
      <c r="A13" s="1">
        <v>12.0</v>
      </c>
      <c r="B13" s="1" t="s">
        <v>1274</v>
      </c>
    </row>
    <row r="14">
      <c r="A14" s="1">
        <v>13.0</v>
      </c>
      <c r="B14" s="1" t="s">
        <v>1275</v>
      </c>
    </row>
    <row r="15">
      <c r="A15" s="1">
        <v>14.0</v>
      </c>
      <c r="B15" s="1" t="s">
        <v>1276</v>
      </c>
    </row>
    <row r="16">
      <c r="A16" s="1">
        <v>15.0</v>
      </c>
      <c r="B16" s="1" t="s">
        <v>1277</v>
      </c>
    </row>
  </sheetData>
  <drawing r:id="rId1"/>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c r="B1" s="1" t="s">
        <v>1278</v>
      </c>
    </row>
    <row r="2">
      <c r="A2" s="1">
        <v>1.0</v>
      </c>
      <c r="B2" s="1" t="s">
        <v>1279</v>
      </c>
    </row>
    <row r="3">
      <c r="A3" s="1">
        <v>2.0</v>
      </c>
      <c r="B3" s="1" t="s">
        <v>1280</v>
      </c>
    </row>
    <row r="4">
      <c r="A4" s="1">
        <v>3.0</v>
      </c>
      <c r="B4" s="1" t="s">
        <v>1281</v>
      </c>
    </row>
    <row r="5">
      <c r="A5" s="1">
        <v>4.0</v>
      </c>
      <c r="B5" s="1" t="s">
        <v>1282</v>
      </c>
    </row>
    <row r="6">
      <c r="A6" s="1">
        <v>5.0</v>
      </c>
      <c r="B6" s="1" t="s">
        <v>1283</v>
      </c>
    </row>
    <row r="7">
      <c r="A7" s="1">
        <v>6.0</v>
      </c>
      <c r="B7" s="1" t="s">
        <v>1284</v>
      </c>
    </row>
    <row r="8">
      <c r="A8" s="1">
        <v>7.0</v>
      </c>
      <c r="B8" s="1" t="s">
        <v>1285</v>
      </c>
    </row>
    <row r="9">
      <c r="A9" s="1">
        <v>8.0</v>
      </c>
      <c r="B9" s="1" t="s">
        <v>1286</v>
      </c>
    </row>
    <row r="10">
      <c r="A10" s="1">
        <v>9.0</v>
      </c>
      <c r="B10" s="1" t="s">
        <v>1287</v>
      </c>
    </row>
    <row r="11">
      <c r="A11" s="1">
        <v>10.0</v>
      </c>
      <c r="B11" s="1" t="s">
        <v>1288</v>
      </c>
    </row>
    <row r="12">
      <c r="A12" s="1">
        <v>11.0</v>
      </c>
      <c r="B12" s="1" t="s">
        <v>1289</v>
      </c>
    </row>
    <row r="13">
      <c r="A13" s="1">
        <v>12.0</v>
      </c>
      <c r="B13" s="1" t="s">
        <v>1290</v>
      </c>
    </row>
    <row r="14">
      <c r="A14" s="1">
        <v>13.0</v>
      </c>
      <c r="B14" s="1" t="s">
        <v>965</v>
      </c>
    </row>
    <row r="15">
      <c r="A15" s="1">
        <v>14.0</v>
      </c>
      <c r="B15" s="1" t="s">
        <v>1291</v>
      </c>
    </row>
    <row r="16">
      <c r="A16" s="1">
        <v>15.0</v>
      </c>
      <c r="B16" s="1" t="s">
        <v>1292</v>
      </c>
    </row>
  </sheetData>
  <drawing r:id="rId1"/>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c r="B1" s="1" t="s">
        <v>1293</v>
      </c>
    </row>
    <row r="2">
      <c r="A2" s="1">
        <v>1.0</v>
      </c>
      <c r="B2" s="1" t="s">
        <v>1294</v>
      </c>
    </row>
    <row r="3">
      <c r="A3" s="1">
        <v>2.0</v>
      </c>
      <c r="B3" s="1" t="s">
        <v>1272</v>
      </c>
    </row>
    <row r="4">
      <c r="A4" s="1">
        <v>3.0</v>
      </c>
      <c r="B4" s="1" t="s">
        <v>1295</v>
      </c>
    </row>
    <row r="5">
      <c r="A5" s="1">
        <v>4.0</v>
      </c>
      <c r="B5" s="1" t="s">
        <v>1296</v>
      </c>
    </row>
    <row r="6">
      <c r="A6" s="1">
        <v>5.0</v>
      </c>
      <c r="B6" s="1" t="s">
        <v>1297</v>
      </c>
    </row>
    <row r="7">
      <c r="A7" s="1">
        <v>6.0</v>
      </c>
      <c r="B7" s="1" t="s">
        <v>1267</v>
      </c>
    </row>
    <row r="8">
      <c r="A8" s="1">
        <v>7.0</v>
      </c>
      <c r="B8" s="1" t="s">
        <v>1298</v>
      </c>
    </row>
    <row r="9">
      <c r="A9" s="1">
        <v>8.0</v>
      </c>
      <c r="B9" s="1" t="s">
        <v>1299</v>
      </c>
    </row>
    <row r="10">
      <c r="A10" s="1">
        <v>9.0</v>
      </c>
      <c r="B10" s="1" t="s">
        <v>1300</v>
      </c>
    </row>
    <row r="11">
      <c r="A11" s="1">
        <v>10.0</v>
      </c>
      <c r="B11" s="1" t="s">
        <v>1301</v>
      </c>
    </row>
    <row r="12">
      <c r="A12" s="1">
        <v>11.0</v>
      </c>
      <c r="B12" s="1" t="s">
        <v>1302</v>
      </c>
    </row>
    <row r="13">
      <c r="A13" s="1">
        <v>12.0</v>
      </c>
      <c r="B13" s="1" t="s">
        <v>1303</v>
      </c>
    </row>
    <row r="14">
      <c r="A14" s="1">
        <v>13.0</v>
      </c>
      <c r="B14" s="1" t="s">
        <v>1304</v>
      </c>
    </row>
    <row r="15">
      <c r="A15" s="1">
        <v>14.0</v>
      </c>
      <c r="B15" s="1" t="s">
        <v>1305</v>
      </c>
    </row>
    <row r="16">
      <c r="A16" s="1">
        <v>15.0</v>
      </c>
      <c r="B16" s="1" t="s">
        <v>1306</v>
      </c>
    </row>
    <row r="17">
      <c r="A17" s="1">
        <v>16.0</v>
      </c>
      <c r="B17" s="1" t="s">
        <v>1307</v>
      </c>
    </row>
    <row r="18">
      <c r="A18" s="1">
        <v>17.0</v>
      </c>
      <c r="B18" s="1" t="s">
        <v>1308</v>
      </c>
    </row>
    <row r="19">
      <c r="A19" s="1">
        <v>18.0</v>
      </c>
      <c r="B19" s="1" t="s">
        <v>1309</v>
      </c>
    </row>
    <row r="20">
      <c r="A20" s="1">
        <v>19.0</v>
      </c>
      <c r="B20" s="1" t="s">
        <v>1310</v>
      </c>
    </row>
    <row r="21">
      <c r="A21" s="1">
        <v>20.0</v>
      </c>
      <c r="B21" s="1" t="s">
        <v>1311</v>
      </c>
    </row>
    <row r="22">
      <c r="A22" s="1">
        <v>21.0</v>
      </c>
      <c r="B22" s="1" t="s">
        <v>1312</v>
      </c>
    </row>
    <row r="23">
      <c r="A23" s="1">
        <v>22.0</v>
      </c>
      <c r="B23" s="1" t="s">
        <v>1313</v>
      </c>
    </row>
    <row r="24">
      <c r="A24" s="1">
        <v>23.0</v>
      </c>
      <c r="B24" s="1" t="s">
        <v>1314</v>
      </c>
    </row>
    <row r="25">
      <c r="A25" s="1">
        <v>24.0</v>
      </c>
      <c r="B25" s="1" t="s">
        <v>1315</v>
      </c>
    </row>
    <row r="26">
      <c r="A26" s="1">
        <v>25.0</v>
      </c>
      <c r="B26" s="1" t="s">
        <v>1316</v>
      </c>
    </row>
    <row r="27">
      <c r="A27" s="1">
        <v>26.0</v>
      </c>
      <c r="B27" s="1" t="s">
        <v>1317</v>
      </c>
    </row>
    <row r="28">
      <c r="A28" s="1">
        <v>27.0</v>
      </c>
      <c r="B28" s="1" t="s">
        <v>1318</v>
      </c>
    </row>
    <row r="29">
      <c r="A29" s="1">
        <v>28.0</v>
      </c>
      <c r="B29" s="1" t="s">
        <v>1319</v>
      </c>
    </row>
    <row r="30">
      <c r="A30" s="1">
        <v>29.0</v>
      </c>
      <c r="B30" s="1" t="s">
        <v>1027</v>
      </c>
    </row>
    <row r="31">
      <c r="A31" s="1">
        <v>30.0</v>
      </c>
      <c r="B31" s="1" t="s">
        <v>1320</v>
      </c>
    </row>
    <row r="32">
      <c r="A32" s="1">
        <v>31.0</v>
      </c>
      <c r="B32" s="1" t="s">
        <v>1321</v>
      </c>
    </row>
    <row r="33">
      <c r="A33" s="1">
        <v>32.0</v>
      </c>
      <c r="B33" s="1" t="s">
        <v>1322</v>
      </c>
    </row>
    <row r="34">
      <c r="A34" s="1">
        <v>33.0</v>
      </c>
      <c r="B34" s="1" t="s">
        <v>1323</v>
      </c>
    </row>
    <row r="35">
      <c r="A35" s="1">
        <v>34.0</v>
      </c>
      <c r="B35" s="1" t="s">
        <v>1324</v>
      </c>
    </row>
    <row r="36">
      <c r="A36" s="1">
        <v>35.0</v>
      </c>
      <c r="B36" s="1" t="s">
        <v>1325</v>
      </c>
    </row>
    <row r="37">
      <c r="A37" s="1">
        <v>36.0</v>
      </c>
      <c r="B37" s="1" t="s">
        <v>1326</v>
      </c>
    </row>
    <row r="38">
      <c r="A38" s="1">
        <v>37.0</v>
      </c>
      <c r="B38" s="1" t="s">
        <v>1327</v>
      </c>
    </row>
    <row r="39">
      <c r="A39" s="1">
        <v>38.0</v>
      </c>
      <c r="B39" s="1" t="s">
        <v>1328</v>
      </c>
    </row>
    <row r="40">
      <c r="A40" s="1">
        <v>39.0</v>
      </c>
      <c r="B40" s="1" t="s">
        <v>1329</v>
      </c>
    </row>
    <row r="41">
      <c r="A41" s="1">
        <v>40.0</v>
      </c>
      <c r="B41" s="1" t="s">
        <v>1330</v>
      </c>
    </row>
    <row r="42">
      <c r="A42" s="1">
        <v>41.0</v>
      </c>
      <c r="B42" s="1" t="s">
        <v>1331</v>
      </c>
    </row>
    <row r="43">
      <c r="A43" s="1">
        <v>42.0</v>
      </c>
      <c r="B43" s="1" t="s">
        <v>1332</v>
      </c>
    </row>
    <row r="44">
      <c r="A44" s="1">
        <v>43.0</v>
      </c>
      <c r="B44" s="1" t="s">
        <v>1333</v>
      </c>
    </row>
    <row r="45">
      <c r="A45" s="1">
        <v>44.0</v>
      </c>
      <c r="B45" s="1" t="s">
        <v>1334</v>
      </c>
    </row>
    <row r="46">
      <c r="A46" s="1">
        <v>45.0</v>
      </c>
      <c r="B46" s="1" t="s">
        <v>1335</v>
      </c>
    </row>
    <row r="47">
      <c r="A47" s="1">
        <v>46.0</v>
      </c>
      <c r="B47" s="1" t="s">
        <v>1336</v>
      </c>
    </row>
    <row r="48">
      <c r="A48" s="1">
        <v>47.0</v>
      </c>
      <c r="B48" s="1" t="s">
        <v>1337</v>
      </c>
    </row>
    <row r="49">
      <c r="A49" s="1">
        <v>48.0</v>
      </c>
      <c r="B49" s="1" t="s">
        <v>1338</v>
      </c>
    </row>
    <row r="50">
      <c r="A50" s="1">
        <v>49.0</v>
      </c>
      <c r="B50" s="1" t="s">
        <v>1339</v>
      </c>
    </row>
    <row r="51">
      <c r="A51" s="1">
        <v>50.0</v>
      </c>
      <c r="B51" s="1" t="s">
        <v>1340</v>
      </c>
    </row>
    <row r="52">
      <c r="A52" s="1">
        <v>51.0</v>
      </c>
      <c r="B52" s="1" t="s">
        <v>1341</v>
      </c>
    </row>
  </sheetData>
  <drawing r:id="rId1"/>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c r="B1" s="1" t="s">
        <v>1342</v>
      </c>
    </row>
    <row r="2">
      <c r="A2" s="1">
        <v>1.0</v>
      </c>
      <c r="B2" s="1" t="s">
        <v>1343</v>
      </c>
    </row>
    <row r="3">
      <c r="A3" s="1">
        <v>2.0</v>
      </c>
      <c r="B3" s="1" t="s">
        <v>1344</v>
      </c>
    </row>
    <row r="4">
      <c r="A4" s="1">
        <v>3.0</v>
      </c>
      <c r="B4" s="1" t="s">
        <v>1345</v>
      </c>
    </row>
    <row r="5">
      <c r="A5" s="1">
        <v>4.0</v>
      </c>
      <c r="B5" s="1" t="s">
        <v>1346</v>
      </c>
    </row>
    <row r="6">
      <c r="A6" s="1">
        <v>5.0</v>
      </c>
      <c r="B6" s="1" t="s">
        <v>1347</v>
      </c>
    </row>
    <row r="7">
      <c r="A7" s="1">
        <v>6.0</v>
      </c>
      <c r="B7" s="1" t="s">
        <v>1348</v>
      </c>
    </row>
    <row r="8">
      <c r="A8" s="1">
        <v>7.0</v>
      </c>
      <c r="B8" s="1" t="s">
        <v>1349</v>
      </c>
    </row>
    <row r="9">
      <c r="A9" s="1">
        <v>8.0</v>
      </c>
      <c r="B9" s="1" t="s">
        <v>1350</v>
      </c>
    </row>
    <row r="10">
      <c r="A10" s="1">
        <v>9.0</v>
      </c>
      <c r="B10" s="1" t="s">
        <v>1351</v>
      </c>
    </row>
    <row r="11">
      <c r="A11" s="1">
        <v>10.0</v>
      </c>
      <c r="B11" s="1" t="s">
        <v>1352</v>
      </c>
    </row>
    <row r="12">
      <c r="A12" s="1">
        <v>11.0</v>
      </c>
      <c r="B12" s="1" t="s">
        <v>1353</v>
      </c>
    </row>
    <row r="13">
      <c r="A13" s="1">
        <v>12.0</v>
      </c>
      <c r="B13" s="1" t="s">
        <v>1354</v>
      </c>
    </row>
    <row r="14">
      <c r="A14" s="1">
        <v>13.0</v>
      </c>
      <c r="B14" s="1" t="s">
        <v>1355</v>
      </c>
    </row>
    <row r="15">
      <c r="A15" s="1">
        <v>14.0</v>
      </c>
      <c r="B15" s="1" t="s">
        <v>1287</v>
      </c>
    </row>
    <row r="16">
      <c r="A16" s="1">
        <v>15.0</v>
      </c>
      <c r="B16" s="1" t="s">
        <v>1356</v>
      </c>
    </row>
    <row r="17">
      <c r="A17" s="1">
        <v>16.0</v>
      </c>
      <c r="B17" s="1" t="s">
        <v>1357</v>
      </c>
    </row>
    <row r="18">
      <c r="A18" s="1">
        <v>17.0</v>
      </c>
      <c r="B18" s="1" t="s">
        <v>1322</v>
      </c>
    </row>
    <row r="19">
      <c r="A19" s="1">
        <v>18.0</v>
      </c>
      <c r="B19" s="1" t="s">
        <v>1323</v>
      </c>
    </row>
    <row r="20">
      <c r="A20" s="1">
        <v>19.0</v>
      </c>
      <c r="B20" s="1" t="s">
        <v>1358</v>
      </c>
    </row>
    <row r="21">
      <c r="A21" s="1">
        <v>20.0</v>
      </c>
      <c r="B21" s="1" t="s">
        <v>1359</v>
      </c>
    </row>
    <row r="22">
      <c r="A22" s="1">
        <v>21.0</v>
      </c>
      <c r="B22" s="1" t="s">
        <v>1360</v>
      </c>
    </row>
    <row r="23">
      <c r="A23" s="1">
        <v>22.0</v>
      </c>
      <c r="B23" s="1" t="s">
        <v>1361</v>
      </c>
    </row>
    <row r="24">
      <c r="A24" s="1">
        <v>23.0</v>
      </c>
      <c r="B24" s="1" t="s">
        <v>1362</v>
      </c>
    </row>
    <row r="25">
      <c r="A25" s="1">
        <v>24.0</v>
      </c>
      <c r="B25" s="1" t="s">
        <v>1363</v>
      </c>
    </row>
  </sheetData>
  <drawing r:id="rId1"/>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c r="B1" s="1" t="s">
        <v>1364</v>
      </c>
    </row>
    <row r="2">
      <c r="A2" s="1">
        <v>1.0</v>
      </c>
      <c r="B2" s="1" t="s">
        <v>1365</v>
      </c>
    </row>
    <row r="3">
      <c r="A3" s="1">
        <v>2.0</v>
      </c>
      <c r="B3" s="1" t="s">
        <v>1366</v>
      </c>
    </row>
    <row r="4">
      <c r="A4" s="1">
        <v>3.0</v>
      </c>
      <c r="B4" s="1" t="s">
        <v>1367</v>
      </c>
    </row>
    <row r="5">
      <c r="A5" s="1">
        <v>4.0</v>
      </c>
      <c r="B5" s="1" t="s">
        <v>1368</v>
      </c>
    </row>
    <row r="6">
      <c r="A6" s="1">
        <v>5.0</v>
      </c>
      <c r="B6" s="1" t="s">
        <v>1369</v>
      </c>
    </row>
    <row r="7">
      <c r="A7" s="1">
        <v>6.0</v>
      </c>
      <c r="B7" s="1" t="s">
        <v>1370</v>
      </c>
    </row>
    <row r="8">
      <c r="A8" s="1">
        <v>7.0</v>
      </c>
      <c r="B8" s="1" t="s">
        <v>1371</v>
      </c>
    </row>
    <row r="9">
      <c r="A9" s="1">
        <v>8.0</v>
      </c>
      <c r="B9" s="1" t="s">
        <v>1372</v>
      </c>
    </row>
    <row r="10">
      <c r="A10" s="1">
        <v>9.0</v>
      </c>
      <c r="B10" s="1" t="s">
        <v>1373</v>
      </c>
    </row>
    <row r="11">
      <c r="A11" s="1">
        <v>10.0</v>
      </c>
      <c r="B11" s="1" t="s">
        <v>1374</v>
      </c>
    </row>
    <row r="12">
      <c r="A12" s="1">
        <v>11.0</v>
      </c>
      <c r="B12" s="1" t="s">
        <v>1375</v>
      </c>
    </row>
    <row r="13">
      <c r="A13" s="1">
        <v>12.0</v>
      </c>
      <c r="B13" s="1" t="s">
        <v>1376</v>
      </c>
    </row>
    <row r="14">
      <c r="A14" s="1">
        <v>13.0</v>
      </c>
      <c r="B14" s="1" t="s">
        <v>1377</v>
      </c>
    </row>
    <row r="15">
      <c r="A15" s="1">
        <v>14.0</v>
      </c>
      <c r="B15" s="1" t="s">
        <v>1378</v>
      </c>
    </row>
    <row r="16">
      <c r="A16" s="1">
        <v>15.0</v>
      </c>
      <c r="B16" s="1" t="s">
        <v>1379</v>
      </c>
    </row>
  </sheetData>
  <drawing r:id="rId1"/>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c r="B1" s="1" t="s">
        <v>1364</v>
      </c>
    </row>
    <row r="2">
      <c r="A2" s="1">
        <v>1.0</v>
      </c>
      <c r="B2" s="1" t="s">
        <v>1380</v>
      </c>
    </row>
    <row r="3">
      <c r="A3" s="1">
        <v>2.0</v>
      </c>
      <c r="B3" s="1" t="s">
        <v>1381</v>
      </c>
    </row>
    <row r="4">
      <c r="A4" s="1">
        <v>3.0</v>
      </c>
      <c r="B4" s="1" t="s">
        <v>1382</v>
      </c>
    </row>
    <row r="5">
      <c r="A5" s="1">
        <v>4.0</v>
      </c>
      <c r="B5" s="1" t="s">
        <v>1383</v>
      </c>
    </row>
    <row r="6">
      <c r="A6" s="1">
        <v>5.0</v>
      </c>
      <c r="B6" s="1" t="s">
        <v>1384</v>
      </c>
    </row>
    <row r="7">
      <c r="A7" s="1">
        <v>6.0</v>
      </c>
      <c r="B7" s="1" t="s">
        <v>1385</v>
      </c>
    </row>
    <row r="8">
      <c r="A8" s="1">
        <v>7.0</v>
      </c>
      <c r="B8" s="1" t="s">
        <v>1386</v>
      </c>
    </row>
    <row r="9">
      <c r="A9" s="1">
        <v>8.0</v>
      </c>
      <c r="B9" s="1" t="s">
        <v>1387</v>
      </c>
    </row>
    <row r="10">
      <c r="A10" s="1">
        <v>9.0</v>
      </c>
      <c r="B10" s="1" t="s">
        <v>1388</v>
      </c>
    </row>
    <row r="11">
      <c r="A11" s="1">
        <v>10.0</v>
      </c>
      <c r="B11" s="1" t="s">
        <v>1389</v>
      </c>
    </row>
    <row r="12">
      <c r="A12" s="1">
        <v>11.0</v>
      </c>
      <c r="B12" s="1" t="s">
        <v>1390</v>
      </c>
    </row>
    <row r="13">
      <c r="A13" s="1">
        <v>12.0</v>
      </c>
      <c r="B13" s="1" t="s">
        <v>1391</v>
      </c>
    </row>
    <row r="14">
      <c r="A14" s="1">
        <v>13.0</v>
      </c>
      <c r="B14" s="1" t="s">
        <v>1392</v>
      </c>
    </row>
    <row r="15">
      <c r="A15" s="1">
        <v>14.0</v>
      </c>
      <c r="B15" s="1" t="s">
        <v>1393</v>
      </c>
    </row>
    <row r="16">
      <c r="A16" s="1">
        <v>15.0</v>
      </c>
      <c r="B16" s="1" t="s">
        <v>1394</v>
      </c>
    </row>
    <row r="17">
      <c r="A17" s="1">
        <v>16.0</v>
      </c>
      <c r="B17" s="1" t="s">
        <v>1395</v>
      </c>
    </row>
    <row r="18">
      <c r="A18" s="1">
        <v>17.0</v>
      </c>
      <c r="B18" s="1" t="s">
        <v>1396</v>
      </c>
    </row>
    <row r="19">
      <c r="A19" s="1">
        <v>18.0</v>
      </c>
      <c r="B19" s="1" t="s">
        <v>1366</v>
      </c>
    </row>
    <row r="20">
      <c r="A20" s="1">
        <v>19.0</v>
      </c>
      <c r="B20" s="1" t="s">
        <v>1367</v>
      </c>
    </row>
    <row r="21">
      <c r="A21" s="1">
        <v>20.0</v>
      </c>
      <c r="B21" s="1" t="s">
        <v>1368</v>
      </c>
    </row>
    <row r="22">
      <c r="A22" s="1">
        <v>21.0</v>
      </c>
      <c r="B22" s="1" t="s">
        <v>1369</v>
      </c>
    </row>
    <row r="23">
      <c r="A23" s="1">
        <v>22.0</v>
      </c>
      <c r="B23" s="1" t="s">
        <v>1397</v>
      </c>
    </row>
    <row r="24">
      <c r="A24" s="1">
        <v>23.0</v>
      </c>
      <c r="B24" s="1" t="s">
        <v>1398</v>
      </c>
    </row>
    <row r="25">
      <c r="A25" s="1">
        <v>24.0</v>
      </c>
      <c r="B25" s="1" t="s">
        <v>1399</v>
      </c>
    </row>
    <row r="26">
      <c r="A26" s="1">
        <v>25.0</v>
      </c>
      <c r="B26" s="1" t="s">
        <v>1400</v>
      </c>
    </row>
    <row r="27">
      <c r="A27" s="1">
        <v>26.0</v>
      </c>
      <c r="B27" s="1" t="s">
        <v>1401</v>
      </c>
    </row>
    <row r="28">
      <c r="A28" s="1">
        <v>27.0</v>
      </c>
      <c r="B28" s="1" t="s">
        <v>1402</v>
      </c>
    </row>
    <row r="29">
      <c r="A29" s="1">
        <v>28.0</v>
      </c>
      <c r="B29" s="1" t="s">
        <v>1403</v>
      </c>
    </row>
    <row r="30">
      <c r="A30" s="1">
        <v>29.0</v>
      </c>
      <c r="B30" s="1" t="s">
        <v>1404</v>
      </c>
    </row>
    <row r="31">
      <c r="A31" s="1">
        <v>30.0</v>
      </c>
      <c r="B31" s="1" t="s">
        <v>1405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57"/>
    <col customWidth="1" min="2" max="2" width="75.0"/>
    <col customWidth="1" min="3" max="3" width="93.0"/>
  </cols>
  <sheetData>
    <row r="1">
      <c r="A1" s="1">
        <v>0.0</v>
      </c>
      <c r="B1" s="2" t="s">
        <v>110</v>
      </c>
      <c r="C1" s="2" t="s">
        <v>111</v>
      </c>
    </row>
    <row r="2">
      <c r="A2" s="1">
        <v>1.0</v>
      </c>
      <c r="B2" s="2" t="s">
        <v>112</v>
      </c>
      <c r="C2" s="7" t="s">
        <v>113</v>
      </c>
    </row>
    <row r="3">
      <c r="A3" s="1">
        <v>2.0</v>
      </c>
      <c r="B3" s="2" t="s">
        <v>114</v>
      </c>
      <c r="C3" s="2" t="s">
        <v>115</v>
      </c>
    </row>
    <row r="4">
      <c r="A4" s="1">
        <v>3.0</v>
      </c>
      <c r="B4" s="2" t="s">
        <v>116</v>
      </c>
      <c r="C4" s="2" t="s">
        <v>117</v>
      </c>
    </row>
    <row r="5">
      <c r="A5" s="1">
        <v>4.0</v>
      </c>
      <c r="B5" s="2" t="s">
        <v>118</v>
      </c>
      <c r="C5" s="2" t="s">
        <v>119</v>
      </c>
    </row>
    <row r="6">
      <c r="A6" s="1">
        <v>5.0</v>
      </c>
      <c r="B6" s="2" t="s">
        <v>120</v>
      </c>
      <c r="C6" s="7" t="s">
        <v>121</v>
      </c>
    </row>
    <row r="7">
      <c r="A7" s="1">
        <v>6.0</v>
      </c>
      <c r="B7" s="2" t="s">
        <v>122</v>
      </c>
      <c r="C7" s="7" t="s">
        <v>123</v>
      </c>
    </row>
    <row r="8">
      <c r="A8" s="1">
        <v>7.0</v>
      </c>
      <c r="B8" s="2" t="s">
        <v>124</v>
      </c>
      <c r="C8" s="7" t="s">
        <v>125</v>
      </c>
    </row>
    <row r="9">
      <c r="A9" s="1">
        <v>8.0</v>
      </c>
      <c r="B9" s="2" t="s">
        <v>126</v>
      </c>
      <c r="C9" s="7" t="s">
        <v>127</v>
      </c>
    </row>
    <row r="10">
      <c r="A10" s="1">
        <v>9.0</v>
      </c>
      <c r="B10" s="2" t="s">
        <v>128</v>
      </c>
      <c r="C10" s="7" t="s">
        <v>129</v>
      </c>
    </row>
    <row r="11">
      <c r="A11" s="1">
        <v>10.0</v>
      </c>
      <c r="B11" s="2" t="s">
        <v>130</v>
      </c>
      <c r="C11" s="7" t="s">
        <v>131</v>
      </c>
    </row>
    <row r="12">
      <c r="A12" s="1">
        <v>11.0</v>
      </c>
      <c r="B12" s="2" t="s">
        <v>132</v>
      </c>
      <c r="C12" s="7" t="s">
        <v>133</v>
      </c>
    </row>
    <row r="13">
      <c r="A13" s="1">
        <v>12.0</v>
      </c>
      <c r="B13" s="2" t="s">
        <v>134</v>
      </c>
      <c r="C13" s="7" t="s">
        <v>135</v>
      </c>
    </row>
    <row r="14">
      <c r="A14" s="1">
        <v>13.0</v>
      </c>
      <c r="B14" s="2" t="s">
        <v>136</v>
      </c>
      <c r="C14" s="7" t="s">
        <v>137</v>
      </c>
    </row>
    <row r="15">
      <c r="A15" s="1">
        <v>14.0</v>
      </c>
      <c r="B15" s="2" t="s">
        <v>138</v>
      </c>
      <c r="C15" s="7" t="s">
        <v>139</v>
      </c>
    </row>
    <row r="16">
      <c r="A16" s="1">
        <v>15.0</v>
      </c>
      <c r="B16" s="2" t="s">
        <v>140</v>
      </c>
      <c r="C16" s="7" t="s">
        <v>141</v>
      </c>
    </row>
    <row r="17">
      <c r="A17" s="1">
        <v>16.0</v>
      </c>
      <c r="B17" s="2" t="s">
        <v>142</v>
      </c>
      <c r="C17" s="7" t="s">
        <v>143</v>
      </c>
    </row>
    <row r="18">
      <c r="A18" s="1">
        <v>17.0</v>
      </c>
      <c r="B18" s="2" t="s">
        <v>144</v>
      </c>
      <c r="C18" s="7" t="s">
        <v>145</v>
      </c>
    </row>
    <row r="19">
      <c r="A19" s="1">
        <v>18.0</v>
      </c>
      <c r="B19" s="2" t="s">
        <v>146</v>
      </c>
      <c r="C19" s="7" t="s">
        <v>147</v>
      </c>
    </row>
    <row r="20">
      <c r="A20" s="1">
        <v>19.0</v>
      </c>
      <c r="B20" s="2" t="s">
        <v>148</v>
      </c>
      <c r="C20" s="7" t="s">
        <v>149</v>
      </c>
    </row>
    <row r="21">
      <c r="A21" s="1">
        <v>20.0</v>
      </c>
      <c r="B21" s="2" t="s">
        <v>150</v>
      </c>
      <c r="C21" s="7" t="s">
        <v>151</v>
      </c>
    </row>
    <row r="22">
      <c r="A22" s="1">
        <v>21.0</v>
      </c>
      <c r="B22" s="2" t="s">
        <v>152</v>
      </c>
      <c r="C22" s="7" t="s">
        <v>153</v>
      </c>
    </row>
    <row r="23">
      <c r="A23" s="1">
        <v>22.0</v>
      </c>
      <c r="B23" s="2" t="s">
        <v>154</v>
      </c>
      <c r="C23" s="2" t="s">
        <v>155</v>
      </c>
    </row>
    <row r="24">
      <c r="A24" s="1">
        <v>23.0</v>
      </c>
      <c r="B24" s="2" t="s">
        <v>156</v>
      </c>
      <c r="C24" s="2" t="s">
        <v>157</v>
      </c>
    </row>
    <row r="25">
      <c r="A25" s="1">
        <v>24.0</v>
      </c>
      <c r="B25" s="2" t="s">
        <v>158</v>
      </c>
      <c r="C25" s="2" t="s">
        <v>159</v>
      </c>
    </row>
    <row r="26">
      <c r="A26" s="1">
        <v>25.0</v>
      </c>
      <c r="B26" s="2" t="s">
        <v>160</v>
      </c>
      <c r="C26" s="2" t="s">
        <v>161</v>
      </c>
    </row>
    <row r="27">
      <c r="A27" s="1">
        <v>26.0</v>
      </c>
      <c r="B27" s="2" t="s">
        <v>162</v>
      </c>
      <c r="C27" s="2" t="s">
        <v>163</v>
      </c>
    </row>
  </sheetData>
  <drawing r:id="rId1"/>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c r="B1" s="1" t="s">
        <v>1364</v>
      </c>
    </row>
  </sheetData>
  <drawing r:id="rId1"/>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c r="B1" s="1" t="s">
        <v>1364</v>
      </c>
    </row>
    <row r="2">
      <c r="A2" s="1">
        <v>1.0</v>
      </c>
      <c r="B2" s="1" t="s">
        <v>1406</v>
      </c>
    </row>
    <row r="3">
      <c r="A3" s="1">
        <v>2.0</v>
      </c>
      <c r="B3" s="1" t="s">
        <v>1407</v>
      </c>
    </row>
    <row r="4">
      <c r="A4" s="1">
        <v>3.0</v>
      </c>
      <c r="B4" s="1" t="s">
        <v>1408</v>
      </c>
    </row>
    <row r="5">
      <c r="A5" s="1">
        <v>4.0</v>
      </c>
      <c r="B5" s="1" t="s">
        <v>1409</v>
      </c>
    </row>
    <row r="6">
      <c r="A6" s="1">
        <v>5.0</v>
      </c>
      <c r="B6" s="1" t="s">
        <v>1319</v>
      </c>
    </row>
    <row r="7">
      <c r="A7" s="1">
        <v>6.0</v>
      </c>
      <c r="B7" s="1" t="s">
        <v>1410</v>
      </c>
    </row>
    <row r="8">
      <c r="A8" s="1">
        <v>7.0</v>
      </c>
      <c r="B8" s="1" t="s">
        <v>1411</v>
      </c>
    </row>
    <row r="9">
      <c r="A9" s="1">
        <v>8.0</v>
      </c>
      <c r="B9" s="1" t="s">
        <v>1412</v>
      </c>
    </row>
  </sheetData>
  <drawing r:id="rId1"/>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c r="B1" s="1" t="s">
        <v>1364</v>
      </c>
    </row>
    <row r="2">
      <c r="A2" s="1">
        <v>1.0</v>
      </c>
      <c r="B2" s="1" t="s">
        <v>1413</v>
      </c>
    </row>
  </sheetData>
  <drawing r:id="rId1"/>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c r="B1" s="1" t="s">
        <v>1413</v>
      </c>
    </row>
    <row r="2">
      <c r="A2" s="1">
        <v>1.0</v>
      </c>
      <c r="B2" s="1" t="s">
        <v>1414</v>
      </c>
    </row>
    <row r="3">
      <c r="A3" s="1">
        <v>2.0</v>
      </c>
      <c r="B3" s="1" t="s">
        <v>1415</v>
      </c>
    </row>
    <row r="4">
      <c r="A4" s="1">
        <v>3.0</v>
      </c>
      <c r="B4" s="1" t="s">
        <v>1416</v>
      </c>
    </row>
    <row r="5">
      <c r="A5" s="1">
        <v>4.0</v>
      </c>
      <c r="B5" s="1" t="s">
        <v>1417</v>
      </c>
    </row>
    <row r="6">
      <c r="A6" s="1">
        <v>5.0</v>
      </c>
      <c r="B6" s="1" t="s">
        <v>1418</v>
      </c>
    </row>
    <row r="7">
      <c r="A7" s="1">
        <v>6.0</v>
      </c>
      <c r="B7" s="1" t="s">
        <v>1419</v>
      </c>
    </row>
    <row r="8">
      <c r="A8" s="1">
        <v>7.0</v>
      </c>
      <c r="B8" s="1" t="s">
        <v>1420</v>
      </c>
    </row>
    <row r="9">
      <c r="A9" s="1">
        <v>8.0</v>
      </c>
      <c r="B9" s="1" t="s">
        <v>1421</v>
      </c>
    </row>
    <row r="10">
      <c r="A10" s="1">
        <v>9.0</v>
      </c>
      <c r="B10" s="1" t="s">
        <v>1422</v>
      </c>
    </row>
    <row r="11">
      <c r="A11" s="1">
        <v>10.0</v>
      </c>
      <c r="B11" s="1" t="s">
        <v>1423</v>
      </c>
    </row>
    <row r="12">
      <c r="A12" s="1">
        <v>11.0</v>
      </c>
      <c r="B12" s="1" t="s">
        <v>1424</v>
      </c>
    </row>
    <row r="13">
      <c r="A13" s="1">
        <v>12.0</v>
      </c>
      <c r="B13" s="1" t="s">
        <v>1425</v>
      </c>
    </row>
    <row r="14">
      <c r="A14" s="1">
        <v>13.0</v>
      </c>
      <c r="B14" s="1" t="s">
        <v>1426</v>
      </c>
    </row>
    <row r="15">
      <c r="A15" s="1">
        <v>14.0</v>
      </c>
      <c r="B15" s="1" t="s">
        <v>1427</v>
      </c>
    </row>
    <row r="16">
      <c r="A16" s="1">
        <v>15.0</v>
      </c>
      <c r="B16" s="1" t="s">
        <v>1428</v>
      </c>
    </row>
    <row r="17">
      <c r="A17" s="1">
        <v>16.0</v>
      </c>
      <c r="B17" s="1" t="s">
        <v>1429</v>
      </c>
    </row>
    <row r="18">
      <c r="A18" s="1">
        <v>17.0</v>
      </c>
      <c r="B18" s="1" t="s">
        <v>1421</v>
      </c>
    </row>
    <row r="19">
      <c r="A19" s="1">
        <v>18.0</v>
      </c>
      <c r="B19" s="1" t="s">
        <v>1423</v>
      </c>
    </row>
    <row r="20">
      <c r="A20" s="1">
        <v>19.0</v>
      </c>
      <c r="B20" s="1" t="s">
        <v>1430</v>
      </c>
    </row>
    <row r="21">
      <c r="A21" s="1">
        <v>20.0</v>
      </c>
      <c r="B21" s="1" t="s">
        <v>1431</v>
      </c>
    </row>
    <row r="22">
      <c r="A22" s="1">
        <v>21.0</v>
      </c>
      <c r="B22" s="1" t="s">
        <v>1432</v>
      </c>
    </row>
    <row r="23">
      <c r="A23" s="1">
        <v>22.0</v>
      </c>
      <c r="B23" s="1" t="s">
        <v>1433</v>
      </c>
    </row>
    <row r="24">
      <c r="A24" s="1">
        <v>23.0</v>
      </c>
      <c r="B24" s="1" t="s">
        <v>1434</v>
      </c>
    </row>
    <row r="25">
      <c r="A25" s="1">
        <v>24.0</v>
      </c>
      <c r="B25" s="1" t="s">
        <v>1435</v>
      </c>
    </row>
    <row r="26">
      <c r="A26" s="1">
        <v>25.0</v>
      </c>
      <c r="B26" s="1" t="s">
        <v>1436</v>
      </c>
    </row>
    <row r="27">
      <c r="A27" s="1">
        <v>26.0</v>
      </c>
      <c r="B27" s="1" t="s">
        <v>1437</v>
      </c>
    </row>
    <row r="28">
      <c r="A28" s="1">
        <v>27.0</v>
      </c>
      <c r="B28" s="1" t="s">
        <v>1438</v>
      </c>
    </row>
    <row r="29">
      <c r="A29" s="1">
        <v>28.0</v>
      </c>
      <c r="B29" s="1" t="s">
        <v>1439</v>
      </c>
    </row>
    <row r="30">
      <c r="A30" s="1">
        <v>29.0</v>
      </c>
      <c r="B30" s="1" t="s">
        <v>1440</v>
      </c>
    </row>
    <row r="31">
      <c r="A31" s="1">
        <v>30.0</v>
      </c>
      <c r="B31" s="1" t="s">
        <v>1441</v>
      </c>
    </row>
    <row r="32">
      <c r="A32" s="1">
        <v>31.0</v>
      </c>
      <c r="B32" s="1" t="s">
        <v>1442</v>
      </c>
    </row>
  </sheetData>
  <drawing r:id="rId1"/>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c r="B1" s="1" t="s">
        <v>1443</v>
      </c>
    </row>
    <row r="2">
      <c r="A2" s="1">
        <v>1.0</v>
      </c>
    </row>
    <row r="3">
      <c r="A3" s="1">
        <v>2.0</v>
      </c>
      <c r="B3" s="1" t="s">
        <v>1444</v>
      </c>
    </row>
    <row r="4">
      <c r="A4" s="1">
        <v>3.0</v>
      </c>
      <c r="B4" s="1" t="s">
        <v>1445</v>
      </c>
    </row>
    <row r="5">
      <c r="A5" s="1">
        <v>4.0</v>
      </c>
      <c r="B5" s="1" t="s">
        <v>1446</v>
      </c>
    </row>
  </sheetData>
  <drawing r:id="rId1"/>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
    <col customWidth="1" min="2" max="2" width="54.29"/>
  </cols>
  <sheetData>
    <row r="1">
      <c r="A1" s="1">
        <v>0.0</v>
      </c>
      <c r="B1" s="1" t="s">
        <v>1364</v>
      </c>
    </row>
    <row r="2">
      <c r="A2" s="1">
        <v>1.0</v>
      </c>
      <c r="B2" s="1" t="s">
        <v>1447</v>
      </c>
    </row>
    <row r="3">
      <c r="A3" s="1"/>
      <c r="B3" s="1"/>
    </row>
    <row r="4">
      <c r="A4" s="1"/>
      <c r="B4" s="1"/>
    </row>
    <row r="5">
      <c r="A5" s="1"/>
      <c r="B5" s="1"/>
    </row>
  </sheetData>
  <drawing r:id="rId1"/>
</worksheet>
</file>

<file path=xl/worksheets/sheet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4"/>
    <col customWidth="1" min="2" max="2" width="111.43"/>
  </cols>
  <sheetData>
    <row r="1">
      <c r="A1" s="1">
        <v>0.0</v>
      </c>
      <c r="B1" s="1" t="s">
        <v>1448</v>
      </c>
    </row>
    <row r="2">
      <c r="A2" s="1">
        <v>1.0</v>
      </c>
      <c r="B2" s="1" t="s">
        <v>1449</v>
      </c>
    </row>
    <row r="3">
      <c r="A3" s="1">
        <v>2.0</v>
      </c>
      <c r="B3" s="1" t="s">
        <v>1450</v>
      </c>
    </row>
    <row r="4">
      <c r="A4" s="1">
        <v>3.0</v>
      </c>
      <c r="B4" s="1" t="s">
        <v>1451</v>
      </c>
    </row>
    <row r="5">
      <c r="A5" s="1">
        <v>4.0</v>
      </c>
      <c r="B5" s="1" t="s">
        <v>1452</v>
      </c>
    </row>
    <row r="6">
      <c r="A6" s="1">
        <v>5.0</v>
      </c>
      <c r="B6" s="1" t="s">
        <v>1453</v>
      </c>
    </row>
    <row r="7">
      <c r="A7" s="1">
        <v>6.0</v>
      </c>
      <c r="B7" s="1" t="s">
        <v>1454</v>
      </c>
    </row>
    <row r="8">
      <c r="A8" s="1">
        <v>7.0</v>
      </c>
      <c r="B8" s="1" t="s">
        <v>1455</v>
      </c>
    </row>
    <row r="9">
      <c r="A9" s="1">
        <v>8.0</v>
      </c>
      <c r="B9" s="1" t="s">
        <v>1456</v>
      </c>
    </row>
    <row r="10">
      <c r="A10" s="1">
        <v>9.0</v>
      </c>
      <c r="B10" s="1" t="s">
        <v>1457</v>
      </c>
    </row>
    <row r="11">
      <c r="A11" s="1">
        <v>10.0</v>
      </c>
      <c r="B11" s="1" t="s">
        <v>1458</v>
      </c>
    </row>
    <row r="12">
      <c r="A12" s="1">
        <v>11.0</v>
      </c>
      <c r="B12" s="1" t="s">
        <v>1459</v>
      </c>
    </row>
    <row r="13">
      <c r="A13" s="1">
        <v>12.0</v>
      </c>
      <c r="B13" s="1" t="s">
        <v>1460</v>
      </c>
    </row>
    <row r="14">
      <c r="A14" s="1">
        <v>13.0</v>
      </c>
      <c r="B14" s="1" t="s">
        <v>1461</v>
      </c>
    </row>
    <row r="15">
      <c r="A15" s="1">
        <v>14.0</v>
      </c>
      <c r="B15" s="1" t="s">
        <v>1462</v>
      </c>
    </row>
    <row r="16">
      <c r="A16" s="1">
        <v>15.0</v>
      </c>
      <c r="B16" s="1" t="s">
        <v>1463</v>
      </c>
    </row>
    <row r="17">
      <c r="A17" s="1">
        <v>16.0</v>
      </c>
      <c r="B17" s="1" t="s">
        <v>1464</v>
      </c>
    </row>
    <row r="18">
      <c r="A18" s="1">
        <v>17.0</v>
      </c>
      <c r="B18" s="1" t="s">
        <v>1465</v>
      </c>
    </row>
    <row r="19">
      <c r="A19" s="1">
        <v>18.0</v>
      </c>
      <c r="B19" s="1" t="s">
        <v>1466</v>
      </c>
    </row>
    <row r="20">
      <c r="A20" s="1">
        <v>19.0</v>
      </c>
      <c r="B20" s="1" t="s">
        <v>1467</v>
      </c>
    </row>
    <row r="21">
      <c r="A21" s="1">
        <v>20.0</v>
      </c>
      <c r="B21" s="1" t="s">
        <v>1468</v>
      </c>
    </row>
    <row r="22">
      <c r="A22" s="1">
        <v>21.0</v>
      </c>
      <c r="B22" s="1" t="s">
        <v>1469</v>
      </c>
    </row>
    <row r="23">
      <c r="A23" s="1">
        <v>22.0</v>
      </c>
      <c r="B23" s="1" t="s">
        <v>1470</v>
      </c>
    </row>
    <row r="24">
      <c r="A24" s="1">
        <v>23.0</v>
      </c>
      <c r="B24" s="1" t="s">
        <v>1471</v>
      </c>
    </row>
    <row r="25">
      <c r="A25" s="1">
        <v>24.0</v>
      </c>
      <c r="B25" s="1" t="s">
        <v>1472</v>
      </c>
    </row>
    <row r="26">
      <c r="A26" s="1">
        <v>25.0</v>
      </c>
      <c r="B26" s="1" t="s">
        <v>1473</v>
      </c>
    </row>
    <row r="27">
      <c r="A27" s="1">
        <v>26.0</v>
      </c>
      <c r="B27" s="1" t="s">
        <v>1474</v>
      </c>
    </row>
  </sheetData>
  <drawing r:id="rId1"/>
</worksheet>
</file>

<file path=xl/worksheets/sheet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
  </cols>
  <sheetData>
    <row r="1">
      <c r="A1" s="1">
        <v>0.0</v>
      </c>
      <c r="B1" s="1" t="s">
        <v>1475</v>
      </c>
    </row>
    <row r="2">
      <c r="A2" s="1">
        <v>1.0</v>
      </c>
      <c r="B2" s="1" t="s">
        <v>1476</v>
      </c>
    </row>
    <row r="3">
      <c r="A3" s="1">
        <v>2.0</v>
      </c>
      <c r="B3" s="1" t="s">
        <v>1477</v>
      </c>
    </row>
  </sheetData>
  <drawing r:id="rId1"/>
</worksheet>
</file>

<file path=xl/worksheets/sheet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
    <col customWidth="1" min="2" max="2" width="88.86"/>
  </cols>
  <sheetData>
    <row r="1">
      <c r="A1" s="1">
        <v>0.0</v>
      </c>
      <c r="B1" s="1" t="s">
        <v>1478</v>
      </c>
    </row>
    <row r="2">
      <c r="A2" s="1">
        <v>1.0</v>
      </c>
      <c r="B2" s="1" t="s">
        <v>1479</v>
      </c>
    </row>
    <row r="3">
      <c r="A3" s="1">
        <v>2.0</v>
      </c>
      <c r="B3" s="1" t="s">
        <v>1480</v>
      </c>
    </row>
    <row r="4">
      <c r="A4" s="1">
        <v>3.0</v>
      </c>
      <c r="B4" s="1" t="s">
        <v>1481</v>
      </c>
    </row>
  </sheetData>
  <drawing r:id="rId1"/>
</worksheet>
</file>

<file path=xl/worksheets/sheet5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4"/>
    <col customWidth="1" min="2" max="2" width="60.57"/>
    <col customWidth="1" min="3" max="3" width="71.43"/>
  </cols>
  <sheetData>
    <row r="1">
      <c r="A1" s="1">
        <v>1.0</v>
      </c>
      <c r="B1" s="1" t="s">
        <v>1482</v>
      </c>
      <c r="C1" s="1" t="s">
        <v>1483</v>
      </c>
    </row>
    <row r="2">
      <c r="A2" s="1">
        <v>2.0</v>
      </c>
      <c r="B2" s="1" t="s">
        <v>1484</v>
      </c>
      <c r="C2" s="1" t="s">
        <v>1485</v>
      </c>
    </row>
    <row r="3">
      <c r="A3" s="1">
        <v>3.0</v>
      </c>
      <c r="B3" s="1" t="s">
        <v>1486</v>
      </c>
      <c r="C3" s="1" t="s">
        <v>1487</v>
      </c>
    </row>
    <row r="4">
      <c r="A4" s="1">
        <v>4.0</v>
      </c>
      <c r="B4" s="1" t="s">
        <v>1488</v>
      </c>
      <c r="C4" s="1" t="s">
        <v>1489</v>
      </c>
    </row>
    <row r="5">
      <c r="A5" s="1">
        <v>5.0</v>
      </c>
      <c r="B5" s="1" t="s">
        <v>1490</v>
      </c>
      <c r="C5" s="1" t="s">
        <v>1491</v>
      </c>
    </row>
    <row r="6">
      <c r="A6" s="1">
        <v>6.0</v>
      </c>
      <c r="B6" s="1" t="s">
        <v>1492</v>
      </c>
      <c r="C6" s="1" t="s">
        <v>1493</v>
      </c>
    </row>
    <row r="7">
      <c r="A7" s="1">
        <v>7.0</v>
      </c>
      <c r="B7" s="1" t="s">
        <v>1494</v>
      </c>
      <c r="C7" s="1" t="s">
        <v>1495</v>
      </c>
    </row>
    <row r="8">
      <c r="A8" s="1">
        <v>8.0</v>
      </c>
      <c r="B8" s="1" t="s">
        <v>1496</v>
      </c>
      <c r="C8" s="1" t="s">
        <v>1497</v>
      </c>
    </row>
    <row r="9">
      <c r="A9" s="1">
        <v>9.0</v>
      </c>
      <c r="B9" s="1" t="s">
        <v>1498</v>
      </c>
      <c r="C9" s="1" t="s">
        <v>1499</v>
      </c>
    </row>
    <row r="10">
      <c r="A10" s="1">
        <v>10.0</v>
      </c>
      <c r="B10" s="1" t="s">
        <v>1500</v>
      </c>
      <c r="C10" s="1" t="s">
        <v>1501</v>
      </c>
    </row>
    <row r="11">
      <c r="A11" s="1">
        <v>11.0</v>
      </c>
      <c r="B11" s="1" t="s">
        <v>1502</v>
      </c>
      <c r="C11" s="1" t="s">
        <v>1503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
    <col customWidth="1" min="2" max="2" width="67.29"/>
    <col customWidth="1" min="3" max="3" width="59.29"/>
  </cols>
  <sheetData>
    <row r="1">
      <c r="A1" s="1">
        <v>0.0</v>
      </c>
      <c r="B1" s="1" t="s">
        <v>164</v>
      </c>
      <c r="C1" s="1" t="s">
        <v>165</v>
      </c>
    </row>
    <row r="2">
      <c r="A2" s="1">
        <v>1.0</v>
      </c>
      <c r="B2" s="1" t="s">
        <v>130</v>
      </c>
      <c r="C2" s="5" t="s">
        <v>166</v>
      </c>
    </row>
    <row r="3">
      <c r="A3" s="1">
        <v>2.0</v>
      </c>
      <c r="B3" s="1" t="s">
        <v>167</v>
      </c>
      <c r="C3" s="5" t="s">
        <v>168</v>
      </c>
    </row>
    <row r="4">
      <c r="A4" s="1">
        <v>3.0</v>
      </c>
      <c r="B4" s="1" t="s">
        <v>169</v>
      </c>
      <c r="C4" s="5" t="s">
        <v>170</v>
      </c>
    </row>
    <row r="5">
      <c r="A5" s="1">
        <v>4.0</v>
      </c>
      <c r="B5" s="1" t="s">
        <v>171</v>
      </c>
      <c r="C5" s="5" t="s">
        <v>172</v>
      </c>
    </row>
    <row r="6">
      <c r="A6" s="1">
        <v>5.0</v>
      </c>
      <c r="B6" s="1" t="s">
        <v>173</v>
      </c>
      <c r="C6" s="5" t="s">
        <v>174</v>
      </c>
    </row>
    <row r="7">
      <c r="A7" s="1">
        <v>6.0</v>
      </c>
      <c r="B7" s="1" t="s">
        <v>175</v>
      </c>
      <c r="C7" s="5" t="s">
        <v>176</v>
      </c>
    </row>
    <row r="8">
      <c r="A8" s="1">
        <v>7.0</v>
      </c>
      <c r="B8" s="1" t="s">
        <v>177</v>
      </c>
      <c r="C8" s="5" t="s">
        <v>178</v>
      </c>
    </row>
    <row r="9">
      <c r="A9" s="1">
        <v>8.0</v>
      </c>
      <c r="B9" s="1" t="s">
        <v>179</v>
      </c>
      <c r="C9" s="5" t="s">
        <v>180</v>
      </c>
    </row>
    <row r="10">
      <c r="A10" s="1">
        <v>9.0</v>
      </c>
      <c r="B10" s="1" t="s">
        <v>181</v>
      </c>
      <c r="C10" s="1" t="s">
        <v>182</v>
      </c>
    </row>
    <row r="11">
      <c r="A11" s="1">
        <v>10.0</v>
      </c>
      <c r="B11" s="1" t="s">
        <v>183</v>
      </c>
      <c r="C11" s="1" t="s">
        <v>184</v>
      </c>
    </row>
    <row r="12">
      <c r="A12" s="1">
        <v>11.0</v>
      </c>
      <c r="B12" s="1" t="s">
        <v>146</v>
      </c>
      <c r="C12" s="1" t="s">
        <v>185</v>
      </c>
    </row>
    <row r="13">
      <c r="A13" s="1">
        <v>12.0</v>
      </c>
      <c r="B13" s="1" t="s">
        <v>186</v>
      </c>
      <c r="C13" s="1" t="s">
        <v>187</v>
      </c>
    </row>
  </sheetData>
  <drawing r:id="rId1"/>
</worksheet>
</file>

<file path=xl/worksheets/sheet6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c r="B1" s="1" t="s">
        <v>1504</v>
      </c>
    </row>
    <row r="2">
      <c r="A2" s="1">
        <v>1.0</v>
      </c>
      <c r="B2" s="1" t="s">
        <v>1505</v>
      </c>
    </row>
    <row r="3">
      <c r="A3" s="1">
        <v>2.0</v>
      </c>
      <c r="B3" s="1" t="s">
        <v>1506</v>
      </c>
    </row>
    <row r="4">
      <c r="A4" s="1">
        <v>3.0</v>
      </c>
      <c r="B4" s="1" t="s">
        <v>1507</v>
      </c>
    </row>
    <row r="5">
      <c r="A5" s="1">
        <v>4.0</v>
      </c>
      <c r="B5" s="1" t="s">
        <v>1508</v>
      </c>
    </row>
    <row r="6">
      <c r="A6" s="1">
        <v>5.0</v>
      </c>
      <c r="B6" s="1" t="s">
        <v>1509</v>
      </c>
    </row>
    <row r="7">
      <c r="A7" s="1">
        <v>6.0</v>
      </c>
      <c r="B7" s="1" t="s">
        <v>1510</v>
      </c>
    </row>
    <row r="8">
      <c r="A8" s="1">
        <v>7.0</v>
      </c>
      <c r="B8" s="1" t="s">
        <v>1510</v>
      </c>
    </row>
    <row r="9">
      <c r="A9" s="1">
        <v>8.0</v>
      </c>
      <c r="B9" s="1" t="s">
        <v>1511</v>
      </c>
    </row>
    <row r="10">
      <c r="A10" s="1">
        <v>9.0</v>
      </c>
      <c r="B10" s="1" t="s">
        <v>1512</v>
      </c>
    </row>
  </sheetData>
  <drawing r:id="rId1"/>
</worksheet>
</file>

<file path=xl/worksheets/sheet6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c r="B1" s="1" t="s">
        <v>1513</v>
      </c>
    </row>
    <row r="2">
      <c r="A2" s="1">
        <v>1.0</v>
      </c>
      <c r="B2" s="1" t="s">
        <v>1514</v>
      </c>
    </row>
    <row r="3">
      <c r="A3" s="1">
        <v>2.0</v>
      </c>
      <c r="B3" s="1" t="s">
        <v>1515</v>
      </c>
    </row>
    <row r="4">
      <c r="A4" s="1">
        <v>3.0</v>
      </c>
      <c r="B4" s="1" t="s">
        <v>1516</v>
      </c>
    </row>
    <row r="5">
      <c r="A5" s="1">
        <v>4.0</v>
      </c>
      <c r="B5" s="1" t="s">
        <v>1517</v>
      </c>
    </row>
    <row r="6">
      <c r="A6" s="1">
        <v>5.0</v>
      </c>
      <c r="B6" s="1" t="s">
        <v>1518</v>
      </c>
    </row>
    <row r="7">
      <c r="A7" s="1">
        <v>6.0</v>
      </c>
      <c r="B7" s="1" t="s">
        <v>1514</v>
      </c>
    </row>
    <row r="8">
      <c r="A8" s="1">
        <v>7.0</v>
      </c>
      <c r="B8" s="1" t="s">
        <v>1519</v>
      </c>
    </row>
    <row r="9">
      <c r="A9" s="1">
        <v>8.0</v>
      </c>
      <c r="B9" s="1" t="s">
        <v>1520</v>
      </c>
    </row>
    <row r="10">
      <c r="A10" s="1">
        <v>9.0</v>
      </c>
      <c r="B10" s="1" t="s">
        <v>1521</v>
      </c>
    </row>
    <row r="11">
      <c r="A11" s="1">
        <v>10.0</v>
      </c>
      <c r="B11" s="1" t="s">
        <v>1522</v>
      </c>
    </row>
    <row r="12">
      <c r="A12" s="1">
        <v>11.0</v>
      </c>
      <c r="B12" s="1" t="s">
        <v>1523</v>
      </c>
    </row>
  </sheetData>
  <drawing r:id="rId1"/>
</worksheet>
</file>

<file path=xl/worksheets/sheet6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c r="B1" s="1" t="s">
        <v>1524</v>
      </c>
    </row>
    <row r="2">
      <c r="A2" s="1">
        <v>1.0</v>
      </c>
      <c r="B2" s="1" t="s">
        <v>1525</v>
      </c>
    </row>
    <row r="3">
      <c r="A3" s="1">
        <v>2.0</v>
      </c>
      <c r="B3" s="1" t="s">
        <v>1526</v>
      </c>
    </row>
    <row r="4">
      <c r="A4" s="1">
        <v>3.0</v>
      </c>
      <c r="B4" s="1" t="s">
        <v>1527</v>
      </c>
    </row>
    <row r="5">
      <c r="A5" s="1">
        <v>4.0</v>
      </c>
    </row>
    <row r="6">
      <c r="A6" s="1">
        <v>5.0</v>
      </c>
      <c r="B6" s="1" t="s">
        <v>1528</v>
      </c>
    </row>
  </sheetData>
  <drawing r:id="rId1"/>
</worksheet>
</file>

<file path=xl/worksheets/sheet6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58.71"/>
  </cols>
  <sheetData>
    <row r="1">
      <c r="A1" s="1">
        <v>0.0</v>
      </c>
      <c r="B1" s="1" t="s">
        <v>1529</v>
      </c>
    </row>
    <row r="2">
      <c r="A2" s="1">
        <v>1.0</v>
      </c>
      <c r="B2" s="1" t="s">
        <v>1530</v>
      </c>
    </row>
    <row r="3">
      <c r="A3" s="1">
        <v>2.0</v>
      </c>
      <c r="B3" s="1" t="s">
        <v>1531</v>
      </c>
    </row>
    <row r="4">
      <c r="A4" s="1">
        <v>3.0</v>
      </c>
      <c r="B4" s="1" t="s">
        <v>1532</v>
      </c>
    </row>
    <row r="5">
      <c r="A5" s="1">
        <v>4.0</v>
      </c>
      <c r="B5" s="1" t="s">
        <v>1533</v>
      </c>
    </row>
    <row r="6">
      <c r="A6" s="1">
        <v>5.0</v>
      </c>
      <c r="B6" s="1" t="s">
        <v>1534</v>
      </c>
    </row>
    <row r="7">
      <c r="A7" s="1">
        <v>6.0</v>
      </c>
      <c r="B7" s="1" t="s">
        <v>1535</v>
      </c>
    </row>
    <row r="8">
      <c r="A8" s="1">
        <v>7.0</v>
      </c>
      <c r="B8" s="1" t="s">
        <v>1536</v>
      </c>
    </row>
    <row r="9">
      <c r="A9" s="1">
        <v>8.0</v>
      </c>
      <c r="B9" s="1" t="s">
        <v>1537</v>
      </c>
    </row>
    <row r="10">
      <c r="A10" s="1">
        <v>9.0</v>
      </c>
      <c r="B10" s="1" t="s">
        <v>1538</v>
      </c>
    </row>
    <row r="11">
      <c r="A11" s="1">
        <v>10.0</v>
      </c>
      <c r="B11" s="1" t="s">
        <v>1539</v>
      </c>
    </row>
    <row r="12">
      <c r="A12" s="1">
        <v>11.0</v>
      </c>
      <c r="B12" s="1" t="s">
        <v>1540</v>
      </c>
    </row>
    <row r="13">
      <c r="A13" s="1">
        <v>12.0</v>
      </c>
      <c r="B13" s="1" t="s">
        <v>1541</v>
      </c>
    </row>
    <row r="14">
      <c r="A14" s="1">
        <v>13.0</v>
      </c>
      <c r="B14" s="1" t="s">
        <v>1542</v>
      </c>
    </row>
    <row r="15">
      <c r="A15" s="1">
        <v>14.0</v>
      </c>
      <c r="B15" s="1" t="s">
        <v>1543</v>
      </c>
    </row>
    <row r="16">
      <c r="A16" s="1">
        <v>15.0</v>
      </c>
      <c r="B16" s="1" t="s">
        <v>1544</v>
      </c>
    </row>
    <row r="17">
      <c r="A17" s="1">
        <v>16.0</v>
      </c>
      <c r="B17" s="1" t="s">
        <v>1545</v>
      </c>
    </row>
    <row r="18">
      <c r="A18" s="1">
        <v>17.0</v>
      </c>
      <c r="B18" s="1" t="s">
        <v>1546</v>
      </c>
    </row>
    <row r="19">
      <c r="A19" s="1">
        <v>18.0</v>
      </c>
      <c r="B19" s="1" t="s">
        <v>1547</v>
      </c>
    </row>
    <row r="20">
      <c r="A20" s="1">
        <v>19.0</v>
      </c>
      <c r="B20" s="1" t="s">
        <v>1548</v>
      </c>
    </row>
    <row r="21">
      <c r="A21" s="1">
        <v>20.0</v>
      </c>
      <c r="B21" s="1" t="s">
        <v>1549</v>
      </c>
    </row>
    <row r="22">
      <c r="A22" s="1">
        <v>21.0</v>
      </c>
      <c r="B22" s="1" t="s">
        <v>1550</v>
      </c>
    </row>
    <row r="23">
      <c r="A23" s="1">
        <v>22.0</v>
      </c>
      <c r="B23" s="1" t="s">
        <v>1551</v>
      </c>
    </row>
    <row r="24">
      <c r="A24" s="1">
        <v>23.0</v>
      </c>
      <c r="B24" s="1" t="s">
        <v>1552</v>
      </c>
    </row>
  </sheetData>
  <drawing r:id="rId1"/>
</worksheet>
</file>

<file path=xl/worksheets/sheet6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c r="B1" s="1" t="s">
        <v>1553</v>
      </c>
    </row>
    <row r="2">
      <c r="A2" s="1">
        <v>1.0</v>
      </c>
      <c r="B2" s="1" t="s">
        <v>1554</v>
      </c>
    </row>
    <row r="3">
      <c r="A3" s="1">
        <v>2.0</v>
      </c>
      <c r="B3" s="1" t="s">
        <v>1555</v>
      </c>
    </row>
    <row r="4">
      <c r="A4" s="1">
        <v>3.0</v>
      </c>
      <c r="B4" s="1" t="s">
        <v>1556</v>
      </c>
    </row>
  </sheetData>
  <drawing r:id="rId1"/>
</worksheet>
</file>

<file path=xl/worksheets/sheet6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c r="B1" s="1" t="s">
        <v>1557</v>
      </c>
    </row>
    <row r="2">
      <c r="A2" s="1">
        <v>1.0</v>
      </c>
      <c r="B2" s="1" t="s">
        <v>1558</v>
      </c>
    </row>
    <row r="3">
      <c r="A3" s="1">
        <v>2.0</v>
      </c>
      <c r="B3" s="1" t="s">
        <v>1559</v>
      </c>
    </row>
    <row r="4">
      <c r="A4" s="1">
        <v>3.0</v>
      </c>
      <c r="B4" s="1" t="s">
        <v>1560</v>
      </c>
    </row>
    <row r="5">
      <c r="A5" s="1">
        <v>4.0</v>
      </c>
      <c r="B5" s="1" t="s">
        <v>1561</v>
      </c>
    </row>
    <row r="6">
      <c r="A6" s="1">
        <v>5.0</v>
      </c>
      <c r="B6" s="1" t="s">
        <v>1562</v>
      </c>
    </row>
    <row r="7">
      <c r="A7" s="1">
        <v>6.0</v>
      </c>
      <c r="B7" s="1" t="s">
        <v>1563</v>
      </c>
    </row>
    <row r="8">
      <c r="A8" s="1">
        <v>7.0</v>
      </c>
      <c r="B8" s="1" t="s">
        <v>1564</v>
      </c>
    </row>
    <row r="9">
      <c r="A9" s="1">
        <v>8.0</v>
      </c>
      <c r="B9" s="1" t="s">
        <v>1565</v>
      </c>
    </row>
    <row r="10">
      <c r="A10" s="1">
        <v>9.0</v>
      </c>
      <c r="B10" s="1" t="s">
        <v>1566</v>
      </c>
    </row>
    <row r="11">
      <c r="A11" s="1">
        <v>10.0</v>
      </c>
      <c r="B11" s="1" t="s">
        <v>1567</v>
      </c>
    </row>
    <row r="12">
      <c r="A12" s="1">
        <v>11.0</v>
      </c>
      <c r="B12" s="1" t="s">
        <v>1568</v>
      </c>
    </row>
    <row r="13">
      <c r="A13" s="1">
        <v>12.0</v>
      </c>
      <c r="B13" s="1" t="s">
        <v>1569</v>
      </c>
    </row>
    <row r="14">
      <c r="A14" s="1">
        <v>13.0</v>
      </c>
      <c r="B14" s="1" t="s">
        <v>1570</v>
      </c>
    </row>
    <row r="15">
      <c r="A15" s="1">
        <v>14.0</v>
      </c>
      <c r="B15" s="1" t="s">
        <v>1571</v>
      </c>
    </row>
    <row r="16">
      <c r="A16" s="1">
        <v>15.0</v>
      </c>
      <c r="B16" s="1" t="s">
        <v>1572</v>
      </c>
    </row>
    <row r="17">
      <c r="A17" s="1">
        <v>16.0</v>
      </c>
      <c r="B17" s="1" t="s">
        <v>1573</v>
      </c>
    </row>
    <row r="18">
      <c r="A18" s="1">
        <v>17.0</v>
      </c>
      <c r="B18" s="1" t="s">
        <v>1574</v>
      </c>
    </row>
  </sheetData>
  <drawing r:id="rId1"/>
</worksheet>
</file>

<file path=xl/worksheets/sheet6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c r="B1" s="1" t="s">
        <v>1575</v>
      </c>
    </row>
    <row r="2">
      <c r="A2" s="1">
        <v>1.0</v>
      </c>
      <c r="B2" s="1" t="s">
        <v>1576</v>
      </c>
    </row>
    <row r="3">
      <c r="A3" s="1">
        <v>2.0</v>
      </c>
      <c r="B3" s="1" t="s">
        <v>1577</v>
      </c>
    </row>
    <row r="4">
      <c r="A4" s="1">
        <v>3.0</v>
      </c>
      <c r="B4" s="1" t="s">
        <v>1578</v>
      </c>
    </row>
    <row r="5">
      <c r="A5" s="1">
        <v>4.0</v>
      </c>
      <c r="B5" s="1" t="s">
        <v>1579</v>
      </c>
    </row>
    <row r="6">
      <c r="A6" s="1">
        <v>5.0</v>
      </c>
      <c r="B6" s="1" t="s">
        <v>1580</v>
      </c>
    </row>
    <row r="7">
      <c r="A7" s="1">
        <v>6.0</v>
      </c>
      <c r="B7" s="1" t="s">
        <v>1581</v>
      </c>
    </row>
    <row r="8">
      <c r="A8" s="1">
        <v>7.0</v>
      </c>
      <c r="B8" s="1" t="s">
        <v>1582</v>
      </c>
    </row>
    <row r="9">
      <c r="A9" s="1">
        <v>8.0</v>
      </c>
      <c r="B9" s="1" t="s">
        <v>1583</v>
      </c>
    </row>
    <row r="10">
      <c r="A10" s="1">
        <v>9.0</v>
      </c>
      <c r="B10" s="1" t="s">
        <v>1584</v>
      </c>
    </row>
    <row r="11">
      <c r="A11" s="1">
        <v>10.0</v>
      </c>
      <c r="B11" s="1" t="s">
        <v>1585</v>
      </c>
    </row>
    <row r="12">
      <c r="A12" s="1">
        <v>11.0</v>
      </c>
      <c r="B12" s="1" t="s">
        <v>1586</v>
      </c>
    </row>
    <row r="13">
      <c r="A13" s="1">
        <v>12.0</v>
      </c>
      <c r="B13" s="1" t="s">
        <v>1587</v>
      </c>
    </row>
  </sheetData>
  <drawing r:id="rId1"/>
</worksheet>
</file>

<file path=xl/worksheets/sheet6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c r="B1" s="1" t="s">
        <v>1588</v>
      </c>
    </row>
  </sheetData>
  <drawing r:id="rId1"/>
</worksheet>
</file>

<file path=xl/worksheets/sheet6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c r="B1" s="1" t="s">
        <v>1589</v>
      </c>
    </row>
    <row r="2">
      <c r="A2" s="1">
        <v>1.0</v>
      </c>
      <c r="B2" s="1" t="s">
        <v>1590</v>
      </c>
    </row>
    <row r="3">
      <c r="A3" s="1">
        <v>2.0</v>
      </c>
      <c r="B3" s="1" t="s">
        <v>1591</v>
      </c>
    </row>
    <row r="4">
      <c r="A4" s="1">
        <v>3.0</v>
      </c>
      <c r="B4" s="1" t="s">
        <v>1592</v>
      </c>
    </row>
    <row r="5">
      <c r="A5" s="1">
        <v>4.0</v>
      </c>
      <c r="B5" s="1" t="s">
        <v>1593</v>
      </c>
    </row>
    <row r="6">
      <c r="A6" s="1">
        <v>5.0</v>
      </c>
      <c r="B6" s="1" t="s">
        <v>1594</v>
      </c>
    </row>
    <row r="7">
      <c r="A7" s="1">
        <v>6.0</v>
      </c>
      <c r="B7" s="1" t="s">
        <v>1595</v>
      </c>
    </row>
    <row r="8">
      <c r="A8" s="1">
        <v>7.0</v>
      </c>
      <c r="B8" s="1" t="s">
        <v>1596</v>
      </c>
    </row>
    <row r="9">
      <c r="A9" s="1">
        <v>8.0</v>
      </c>
      <c r="B9" s="1" t="s">
        <v>1597</v>
      </c>
    </row>
    <row r="10">
      <c r="A10" s="1">
        <v>9.0</v>
      </c>
      <c r="B10" s="1" t="s">
        <v>1598</v>
      </c>
    </row>
    <row r="11">
      <c r="A11" s="1">
        <v>10.0</v>
      </c>
      <c r="B11" s="1" t="s">
        <v>1599</v>
      </c>
    </row>
    <row r="12">
      <c r="A12" s="1">
        <v>11.0</v>
      </c>
      <c r="B12" s="1" t="s">
        <v>1600</v>
      </c>
    </row>
    <row r="13">
      <c r="A13" s="1">
        <v>12.0</v>
      </c>
      <c r="B13" s="1" t="s">
        <v>1601</v>
      </c>
    </row>
    <row r="14">
      <c r="A14" s="1">
        <v>13.0</v>
      </c>
      <c r="B14" s="1" t="s">
        <v>1602</v>
      </c>
    </row>
  </sheetData>
  <drawing r:id="rId1"/>
</worksheet>
</file>

<file path=xl/worksheets/sheet6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c r="B1" s="1" t="s">
        <v>1603</v>
      </c>
    </row>
    <row r="2">
      <c r="A2" s="1">
        <v>1.0</v>
      </c>
      <c r="B2" s="1" t="s">
        <v>1604</v>
      </c>
    </row>
    <row r="3">
      <c r="A3" s="1">
        <v>2.0</v>
      </c>
      <c r="B3" s="1" t="s">
        <v>1605</v>
      </c>
    </row>
    <row r="4">
      <c r="A4" s="1">
        <v>3.0</v>
      </c>
      <c r="B4" s="1" t="s">
        <v>1606</v>
      </c>
    </row>
    <row r="5">
      <c r="A5" s="1">
        <v>4.0</v>
      </c>
      <c r="B5" s="1" t="s">
        <v>1607</v>
      </c>
    </row>
    <row r="6">
      <c r="A6" s="1">
        <v>5.0</v>
      </c>
      <c r="B6" s="1" t="s">
        <v>1608</v>
      </c>
    </row>
    <row r="7">
      <c r="A7" s="1">
        <v>6.0</v>
      </c>
      <c r="B7" s="1" t="s">
        <v>1609</v>
      </c>
    </row>
    <row r="8">
      <c r="A8" s="1">
        <v>7.0</v>
      </c>
      <c r="B8" s="1" t="s">
        <v>1610</v>
      </c>
    </row>
    <row r="9">
      <c r="A9" s="1">
        <v>8.0</v>
      </c>
      <c r="B9" s="1" t="s">
        <v>1611</v>
      </c>
    </row>
    <row r="10">
      <c r="A10" s="1">
        <v>9.0</v>
      </c>
      <c r="B10" s="1" t="s">
        <v>1612</v>
      </c>
    </row>
    <row r="11">
      <c r="A11" s="1">
        <v>10.0</v>
      </c>
      <c r="B11" s="1" t="s">
        <v>1613</v>
      </c>
    </row>
    <row r="12">
      <c r="A12" s="1">
        <v>11.0</v>
      </c>
      <c r="B12" s="1" t="s">
        <v>1614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sheetViews>
  <sheetFormatPr customHeight="1" defaultColWidth="14.43" defaultRowHeight="15.75"/>
  <cols>
    <col customWidth="1" min="1" max="1" width="3.0"/>
    <col customWidth="1" min="2" max="2" width="80.57"/>
    <col customWidth="1" min="3" max="3" width="65.57"/>
  </cols>
  <sheetData>
    <row r="1">
      <c r="A1" s="1">
        <v>0.0</v>
      </c>
      <c r="B1" s="1" t="s">
        <v>188</v>
      </c>
      <c r="C1" s="5" t="s">
        <v>189</v>
      </c>
    </row>
    <row r="2">
      <c r="A2" s="1">
        <v>1.0</v>
      </c>
      <c r="B2" s="1" t="s">
        <v>190</v>
      </c>
      <c r="C2" s="5" t="s">
        <v>191</v>
      </c>
    </row>
    <row r="3">
      <c r="A3" s="1">
        <v>2.0</v>
      </c>
      <c r="B3" s="1" t="s">
        <v>192</v>
      </c>
      <c r="C3" s="5" t="s">
        <v>193</v>
      </c>
    </row>
    <row r="4">
      <c r="A4" s="1">
        <v>3.0</v>
      </c>
      <c r="B4" s="1" t="s">
        <v>194</v>
      </c>
      <c r="C4" s="5" t="s">
        <v>195</v>
      </c>
    </row>
    <row r="5">
      <c r="A5" s="1">
        <v>4.0</v>
      </c>
      <c r="B5" s="1" t="s">
        <v>196</v>
      </c>
      <c r="C5" s="5" t="s">
        <v>197</v>
      </c>
    </row>
    <row r="6">
      <c r="A6" s="1">
        <v>5.0</v>
      </c>
      <c r="B6" s="1" t="s">
        <v>198</v>
      </c>
      <c r="C6" s="5" t="s">
        <v>199</v>
      </c>
    </row>
    <row r="7">
      <c r="A7" s="1">
        <v>6.0</v>
      </c>
      <c r="B7" s="1" t="s">
        <v>200</v>
      </c>
      <c r="C7" s="5" t="s">
        <v>201</v>
      </c>
    </row>
    <row r="8">
      <c r="A8" s="1">
        <v>7.0</v>
      </c>
      <c r="B8" s="1" t="s">
        <v>202</v>
      </c>
      <c r="C8" s="5" t="s">
        <v>203</v>
      </c>
    </row>
    <row r="9">
      <c r="A9" s="1">
        <v>8.0</v>
      </c>
      <c r="B9" s="1" t="s">
        <v>204</v>
      </c>
      <c r="C9" s="5" t="s">
        <v>205</v>
      </c>
    </row>
    <row r="10">
      <c r="A10" s="1">
        <v>9.0</v>
      </c>
      <c r="B10" s="1" t="s">
        <v>206</v>
      </c>
      <c r="C10" s="5" t="s">
        <v>207</v>
      </c>
    </row>
    <row r="11">
      <c r="A11" s="1">
        <v>10.0</v>
      </c>
      <c r="B11" s="1" t="s">
        <v>183</v>
      </c>
      <c r="C11" s="5" t="s">
        <v>208</v>
      </c>
    </row>
    <row r="12">
      <c r="A12" s="1">
        <v>11.0</v>
      </c>
      <c r="B12" s="1" t="s">
        <v>209</v>
      </c>
      <c r="C12" s="5" t="s">
        <v>210</v>
      </c>
    </row>
    <row r="13">
      <c r="A13" s="1">
        <v>12.0</v>
      </c>
      <c r="B13" s="1" t="s">
        <v>211</v>
      </c>
      <c r="C13" s="5" t="s">
        <v>212</v>
      </c>
    </row>
    <row r="14">
      <c r="A14" s="1">
        <v>13.0</v>
      </c>
      <c r="B14" s="1" t="s">
        <v>213</v>
      </c>
      <c r="C14" s="8" t="s">
        <v>214</v>
      </c>
    </row>
    <row r="15">
      <c r="A15" s="1">
        <v>14.0</v>
      </c>
      <c r="B15" s="1" t="s">
        <v>215</v>
      </c>
      <c r="C15" s="5" t="s">
        <v>216</v>
      </c>
    </row>
    <row r="16">
      <c r="A16" s="1">
        <v>15.0</v>
      </c>
      <c r="B16" s="1" t="s">
        <v>217</v>
      </c>
      <c r="C16" s="5" t="s">
        <v>218</v>
      </c>
    </row>
    <row r="17">
      <c r="A17" s="1">
        <v>16.0</v>
      </c>
      <c r="B17" s="1" t="s">
        <v>219</v>
      </c>
      <c r="C17" s="5" t="s">
        <v>220</v>
      </c>
    </row>
    <row r="18">
      <c r="A18" s="1">
        <v>17.0</v>
      </c>
      <c r="B18" s="1" t="s">
        <v>221</v>
      </c>
      <c r="C18" s="5" t="s">
        <v>222</v>
      </c>
    </row>
    <row r="19">
      <c r="A19" s="1">
        <v>18.0</v>
      </c>
      <c r="B19" s="1" t="s">
        <v>223</v>
      </c>
      <c r="C19" s="5" t="s">
        <v>224</v>
      </c>
    </row>
    <row r="20">
      <c r="A20" s="1">
        <v>19.0</v>
      </c>
      <c r="B20" s="1" t="s">
        <v>225</v>
      </c>
      <c r="C20" s="1" t="s">
        <v>226</v>
      </c>
    </row>
    <row r="21">
      <c r="A21" s="1">
        <v>20.0</v>
      </c>
      <c r="B21" s="1" t="s">
        <v>227</v>
      </c>
      <c r="C21" s="1" t="s">
        <v>228</v>
      </c>
    </row>
  </sheetData>
  <drawing r:id="rId1"/>
</worksheet>
</file>

<file path=xl/worksheets/sheet7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4"/>
  </cols>
  <sheetData>
    <row r="1">
      <c r="A1" s="1">
        <v>0.0</v>
      </c>
      <c r="B1" s="1" t="s">
        <v>1615</v>
      </c>
    </row>
    <row r="2">
      <c r="A2" s="1">
        <v>1.0</v>
      </c>
      <c r="B2" s="1" t="s">
        <v>1616</v>
      </c>
    </row>
    <row r="3">
      <c r="A3" s="1">
        <v>2.0</v>
      </c>
      <c r="B3" s="1" t="s">
        <v>1617</v>
      </c>
    </row>
    <row r="4">
      <c r="A4" s="1">
        <v>3.0</v>
      </c>
      <c r="B4" s="1" t="s">
        <v>1602</v>
      </c>
    </row>
    <row r="5">
      <c r="A5" s="1">
        <v>4.0</v>
      </c>
      <c r="B5" s="1" t="s">
        <v>1618</v>
      </c>
    </row>
    <row r="6">
      <c r="A6" s="1">
        <v>5.0</v>
      </c>
      <c r="B6" s="1" t="s">
        <v>1619</v>
      </c>
    </row>
    <row r="7">
      <c r="A7" s="1">
        <v>6.0</v>
      </c>
      <c r="B7" s="1" t="s">
        <v>1595</v>
      </c>
    </row>
    <row r="8">
      <c r="A8" s="1">
        <v>7.0</v>
      </c>
      <c r="B8" s="1" t="s">
        <v>1596</v>
      </c>
    </row>
    <row r="9">
      <c r="A9" s="1">
        <v>8.0</v>
      </c>
      <c r="B9" s="1" t="s">
        <v>1597</v>
      </c>
    </row>
    <row r="10">
      <c r="A10" s="1">
        <v>9.0</v>
      </c>
      <c r="B10" s="1" t="s">
        <v>1598</v>
      </c>
    </row>
    <row r="11">
      <c r="A11" s="1">
        <v>10.0</v>
      </c>
      <c r="B11" s="1" t="s">
        <v>1599</v>
      </c>
    </row>
    <row r="12">
      <c r="A12" s="1">
        <v>11.0</v>
      </c>
      <c r="B12" s="1" t="s">
        <v>1600</v>
      </c>
    </row>
  </sheetData>
  <drawing r:id="rId1"/>
</worksheet>
</file>

<file path=xl/worksheets/sheet7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c r="B1" s="1" t="s">
        <v>1085</v>
      </c>
    </row>
    <row r="2">
      <c r="A2" s="1">
        <v>1.0</v>
      </c>
      <c r="B2" s="1" t="s">
        <v>1620</v>
      </c>
    </row>
    <row r="3">
      <c r="A3" s="1">
        <v>2.0</v>
      </c>
      <c r="B3" s="1" t="s">
        <v>1122</v>
      </c>
    </row>
    <row r="4">
      <c r="A4" s="1">
        <v>3.0</v>
      </c>
      <c r="B4" s="1" t="s">
        <v>1621</v>
      </c>
    </row>
    <row r="5">
      <c r="A5" s="1">
        <v>4.0</v>
      </c>
      <c r="B5" s="1" t="s">
        <v>1622</v>
      </c>
    </row>
    <row r="6">
      <c r="A6" s="1">
        <v>5.0</v>
      </c>
      <c r="B6" s="1" t="s">
        <v>1623</v>
      </c>
    </row>
    <row r="7">
      <c r="A7" s="1">
        <v>6.0</v>
      </c>
      <c r="B7" s="1" t="s">
        <v>1624</v>
      </c>
    </row>
    <row r="8">
      <c r="A8" s="1">
        <v>7.0</v>
      </c>
      <c r="B8" s="1" t="s">
        <v>1625</v>
      </c>
    </row>
    <row r="9">
      <c r="A9" s="1">
        <v>8.0</v>
      </c>
      <c r="B9" s="1" t="s">
        <v>1626</v>
      </c>
    </row>
    <row r="10">
      <c r="A10" s="1">
        <v>9.0</v>
      </c>
      <c r="B10" s="1" t="s">
        <v>1627</v>
      </c>
    </row>
    <row r="11">
      <c r="A11" s="1">
        <v>10.0</v>
      </c>
      <c r="B11" s="1" t="s">
        <v>1628</v>
      </c>
    </row>
  </sheetData>
  <drawing r:id="rId1"/>
</worksheet>
</file>

<file path=xl/worksheets/sheet7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row>
    <row r="2">
      <c r="A2" s="1">
        <v>1.0</v>
      </c>
      <c r="B2" s="1" t="s">
        <v>1629</v>
      </c>
    </row>
    <row r="3">
      <c r="A3" s="1">
        <v>2.0</v>
      </c>
      <c r="B3" s="1" t="s">
        <v>1630</v>
      </c>
    </row>
    <row r="4">
      <c r="A4" s="1">
        <v>3.0</v>
      </c>
      <c r="B4" s="1" t="s">
        <v>1631</v>
      </c>
    </row>
    <row r="5">
      <c r="A5" s="1">
        <v>4.0</v>
      </c>
      <c r="B5" s="1" t="s">
        <v>1632</v>
      </c>
    </row>
  </sheetData>
  <drawing r:id="rId1"/>
</worksheet>
</file>

<file path=xl/worksheets/sheet7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c r="B1" s="1" t="s">
        <v>1633</v>
      </c>
    </row>
  </sheetData>
  <drawing r:id="rId1"/>
</worksheet>
</file>

<file path=xl/worksheets/sheet7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c r="B1" s="1" t="s">
        <v>1634</v>
      </c>
    </row>
    <row r="2">
      <c r="A2" s="1">
        <v>1.0</v>
      </c>
      <c r="B2" s="1" t="s">
        <v>1635</v>
      </c>
    </row>
  </sheetData>
  <drawing r:id="rId1"/>
</worksheet>
</file>

<file path=xl/worksheets/sheet7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43"/>
    <col customWidth="1" min="2" max="2" width="80.43"/>
    <col customWidth="1" min="3" max="3" width="71.43"/>
  </cols>
  <sheetData>
    <row r="1">
      <c r="A1" s="1">
        <v>0.0</v>
      </c>
      <c r="B1" s="1" t="s">
        <v>1636</v>
      </c>
    </row>
    <row r="2">
      <c r="A2" s="1">
        <v>1.0</v>
      </c>
    </row>
    <row r="3">
      <c r="A3" s="1">
        <v>2.0</v>
      </c>
      <c r="B3" s="1" t="s">
        <v>1637</v>
      </c>
    </row>
    <row r="4">
      <c r="A4" s="1">
        <v>3.0</v>
      </c>
      <c r="B4" s="1" t="s">
        <v>1638</v>
      </c>
    </row>
    <row r="5">
      <c r="A5" s="1">
        <v>4.0</v>
      </c>
      <c r="B5" s="1" t="s">
        <v>1639</v>
      </c>
    </row>
    <row r="6">
      <c r="A6" s="1">
        <v>5.0</v>
      </c>
      <c r="B6" s="1" t="s">
        <v>1640</v>
      </c>
    </row>
    <row r="7">
      <c r="A7" s="1">
        <v>6.0</v>
      </c>
      <c r="B7" s="1" t="s">
        <v>1641</v>
      </c>
    </row>
    <row r="8">
      <c r="A8" s="1">
        <v>7.0</v>
      </c>
      <c r="B8" s="1" t="s">
        <v>1642</v>
      </c>
    </row>
    <row r="9">
      <c r="A9" s="1">
        <v>8.0</v>
      </c>
      <c r="B9" s="1" t="s">
        <v>1643</v>
      </c>
    </row>
    <row r="10">
      <c r="A10" s="1">
        <v>9.0</v>
      </c>
      <c r="B10" s="1" t="s">
        <v>1644</v>
      </c>
    </row>
    <row r="11">
      <c r="A11" s="1">
        <v>10.0</v>
      </c>
      <c r="B11" s="1" t="s">
        <v>1645</v>
      </c>
    </row>
    <row r="12">
      <c r="A12" s="1">
        <v>11.0</v>
      </c>
      <c r="B12" s="1" t="s">
        <v>1646</v>
      </c>
    </row>
    <row r="13">
      <c r="A13" s="1">
        <v>12.0</v>
      </c>
    </row>
    <row r="14">
      <c r="A14" s="1">
        <v>13.0</v>
      </c>
    </row>
    <row r="15">
      <c r="A15" s="1">
        <v>14.0</v>
      </c>
    </row>
    <row r="16">
      <c r="A16" s="1">
        <v>15.0</v>
      </c>
      <c r="B16" s="1" t="s">
        <v>1647</v>
      </c>
    </row>
    <row r="17">
      <c r="A17" s="1">
        <v>16.0</v>
      </c>
      <c r="B17" s="1" t="s">
        <v>1648</v>
      </c>
    </row>
    <row r="18">
      <c r="A18" s="1">
        <v>17.0</v>
      </c>
      <c r="B18" s="1" t="s">
        <v>1649</v>
      </c>
    </row>
    <row r="19">
      <c r="A19" s="1">
        <v>18.0</v>
      </c>
      <c r="B19" s="1" t="s">
        <v>1649</v>
      </c>
    </row>
    <row r="20">
      <c r="A20" s="1">
        <v>19.0</v>
      </c>
    </row>
  </sheetData>
  <drawing r:id="rId1"/>
</worksheet>
</file>

<file path=xl/worksheets/sheet7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57"/>
    <col customWidth="1" min="2" max="2" width="78.14"/>
    <col customWidth="1" min="3" max="3" width="79.14"/>
  </cols>
  <sheetData>
    <row r="1">
      <c r="A1" s="1">
        <v>1.0</v>
      </c>
      <c r="B1" s="2" t="s">
        <v>1650</v>
      </c>
    </row>
    <row r="2">
      <c r="A2" s="1">
        <v>2.0</v>
      </c>
      <c r="B2" s="2" t="s">
        <v>1651</v>
      </c>
    </row>
    <row r="3">
      <c r="A3" s="1">
        <v>3.0</v>
      </c>
      <c r="B3" s="2" t="s">
        <v>1652</v>
      </c>
    </row>
    <row r="4">
      <c r="A4" s="1">
        <v>4.0</v>
      </c>
      <c r="B4" s="2" t="s">
        <v>1653</v>
      </c>
    </row>
    <row r="5">
      <c r="A5" s="1">
        <v>5.0</v>
      </c>
      <c r="B5" s="2" t="s">
        <v>1654</v>
      </c>
    </row>
    <row r="6">
      <c r="A6" s="1">
        <v>6.0</v>
      </c>
      <c r="B6" s="2" t="s">
        <v>1655</v>
      </c>
    </row>
    <row r="7">
      <c r="A7" s="1">
        <v>7.0</v>
      </c>
      <c r="B7" s="2" t="s">
        <v>1656</v>
      </c>
    </row>
    <row r="8">
      <c r="A8" s="1">
        <v>8.0</v>
      </c>
      <c r="B8" s="2" t="s">
        <v>1657</v>
      </c>
    </row>
    <row r="9">
      <c r="A9" s="1">
        <v>9.0</v>
      </c>
      <c r="B9" s="2" t="s">
        <v>1658</v>
      </c>
    </row>
    <row r="10">
      <c r="A10" s="1">
        <v>10.0</v>
      </c>
      <c r="B10" s="2" t="s">
        <v>1659</v>
      </c>
    </row>
    <row r="11">
      <c r="A11" s="1">
        <v>11.0</v>
      </c>
      <c r="B11" s="2" t="s">
        <v>1660</v>
      </c>
    </row>
    <row r="12">
      <c r="A12" s="1">
        <v>12.0</v>
      </c>
      <c r="B12" s="2" t="s">
        <v>1661</v>
      </c>
    </row>
    <row r="13">
      <c r="A13" s="1">
        <v>13.0</v>
      </c>
      <c r="B13" s="2" t="s">
        <v>1661</v>
      </c>
    </row>
    <row r="14">
      <c r="A14" s="1">
        <v>14.0</v>
      </c>
      <c r="B14" s="2" t="s">
        <v>1661</v>
      </c>
    </row>
    <row r="15">
      <c r="A15" s="1">
        <v>15.0</v>
      </c>
      <c r="B15" s="2" t="s">
        <v>1662</v>
      </c>
      <c r="C15" s="1" t="s">
        <v>1663</v>
      </c>
    </row>
    <row r="16">
      <c r="A16" s="1">
        <v>16.0</v>
      </c>
      <c r="B16" s="2" t="s">
        <v>1664</v>
      </c>
    </row>
    <row r="17">
      <c r="A17" s="1">
        <v>17.0</v>
      </c>
      <c r="B17" s="2" t="s">
        <v>1665</v>
      </c>
    </row>
    <row r="18">
      <c r="A18" s="1">
        <v>18.0</v>
      </c>
      <c r="B18" s="2" t="s">
        <v>1665</v>
      </c>
    </row>
    <row r="19">
      <c r="A19" s="1">
        <v>19.0</v>
      </c>
      <c r="B19" s="2" t="s">
        <v>1661</v>
      </c>
    </row>
    <row r="20">
      <c r="B20" s="3"/>
    </row>
    <row r="21">
      <c r="B21" s="3"/>
    </row>
    <row r="22">
      <c r="B22" s="3"/>
    </row>
    <row r="23">
      <c r="B23" s="3"/>
    </row>
    <row r="24">
      <c r="B24" s="3"/>
    </row>
    <row r="25">
      <c r="B25" s="3"/>
    </row>
    <row r="26">
      <c r="B26" s="3"/>
    </row>
    <row r="27">
      <c r="B27" s="3"/>
    </row>
    <row r="28">
      <c r="B28" s="3"/>
    </row>
    <row r="29">
      <c r="B29" s="3"/>
    </row>
    <row r="30">
      <c r="B30" s="3"/>
    </row>
    <row r="31">
      <c r="B31" s="3"/>
    </row>
    <row r="32">
      <c r="B32" s="3"/>
    </row>
    <row r="33">
      <c r="B33" s="3"/>
    </row>
    <row r="34">
      <c r="B34" s="3"/>
    </row>
    <row r="35">
      <c r="B35" s="3"/>
    </row>
    <row r="36">
      <c r="B36" s="3"/>
    </row>
    <row r="37">
      <c r="B37" s="3"/>
    </row>
    <row r="38">
      <c r="B38" s="3"/>
    </row>
    <row r="39">
      <c r="B39" s="3"/>
    </row>
    <row r="40">
      <c r="B40" s="3"/>
    </row>
    <row r="41">
      <c r="B41" s="3"/>
    </row>
    <row r="42">
      <c r="B42" s="3"/>
    </row>
    <row r="43">
      <c r="B43" s="3"/>
    </row>
    <row r="44">
      <c r="B44" s="3"/>
    </row>
    <row r="45">
      <c r="B45" s="3"/>
    </row>
    <row r="46">
      <c r="B46" s="3"/>
    </row>
    <row r="47">
      <c r="B47" s="3"/>
    </row>
    <row r="48">
      <c r="B48" s="3"/>
    </row>
    <row r="49">
      <c r="B49" s="3"/>
    </row>
    <row r="50">
      <c r="B50" s="3"/>
    </row>
    <row r="51">
      <c r="B51" s="3"/>
    </row>
    <row r="52">
      <c r="B52" s="3"/>
    </row>
    <row r="53">
      <c r="B53" s="3"/>
    </row>
    <row r="54">
      <c r="B54" s="3"/>
    </row>
    <row r="55">
      <c r="B55" s="3"/>
    </row>
    <row r="56">
      <c r="B56" s="3"/>
    </row>
    <row r="57">
      <c r="B57" s="3"/>
    </row>
    <row r="58">
      <c r="B58" s="3"/>
    </row>
    <row r="59">
      <c r="B59" s="3"/>
    </row>
    <row r="60">
      <c r="B60" s="3"/>
    </row>
    <row r="61">
      <c r="B61" s="3"/>
    </row>
    <row r="62">
      <c r="B62" s="3"/>
    </row>
    <row r="63">
      <c r="B63" s="3"/>
    </row>
    <row r="64">
      <c r="B64" s="3"/>
    </row>
    <row r="65">
      <c r="B65" s="3"/>
    </row>
    <row r="66">
      <c r="B66" s="3"/>
    </row>
    <row r="67">
      <c r="B67" s="3"/>
    </row>
    <row r="68">
      <c r="B68" s="3"/>
    </row>
    <row r="69">
      <c r="B69" s="3"/>
    </row>
    <row r="70">
      <c r="B70" s="3"/>
    </row>
    <row r="71">
      <c r="B71" s="3"/>
    </row>
    <row r="72">
      <c r="B72" s="3"/>
    </row>
    <row r="73">
      <c r="B73" s="3"/>
    </row>
    <row r="74">
      <c r="B74" s="3"/>
    </row>
    <row r="75">
      <c r="B75" s="3"/>
    </row>
    <row r="76">
      <c r="B76" s="3"/>
    </row>
    <row r="77">
      <c r="B77" s="3"/>
    </row>
    <row r="78">
      <c r="B78" s="3"/>
    </row>
    <row r="79">
      <c r="B79" s="3"/>
    </row>
    <row r="80">
      <c r="B80" s="3"/>
    </row>
    <row r="81">
      <c r="B81" s="3"/>
    </row>
    <row r="82">
      <c r="B82" s="3"/>
    </row>
    <row r="83">
      <c r="B83" s="3"/>
    </row>
    <row r="84">
      <c r="B84" s="3"/>
    </row>
    <row r="85">
      <c r="B85" s="3"/>
    </row>
    <row r="86">
      <c r="B86" s="3"/>
    </row>
    <row r="87">
      <c r="B87" s="3"/>
    </row>
    <row r="88">
      <c r="B88" s="3"/>
    </row>
    <row r="89">
      <c r="B89" s="3"/>
    </row>
    <row r="90">
      <c r="B90" s="3"/>
    </row>
    <row r="91">
      <c r="B91" s="3"/>
    </row>
    <row r="92">
      <c r="B92" s="3"/>
    </row>
    <row r="93">
      <c r="B93" s="3"/>
    </row>
    <row r="94">
      <c r="B94" s="3"/>
    </row>
    <row r="95">
      <c r="B95" s="3"/>
    </row>
    <row r="96">
      <c r="B96" s="3"/>
    </row>
    <row r="97">
      <c r="B97" s="3"/>
    </row>
    <row r="98">
      <c r="B98" s="3"/>
    </row>
    <row r="99">
      <c r="B99" s="3"/>
    </row>
    <row r="100">
      <c r="B100" s="3"/>
    </row>
    <row r="101">
      <c r="B101" s="3"/>
    </row>
    <row r="102">
      <c r="B102" s="3"/>
    </row>
    <row r="103">
      <c r="B103" s="3"/>
    </row>
    <row r="104">
      <c r="B104" s="3"/>
    </row>
    <row r="105">
      <c r="B105" s="3"/>
    </row>
    <row r="106">
      <c r="B106" s="3"/>
    </row>
    <row r="107">
      <c r="B107" s="3"/>
    </row>
    <row r="108">
      <c r="B108" s="3"/>
    </row>
    <row r="109">
      <c r="B109" s="3"/>
    </row>
    <row r="110">
      <c r="B110" s="3"/>
    </row>
    <row r="111">
      <c r="B111" s="3"/>
    </row>
    <row r="112">
      <c r="B112" s="3"/>
    </row>
    <row r="113">
      <c r="B113" s="3"/>
    </row>
    <row r="114">
      <c r="B114" s="3"/>
    </row>
    <row r="115">
      <c r="B115" s="3"/>
    </row>
    <row r="116">
      <c r="B116" s="3"/>
    </row>
    <row r="117">
      <c r="B117" s="3"/>
    </row>
    <row r="118">
      <c r="B118" s="3"/>
    </row>
    <row r="119">
      <c r="B119" s="3"/>
    </row>
    <row r="120">
      <c r="B120" s="3"/>
    </row>
    <row r="121">
      <c r="B121" s="3"/>
    </row>
    <row r="122">
      <c r="B122" s="3"/>
    </row>
    <row r="123">
      <c r="B123" s="3"/>
    </row>
    <row r="124">
      <c r="B124" s="3"/>
    </row>
    <row r="125">
      <c r="B125" s="3"/>
    </row>
    <row r="126">
      <c r="B126" s="3"/>
    </row>
    <row r="127">
      <c r="B127" s="3"/>
    </row>
    <row r="128">
      <c r="B128" s="3"/>
    </row>
    <row r="129">
      <c r="B129" s="3"/>
    </row>
    <row r="130">
      <c r="B130" s="3"/>
    </row>
    <row r="131">
      <c r="B131" s="3"/>
    </row>
    <row r="132">
      <c r="B132" s="3"/>
    </row>
    <row r="133">
      <c r="B133" s="3"/>
    </row>
    <row r="134">
      <c r="B134" s="3"/>
    </row>
    <row r="135">
      <c r="B135" s="3"/>
    </row>
    <row r="136">
      <c r="B136" s="3"/>
    </row>
    <row r="137">
      <c r="B137" s="3"/>
    </row>
    <row r="138">
      <c r="B138" s="3"/>
    </row>
    <row r="139">
      <c r="B139" s="3"/>
    </row>
    <row r="140">
      <c r="B140" s="3"/>
    </row>
    <row r="141">
      <c r="B141" s="3"/>
    </row>
    <row r="142">
      <c r="B142" s="3"/>
    </row>
    <row r="143">
      <c r="B143" s="3"/>
    </row>
    <row r="144">
      <c r="B144" s="3"/>
    </row>
    <row r="145">
      <c r="B145" s="3"/>
    </row>
    <row r="146">
      <c r="B146" s="3"/>
    </row>
    <row r="147">
      <c r="B147" s="3"/>
    </row>
    <row r="148">
      <c r="B148" s="3"/>
    </row>
    <row r="149">
      <c r="B149" s="3"/>
    </row>
    <row r="150">
      <c r="B150" s="3"/>
    </row>
    <row r="151">
      <c r="B151" s="3"/>
    </row>
    <row r="152">
      <c r="B152" s="3"/>
    </row>
    <row r="153">
      <c r="B153" s="3"/>
    </row>
    <row r="154">
      <c r="B154" s="3"/>
    </row>
    <row r="155">
      <c r="B155" s="3"/>
    </row>
    <row r="156">
      <c r="B156" s="3"/>
    </row>
    <row r="157">
      <c r="B157" s="3"/>
    </row>
    <row r="158">
      <c r="B158" s="3"/>
    </row>
    <row r="159">
      <c r="B159" s="3"/>
    </row>
    <row r="160">
      <c r="B160" s="3"/>
    </row>
    <row r="161">
      <c r="B161" s="3"/>
    </row>
    <row r="162">
      <c r="B162" s="3"/>
    </row>
    <row r="163">
      <c r="B163" s="3"/>
    </row>
    <row r="164">
      <c r="B164" s="3"/>
    </row>
    <row r="165">
      <c r="B165" s="3"/>
    </row>
    <row r="166">
      <c r="B166" s="3"/>
    </row>
    <row r="167">
      <c r="B167" s="3"/>
    </row>
    <row r="168">
      <c r="B168" s="3"/>
    </row>
    <row r="169">
      <c r="B169" s="3"/>
    </row>
    <row r="170">
      <c r="B170" s="3"/>
    </row>
    <row r="171">
      <c r="B171" s="3"/>
    </row>
    <row r="172">
      <c r="B172" s="3"/>
    </row>
    <row r="173">
      <c r="B173" s="3"/>
    </row>
    <row r="174">
      <c r="B174" s="3"/>
    </row>
    <row r="175">
      <c r="B175" s="3"/>
    </row>
    <row r="176">
      <c r="B176" s="3"/>
    </row>
    <row r="177">
      <c r="B177" s="3"/>
    </row>
    <row r="178">
      <c r="B178" s="3"/>
    </row>
    <row r="179">
      <c r="B179" s="3"/>
    </row>
    <row r="180">
      <c r="B180" s="3"/>
    </row>
    <row r="181">
      <c r="B181" s="3"/>
    </row>
    <row r="182">
      <c r="B182" s="3"/>
    </row>
    <row r="183">
      <c r="B183" s="3"/>
    </row>
    <row r="184">
      <c r="B184" s="3"/>
    </row>
    <row r="185">
      <c r="B185" s="3"/>
    </row>
    <row r="186">
      <c r="B186" s="3"/>
    </row>
    <row r="187">
      <c r="B187" s="3"/>
    </row>
    <row r="188">
      <c r="B188" s="3"/>
    </row>
    <row r="189">
      <c r="B189" s="3"/>
    </row>
    <row r="190">
      <c r="B190" s="3"/>
    </row>
    <row r="191">
      <c r="B191" s="3"/>
    </row>
    <row r="192">
      <c r="B192" s="3"/>
    </row>
    <row r="193">
      <c r="B193" s="3"/>
    </row>
    <row r="194">
      <c r="B194" s="3"/>
    </row>
    <row r="195">
      <c r="B195" s="3"/>
    </row>
    <row r="196">
      <c r="B196" s="3"/>
    </row>
    <row r="197">
      <c r="B197" s="3"/>
    </row>
    <row r="198">
      <c r="B198" s="3"/>
    </row>
    <row r="199">
      <c r="B199" s="3"/>
    </row>
    <row r="200">
      <c r="B200" s="3"/>
    </row>
    <row r="201">
      <c r="B201" s="3"/>
    </row>
    <row r="202">
      <c r="B202" s="3"/>
    </row>
    <row r="203">
      <c r="B203" s="3"/>
    </row>
    <row r="204">
      <c r="B204" s="3"/>
    </row>
    <row r="205">
      <c r="B205" s="3"/>
    </row>
    <row r="206">
      <c r="B206" s="3"/>
    </row>
    <row r="207">
      <c r="B207" s="3"/>
    </row>
    <row r="208">
      <c r="B208" s="3"/>
    </row>
    <row r="209">
      <c r="B209" s="3"/>
    </row>
    <row r="210">
      <c r="B210" s="3"/>
    </row>
    <row r="211">
      <c r="B211" s="3"/>
    </row>
    <row r="212">
      <c r="B212" s="3"/>
    </row>
    <row r="213">
      <c r="B213" s="3"/>
    </row>
    <row r="214">
      <c r="B214" s="3"/>
    </row>
    <row r="215">
      <c r="B215" s="3"/>
    </row>
    <row r="216">
      <c r="B216" s="3"/>
    </row>
    <row r="217">
      <c r="B217" s="3"/>
    </row>
    <row r="218">
      <c r="B218" s="3"/>
    </row>
    <row r="219">
      <c r="B219" s="3"/>
    </row>
    <row r="220">
      <c r="B220" s="3"/>
    </row>
    <row r="221">
      <c r="B221" s="3"/>
    </row>
    <row r="222">
      <c r="B222" s="3"/>
    </row>
    <row r="223">
      <c r="B223" s="3"/>
    </row>
    <row r="224">
      <c r="B224" s="3"/>
    </row>
    <row r="225">
      <c r="B225" s="3"/>
    </row>
    <row r="226">
      <c r="B226" s="3"/>
    </row>
    <row r="227">
      <c r="B227" s="3"/>
    </row>
    <row r="228">
      <c r="B228" s="3"/>
    </row>
    <row r="229">
      <c r="B229" s="3"/>
    </row>
    <row r="230">
      <c r="B230" s="3"/>
    </row>
    <row r="231">
      <c r="B231" s="3"/>
    </row>
    <row r="232">
      <c r="B232" s="3"/>
    </row>
    <row r="233">
      <c r="B233" s="3"/>
    </row>
    <row r="234">
      <c r="B234" s="3"/>
    </row>
    <row r="235">
      <c r="B235" s="3"/>
    </row>
    <row r="236">
      <c r="B236" s="3"/>
    </row>
    <row r="237">
      <c r="B237" s="3"/>
    </row>
    <row r="238">
      <c r="B238" s="3"/>
    </row>
    <row r="239">
      <c r="B239" s="3"/>
    </row>
    <row r="240">
      <c r="B240" s="3"/>
    </row>
    <row r="241">
      <c r="B241" s="3"/>
    </row>
    <row r="242">
      <c r="B242" s="3"/>
    </row>
    <row r="243">
      <c r="B243" s="3"/>
    </row>
    <row r="244">
      <c r="B244" s="3"/>
    </row>
    <row r="245">
      <c r="B245" s="3"/>
    </row>
    <row r="246">
      <c r="B246" s="3"/>
    </row>
    <row r="247">
      <c r="B247" s="3"/>
    </row>
    <row r="248">
      <c r="B248" s="3"/>
    </row>
    <row r="249">
      <c r="B249" s="3"/>
    </row>
    <row r="250">
      <c r="B250" s="3"/>
    </row>
    <row r="251">
      <c r="B251" s="3"/>
    </row>
    <row r="252">
      <c r="B252" s="3"/>
    </row>
    <row r="253">
      <c r="B253" s="3"/>
    </row>
    <row r="254">
      <c r="B254" s="3"/>
    </row>
    <row r="255">
      <c r="B255" s="3"/>
    </row>
    <row r="256">
      <c r="B256" s="3"/>
    </row>
    <row r="257">
      <c r="B257" s="3"/>
    </row>
    <row r="258">
      <c r="B258" s="3"/>
    </row>
    <row r="259">
      <c r="B259" s="3"/>
    </row>
    <row r="260">
      <c r="B260" s="3"/>
    </row>
    <row r="261">
      <c r="B261" s="3"/>
    </row>
    <row r="262">
      <c r="B262" s="3"/>
    </row>
    <row r="263">
      <c r="B263" s="3"/>
    </row>
    <row r="264">
      <c r="B264" s="3"/>
    </row>
    <row r="265">
      <c r="B265" s="3"/>
    </row>
    <row r="266">
      <c r="B266" s="3"/>
    </row>
    <row r="267">
      <c r="B267" s="3"/>
    </row>
    <row r="268">
      <c r="B268" s="3"/>
    </row>
    <row r="269">
      <c r="B269" s="3"/>
    </row>
    <row r="270">
      <c r="B270" s="3"/>
    </row>
    <row r="271">
      <c r="B271" s="3"/>
    </row>
    <row r="272">
      <c r="B272" s="3"/>
    </row>
    <row r="273">
      <c r="B273" s="3"/>
    </row>
    <row r="274">
      <c r="B274" s="3"/>
    </row>
    <row r="275">
      <c r="B275" s="3"/>
    </row>
    <row r="276">
      <c r="B276" s="3"/>
    </row>
    <row r="277">
      <c r="B277" s="3"/>
    </row>
    <row r="278">
      <c r="B278" s="3"/>
    </row>
    <row r="279">
      <c r="B279" s="3"/>
    </row>
    <row r="280">
      <c r="B280" s="3"/>
    </row>
    <row r="281">
      <c r="B281" s="3"/>
    </row>
    <row r="282">
      <c r="B282" s="3"/>
    </row>
    <row r="283">
      <c r="B283" s="3"/>
    </row>
    <row r="284">
      <c r="B284" s="3"/>
    </row>
    <row r="285">
      <c r="B285" s="3"/>
    </row>
    <row r="286">
      <c r="B286" s="3"/>
    </row>
    <row r="287">
      <c r="B287" s="3"/>
    </row>
    <row r="288">
      <c r="B288" s="3"/>
    </row>
    <row r="289">
      <c r="B289" s="3"/>
    </row>
    <row r="290">
      <c r="B290" s="3"/>
    </row>
    <row r="291">
      <c r="B291" s="3"/>
    </row>
    <row r="292">
      <c r="B292" s="3"/>
    </row>
    <row r="293">
      <c r="B293" s="3"/>
    </row>
    <row r="294">
      <c r="B294" s="3"/>
    </row>
    <row r="295">
      <c r="B295" s="3"/>
    </row>
    <row r="296">
      <c r="B296" s="3"/>
    </row>
    <row r="297">
      <c r="B297" s="3"/>
    </row>
    <row r="298">
      <c r="B298" s="3"/>
    </row>
    <row r="299">
      <c r="B299" s="3"/>
    </row>
    <row r="300">
      <c r="B300" s="3"/>
    </row>
    <row r="301">
      <c r="B301" s="3"/>
    </row>
    <row r="302">
      <c r="B302" s="3"/>
    </row>
    <row r="303">
      <c r="B303" s="3"/>
    </row>
    <row r="304">
      <c r="B304" s="3"/>
    </row>
    <row r="305">
      <c r="B305" s="3"/>
    </row>
    <row r="306">
      <c r="B306" s="3"/>
    </row>
    <row r="307">
      <c r="B307" s="3"/>
    </row>
    <row r="308">
      <c r="B308" s="3"/>
    </row>
    <row r="309">
      <c r="B309" s="3"/>
    </row>
    <row r="310">
      <c r="B310" s="3"/>
    </row>
    <row r="311">
      <c r="B311" s="3"/>
    </row>
    <row r="312">
      <c r="B312" s="3"/>
    </row>
    <row r="313">
      <c r="B313" s="3"/>
    </row>
    <row r="314">
      <c r="B314" s="3"/>
    </row>
    <row r="315">
      <c r="B315" s="3"/>
    </row>
    <row r="316">
      <c r="B316" s="3"/>
    </row>
    <row r="317">
      <c r="B317" s="3"/>
    </row>
    <row r="318">
      <c r="B318" s="3"/>
    </row>
    <row r="319">
      <c r="B319" s="3"/>
    </row>
    <row r="320">
      <c r="B320" s="3"/>
    </row>
    <row r="321">
      <c r="B321" s="3"/>
    </row>
    <row r="322">
      <c r="B322" s="3"/>
    </row>
    <row r="323">
      <c r="B323" s="3"/>
    </row>
    <row r="324">
      <c r="B324" s="3"/>
    </row>
    <row r="325">
      <c r="B325" s="3"/>
    </row>
    <row r="326">
      <c r="B326" s="3"/>
    </row>
    <row r="327">
      <c r="B327" s="3"/>
    </row>
    <row r="328">
      <c r="B328" s="3"/>
    </row>
    <row r="329">
      <c r="B329" s="3"/>
    </row>
    <row r="330">
      <c r="B330" s="3"/>
    </row>
    <row r="331">
      <c r="B331" s="3"/>
    </row>
    <row r="332">
      <c r="B332" s="3"/>
    </row>
    <row r="333">
      <c r="B333" s="3"/>
    </row>
    <row r="334">
      <c r="B334" s="3"/>
    </row>
    <row r="335">
      <c r="B335" s="3"/>
    </row>
    <row r="336">
      <c r="B336" s="3"/>
    </row>
    <row r="337">
      <c r="B337" s="3"/>
    </row>
    <row r="338">
      <c r="B338" s="3"/>
    </row>
    <row r="339">
      <c r="B339" s="3"/>
    </row>
    <row r="340">
      <c r="B340" s="3"/>
    </row>
    <row r="341">
      <c r="B341" s="3"/>
    </row>
    <row r="342">
      <c r="B342" s="3"/>
    </row>
    <row r="343">
      <c r="B343" s="3"/>
    </row>
    <row r="344">
      <c r="B344" s="3"/>
    </row>
    <row r="345">
      <c r="B345" s="3"/>
    </row>
    <row r="346">
      <c r="B346" s="3"/>
    </row>
    <row r="347">
      <c r="B347" s="3"/>
    </row>
    <row r="348">
      <c r="B348" s="3"/>
    </row>
    <row r="349">
      <c r="B349" s="3"/>
    </row>
    <row r="350">
      <c r="B350" s="3"/>
    </row>
    <row r="351">
      <c r="B351" s="3"/>
    </row>
    <row r="352">
      <c r="B352" s="3"/>
    </row>
    <row r="353">
      <c r="B353" s="3"/>
    </row>
    <row r="354">
      <c r="B354" s="3"/>
    </row>
    <row r="355">
      <c r="B355" s="3"/>
    </row>
    <row r="356">
      <c r="B356" s="3"/>
    </row>
    <row r="357">
      <c r="B357" s="3"/>
    </row>
    <row r="358">
      <c r="B358" s="3"/>
    </row>
    <row r="359">
      <c r="B359" s="3"/>
    </row>
    <row r="360">
      <c r="B360" s="3"/>
    </row>
    <row r="361">
      <c r="B361" s="3"/>
    </row>
    <row r="362">
      <c r="B362" s="3"/>
    </row>
    <row r="363">
      <c r="B363" s="3"/>
    </row>
    <row r="364">
      <c r="B364" s="3"/>
    </row>
    <row r="365">
      <c r="B365" s="3"/>
    </row>
    <row r="366">
      <c r="B366" s="3"/>
    </row>
    <row r="367">
      <c r="B367" s="3"/>
    </row>
    <row r="368">
      <c r="B368" s="3"/>
    </row>
    <row r="369">
      <c r="B369" s="3"/>
    </row>
    <row r="370">
      <c r="B370" s="3"/>
    </row>
    <row r="371">
      <c r="B371" s="3"/>
    </row>
    <row r="372">
      <c r="B372" s="3"/>
    </row>
    <row r="373">
      <c r="B373" s="3"/>
    </row>
    <row r="374">
      <c r="B374" s="3"/>
    </row>
    <row r="375">
      <c r="B375" s="3"/>
    </row>
    <row r="376">
      <c r="B376" s="3"/>
    </row>
    <row r="377">
      <c r="B377" s="3"/>
    </row>
    <row r="378">
      <c r="B378" s="3"/>
    </row>
    <row r="379">
      <c r="B379" s="3"/>
    </row>
    <row r="380">
      <c r="B380" s="3"/>
    </row>
    <row r="381">
      <c r="B381" s="3"/>
    </row>
    <row r="382">
      <c r="B382" s="3"/>
    </row>
    <row r="383">
      <c r="B383" s="3"/>
    </row>
    <row r="384">
      <c r="B384" s="3"/>
    </row>
    <row r="385">
      <c r="B385" s="3"/>
    </row>
    <row r="386">
      <c r="B386" s="3"/>
    </row>
    <row r="387">
      <c r="B387" s="3"/>
    </row>
    <row r="388">
      <c r="B388" s="3"/>
    </row>
    <row r="389">
      <c r="B389" s="3"/>
    </row>
    <row r="390">
      <c r="B390" s="3"/>
    </row>
    <row r="391">
      <c r="B391" s="3"/>
    </row>
    <row r="392">
      <c r="B392" s="3"/>
    </row>
    <row r="393">
      <c r="B393" s="3"/>
    </row>
    <row r="394">
      <c r="B394" s="3"/>
    </row>
    <row r="395">
      <c r="B395" s="3"/>
    </row>
    <row r="396">
      <c r="B396" s="3"/>
    </row>
    <row r="397">
      <c r="B397" s="3"/>
    </row>
    <row r="398">
      <c r="B398" s="3"/>
    </row>
    <row r="399">
      <c r="B399" s="3"/>
    </row>
    <row r="400">
      <c r="B400" s="3"/>
    </row>
    <row r="401">
      <c r="B401" s="3"/>
    </row>
    <row r="402">
      <c r="B402" s="3"/>
    </row>
    <row r="403">
      <c r="B403" s="3"/>
    </row>
    <row r="404">
      <c r="B404" s="3"/>
    </row>
    <row r="405">
      <c r="B405" s="3"/>
    </row>
    <row r="406">
      <c r="B406" s="3"/>
    </row>
    <row r="407">
      <c r="B407" s="3"/>
    </row>
    <row r="408">
      <c r="B408" s="3"/>
    </row>
    <row r="409">
      <c r="B409" s="3"/>
    </row>
    <row r="410">
      <c r="B410" s="3"/>
    </row>
    <row r="411">
      <c r="B411" s="3"/>
    </row>
    <row r="412">
      <c r="B412" s="3"/>
    </row>
    <row r="413">
      <c r="B413" s="3"/>
    </row>
    <row r="414">
      <c r="B414" s="3"/>
    </row>
    <row r="415">
      <c r="B415" s="3"/>
    </row>
    <row r="416">
      <c r="B416" s="3"/>
    </row>
    <row r="417">
      <c r="B417" s="3"/>
    </row>
    <row r="418">
      <c r="B418" s="3"/>
    </row>
    <row r="419">
      <c r="B419" s="3"/>
    </row>
    <row r="420">
      <c r="B420" s="3"/>
    </row>
    <row r="421">
      <c r="B421" s="3"/>
    </row>
    <row r="422">
      <c r="B422" s="3"/>
    </row>
    <row r="423">
      <c r="B423" s="3"/>
    </row>
    <row r="424">
      <c r="B424" s="3"/>
    </row>
    <row r="425">
      <c r="B425" s="3"/>
    </row>
    <row r="426">
      <c r="B426" s="3"/>
    </row>
    <row r="427">
      <c r="B427" s="3"/>
    </row>
    <row r="428">
      <c r="B428" s="3"/>
    </row>
    <row r="429">
      <c r="B429" s="3"/>
    </row>
    <row r="430">
      <c r="B430" s="3"/>
    </row>
    <row r="431">
      <c r="B431" s="3"/>
    </row>
    <row r="432">
      <c r="B432" s="3"/>
    </row>
    <row r="433">
      <c r="B433" s="3"/>
    </row>
    <row r="434">
      <c r="B434" s="3"/>
    </row>
    <row r="435">
      <c r="B435" s="3"/>
    </row>
    <row r="436">
      <c r="B436" s="3"/>
    </row>
    <row r="437">
      <c r="B437" s="3"/>
    </row>
    <row r="438">
      <c r="B438" s="3"/>
    </row>
    <row r="439">
      <c r="B439" s="3"/>
    </row>
    <row r="440">
      <c r="B440" s="3"/>
    </row>
    <row r="441">
      <c r="B441" s="3"/>
    </row>
    <row r="442">
      <c r="B442" s="3"/>
    </row>
    <row r="443">
      <c r="B443" s="3"/>
    </row>
    <row r="444">
      <c r="B444" s="3"/>
    </row>
    <row r="445">
      <c r="B445" s="3"/>
    </row>
    <row r="446">
      <c r="B446" s="3"/>
    </row>
    <row r="447">
      <c r="B447" s="3"/>
    </row>
    <row r="448">
      <c r="B448" s="3"/>
    </row>
    <row r="449">
      <c r="B449" s="3"/>
    </row>
    <row r="450">
      <c r="B450" s="3"/>
    </row>
    <row r="451">
      <c r="B451" s="3"/>
    </row>
    <row r="452">
      <c r="B452" s="3"/>
    </row>
    <row r="453">
      <c r="B453" s="3"/>
    </row>
    <row r="454">
      <c r="B454" s="3"/>
    </row>
    <row r="455">
      <c r="B455" s="3"/>
    </row>
    <row r="456">
      <c r="B456" s="3"/>
    </row>
    <row r="457">
      <c r="B457" s="3"/>
    </row>
    <row r="458">
      <c r="B458" s="3"/>
    </row>
    <row r="459">
      <c r="B459" s="3"/>
    </row>
    <row r="460">
      <c r="B460" s="3"/>
    </row>
    <row r="461">
      <c r="B461" s="3"/>
    </row>
    <row r="462">
      <c r="B462" s="3"/>
    </row>
    <row r="463">
      <c r="B463" s="3"/>
    </row>
    <row r="464">
      <c r="B464" s="3"/>
    </row>
    <row r="465">
      <c r="B465" s="3"/>
    </row>
    <row r="466">
      <c r="B466" s="3"/>
    </row>
    <row r="467">
      <c r="B467" s="3"/>
    </row>
    <row r="468">
      <c r="B468" s="3"/>
    </row>
    <row r="469">
      <c r="B469" s="3"/>
    </row>
    <row r="470">
      <c r="B470" s="3"/>
    </row>
    <row r="471">
      <c r="B471" s="3"/>
    </row>
    <row r="472">
      <c r="B472" s="3"/>
    </row>
    <row r="473">
      <c r="B473" s="3"/>
    </row>
    <row r="474">
      <c r="B474" s="3"/>
    </row>
    <row r="475">
      <c r="B475" s="3"/>
    </row>
    <row r="476">
      <c r="B476" s="3"/>
    </row>
    <row r="477">
      <c r="B477" s="3"/>
    </row>
    <row r="478">
      <c r="B478" s="3"/>
    </row>
    <row r="479">
      <c r="B479" s="3"/>
    </row>
    <row r="480">
      <c r="B480" s="3"/>
    </row>
    <row r="481">
      <c r="B481" s="3"/>
    </row>
    <row r="482">
      <c r="B482" s="3"/>
    </row>
    <row r="483">
      <c r="B483" s="3"/>
    </row>
    <row r="484">
      <c r="B484" s="3"/>
    </row>
    <row r="485">
      <c r="B485" s="3"/>
    </row>
    <row r="486">
      <c r="B486" s="3"/>
    </row>
    <row r="487">
      <c r="B487" s="3"/>
    </row>
    <row r="488">
      <c r="B488" s="3"/>
    </row>
    <row r="489">
      <c r="B489" s="3"/>
    </row>
    <row r="490">
      <c r="B490" s="3"/>
    </row>
    <row r="491">
      <c r="B491" s="3"/>
    </row>
    <row r="492">
      <c r="B492" s="3"/>
    </row>
    <row r="493">
      <c r="B493" s="3"/>
    </row>
    <row r="494">
      <c r="B494" s="3"/>
    </row>
    <row r="495">
      <c r="B495" s="3"/>
    </row>
    <row r="496">
      <c r="B496" s="3"/>
    </row>
    <row r="497">
      <c r="B497" s="3"/>
    </row>
    <row r="498">
      <c r="B498" s="3"/>
    </row>
    <row r="499">
      <c r="B499" s="3"/>
    </row>
    <row r="500">
      <c r="B500" s="3"/>
    </row>
    <row r="501">
      <c r="B501" s="3"/>
    </row>
    <row r="502">
      <c r="B502" s="3"/>
    </row>
    <row r="503">
      <c r="B503" s="3"/>
    </row>
    <row r="504">
      <c r="B504" s="3"/>
    </row>
    <row r="505">
      <c r="B505" s="3"/>
    </row>
    <row r="506">
      <c r="B506" s="3"/>
    </row>
    <row r="507">
      <c r="B507" s="3"/>
    </row>
    <row r="508">
      <c r="B508" s="3"/>
    </row>
    <row r="509">
      <c r="B509" s="3"/>
    </row>
    <row r="510">
      <c r="B510" s="3"/>
    </row>
    <row r="511">
      <c r="B511" s="3"/>
    </row>
    <row r="512">
      <c r="B512" s="3"/>
    </row>
    <row r="513">
      <c r="B513" s="3"/>
    </row>
    <row r="514">
      <c r="B514" s="3"/>
    </row>
    <row r="515">
      <c r="B515" s="3"/>
    </row>
    <row r="516">
      <c r="B516" s="3"/>
    </row>
    <row r="517">
      <c r="B517" s="3"/>
    </row>
    <row r="518">
      <c r="B518" s="3"/>
    </row>
    <row r="519">
      <c r="B519" s="3"/>
    </row>
    <row r="520">
      <c r="B520" s="3"/>
    </row>
    <row r="521">
      <c r="B521" s="3"/>
    </row>
    <row r="522">
      <c r="B522" s="3"/>
    </row>
    <row r="523">
      <c r="B523" s="3"/>
    </row>
    <row r="524">
      <c r="B524" s="3"/>
    </row>
    <row r="525">
      <c r="B525" s="3"/>
    </row>
    <row r="526">
      <c r="B526" s="3"/>
    </row>
    <row r="527">
      <c r="B527" s="3"/>
    </row>
    <row r="528">
      <c r="B528" s="3"/>
    </row>
    <row r="529">
      <c r="B529" s="3"/>
    </row>
    <row r="530">
      <c r="B530" s="3"/>
    </row>
    <row r="531">
      <c r="B531" s="3"/>
    </row>
    <row r="532">
      <c r="B532" s="3"/>
    </row>
    <row r="533">
      <c r="B533" s="3"/>
    </row>
    <row r="534">
      <c r="B534" s="3"/>
    </row>
    <row r="535">
      <c r="B535" s="3"/>
    </row>
    <row r="536">
      <c r="B536" s="3"/>
    </row>
    <row r="537">
      <c r="B537" s="3"/>
    </row>
    <row r="538">
      <c r="B538" s="3"/>
    </row>
    <row r="539">
      <c r="B539" s="3"/>
    </row>
    <row r="540">
      <c r="B540" s="3"/>
    </row>
    <row r="541">
      <c r="B541" s="3"/>
    </row>
    <row r="542">
      <c r="B542" s="3"/>
    </row>
    <row r="543">
      <c r="B543" s="3"/>
    </row>
    <row r="544">
      <c r="B544" s="3"/>
    </row>
    <row r="545">
      <c r="B545" s="3"/>
    </row>
    <row r="546">
      <c r="B546" s="3"/>
    </row>
    <row r="547">
      <c r="B547" s="3"/>
    </row>
    <row r="548">
      <c r="B548" s="3"/>
    </row>
    <row r="549">
      <c r="B549" s="3"/>
    </row>
    <row r="550">
      <c r="B550" s="3"/>
    </row>
    <row r="551">
      <c r="B551" s="3"/>
    </row>
    <row r="552">
      <c r="B552" s="3"/>
    </row>
    <row r="553">
      <c r="B553" s="3"/>
    </row>
    <row r="554">
      <c r="B554" s="3"/>
    </row>
    <row r="555">
      <c r="B555" s="3"/>
    </row>
    <row r="556">
      <c r="B556" s="3"/>
    </row>
    <row r="557">
      <c r="B557" s="3"/>
    </row>
    <row r="558">
      <c r="B558" s="3"/>
    </row>
    <row r="559">
      <c r="B559" s="3"/>
    </row>
    <row r="560">
      <c r="B560" s="3"/>
    </row>
    <row r="561">
      <c r="B561" s="3"/>
    </row>
    <row r="562">
      <c r="B562" s="3"/>
    </row>
    <row r="563">
      <c r="B563" s="3"/>
    </row>
    <row r="564">
      <c r="B564" s="3"/>
    </row>
    <row r="565">
      <c r="B565" s="3"/>
    </row>
    <row r="566">
      <c r="B566" s="3"/>
    </row>
    <row r="567">
      <c r="B567" s="3"/>
    </row>
    <row r="568">
      <c r="B568" s="3"/>
    </row>
    <row r="569">
      <c r="B569" s="3"/>
    </row>
    <row r="570">
      <c r="B570" s="3"/>
    </row>
    <row r="571">
      <c r="B571" s="3"/>
    </row>
    <row r="572">
      <c r="B572" s="3"/>
    </row>
    <row r="573">
      <c r="B573" s="3"/>
    </row>
    <row r="574">
      <c r="B574" s="3"/>
    </row>
    <row r="575">
      <c r="B575" s="3"/>
    </row>
    <row r="576">
      <c r="B576" s="3"/>
    </row>
    <row r="577">
      <c r="B577" s="3"/>
    </row>
    <row r="578">
      <c r="B578" s="3"/>
    </row>
    <row r="579">
      <c r="B579" s="3"/>
    </row>
    <row r="580">
      <c r="B580" s="3"/>
    </row>
    <row r="581">
      <c r="B581" s="3"/>
    </row>
    <row r="582">
      <c r="B582" s="3"/>
    </row>
    <row r="583">
      <c r="B583" s="3"/>
    </row>
    <row r="584">
      <c r="B584" s="3"/>
    </row>
    <row r="585">
      <c r="B585" s="3"/>
    </row>
    <row r="586">
      <c r="B586" s="3"/>
    </row>
    <row r="587">
      <c r="B587" s="3"/>
    </row>
    <row r="588">
      <c r="B588" s="3"/>
    </row>
    <row r="589">
      <c r="B589" s="3"/>
    </row>
    <row r="590">
      <c r="B590" s="3"/>
    </row>
    <row r="591">
      <c r="B591" s="3"/>
    </row>
    <row r="592">
      <c r="B592" s="3"/>
    </row>
    <row r="593">
      <c r="B593" s="3"/>
    </row>
    <row r="594">
      <c r="B594" s="3"/>
    </row>
    <row r="595">
      <c r="B595" s="3"/>
    </row>
    <row r="596">
      <c r="B596" s="3"/>
    </row>
    <row r="597">
      <c r="B597" s="3"/>
    </row>
    <row r="598">
      <c r="B598" s="3"/>
    </row>
    <row r="599">
      <c r="B599" s="3"/>
    </row>
    <row r="600">
      <c r="B600" s="3"/>
    </row>
    <row r="601">
      <c r="B601" s="3"/>
    </row>
    <row r="602">
      <c r="B602" s="3"/>
    </row>
    <row r="603">
      <c r="B603" s="3"/>
    </row>
    <row r="604">
      <c r="B604" s="3"/>
    </row>
    <row r="605">
      <c r="B605" s="3"/>
    </row>
    <row r="606">
      <c r="B606" s="3"/>
    </row>
    <row r="607">
      <c r="B607" s="3"/>
    </row>
    <row r="608">
      <c r="B608" s="3"/>
    </row>
    <row r="609">
      <c r="B609" s="3"/>
    </row>
    <row r="610">
      <c r="B610" s="3"/>
    </row>
    <row r="611">
      <c r="B611" s="3"/>
    </row>
    <row r="612">
      <c r="B612" s="3"/>
    </row>
    <row r="613">
      <c r="B613" s="3"/>
    </row>
    <row r="614">
      <c r="B614" s="3"/>
    </row>
    <row r="615">
      <c r="B615" s="3"/>
    </row>
    <row r="616">
      <c r="B616" s="3"/>
    </row>
    <row r="617">
      <c r="B617" s="3"/>
    </row>
    <row r="618">
      <c r="B618" s="3"/>
    </row>
    <row r="619">
      <c r="B619" s="3"/>
    </row>
    <row r="620">
      <c r="B620" s="3"/>
    </row>
    <row r="621">
      <c r="B621" s="3"/>
    </row>
    <row r="622">
      <c r="B622" s="3"/>
    </row>
    <row r="623">
      <c r="B623" s="3"/>
    </row>
    <row r="624">
      <c r="B624" s="3"/>
    </row>
    <row r="625">
      <c r="B625" s="3"/>
    </row>
    <row r="626">
      <c r="B626" s="3"/>
    </row>
    <row r="627">
      <c r="B627" s="3"/>
    </row>
    <row r="628">
      <c r="B628" s="3"/>
    </row>
    <row r="629">
      <c r="B629" s="3"/>
    </row>
    <row r="630">
      <c r="B630" s="3"/>
    </row>
    <row r="631">
      <c r="B631" s="3"/>
    </row>
    <row r="632">
      <c r="B632" s="3"/>
    </row>
    <row r="633">
      <c r="B633" s="3"/>
    </row>
    <row r="634">
      <c r="B634" s="3"/>
    </row>
    <row r="635">
      <c r="B635" s="3"/>
    </row>
    <row r="636">
      <c r="B636" s="3"/>
    </row>
    <row r="637">
      <c r="B637" s="3"/>
    </row>
    <row r="638">
      <c r="B638" s="3"/>
    </row>
    <row r="639">
      <c r="B639" s="3"/>
    </row>
    <row r="640">
      <c r="B640" s="3"/>
    </row>
    <row r="641">
      <c r="B641" s="3"/>
    </row>
    <row r="642">
      <c r="B642" s="3"/>
    </row>
    <row r="643">
      <c r="B643" s="3"/>
    </row>
    <row r="644">
      <c r="B644" s="3"/>
    </row>
    <row r="645">
      <c r="B645" s="3"/>
    </row>
    <row r="646">
      <c r="B646" s="3"/>
    </row>
    <row r="647">
      <c r="B647" s="3"/>
    </row>
    <row r="648">
      <c r="B648" s="3"/>
    </row>
    <row r="649">
      <c r="B649" s="3"/>
    </row>
    <row r="650">
      <c r="B650" s="3"/>
    </row>
    <row r="651">
      <c r="B651" s="3"/>
    </row>
    <row r="652">
      <c r="B652" s="3"/>
    </row>
    <row r="653">
      <c r="B653" s="3"/>
    </row>
    <row r="654">
      <c r="B654" s="3"/>
    </row>
    <row r="655">
      <c r="B655" s="3"/>
    </row>
    <row r="656">
      <c r="B656" s="3"/>
    </row>
    <row r="657">
      <c r="B657" s="3"/>
    </row>
    <row r="658">
      <c r="B658" s="3"/>
    </row>
    <row r="659">
      <c r="B659" s="3"/>
    </row>
    <row r="660">
      <c r="B660" s="3"/>
    </row>
    <row r="661">
      <c r="B661" s="3"/>
    </row>
    <row r="662">
      <c r="B662" s="3"/>
    </row>
    <row r="663">
      <c r="B663" s="3"/>
    </row>
    <row r="664">
      <c r="B664" s="3"/>
    </row>
    <row r="665">
      <c r="B665" s="3"/>
    </row>
    <row r="666">
      <c r="B666" s="3"/>
    </row>
    <row r="667">
      <c r="B667" s="3"/>
    </row>
    <row r="668">
      <c r="B668" s="3"/>
    </row>
    <row r="669">
      <c r="B669" s="3"/>
    </row>
    <row r="670">
      <c r="B670" s="3"/>
    </row>
    <row r="671">
      <c r="B671" s="3"/>
    </row>
    <row r="672">
      <c r="B672" s="3"/>
    </row>
    <row r="673">
      <c r="B673" s="3"/>
    </row>
    <row r="674">
      <c r="B674" s="3"/>
    </row>
    <row r="675">
      <c r="B675" s="3"/>
    </row>
    <row r="676">
      <c r="B676" s="3"/>
    </row>
    <row r="677">
      <c r="B677" s="3"/>
    </row>
    <row r="678">
      <c r="B678" s="3"/>
    </row>
    <row r="679">
      <c r="B679" s="3"/>
    </row>
    <row r="680">
      <c r="B680" s="3"/>
    </row>
    <row r="681">
      <c r="B681" s="3"/>
    </row>
    <row r="682">
      <c r="B682" s="3"/>
    </row>
    <row r="683">
      <c r="B683" s="3"/>
    </row>
    <row r="684">
      <c r="B684" s="3"/>
    </row>
    <row r="685">
      <c r="B685" s="3"/>
    </row>
    <row r="686">
      <c r="B686" s="3"/>
    </row>
    <row r="687">
      <c r="B687" s="3"/>
    </row>
    <row r="688">
      <c r="B688" s="3"/>
    </row>
    <row r="689">
      <c r="B689" s="3"/>
    </row>
    <row r="690">
      <c r="B690" s="3"/>
    </row>
    <row r="691">
      <c r="B691" s="3"/>
    </row>
    <row r="692">
      <c r="B692" s="3"/>
    </row>
    <row r="693">
      <c r="B693" s="3"/>
    </row>
    <row r="694">
      <c r="B694" s="3"/>
    </row>
    <row r="695">
      <c r="B695" s="3"/>
    </row>
    <row r="696">
      <c r="B696" s="3"/>
    </row>
    <row r="697">
      <c r="B697" s="3"/>
    </row>
    <row r="698">
      <c r="B698" s="3"/>
    </row>
    <row r="699">
      <c r="B699" s="3"/>
    </row>
    <row r="700">
      <c r="B700" s="3"/>
    </row>
    <row r="701">
      <c r="B701" s="3"/>
    </row>
    <row r="702">
      <c r="B702" s="3"/>
    </row>
    <row r="703">
      <c r="B703" s="3"/>
    </row>
    <row r="704">
      <c r="B704" s="3"/>
    </row>
    <row r="705">
      <c r="B705" s="3"/>
    </row>
    <row r="706">
      <c r="B706" s="3"/>
    </row>
    <row r="707">
      <c r="B707" s="3"/>
    </row>
    <row r="708">
      <c r="B708" s="3"/>
    </row>
    <row r="709">
      <c r="B709" s="3"/>
    </row>
    <row r="710">
      <c r="B710" s="3"/>
    </row>
    <row r="711">
      <c r="B711" s="3"/>
    </row>
    <row r="712">
      <c r="B712" s="3"/>
    </row>
    <row r="713">
      <c r="B713" s="3"/>
    </row>
    <row r="714">
      <c r="B714" s="3"/>
    </row>
    <row r="715">
      <c r="B715" s="3"/>
    </row>
    <row r="716">
      <c r="B716" s="3"/>
    </row>
    <row r="717">
      <c r="B717" s="3"/>
    </row>
    <row r="718">
      <c r="B718" s="3"/>
    </row>
    <row r="719">
      <c r="B719" s="3"/>
    </row>
    <row r="720">
      <c r="B720" s="3"/>
    </row>
    <row r="721">
      <c r="B721" s="3"/>
    </row>
    <row r="722">
      <c r="B722" s="3"/>
    </row>
    <row r="723">
      <c r="B723" s="3"/>
    </row>
    <row r="724">
      <c r="B724" s="3"/>
    </row>
    <row r="725">
      <c r="B725" s="3"/>
    </row>
    <row r="726">
      <c r="B726" s="3"/>
    </row>
    <row r="727">
      <c r="B727" s="3"/>
    </row>
    <row r="728">
      <c r="B728" s="3"/>
    </row>
    <row r="729">
      <c r="B729" s="3"/>
    </row>
    <row r="730">
      <c r="B730" s="3"/>
    </row>
    <row r="731">
      <c r="B731" s="3"/>
    </row>
    <row r="732">
      <c r="B732" s="3"/>
    </row>
    <row r="733">
      <c r="B733" s="3"/>
    </row>
    <row r="734">
      <c r="B734" s="3"/>
    </row>
    <row r="735">
      <c r="B735" s="3"/>
    </row>
    <row r="736">
      <c r="B736" s="3"/>
    </row>
    <row r="737">
      <c r="B737" s="3"/>
    </row>
    <row r="738">
      <c r="B738" s="3"/>
    </row>
    <row r="739">
      <c r="B739" s="3"/>
    </row>
    <row r="740">
      <c r="B740" s="3"/>
    </row>
    <row r="741">
      <c r="B741" s="3"/>
    </row>
    <row r="742">
      <c r="B742" s="3"/>
    </row>
    <row r="743">
      <c r="B743" s="3"/>
    </row>
    <row r="744">
      <c r="B744" s="3"/>
    </row>
    <row r="745">
      <c r="B745" s="3"/>
    </row>
    <row r="746">
      <c r="B746" s="3"/>
    </row>
    <row r="747">
      <c r="B747" s="3"/>
    </row>
    <row r="748">
      <c r="B748" s="3"/>
    </row>
    <row r="749">
      <c r="B749" s="3"/>
    </row>
    <row r="750">
      <c r="B750" s="3"/>
    </row>
    <row r="751">
      <c r="B751" s="3"/>
    </row>
    <row r="752">
      <c r="B752" s="3"/>
    </row>
    <row r="753">
      <c r="B753" s="3"/>
    </row>
    <row r="754">
      <c r="B754" s="3"/>
    </row>
    <row r="755">
      <c r="B755" s="3"/>
    </row>
    <row r="756">
      <c r="B756" s="3"/>
    </row>
    <row r="757">
      <c r="B757" s="3"/>
    </row>
    <row r="758">
      <c r="B758" s="3"/>
    </row>
    <row r="759">
      <c r="B759" s="3"/>
    </row>
    <row r="760">
      <c r="B760" s="3"/>
    </row>
    <row r="761">
      <c r="B761" s="3"/>
    </row>
    <row r="762">
      <c r="B762" s="3"/>
    </row>
    <row r="763">
      <c r="B763" s="3"/>
    </row>
    <row r="764">
      <c r="B764" s="3"/>
    </row>
    <row r="765">
      <c r="B765" s="3"/>
    </row>
    <row r="766">
      <c r="B766" s="3"/>
    </row>
    <row r="767">
      <c r="B767" s="3"/>
    </row>
    <row r="768">
      <c r="B768" s="3"/>
    </row>
    <row r="769">
      <c r="B769" s="3"/>
    </row>
    <row r="770">
      <c r="B770" s="3"/>
    </row>
    <row r="771">
      <c r="B771" s="3"/>
    </row>
    <row r="772">
      <c r="B772" s="3"/>
    </row>
    <row r="773">
      <c r="B773" s="3"/>
    </row>
    <row r="774">
      <c r="B774" s="3"/>
    </row>
    <row r="775">
      <c r="B775" s="3"/>
    </row>
    <row r="776">
      <c r="B776" s="3"/>
    </row>
    <row r="777">
      <c r="B777" s="3"/>
    </row>
    <row r="778">
      <c r="B778" s="3"/>
    </row>
    <row r="779">
      <c r="B779" s="3"/>
    </row>
    <row r="780">
      <c r="B780" s="3"/>
    </row>
    <row r="781">
      <c r="B781" s="3"/>
    </row>
    <row r="782">
      <c r="B782" s="3"/>
    </row>
    <row r="783">
      <c r="B783" s="3"/>
    </row>
    <row r="784">
      <c r="B784" s="3"/>
    </row>
    <row r="785">
      <c r="B785" s="3"/>
    </row>
    <row r="786">
      <c r="B786" s="3"/>
    </row>
    <row r="787">
      <c r="B787" s="3"/>
    </row>
    <row r="788">
      <c r="B788" s="3"/>
    </row>
    <row r="789">
      <c r="B789" s="3"/>
    </row>
    <row r="790">
      <c r="B790" s="3"/>
    </row>
    <row r="791">
      <c r="B791" s="3"/>
    </row>
    <row r="792">
      <c r="B792" s="3"/>
    </row>
    <row r="793">
      <c r="B793" s="3"/>
    </row>
    <row r="794">
      <c r="B794" s="3"/>
    </row>
    <row r="795">
      <c r="B795" s="3"/>
    </row>
    <row r="796">
      <c r="B796" s="3"/>
    </row>
    <row r="797">
      <c r="B797" s="3"/>
    </row>
    <row r="798">
      <c r="B798" s="3"/>
    </row>
    <row r="799">
      <c r="B799" s="3"/>
    </row>
    <row r="800">
      <c r="B800" s="3"/>
    </row>
    <row r="801">
      <c r="B801" s="3"/>
    </row>
    <row r="802">
      <c r="B802" s="3"/>
    </row>
    <row r="803">
      <c r="B803" s="3"/>
    </row>
    <row r="804">
      <c r="B804" s="3"/>
    </row>
    <row r="805">
      <c r="B805" s="3"/>
    </row>
    <row r="806">
      <c r="B806" s="3"/>
    </row>
    <row r="807">
      <c r="B807" s="3"/>
    </row>
    <row r="808">
      <c r="B808" s="3"/>
    </row>
    <row r="809">
      <c r="B809" s="3"/>
    </row>
    <row r="810">
      <c r="B810" s="3"/>
    </row>
    <row r="811">
      <c r="B811" s="3"/>
    </row>
    <row r="812">
      <c r="B812" s="3"/>
    </row>
    <row r="813">
      <c r="B813" s="3"/>
    </row>
    <row r="814">
      <c r="B814" s="3"/>
    </row>
    <row r="815">
      <c r="B815" s="3"/>
    </row>
    <row r="816">
      <c r="B816" s="3"/>
    </row>
    <row r="817">
      <c r="B817" s="3"/>
    </row>
    <row r="818">
      <c r="B818" s="3"/>
    </row>
    <row r="819">
      <c r="B819" s="3"/>
    </row>
    <row r="820">
      <c r="B820" s="3"/>
    </row>
    <row r="821">
      <c r="B821" s="3"/>
    </row>
    <row r="822">
      <c r="B822" s="3"/>
    </row>
    <row r="823">
      <c r="B823" s="3"/>
    </row>
    <row r="824">
      <c r="B824" s="3"/>
    </row>
    <row r="825">
      <c r="B825" s="3"/>
    </row>
    <row r="826">
      <c r="B826" s="3"/>
    </row>
    <row r="827">
      <c r="B827" s="3"/>
    </row>
    <row r="828">
      <c r="B828" s="3"/>
    </row>
    <row r="829">
      <c r="B829" s="3"/>
    </row>
    <row r="830">
      <c r="B830" s="3"/>
    </row>
    <row r="831">
      <c r="B831" s="3"/>
    </row>
    <row r="832">
      <c r="B832" s="3"/>
    </row>
    <row r="833">
      <c r="B833" s="3"/>
    </row>
    <row r="834">
      <c r="B834" s="3"/>
    </row>
    <row r="835">
      <c r="B835" s="3"/>
    </row>
    <row r="836">
      <c r="B836" s="3"/>
    </row>
    <row r="837">
      <c r="B837" s="3"/>
    </row>
    <row r="838">
      <c r="B838" s="3"/>
    </row>
    <row r="839">
      <c r="B839" s="3"/>
    </row>
    <row r="840">
      <c r="B840" s="3"/>
    </row>
    <row r="841">
      <c r="B841" s="3"/>
    </row>
    <row r="842">
      <c r="B842" s="3"/>
    </row>
    <row r="843">
      <c r="B843" s="3"/>
    </row>
    <row r="844">
      <c r="B844" s="3"/>
    </row>
    <row r="845">
      <c r="B845" s="3"/>
    </row>
    <row r="846">
      <c r="B846" s="3"/>
    </row>
    <row r="847">
      <c r="B847" s="3"/>
    </row>
    <row r="848">
      <c r="B848" s="3"/>
    </row>
    <row r="849">
      <c r="B849" s="3"/>
    </row>
    <row r="850">
      <c r="B850" s="3"/>
    </row>
    <row r="851">
      <c r="B851" s="3"/>
    </row>
    <row r="852">
      <c r="B852" s="3"/>
    </row>
    <row r="853">
      <c r="B853" s="3"/>
    </row>
    <row r="854">
      <c r="B854" s="3"/>
    </row>
    <row r="855">
      <c r="B855" s="3"/>
    </row>
    <row r="856">
      <c r="B856" s="3"/>
    </row>
    <row r="857">
      <c r="B857" s="3"/>
    </row>
    <row r="858">
      <c r="B858" s="3"/>
    </row>
    <row r="859">
      <c r="B859" s="3"/>
    </row>
    <row r="860">
      <c r="B860" s="3"/>
    </row>
    <row r="861">
      <c r="B861" s="3"/>
    </row>
    <row r="862">
      <c r="B862" s="3"/>
    </row>
    <row r="863">
      <c r="B863" s="3"/>
    </row>
    <row r="864">
      <c r="B864" s="3"/>
    </row>
    <row r="865">
      <c r="B865" s="3"/>
    </row>
    <row r="866">
      <c r="B866" s="3"/>
    </row>
    <row r="867">
      <c r="B867" s="3"/>
    </row>
    <row r="868">
      <c r="B868" s="3"/>
    </row>
    <row r="869">
      <c r="B869" s="3"/>
    </row>
    <row r="870">
      <c r="B870" s="3"/>
    </row>
    <row r="871">
      <c r="B871" s="3"/>
    </row>
    <row r="872">
      <c r="B872" s="3"/>
    </row>
    <row r="873">
      <c r="B873" s="3"/>
    </row>
    <row r="874">
      <c r="B874" s="3"/>
    </row>
    <row r="875">
      <c r="B875" s="3"/>
    </row>
    <row r="876">
      <c r="B876" s="3"/>
    </row>
    <row r="877">
      <c r="B877" s="3"/>
    </row>
    <row r="878">
      <c r="B878" s="3"/>
    </row>
    <row r="879">
      <c r="B879" s="3"/>
    </row>
    <row r="880">
      <c r="B880" s="3"/>
    </row>
    <row r="881">
      <c r="B881" s="3"/>
    </row>
    <row r="882">
      <c r="B882" s="3"/>
    </row>
    <row r="883">
      <c r="B883" s="3"/>
    </row>
    <row r="884">
      <c r="B884" s="3"/>
    </row>
    <row r="885">
      <c r="B885" s="3"/>
    </row>
    <row r="886">
      <c r="B886" s="3"/>
    </row>
    <row r="887">
      <c r="B887" s="3"/>
    </row>
    <row r="888">
      <c r="B888" s="3"/>
    </row>
    <row r="889">
      <c r="B889" s="3"/>
    </row>
    <row r="890">
      <c r="B890" s="3"/>
    </row>
    <row r="891">
      <c r="B891" s="3"/>
    </row>
    <row r="892">
      <c r="B892" s="3"/>
    </row>
    <row r="893">
      <c r="B893" s="3"/>
    </row>
    <row r="894">
      <c r="B894" s="3"/>
    </row>
    <row r="895">
      <c r="B895" s="3"/>
    </row>
    <row r="896">
      <c r="B896" s="3"/>
    </row>
    <row r="897">
      <c r="B897" s="3"/>
    </row>
    <row r="898">
      <c r="B898" s="3"/>
    </row>
    <row r="899">
      <c r="B899" s="3"/>
    </row>
    <row r="900">
      <c r="B900" s="3"/>
    </row>
    <row r="901">
      <c r="B901" s="3"/>
    </row>
    <row r="902">
      <c r="B902" s="3"/>
    </row>
    <row r="903">
      <c r="B903" s="3"/>
    </row>
    <row r="904">
      <c r="B904" s="3"/>
    </row>
    <row r="905">
      <c r="B905" s="3"/>
    </row>
    <row r="906">
      <c r="B906" s="3"/>
    </row>
    <row r="907">
      <c r="B907" s="3"/>
    </row>
    <row r="908">
      <c r="B908" s="3"/>
    </row>
    <row r="909">
      <c r="B909" s="3"/>
    </row>
    <row r="910">
      <c r="B910" s="3"/>
    </row>
    <row r="911">
      <c r="B911" s="3"/>
    </row>
    <row r="912">
      <c r="B912" s="3"/>
    </row>
    <row r="913">
      <c r="B913" s="3"/>
    </row>
    <row r="914">
      <c r="B914" s="3"/>
    </row>
    <row r="915">
      <c r="B915" s="3"/>
    </row>
    <row r="916">
      <c r="B916" s="3"/>
    </row>
    <row r="917">
      <c r="B917" s="3"/>
    </row>
    <row r="918">
      <c r="B918" s="3"/>
    </row>
    <row r="919">
      <c r="B919" s="3"/>
    </row>
    <row r="920">
      <c r="B920" s="3"/>
    </row>
    <row r="921">
      <c r="B921" s="3"/>
    </row>
    <row r="922">
      <c r="B922" s="3"/>
    </row>
    <row r="923">
      <c r="B923" s="3"/>
    </row>
    <row r="924">
      <c r="B924" s="3"/>
    </row>
    <row r="925">
      <c r="B925" s="3"/>
    </row>
    <row r="926">
      <c r="B926" s="3"/>
    </row>
    <row r="927">
      <c r="B927" s="3"/>
    </row>
    <row r="928">
      <c r="B928" s="3"/>
    </row>
    <row r="929">
      <c r="B929" s="3"/>
    </row>
    <row r="930">
      <c r="B930" s="3"/>
    </row>
    <row r="931">
      <c r="B931" s="3"/>
    </row>
    <row r="932">
      <c r="B932" s="3"/>
    </row>
    <row r="933">
      <c r="B933" s="3"/>
    </row>
    <row r="934">
      <c r="B934" s="3"/>
    </row>
    <row r="935">
      <c r="B935" s="3"/>
    </row>
    <row r="936">
      <c r="B936" s="3"/>
    </row>
    <row r="937">
      <c r="B937" s="3"/>
    </row>
    <row r="938">
      <c r="B938" s="3"/>
    </row>
    <row r="939">
      <c r="B939" s="3"/>
    </row>
    <row r="940">
      <c r="B940" s="3"/>
    </row>
    <row r="941">
      <c r="B941" s="3"/>
    </row>
    <row r="942">
      <c r="B942" s="3"/>
    </row>
    <row r="943">
      <c r="B943" s="3"/>
    </row>
    <row r="944">
      <c r="B944" s="3"/>
    </row>
    <row r="945">
      <c r="B945" s="3"/>
    </row>
    <row r="946">
      <c r="B946" s="3"/>
    </row>
    <row r="947">
      <c r="B947" s="3"/>
    </row>
    <row r="948">
      <c r="B948" s="3"/>
    </row>
    <row r="949">
      <c r="B949" s="3"/>
    </row>
    <row r="950">
      <c r="B950" s="3"/>
    </row>
    <row r="951">
      <c r="B951" s="3"/>
    </row>
    <row r="952">
      <c r="B952" s="3"/>
    </row>
    <row r="953">
      <c r="B953" s="3"/>
    </row>
    <row r="954">
      <c r="B954" s="3"/>
    </row>
    <row r="955">
      <c r="B955" s="3"/>
    </row>
    <row r="956">
      <c r="B956" s="3"/>
    </row>
    <row r="957">
      <c r="B957" s="3"/>
    </row>
    <row r="958">
      <c r="B958" s="3"/>
    </row>
    <row r="959">
      <c r="B959" s="3"/>
    </row>
    <row r="960">
      <c r="B960" s="3"/>
    </row>
    <row r="961">
      <c r="B961" s="3"/>
    </row>
    <row r="962">
      <c r="B962" s="3"/>
    </row>
    <row r="963">
      <c r="B963" s="3"/>
    </row>
    <row r="964">
      <c r="B964" s="3"/>
    </row>
    <row r="965">
      <c r="B965" s="3"/>
    </row>
    <row r="966">
      <c r="B966" s="3"/>
    </row>
    <row r="967">
      <c r="B967" s="3"/>
    </row>
    <row r="968">
      <c r="B968" s="3"/>
    </row>
    <row r="969">
      <c r="B969" s="3"/>
    </row>
    <row r="970">
      <c r="B970" s="3"/>
    </row>
    <row r="971">
      <c r="B971" s="3"/>
    </row>
    <row r="972">
      <c r="B972" s="3"/>
    </row>
    <row r="973">
      <c r="B973" s="3"/>
    </row>
    <row r="974">
      <c r="B974" s="3"/>
    </row>
    <row r="975">
      <c r="B975" s="3"/>
    </row>
    <row r="976">
      <c r="B976" s="3"/>
    </row>
    <row r="977">
      <c r="B977" s="3"/>
    </row>
    <row r="978">
      <c r="B978" s="3"/>
    </row>
    <row r="979">
      <c r="B979" s="3"/>
    </row>
    <row r="980">
      <c r="B980" s="3"/>
    </row>
    <row r="981">
      <c r="B981" s="3"/>
    </row>
    <row r="982">
      <c r="B982" s="3"/>
    </row>
    <row r="983">
      <c r="B983" s="3"/>
    </row>
    <row r="984">
      <c r="B984" s="3"/>
    </row>
    <row r="985">
      <c r="B985" s="3"/>
    </row>
    <row r="986">
      <c r="B986" s="3"/>
    </row>
    <row r="987">
      <c r="B987" s="3"/>
    </row>
    <row r="988">
      <c r="B988" s="3"/>
    </row>
    <row r="989">
      <c r="B989" s="3"/>
    </row>
    <row r="990">
      <c r="B990" s="3"/>
    </row>
    <row r="991">
      <c r="B991" s="3"/>
    </row>
    <row r="992">
      <c r="B992" s="3"/>
    </row>
    <row r="993">
      <c r="B993" s="3"/>
    </row>
    <row r="994">
      <c r="B994" s="3"/>
    </row>
    <row r="995">
      <c r="B995" s="3"/>
    </row>
    <row r="996">
      <c r="B996" s="3"/>
    </row>
    <row r="997">
      <c r="B997" s="3"/>
    </row>
    <row r="998">
      <c r="B998" s="3"/>
    </row>
    <row r="999">
      <c r="B999" s="3"/>
    </row>
  </sheetData>
  <drawing r:id="rId1"/>
</worksheet>
</file>

<file path=xl/worksheets/sheet7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c r="B1" s="1" t="s">
        <v>1666</v>
      </c>
    </row>
    <row r="2">
      <c r="A2" s="1">
        <v>1.0</v>
      </c>
      <c r="B2" s="1" t="s">
        <v>1667</v>
      </c>
    </row>
    <row r="3">
      <c r="A3" s="1">
        <v>2.0</v>
      </c>
    </row>
    <row r="4">
      <c r="A4" s="1">
        <v>3.0</v>
      </c>
      <c r="B4" s="1" t="s">
        <v>1668</v>
      </c>
    </row>
    <row r="5">
      <c r="A5" s="1">
        <v>4.0</v>
      </c>
      <c r="B5" s="1" t="s">
        <v>1669</v>
      </c>
    </row>
    <row r="6">
      <c r="A6" s="1">
        <v>5.0</v>
      </c>
      <c r="B6" s="1" t="s">
        <v>1670</v>
      </c>
    </row>
    <row r="7">
      <c r="A7" s="1">
        <v>6.0</v>
      </c>
      <c r="B7" s="1" t="s">
        <v>1671</v>
      </c>
    </row>
    <row r="8">
      <c r="A8" s="1">
        <v>7.0</v>
      </c>
      <c r="B8" s="1" t="s">
        <v>1672</v>
      </c>
    </row>
    <row r="9">
      <c r="A9" s="1">
        <v>8.0</v>
      </c>
      <c r="B9" s="1" t="s">
        <v>1673</v>
      </c>
    </row>
    <row r="10">
      <c r="A10" s="1">
        <v>9.0</v>
      </c>
      <c r="B10" s="1" t="s">
        <v>1674</v>
      </c>
    </row>
    <row r="11">
      <c r="A11" s="1">
        <v>10.0</v>
      </c>
      <c r="B11" s="1" t="s">
        <v>1675</v>
      </c>
    </row>
    <row r="12">
      <c r="A12" s="1">
        <v>11.0</v>
      </c>
      <c r="B12" s="1" t="s">
        <v>1676</v>
      </c>
    </row>
    <row r="13">
      <c r="A13" s="1">
        <v>12.0</v>
      </c>
    </row>
    <row r="14">
      <c r="A14" s="1">
        <v>13.0</v>
      </c>
    </row>
    <row r="15">
      <c r="A15" s="1">
        <v>14.0</v>
      </c>
    </row>
    <row r="16">
      <c r="A16" s="1">
        <v>15.0</v>
      </c>
      <c r="B16" s="1" t="s">
        <v>1677</v>
      </c>
    </row>
    <row r="17">
      <c r="A17" s="1">
        <v>16.0</v>
      </c>
      <c r="B17" s="1" t="s">
        <v>1678</v>
      </c>
    </row>
    <row r="18">
      <c r="A18" s="1">
        <v>17.0</v>
      </c>
      <c r="B18" s="1" t="s">
        <v>1679</v>
      </c>
    </row>
    <row r="19">
      <c r="A19" s="1">
        <v>18.0</v>
      </c>
      <c r="B19" s="1" t="s">
        <v>1679</v>
      </c>
    </row>
    <row r="20">
      <c r="A20" s="1">
        <v>19.0</v>
      </c>
    </row>
  </sheetData>
  <drawing r:id="rId1"/>
</worksheet>
</file>

<file path=xl/worksheets/sheet7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c r="B1" s="1" t="s">
        <v>1680</v>
      </c>
    </row>
    <row r="2">
      <c r="A2" s="1">
        <v>1.0</v>
      </c>
      <c r="B2" s="1" t="s">
        <v>1681</v>
      </c>
    </row>
    <row r="3">
      <c r="A3" s="1">
        <v>2.0</v>
      </c>
      <c r="B3" s="1" t="s">
        <v>1682</v>
      </c>
    </row>
    <row r="4">
      <c r="A4" s="1">
        <v>3.0</v>
      </c>
    </row>
    <row r="5">
      <c r="A5" s="1">
        <v>4.0</v>
      </c>
      <c r="B5" s="1" t="s">
        <v>1683</v>
      </c>
    </row>
    <row r="6">
      <c r="A6" s="1">
        <v>5.0</v>
      </c>
      <c r="B6" s="1" t="s">
        <v>1684</v>
      </c>
    </row>
    <row r="7">
      <c r="A7" s="1">
        <v>6.0</v>
      </c>
      <c r="B7" s="1" t="s">
        <v>1685</v>
      </c>
    </row>
    <row r="8">
      <c r="A8" s="1">
        <v>7.0</v>
      </c>
      <c r="B8" s="1" t="s">
        <v>1686</v>
      </c>
    </row>
    <row r="9">
      <c r="A9" s="1">
        <v>8.0</v>
      </c>
      <c r="B9" s="1" t="s">
        <v>1687</v>
      </c>
    </row>
    <row r="10">
      <c r="A10" s="1">
        <v>9.0</v>
      </c>
      <c r="B10" s="1" t="s">
        <v>1688</v>
      </c>
    </row>
    <row r="11">
      <c r="A11" s="1">
        <v>10.0</v>
      </c>
      <c r="B11" s="1" t="s">
        <v>1689</v>
      </c>
    </row>
    <row r="12">
      <c r="A12" s="1">
        <v>11.0</v>
      </c>
      <c r="B12" s="1" t="s">
        <v>1690</v>
      </c>
    </row>
    <row r="13">
      <c r="A13" s="1">
        <v>12.0</v>
      </c>
    </row>
    <row r="14">
      <c r="A14" s="1">
        <v>13.0</v>
      </c>
    </row>
    <row r="15">
      <c r="A15" s="1">
        <v>14.0</v>
      </c>
    </row>
    <row r="16">
      <c r="A16" s="1">
        <v>15.0</v>
      </c>
      <c r="B16" s="1" t="s">
        <v>1691</v>
      </c>
    </row>
    <row r="17">
      <c r="A17" s="1">
        <v>16.0</v>
      </c>
      <c r="B17" s="1" t="s">
        <v>1692</v>
      </c>
    </row>
    <row r="18">
      <c r="A18" s="1">
        <v>17.0</v>
      </c>
      <c r="B18" s="1" t="s">
        <v>1693</v>
      </c>
    </row>
    <row r="19">
      <c r="A19" s="1">
        <v>18.0</v>
      </c>
      <c r="B19" s="1" t="s">
        <v>1693</v>
      </c>
    </row>
    <row r="20">
      <c r="A20" s="1">
        <v>19.0</v>
      </c>
    </row>
  </sheetData>
  <drawing r:id="rId1"/>
</worksheet>
</file>

<file path=xl/worksheets/sheet7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c r="B1" s="1" t="s">
        <v>1694</v>
      </c>
    </row>
    <row r="2">
      <c r="A2" s="1">
        <v>1.0</v>
      </c>
      <c r="B2" s="1" t="s">
        <v>1695</v>
      </c>
    </row>
    <row r="3">
      <c r="A3" s="1">
        <v>2.0</v>
      </c>
      <c r="B3" s="1" t="s">
        <v>1696</v>
      </c>
    </row>
    <row r="4">
      <c r="A4" s="1">
        <v>3.0</v>
      </c>
      <c r="B4" s="1" t="s">
        <v>1697</v>
      </c>
    </row>
    <row r="5">
      <c r="A5" s="1">
        <v>4.0</v>
      </c>
    </row>
    <row r="6">
      <c r="A6" s="1">
        <v>5.0</v>
      </c>
      <c r="B6" s="1" t="s">
        <v>1698</v>
      </c>
    </row>
    <row r="7">
      <c r="A7" s="1">
        <v>6.0</v>
      </c>
      <c r="B7" s="1" t="s">
        <v>1699</v>
      </c>
    </row>
    <row r="8">
      <c r="A8" s="1">
        <v>7.0</v>
      </c>
      <c r="B8" s="1" t="s">
        <v>1700</v>
      </c>
    </row>
    <row r="9">
      <c r="A9" s="1">
        <v>8.0</v>
      </c>
      <c r="B9" s="1" t="s">
        <v>1701</v>
      </c>
    </row>
    <row r="10">
      <c r="A10" s="1">
        <v>9.0</v>
      </c>
      <c r="B10" s="1" t="s">
        <v>1702</v>
      </c>
    </row>
    <row r="11">
      <c r="A11" s="1">
        <v>10.0</v>
      </c>
      <c r="B11" s="1" t="s">
        <v>1703</v>
      </c>
    </row>
    <row r="12">
      <c r="A12" s="1">
        <v>11.0</v>
      </c>
      <c r="B12" s="1" t="s">
        <v>1704</v>
      </c>
    </row>
    <row r="13">
      <c r="A13" s="1">
        <v>12.0</v>
      </c>
    </row>
    <row r="14">
      <c r="A14" s="1">
        <v>13.0</v>
      </c>
    </row>
    <row r="15">
      <c r="A15" s="1">
        <v>14.0</v>
      </c>
    </row>
    <row r="16">
      <c r="A16" s="1">
        <v>15.0</v>
      </c>
      <c r="B16" s="1" t="s">
        <v>1705</v>
      </c>
    </row>
    <row r="17">
      <c r="A17" s="1">
        <v>16.0</v>
      </c>
      <c r="B17" s="1" t="s">
        <v>1706</v>
      </c>
    </row>
    <row r="18">
      <c r="A18" s="1">
        <v>17.0</v>
      </c>
      <c r="B18" s="1" t="s">
        <v>1707</v>
      </c>
    </row>
    <row r="19">
      <c r="A19" s="1">
        <v>18.0</v>
      </c>
      <c r="B19" s="1" t="s">
        <v>1707</v>
      </c>
    </row>
    <row r="20">
      <c r="A20" s="1">
        <v>19.0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sheetViews>
  <sheetFormatPr customHeight="1" defaultColWidth="14.43" defaultRowHeight="15.75"/>
  <cols>
    <col customWidth="1" min="1" max="1" width="3.0"/>
    <col customWidth="1" min="2" max="2" width="81.86"/>
    <col customWidth="1" min="3" max="3" width="90.43"/>
  </cols>
  <sheetData>
    <row r="1">
      <c r="A1" s="1">
        <v>0.0</v>
      </c>
      <c r="B1" s="2" t="s">
        <v>229</v>
      </c>
      <c r="C1" s="2" t="s">
        <v>230</v>
      </c>
    </row>
    <row r="2">
      <c r="A2" s="1">
        <v>1.0</v>
      </c>
      <c r="B2" s="2" t="s">
        <v>231</v>
      </c>
      <c r="C2" s="2" t="s">
        <v>232</v>
      </c>
    </row>
    <row r="3">
      <c r="A3" s="1">
        <v>2.0</v>
      </c>
      <c r="B3" s="2" t="s">
        <v>233</v>
      </c>
      <c r="C3" s="2" t="s">
        <v>234</v>
      </c>
    </row>
    <row r="4">
      <c r="A4" s="1">
        <v>3.0</v>
      </c>
      <c r="B4" s="2" t="s">
        <v>235</v>
      </c>
      <c r="C4" s="2" t="s">
        <v>236</v>
      </c>
    </row>
    <row r="5">
      <c r="A5" s="1">
        <v>4.0</v>
      </c>
      <c r="B5" s="2" t="s">
        <v>237</v>
      </c>
      <c r="C5" s="2" t="s">
        <v>238</v>
      </c>
    </row>
    <row r="6">
      <c r="A6" s="1">
        <v>5.0</v>
      </c>
      <c r="B6" s="2" t="s">
        <v>239</v>
      </c>
      <c r="C6" s="2" t="s">
        <v>240</v>
      </c>
    </row>
    <row r="7">
      <c r="A7" s="1">
        <v>6.0</v>
      </c>
      <c r="B7" s="2" t="s">
        <v>241</v>
      </c>
      <c r="C7" s="2" t="s">
        <v>242</v>
      </c>
    </row>
    <row r="8">
      <c r="A8" s="1">
        <v>7.0</v>
      </c>
      <c r="B8" s="2" t="s">
        <v>243</v>
      </c>
      <c r="C8" s="2" t="s">
        <v>244</v>
      </c>
    </row>
    <row r="9">
      <c r="A9" s="1">
        <v>8.0</v>
      </c>
      <c r="B9" s="2" t="s">
        <v>245</v>
      </c>
      <c r="C9" s="2" t="s">
        <v>246</v>
      </c>
    </row>
    <row r="10">
      <c r="A10" s="1">
        <v>9.0</v>
      </c>
      <c r="B10" s="2" t="s">
        <v>247</v>
      </c>
      <c r="C10" s="2" t="s">
        <v>248</v>
      </c>
    </row>
    <row r="11">
      <c r="A11" s="1">
        <v>10.0</v>
      </c>
      <c r="B11" s="2" t="s">
        <v>249</v>
      </c>
      <c r="C11" s="9" t="s">
        <v>250</v>
      </c>
    </row>
    <row r="12">
      <c r="A12" s="1">
        <v>11.0</v>
      </c>
      <c r="B12" s="2" t="s">
        <v>251</v>
      </c>
      <c r="C12" s="2" t="s">
        <v>252</v>
      </c>
    </row>
    <row r="13">
      <c r="A13" s="1">
        <v>12.0</v>
      </c>
      <c r="B13" s="2" t="s">
        <v>253</v>
      </c>
      <c r="C13" s="2" t="s">
        <v>254</v>
      </c>
    </row>
    <row r="14">
      <c r="A14" s="1">
        <v>13.0</v>
      </c>
      <c r="B14" s="2" t="s">
        <v>255</v>
      </c>
      <c r="C14" s="2" t="s">
        <v>256</v>
      </c>
    </row>
    <row r="15">
      <c r="A15" s="1">
        <v>14.0</v>
      </c>
      <c r="B15" s="2" t="s">
        <v>257</v>
      </c>
      <c r="C15" s="2" t="s">
        <v>258</v>
      </c>
    </row>
    <row r="16">
      <c r="A16" s="1">
        <v>15.0</v>
      </c>
      <c r="B16" s="2" t="s">
        <v>259</v>
      </c>
      <c r="C16" s="2" t="s">
        <v>260</v>
      </c>
    </row>
    <row r="17">
      <c r="A17" s="1">
        <v>16.0</v>
      </c>
      <c r="B17" s="2" t="s">
        <v>261</v>
      </c>
      <c r="C17" s="2" t="s">
        <v>262</v>
      </c>
    </row>
    <row r="18">
      <c r="A18" s="1">
        <v>17.0</v>
      </c>
      <c r="B18" s="2" t="s">
        <v>263</v>
      </c>
      <c r="C18" s="2" t="s">
        <v>264</v>
      </c>
    </row>
    <row r="19">
      <c r="A19" s="1">
        <v>18.0</v>
      </c>
      <c r="B19" s="2" t="s">
        <v>265</v>
      </c>
      <c r="C19" s="2" t="s">
        <v>266</v>
      </c>
    </row>
    <row r="20">
      <c r="A20" s="1">
        <v>19.0</v>
      </c>
      <c r="B20" s="2" t="s">
        <v>267</v>
      </c>
      <c r="C20" s="2" t="s">
        <v>268</v>
      </c>
    </row>
  </sheetData>
  <drawing r:id="rId1"/>
</worksheet>
</file>

<file path=xl/worksheets/sheet8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c r="B1" s="1" t="s">
        <v>1708</v>
      </c>
    </row>
    <row r="2">
      <c r="A2" s="1">
        <v>1.0</v>
      </c>
      <c r="B2" s="1" t="s">
        <v>1709</v>
      </c>
    </row>
    <row r="3">
      <c r="A3" s="1">
        <v>2.0</v>
      </c>
      <c r="B3" s="1" t="s">
        <v>1710</v>
      </c>
    </row>
    <row r="4">
      <c r="A4" s="1">
        <v>3.0</v>
      </c>
      <c r="B4" s="1" t="s">
        <v>1711</v>
      </c>
    </row>
    <row r="5">
      <c r="A5" s="1">
        <v>4.0</v>
      </c>
      <c r="B5" s="1" t="s">
        <v>1712</v>
      </c>
    </row>
    <row r="6">
      <c r="A6" s="1">
        <v>5.0</v>
      </c>
    </row>
    <row r="7">
      <c r="A7" s="1">
        <v>6.0</v>
      </c>
      <c r="B7" s="1" t="s">
        <v>1713</v>
      </c>
    </row>
    <row r="8">
      <c r="A8" s="1">
        <v>7.0</v>
      </c>
      <c r="B8" s="1" t="s">
        <v>1714</v>
      </c>
    </row>
    <row r="9">
      <c r="A9" s="1">
        <v>8.0</v>
      </c>
      <c r="B9" s="1" t="s">
        <v>1715</v>
      </c>
    </row>
    <row r="10">
      <c r="A10" s="1">
        <v>9.0</v>
      </c>
      <c r="B10" s="1" t="s">
        <v>1716</v>
      </c>
    </row>
    <row r="11">
      <c r="A11" s="1">
        <v>10.0</v>
      </c>
      <c r="B11" s="1" t="s">
        <v>1717</v>
      </c>
    </row>
    <row r="12">
      <c r="A12" s="1">
        <v>11.0</v>
      </c>
      <c r="B12" s="1" t="s">
        <v>1718</v>
      </c>
    </row>
    <row r="13">
      <c r="A13" s="1">
        <v>12.0</v>
      </c>
    </row>
    <row r="14">
      <c r="A14" s="1">
        <v>13.0</v>
      </c>
    </row>
    <row r="15">
      <c r="A15" s="1">
        <v>14.0</v>
      </c>
    </row>
    <row r="16">
      <c r="A16" s="1">
        <v>15.0</v>
      </c>
      <c r="B16" s="1" t="s">
        <v>1719</v>
      </c>
    </row>
    <row r="17">
      <c r="A17" s="1">
        <v>16.0</v>
      </c>
      <c r="B17" s="1" t="s">
        <v>1720</v>
      </c>
    </row>
    <row r="18">
      <c r="A18" s="1">
        <v>17.0</v>
      </c>
      <c r="B18" s="1" t="s">
        <v>1721</v>
      </c>
    </row>
    <row r="19">
      <c r="A19" s="1">
        <v>18.0</v>
      </c>
      <c r="B19" s="1" t="s">
        <v>1721</v>
      </c>
    </row>
    <row r="20">
      <c r="A20" s="1">
        <v>19.0</v>
      </c>
    </row>
  </sheetData>
  <drawing r:id="rId1"/>
</worksheet>
</file>

<file path=xl/worksheets/sheet8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c r="B1" s="1" t="s">
        <v>1722</v>
      </c>
    </row>
    <row r="2">
      <c r="A2" s="1">
        <v>1.0</v>
      </c>
      <c r="B2" s="1" t="s">
        <v>1723</v>
      </c>
    </row>
    <row r="3">
      <c r="A3" s="1">
        <v>2.0</v>
      </c>
      <c r="B3" s="1" t="s">
        <v>1724</v>
      </c>
    </row>
    <row r="4">
      <c r="A4" s="1">
        <v>3.0</v>
      </c>
      <c r="B4" s="1" t="s">
        <v>1725</v>
      </c>
    </row>
    <row r="5">
      <c r="A5" s="1">
        <v>4.0</v>
      </c>
      <c r="B5" s="1" t="s">
        <v>1726</v>
      </c>
    </row>
    <row r="6">
      <c r="A6" s="1">
        <v>5.0</v>
      </c>
      <c r="B6" s="1" t="s">
        <v>1727</v>
      </c>
    </row>
    <row r="7">
      <c r="A7" s="1">
        <v>6.0</v>
      </c>
    </row>
    <row r="8">
      <c r="A8" s="1">
        <v>7.0</v>
      </c>
      <c r="B8" s="1" t="s">
        <v>1728</v>
      </c>
    </row>
    <row r="9">
      <c r="A9" s="1">
        <v>8.0</v>
      </c>
      <c r="B9" s="1" t="s">
        <v>1729</v>
      </c>
    </row>
    <row r="10">
      <c r="A10" s="1">
        <v>9.0</v>
      </c>
      <c r="B10" s="1" t="s">
        <v>1730</v>
      </c>
    </row>
    <row r="11">
      <c r="A11" s="1">
        <v>10.0</v>
      </c>
      <c r="B11" s="1" t="s">
        <v>1731</v>
      </c>
    </row>
    <row r="12">
      <c r="A12" s="1">
        <v>11.0</v>
      </c>
      <c r="B12" s="1" t="s">
        <v>1732</v>
      </c>
    </row>
    <row r="13">
      <c r="A13" s="1">
        <v>12.0</v>
      </c>
    </row>
    <row r="14">
      <c r="A14" s="1">
        <v>13.0</v>
      </c>
    </row>
    <row r="15">
      <c r="A15" s="1">
        <v>14.0</v>
      </c>
    </row>
    <row r="16">
      <c r="A16" s="1">
        <v>15.0</v>
      </c>
      <c r="B16" s="1" t="s">
        <v>1733</v>
      </c>
    </row>
    <row r="17">
      <c r="A17" s="1">
        <v>16.0</v>
      </c>
      <c r="B17" s="1" t="s">
        <v>1734</v>
      </c>
    </row>
    <row r="18">
      <c r="A18" s="1">
        <v>17.0</v>
      </c>
      <c r="B18" s="1" t="s">
        <v>1735</v>
      </c>
    </row>
    <row r="19">
      <c r="A19" s="1">
        <v>18.0</v>
      </c>
      <c r="B19" s="1" t="s">
        <v>1735</v>
      </c>
    </row>
    <row r="20">
      <c r="A20" s="1">
        <v>19.0</v>
      </c>
    </row>
  </sheetData>
  <drawing r:id="rId1"/>
</worksheet>
</file>

<file path=xl/worksheets/sheet8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c r="B1" s="1" t="s">
        <v>1736</v>
      </c>
    </row>
    <row r="2">
      <c r="A2" s="1">
        <v>1.0</v>
      </c>
      <c r="B2" s="1" t="s">
        <v>1737</v>
      </c>
    </row>
    <row r="3">
      <c r="A3" s="1">
        <v>2.0</v>
      </c>
      <c r="B3" s="1" t="s">
        <v>1738</v>
      </c>
    </row>
    <row r="4">
      <c r="A4" s="1">
        <v>3.0</v>
      </c>
      <c r="B4" s="1" t="s">
        <v>1739</v>
      </c>
    </row>
    <row r="5">
      <c r="A5" s="1">
        <v>4.0</v>
      </c>
      <c r="B5" s="1" t="s">
        <v>1740</v>
      </c>
    </row>
    <row r="6">
      <c r="A6" s="1">
        <v>5.0</v>
      </c>
      <c r="B6" s="1" t="s">
        <v>1741</v>
      </c>
    </row>
    <row r="7">
      <c r="A7" s="1">
        <v>6.0</v>
      </c>
      <c r="B7" s="1" t="s">
        <v>1742</v>
      </c>
    </row>
    <row r="8">
      <c r="A8" s="1">
        <v>7.0</v>
      </c>
    </row>
    <row r="9">
      <c r="A9" s="1">
        <v>8.0</v>
      </c>
      <c r="B9" s="1" t="s">
        <v>1743</v>
      </c>
    </row>
    <row r="10">
      <c r="A10" s="1">
        <v>9.0</v>
      </c>
    </row>
    <row r="11">
      <c r="A11" s="1">
        <v>10.0</v>
      </c>
      <c r="B11" s="1" t="s">
        <v>1744</v>
      </c>
    </row>
    <row r="12">
      <c r="A12" s="1">
        <v>11.0</v>
      </c>
    </row>
    <row r="13">
      <c r="A13" s="1">
        <v>12.0</v>
      </c>
    </row>
    <row r="14">
      <c r="A14" s="1">
        <v>13.0</v>
      </c>
    </row>
    <row r="15">
      <c r="A15" s="1">
        <v>14.0</v>
      </c>
    </row>
    <row r="16">
      <c r="A16" s="1">
        <v>15.0</v>
      </c>
      <c r="B16" s="1" t="s">
        <v>1745</v>
      </c>
    </row>
    <row r="17">
      <c r="A17" s="1">
        <v>16.0</v>
      </c>
      <c r="B17" s="1" t="s">
        <v>1746</v>
      </c>
    </row>
    <row r="18">
      <c r="A18" s="1">
        <v>17.0</v>
      </c>
    </row>
    <row r="19">
      <c r="A19" s="1">
        <v>18.0</v>
      </c>
    </row>
    <row r="20">
      <c r="A20" s="1">
        <v>19.0</v>
      </c>
    </row>
  </sheetData>
  <drawing r:id="rId1"/>
</worksheet>
</file>

<file path=xl/worksheets/sheet8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4"/>
    <col customWidth="1" min="2" max="2" width="86.29"/>
  </cols>
  <sheetData>
    <row r="1">
      <c r="A1" s="1">
        <v>0.0</v>
      </c>
      <c r="B1" s="1" t="s">
        <v>1747</v>
      </c>
    </row>
    <row r="2">
      <c r="A2" s="1">
        <v>1.0</v>
      </c>
      <c r="B2" s="1" t="s">
        <v>1748</v>
      </c>
    </row>
    <row r="3">
      <c r="A3" s="1">
        <v>2.0</v>
      </c>
      <c r="B3" s="1" t="s">
        <v>1749</v>
      </c>
    </row>
    <row r="4">
      <c r="A4" s="1">
        <v>3.0</v>
      </c>
      <c r="B4" s="1" t="s">
        <v>1750</v>
      </c>
    </row>
    <row r="5">
      <c r="A5" s="1">
        <v>4.0</v>
      </c>
      <c r="B5" s="1" t="s">
        <v>1751</v>
      </c>
    </row>
    <row r="6">
      <c r="A6" s="1">
        <v>5.0</v>
      </c>
      <c r="B6" s="1" t="s">
        <v>1752</v>
      </c>
    </row>
    <row r="7">
      <c r="A7" s="1">
        <v>6.0</v>
      </c>
      <c r="B7" s="1" t="s">
        <v>1753</v>
      </c>
    </row>
    <row r="8">
      <c r="A8" s="1">
        <v>7.0</v>
      </c>
      <c r="B8" s="1" t="s">
        <v>1754</v>
      </c>
    </row>
    <row r="9">
      <c r="A9" s="1">
        <v>8.0</v>
      </c>
    </row>
    <row r="10">
      <c r="A10" s="1">
        <v>9.0</v>
      </c>
      <c r="B10" s="1" t="s">
        <v>1755</v>
      </c>
    </row>
    <row r="11">
      <c r="A11" s="1">
        <v>10.0</v>
      </c>
      <c r="B11" s="1" t="s">
        <v>1756</v>
      </c>
    </row>
    <row r="12">
      <c r="A12" s="1">
        <v>11.0</v>
      </c>
      <c r="B12" s="1" t="s">
        <v>1757</v>
      </c>
    </row>
    <row r="13">
      <c r="A13" s="1">
        <v>12.0</v>
      </c>
    </row>
    <row r="14">
      <c r="A14" s="1">
        <v>13.0</v>
      </c>
    </row>
    <row r="15">
      <c r="A15" s="1">
        <v>14.0</v>
      </c>
    </row>
    <row r="16">
      <c r="A16" s="1">
        <v>15.0</v>
      </c>
      <c r="B16" s="1" t="s">
        <v>1758</v>
      </c>
    </row>
    <row r="17">
      <c r="A17" s="1">
        <v>16.0</v>
      </c>
      <c r="B17" s="1" t="s">
        <v>1759</v>
      </c>
    </row>
    <row r="18">
      <c r="A18" s="1">
        <v>17.0</v>
      </c>
    </row>
    <row r="19">
      <c r="A19" s="1">
        <v>18.0</v>
      </c>
    </row>
    <row r="20">
      <c r="A20" s="1">
        <v>19.0</v>
      </c>
    </row>
  </sheetData>
  <drawing r:id="rId1"/>
</worksheet>
</file>

<file path=xl/worksheets/sheet8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4"/>
    <col customWidth="1" min="2" max="2" width="71.71"/>
  </cols>
  <sheetData>
    <row r="1">
      <c r="A1" s="1">
        <v>0.0</v>
      </c>
      <c r="B1" s="1" t="s">
        <v>1760</v>
      </c>
    </row>
    <row r="2">
      <c r="A2" s="1">
        <v>1.0</v>
      </c>
      <c r="B2" s="1" t="s">
        <v>1321</v>
      </c>
    </row>
    <row r="3">
      <c r="A3" s="1">
        <v>2.0</v>
      </c>
      <c r="B3" s="1" t="s">
        <v>1761</v>
      </c>
    </row>
    <row r="4">
      <c r="A4" s="1">
        <v>3.0</v>
      </c>
      <c r="B4" s="1" t="s">
        <v>1762</v>
      </c>
    </row>
    <row r="5">
      <c r="A5" s="1">
        <v>4.0</v>
      </c>
      <c r="B5" s="1" t="s">
        <v>1763</v>
      </c>
    </row>
    <row r="6">
      <c r="A6" s="1">
        <v>5.0</v>
      </c>
      <c r="B6" s="1" t="s">
        <v>1764</v>
      </c>
    </row>
    <row r="7">
      <c r="A7" s="1">
        <v>6.0</v>
      </c>
      <c r="B7" s="1" t="s">
        <v>1765</v>
      </c>
    </row>
    <row r="8">
      <c r="A8" s="1">
        <v>7.0</v>
      </c>
      <c r="B8" s="1" t="s">
        <v>1766</v>
      </c>
    </row>
    <row r="9">
      <c r="A9" s="1">
        <v>8.0</v>
      </c>
      <c r="B9" s="1" t="s">
        <v>1767</v>
      </c>
    </row>
    <row r="10">
      <c r="A10" s="1">
        <v>9.0</v>
      </c>
    </row>
    <row r="11">
      <c r="A11" s="1">
        <v>10.0</v>
      </c>
      <c r="B11" s="1" t="s">
        <v>1768</v>
      </c>
    </row>
    <row r="12">
      <c r="A12" s="1">
        <v>11.0</v>
      </c>
    </row>
    <row r="13">
      <c r="A13" s="1">
        <v>12.0</v>
      </c>
    </row>
    <row r="14">
      <c r="A14" s="1">
        <v>13.0</v>
      </c>
    </row>
    <row r="15">
      <c r="A15" s="1">
        <v>14.0</v>
      </c>
    </row>
    <row r="16">
      <c r="A16" s="1">
        <v>15.0</v>
      </c>
      <c r="B16" s="1" t="s">
        <v>1769</v>
      </c>
    </row>
    <row r="17">
      <c r="A17" s="1">
        <v>16.0</v>
      </c>
      <c r="B17" s="1" t="s">
        <v>1770</v>
      </c>
    </row>
    <row r="18">
      <c r="A18" s="1">
        <v>17.0</v>
      </c>
    </row>
    <row r="19">
      <c r="A19" s="1">
        <v>18.0</v>
      </c>
    </row>
    <row r="20">
      <c r="A20" s="1">
        <v>19.0</v>
      </c>
    </row>
  </sheetData>
  <drawing r:id="rId1"/>
</worksheet>
</file>

<file path=xl/worksheets/sheet8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c r="B1" s="1" t="s">
        <v>1771</v>
      </c>
    </row>
    <row r="2">
      <c r="A2" s="1">
        <v>1.0</v>
      </c>
      <c r="B2" s="1" t="s">
        <v>1772</v>
      </c>
    </row>
    <row r="3">
      <c r="A3" s="1">
        <v>2.0</v>
      </c>
      <c r="B3" s="1" t="s">
        <v>1773</v>
      </c>
    </row>
    <row r="4">
      <c r="A4" s="1">
        <v>3.0</v>
      </c>
      <c r="B4" s="1" t="s">
        <v>1774</v>
      </c>
    </row>
    <row r="5">
      <c r="A5" s="1">
        <v>4.0</v>
      </c>
      <c r="B5" s="1" t="s">
        <v>1775</v>
      </c>
    </row>
    <row r="6">
      <c r="A6" s="1">
        <v>5.0</v>
      </c>
      <c r="B6" s="1" t="s">
        <v>1776</v>
      </c>
    </row>
    <row r="7">
      <c r="A7" s="1">
        <v>6.0</v>
      </c>
      <c r="B7" s="1" t="s">
        <v>1777</v>
      </c>
    </row>
    <row r="8">
      <c r="A8" s="1">
        <v>7.0</v>
      </c>
      <c r="B8" s="1" t="s">
        <v>1778</v>
      </c>
    </row>
    <row r="9">
      <c r="A9" s="1">
        <v>8.0</v>
      </c>
      <c r="B9" s="1" t="s">
        <v>1779</v>
      </c>
    </row>
    <row r="10">
      <c r="A10" s="1">
        <v>9.0</v>
      </c>
      <c r="B10" s="1" t="s">
        <v>1780</v>
      </c>
    </row>
    <row r="11">
      <c r="A11" s="1">
        <v>10.0</v>
      </c>
    </row>
    <row r="12">
      <c r="A12" s="1">
        <v>11.0</v>
      </c>
      <c r="B12" s="1" t="s">
        <v>1781</v>
      </c>
    </row>
    <row r="13">
      <c r="A13" s="1">
        <v>12.0</v>
      </c>
    </row>
    <row r="14">
      <c r="A14" s="1">
        <v>13.0</v>
      </c>
    </row>
    <row r="15">
      <c r="A15" s="1">
        <v>14.0</v>
      </c>
    </row>
    <row r="16">
      <c r="A16" s="1">
        <v>15.0</v>
      </c>
      <c r="B16" s="1" t="s">
        <v>1782</v>
      </c>
    </row>
    <row r="17">
      <c r="A17" s="1">
        <v>16.0</v>
      </c>
      <c r="B17" s="1" t="s">
        <v>1783</v>
      </c>
    </row>
    <row r="18">
      <c r="A18" s="1">
        <v>17.0</v>
      </c>
      <c r="B18" s="1" t="s">
        <v>1784</v>
      </c>
    </row>
    <row r="19">
      <c r="A19" s="1">
        <v>18.0</v>
      </c>
      <c r="B19" s="1" t="s">
        <v>1784</v>
      </c>
    </row>
    <row r="20">
      <c r="A20" s="1">
        <v>19.0</v>
      </c>
    </row>
  </sheetData>
  <drawing r:id="rId1"/>
</worksheet>
</file>

<file path=xl/worksheets/sheet8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c r="B1" s="1" t="s">
        <v>1785</v>
      </c>
    </row>
    <row r="2">
      <c r="A2" s="1">
        <v>1.0</v>
      </c>
      <c r="B2" s="1" t="s">
        <v>1786</v>
      </c>
    </row>
    <row r="3">
      <c r="A3" s="1">
        <v>2.0</v>
      </c>
      <c r="B3" s="1" t="s">
        <v>1787</v>
      </c>
    </row>
    <row r="4">
      <c r="A4" s="1">
        <v>3.0</v>
      </c>
      <c r="B4" s="1" t="s">
        <v>1788</v>
      </c>
    </row>
    <row r="5">
      <c r="A5" s="1">
        <v>4.0</v>
      </c>
      <c r="B5" s="1" t="s">
        <v>1789</v>
      </c>
    </row>
    <row r="6">
      <c r="A6" s="1">
        <v>5.0</v>
      </c>
      <c r="B6" s="1" t="s">
        <v>1790</v>
      </c>
    </row>
    <row r="7">
      <c r="A7" s="1">
        <v>6.0</v>
      </c>
      <c r="B7" s="1" t="s">
        <v>1791</v>
      </c>
    </row>
    <row r="8">
      <c r="A8" s="1">
        <v>7.0</v>
      </c>
    </row>
    <row r="9">
      <c r="A9" s="1">
        <v>8.0</v>
      </c>
    </row>
    <row r="10">
      <c r="A10" s="1">
        <v>9.0</v>
      </c>
    </row>
    <row r="11">
      <c r="A11" s="1">
        <v>10.0</v>
      </c>
      <c r="B11" s="1" t="s">
        <v>1792</v>
      </c>
    </row>
    <row r="12">
      <c r="A12" s="1">
        <v>11.0</v>
      </c>
    </row>
    <row r="13">
      <c r="A13" s="1">
        <v>12.0</v>
      </c>
    </row>
    <row r="14">
      <c r="A14" s="1">
        <v>13.0</v>
      </c>
    </row>
    <row r="15">
      <c r="A15" s="1">
        <v>14.0</v>
      </c>
    </row>
    <row r="16">
      <c r="A16" s="1">
        <v>15.0</v>
      </c>
      <c r="B16" s="1" t="s">
        <v>1793</v>
      </c>
    </row>
    <row r="17">
      <c r="A17" s="1">
        <v>16.0</v>
      </c>
      <c r="B17" s="1" t="s">
        <v>1794</v>
      </c>
    </row>
    <row r="18">
      <c r="A18" s="1">
        <v>17.0</v>
      </c>
      <c r="B18" s="1" t="s">
        <v>1795</v>
      </c>
    </row>
    <row r="19">
      <c r="A19" s="1">
        <v>18.0</v>
      </c>
      <c r="B19" s="1" t="s">
        <v>1795</v>
      </c>
    </row>
    <row r="20">
      <c r="A20" s="1">
        <v>19.0</v>
      </c>
    </row>
  </sheetData>
  <drawing r:id="rId1"/>
</worksheet>
</file>

<file path=xl/worksheets/sheet8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row>
    <row r="2">
      <c r="A2" s="1">
        <v>1.0</v>
      </c>
    </row>
    <row r="3">
      <c r="A3" s="1">
        <v>2.0</v>
      </c>
    </row>
    <row r="4">
      <c r="A4" s="1">
        <v>3.0</v>
      </c>
    </row>
    <row r="5">
      <c r="A5" s="1">
        <v>4.0</v>
      </c>
    </row>
    <row r="6">
      <c r="A6" s="1">
        <v>5.0</v>
      </c>
    </row>
    <row r="7">
      <c r="A7" s="1">
        <v>6.0</v>
      </c>
    </row>
    <row r="8">
      <c r="A8" s="1">
        <v>7.0</v>
      </c>
    </row>
    <row r="9">
      <c r="A9" s="1">
        <v>8.0</v>
      </c>
    </row>
    <row r="10">
      <c r="A10" s="1">
        <v>9.0</v>
      </c>
    </row>
    <row r="11">
      <c r="A11" s="1">
        <v>10.0</v>
      </c>
    </row>
    <row r="12">
      <c r="A12" s="1">
        <v>11.0</v>
      </c>
    </row>
    <row r="13">
      <c r="A13" s="1">
        <v>12.0</v>
      </c>
    </row>
    <row r="14">
      <c r="A14" s="1">
        <v>13.0</v>
      </c>
      <c r="B14" s="1" t="s">
        <v>1796</v>
      </c>
    </row>
    <row r="15">
      <c r="A15" s="1">
        <v>14.0</v>
      </c>
      <c r="B15" s="1" t="s">
        <v>1797</v>
      </c>
    </row>
    <row r="16">
      <c r="A16" s="1">
        <v>15.0</v>
      </c>
    </row>
    <row r="17">
      <c r="A17" s="1">
        <v>16.0</v>
      </c>
    </row>
    <row r="18">
      <c r="A18" s="1">
        <v>17.0</v>
      </c>
    </row>
    <row r="19">
      <c r="A19" s="1">
        <v>18.0</v>
      </c>
    </row>
    <row r="20">
      <c r="A20" s="1">
        <v>19.0</v>
      </c>
      <c r="B20" s="1" t="s">
        <v>1798</v>
      </c>
    </row>
  </sheetData>
  <drawing r:id="rId1"/>
</worksheet>
</file>

<file path=xl/worksheets/sheet8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4"/>
    <col customWidth="1" min="2" max="2" width="60.14"/>
  </cols>
  <sheetData>
    <row r="1">
      <c r="A1" s="1">
        <v>0.0</v>
      </c>
      <c r="B1" s="1" t="s">
        <v>1799</v>
      </c>
    </row>
    <row r="2">
      <c r="A2" s="1">
        <v>1.0</v>
      </c>
    </row>
    <row r="3">
      <c r="A3" s="1">
        <v>2.0</v>
      </c>
    </row>
    <row r="4">
      <c r="A4" s="1">
        <v>3.0</v>
      </c>
    </row>
    <row r="5">
      <c r="A5" s="1">
        <v>4.0</v>
      </c>
    </row>
    <row r="6">
      <c r="A6" s="1">
        <v>5.0</v>
      </c>
    </row>
    <row r="7">
      <c r="A7" s="1">
        <v>6.0</v>
      </c>
    </row>
    <row r="8">
      <c r="A8" s="1">
        <v>7.0</v>
      </c>
    </row>
    <row r="9">
      <c r="A9" s="1">
        <v>8.0</v>
      </c>
    </row>
    <row r="10">
      <c r="A10" s="1">
        <v>9.0</v>
      </c>
    </row>
    <row r="11">
      <c r="A11" s="1">
        <v>10.0</v>
      </c>
      <c r="B11" s="1" t="s">
        <v>1800</v>
      </c>
    </row>
    <row r="12">
      <c r="A12" s="1">
        <v>11.0</v>
      </c>
    </row>
    <row r="13">
      <c r="A13" s="1">
        <v>12.0</v>
      </c>
      <c r="B13" s="1" t="s">
        <v>1801</v>
      </c>
    </row>
    <row r="14">
      <c r="A14" s="1">
        <v>13.0</v>
      </c>
    </row>
    <row r="15">
      <c r="A15" s="1">
        <v>14.0</v>
      </c>
      <c r="B15" s="1" t="s">
        <v>1802</v>
      </c>
    </row>
    <row r="16">
      <c r="A16" s="1">
        <v>15.0</v>
      </c>
    </row>
    <row r="17">
      <c r="A17" s="1">
        <v>16.0</v>
      </c>
    </row>
    <row r="18">
      <c r="A18" s="1">
        <v>17.0</v>
      </c>
      <c r="B18" s="1" t="s">
        <v>1803</v>
      </c>
    </row>
  </sheetData>
  <drawing r:id="rId1"/>
</worksheet>
</file>

<file path=xl/worksheets/sheet8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4"/>
    <col customWidth="1" min="2" max="2" width="85.14"/>
  </cols>
  <sheetData>
    <row r="1">
      <c r="A1" s="1">
        <v>0.0</v>
      </c>
    </row>
    <row r="2">
      <c r="A2" s="1">
        <v>1.0</v>
      </c>
    </row>
    <row r="3">
      <c r="A3" s="1">
        <v>2.0</v>
      </c>
    </row>
    <row r="4">
      <c r="A4" s="1">
        <v>3.0</v>
      </c>
    </row>
    <row r="5">
      <c r="A5" s="1">
        <v>4.0</v>
      </c>
    </row>
    <row r="6">
      <c r="A6" s="1">
        <v>5.0</v>
      </c>
    </row>
    <row r="7">
      <c r="A7" s="1">
        <v>6.0</v>
      </c>
    </row>
    <row r="8">
      <c r="A8" s="1">
        <v>7.0</v>
      </c>
    </row>
    <row r="9">
      <c r="A9" s="1">
        <v>8.0</v>
      </c>
    </row>
    <row r="10">
      <c r="A10" s="1">
        <v>9.0</v>
      </c>
    </row>
    <row r="11">
      <c r="A11" s="1">
        <v>10.0</v>
      </c>
    </row>
    <row r="12">
      <c r="A12" s="1">
        <v>11.0</v>
      </c>
    </row>
    <row r="13">
      <c r="A13" s="1">
        <v>12.0</v>
      </c>
      <c r="B13" s="1" t="s">
        <v>1804</v>
      </c>
    </row>
    <row r="14">
      <c r="A14" s="1">
        <v>13.0</v>
      </c>
      <c r="B14" s="1" t="s">
        <v>1805</v>
      </c>
    </row>
    <row r="15">
      <c r="A15" s="1">
        <v>14.0</v>
      </c>
    </row>
    <row r="16">
      <c r="A16" s="1">
        <v>15.0</v>
      </c>
    </row>
    <row r="17">
      <c r="A17" s="1">
        <v>16.0</v>
      </c>
    </row>
    <row r="18">
      <c r="A18" s="1">
        <v>17.0</v>
      </c>
    </row>
    <row r="19">
      <c r="A19" s="1">
        <v>18.0</v>
      </c>
    </row>
    <row r="20">
      <c r="A20" s="1">
        <v>19.0</v>
      </c>
      <c r="B20" s="1" t="s">
        <v>1806</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4.43" defaultRowHeight="15.75"/>
  <cols>
    <col customWidth="1" min="1" max="1" width="3.0"/>
    <col customWidth="1" min="2" max="2" width="53.0"/>
    <col customWidth="1" min="3" max="3" width="76.71"/>
  </cols>
  <sheetData>
    <row r="1">
      <c r="A1" s="1">
        <v>0.0</v>
      </c>
      <c r="B1" s="1" t="s">
        <v>269</v>
      </c>
      <c r="C1" t="str">
        <f>IFERROR(__xludf.DUMMYFUNCTION("GoogleTranslate(B1, ""en"", ""ko"")"),"이봐, 환기를 통과! 당신은 최고의 피할 미래에 그 사람을 것입니다.")</f>
        <v>이봐, 환기를 통과! 당신은 최고의 피할 미래에 그 사람을 것입니다.</v>
      </c>
    </row>
    <row r="2">
      <c r="A2" s="1">
        <v>1.0</v>
      </c>
      <c r="B2" s="1" t="s">
        <v>270</v>
      </c>
      <c r="C2" t="str">
        <f>IFERROR(__xludf.DUMMYFUNCTION("GoogleTranslate(B2, ""en"", ""ko"")"),"그것은 스타입니다. 당신은 아무것도하지 않습니다. 당신은 충분히 가까이 생각을 얻는 경우에, 그것은 당신에게 원하는 무엇이든 할 것입니다.")</f>
        <v>그것은 스타입니다. 당신은 아무것도하지 않습니다. 당신은 충분히 가까이 생각을 얻는 경우에, 그것은 당신에게 원하는 무엇이든 할 것입니다.</v>
      </c>
    </row>
    <row r="3">
      <c r="A3" s="1">
        <v>2.0</v>
      </c>
      <c r="B3" s="1" t="s">
        <v>271</v>
      </c>
      <c r="C3" t="str">
        <f>IFERROR(__xludf.DUMMYFUNCTION("GoogleTranslate(B3, ""en"", ""ko"")"),"당신이 스타 얘기하려면 엘비스 핫라인으로 전화.")</f>
        <v>당신이 스타 얘기하려면 엘비스 핫라인으로 전화.</v>
      </c>
    </row>
    <row r="4">
      <c r="A4" s="1">
        <v>3.0</v>
      </c>
      <c r="B4" s="1" t="s">
        <v>272</v>
      </c>
      <c r="C4" t="str">
        <f>IFERROR(__xludf.DUMMYFUNCTION("GoogleTranslate(B4, ""en"", ""ko"")"),"그것은 TV 사진의 기억?")</f>
        <v>그것은 TV 사진의 기억?</v>
      </c>
    </row>
    <row r="5">
      <c r="A5" s="1">
        <v>4.0</v>
      </c>
      <c r="B5" s="1" t="s">
        <v>273</v>
      </c>
      <c r="C5" t="str">
        <f>IFERROR(__xludf.DUMMYFUNCTION("GoogleTranslate(B5, ""en"", ""ko"")"),"이 글은 올 것이다 그것은뿐만 아니라 튜닝입니다.하자 얼굴을 그것을, 그 남자의 상관없이 당신이 그것을 조정하는 방법 추한있을거야.")</f>
        <v>이 글은 올 것이다 그것은뿐만 아니라 튜닝입니다.하자 얼굴을 그것을, 그 남자의 상관없이 당신이 그것을 조정하는 방법 추한있을거야.</v>
      </c>
    </row>
    <row r="6">
      <c r="A6" s="1">
        <v>5.0</v>
      </c>
      <c r="B6" s="1" t="s">
        <v>274</v>
      </c>
      <c r="C6" t="str">
        <f>IFERROR(__xludf.DUMMYFUNCTION("GoogleTranslate(B6, ""en"", ""ko"")"),"아아,이 말을합니다.")</f>
        <v>아아,이 말을합니다.</v>
      </c>
    </row>
    <row r="7">
      <c r="A7" s="1">
        <v>6.0</v>
      </c>
      <c r="B7" s="1" t="s">
        <v>275</v>
      </c>
      <c r="C7" t="str">
        <f>IFERROR(__xludf.DUMMYFUNCTION("GoogleTranslate(B7, ""en"", ""ko"")"),"확실한. 그냥 가서 당신이 원하는 어떤 오래된 물건을한다. 그들은 친절 본다.")</f>
        <v>확실한. 그냥 가서 당신이 원하는 어떤 오래된 물건을한다. 그들은 친절 본다.</v>
      </c>
    </row>
    <row r="8">
      <c r="A8" s="1">
        <v>7.0</v>
      </c>
      <c r="B8" s="1" t="s">
        <v>276</v>
      </c>
      <c r="C8" t="str">
        <f>IFERROR(__xludf.DUMMYFUNCTION("GoogleTranslate(B8, ""en"", ""ko"")"),"이 사람들은 무기를 가지고 다니십시오. 어떻게 현명한 당신은 그 생각 하는가?")</f>
        <v>이 사람들은 무기를 가지고 다니십시오. 어떻게 현명한 당신은 그 생각 하는가?</v>
      </c>
    </row>
    <row r="9">
      <c r="A9" s="1">
        <v>8.0</v>
      </c>
      <c r="B9" s="1" t="s">
        <v>277</v>
      </c>
      <c r="C9" t="str">
        <f>IFERROR(__xludf.DUMMYFUNCTION("GoogleTranslate(B9, ""en"", ""ko"")"),"당신은 그것에 대해 더 가까이 할 필요가 것입니다.")</f>
        <v>당신은 그것에 대해 더 가까이 할 필요가 것입니다.</v>
      </c>
    </row>
    <row r="10">
      <c r="A10" s="1">
        <v>9.0</v>
      </c>
      <c r="B10" s="1" t="s">
        <v>278</v>
      </c>
      <c r="C10" t="str">
        <f>IFERROR(__xludf.DUMMYFUNCTION("GoogleTranslate(B10, ""en"", ""ko"")"),"죄송합니다. 그냥 믿을 팩스 및 작동 할 수 아니에요!")</f>
        <v>죄송합니다. 그냥 믿을 팩스 및 작동 할 수 아니에요!</v>
      </c>
    </row>
    <row r="11">
      <c r="A11" s="1">
        <v>10.0</v>
      </c>
      <c r="B11" s="1" t="s">
        <v>279</v>
      </c>
      <c r="C11" t="str">
        <f>IFERROR(__xludf.DUMMYFUNCTION("GoogleTranslate(B11, ""en"", ""ko"")"),"이런, 당신은 외로운입니다!")</f>
        <v>이런, 당신은 외로운입니다!</v>
      </c>
    </row>
    <row r="12">
      <c r="A12" s="1">
        <v>11.0</v>
      </c>
      <c r="B12" s="1" t="s">
        <v>280</v>
      </c>
      <c r="C12" t="str">
        <f>IFERROR(__xludf.DUMMYFUNCTION("GoogleTranslate(B12, ""en"", ""ko"")"),"나는 다른 사람의 조이스틱에 그런 종류의 일을하는 것이 좋은 아이디어라고 생각하지 않습니다.")</f>
        <v>나는 다른 사람의 조이스틱에 그런 종류의 일을하는 것이 좋은 아이디어라고 생각하지 않습니다.</v>
      </c>
    </row>
    <row r="13">
      <c r="A13" s="1">
        <v>12.0</v>
      </c>
      <c r="B13" s="1" t="s">
        <v>281</v>
      </c>
      <c r="C13" t="str">
        <f>IFERROR(__xludf.DUMMYFUNCTION("GoogleTranslate(B13, ""en"", ""ko"")"),"이봐, 당신은이 일이되었습니다했다 몰라!")</f>
        <v>이봐, 당신은이 일이되었습니다했다 몰라!</v>
      </c>
    </row>
    <row r="14">
      <c r="A14" s="1">
        <v>13.0</v>
      </c>
      <c r="B14" s="1" t="s">
        <v>282</v>
      </c>
      <c r="C14" t="str">
        <f>IFERROR(__xludf.DUMMYFUNCTION("GoogleTranslate(B14, ""en"", ""ko"")"),"당신이 작은 설치류를 조작하기위한 다 정함을하는 것으로 알려져했습니다 있지만,이 것은 (적어도 사람의 마음에) 분명히 장식입니다.")</f>
        <v>당신이 작은 설치류를 조작하기위한 다 정함을하는 것으로 알려져했습니다 있지만,이 것은 (적어도 사람의 마음에) 분명히 장식입니다.</v>
      </c>
    </row>
    <row r="15">
      <c r="A15" s="1">
        <v>14.0</v>
      </c>
      <c r="B15" s="1" t="s">
        <v>283</v>
      </c>
      <c r="C15" t="str">
        <f>IFERROR(__xludf.DUMMYFUNCTION("GoogleTranslate(B15, ""en"", ""ko"")"),"나는 더 당신이 뭘 하려는지 볼 수, 당신을 위해, 기뻐하지 않습니다.")</f>
        <v>나는 더 당신이 뭘 하려는지 볼 수, 당신을 위해, 기뻐하지 않습니다.</v>
      </c>
    </row>
    <row r="16">
      <c r="A16" s="1">
        <v>15.0</v>
      </c>
      <c r="B16" s="1" t="s">
        <v>284</v>
      </c>
      <c r="C16" t="str">
        <f>IFERROR(__xludf.DUMMYFUNCTION("GoogleTranslate(B16, ""en"", ""ko"")"),"재미, 그것은 설치류 냄새하지 않습니다.")</f>
        <v>재미, 그것은 설치류 냄새하지 않습니다.</v>
      </c>
    </row>
    <row r="17">
      <c r="A17" s="1">
        <v>16.0</v>
      </c>
      <c r="B17" s="1" t="s">
        <v>285</v>
      </c>
      <c r="C17" t="str">
        <f>IFERROR(__xludf.DUMMYFUNCTION("GoogleTranslate(B17, ""en"", ""ko"")"),"실제 마우스 또는 furballs를 해킹 할 것없는 좋은 일이.")</f>
        <v>실제 마우스 또는 furballs를 해킹 할 것없는 좋은 일이.</v>
      </c>
    </row>
    <row r="18">
      <c r="A18" s="1">
        <v>17.0</v>
      </c>
      <c r="B18" s="1" t="s">
        <v>286</v>
      </c>
      <c r="C18" t="str">
        <f>IFERROR(__xludf.DUMMYFUNCTION("GoogleTranslate(B18, ""en"", ""ko"")"),"당신이 있기 때문에 그런 행위의 청소보기 화면을 보냈다 얼마나 많은 시간을 알고 계십니까!")</f>
        <v>당신이 있기 때문에 그런 행위의 청소보기 화면을 보냈다 얼마나 많은 시간을 알고 계십니까!</v>
      </c>
    </row>
    <row r="19">
      <c r="A19" s="1">
        <v>18.0</v>
      </c>
      <c r="B19" s="1" t="s">
        <v>287</v>
      </c>
      <c r="C19" t="str">
        <f>IFERROR(__xludf.DUMMYFUNCTION("GoogleTranslate(B19, ""en"", ""ko"")"),"보잉! 당신의 얼굴에 마우스 오른쪽 버튼으로 다시는 그 단어는 오지 않았다.")</f>
        <v>보잉! 당신의 얼굴에 마우스 오른쪽 버튼으로 다시는 그 단어는 오지 않았다.</v>
      </c>
    </row>
    <row r="20">
      <c r="A20" s="1">
        <v>19.0</v>
      </c>
      <c r="B20" s="1" t="s">
        <v>288</v>
      </c>
      <c r="C20" t="str">
        <f>IFERROR(__xludf.DUMMYFUNCTION("GoogleTranslate(B20, ""en"", ""ko"")"),"폐렴-F와 viewdex 같은 냄새가 난다.")</f>
        <v>폐렴-F와 viewdex 같은 냄새가 난다.</v>
      </c>
    </row>
    <row r="21">
      <c r="A21" s="1">
        <v>20.0</v>
      </c>
      <c r="B21" s="1" t="s">
        <v>289</v>
      </c>
      <c r="C21" t="str">
        <f>IFERROR(__xludf.DUMMYFUNCTION("GoogleTranslate(B21, ""en"", ""ko"")"),"불행히도, 폐렴-F와 viewdex 맛!")</f>
        <v>불행히도, 폐렴-F와 viewdex 맛!</v>
      </c>
    </row>
    <row r="22">
      <c r="A22" s="1">
        <v>21.0</v>
      </c>
      <c r="B22" s="1" t="s">
        <v>290</v>
      </c>
      <c r="C22" t="str">
        <f>IFERROR(__xludf.DUMMYFUNCTION("GoogleTranslate(B22, ""en"", ""ko"")"),"이 전선은 손이 닿지 않는 방법입니다. 게다가, 당신이 그들을 필요가 없습니다.")</f>
        <v>이 전선은 손이 닿지 않는 방법입니다. 게다가, 당신이 그들을 필요가 없습니다.</v>
      </c>
    </row>
    <row r="23">
      <c r="A23" s="1">
        <v>22.0</v>
      </c>
      <c r="B23" s="1" t="s">
        <v>291</v>
      </c>
      <c r="C23" t="str">
        <f>IFERROR(__xludf.DUMMYFUNCTION("GoogleTranslate(B23, ""en"", ""ko"")"),"누군가가 당신을 이해하고 당신이 정말로 무엇을 위해 당신을보고 아직도 찾고?")</f>
        <v>누군가가 당신을 이해하고 당신이 정말로 무엇을 위해 당신을보고 아직도 찾고?</v>
      </c>
    </row>
    <row r="24">
      <c r="A24" s="1">
        <v>23.0</v>
      </c>
      <c r="B24" s="1" t="s">
        <v>292</v>
      </c>
      <c r="C24" t="str">
        <f>IFERROR(__xludf.DUMMYFUNCTION("GoogleTranslate(B24, ""en"", ""ko"")"),"당신이 그 길을 냄새를 맡을 수 없습니다.")</f>
        <v>당신이 그 길을 냄새를 맡을 수 없습니다.</v>
      </c>
    </row>
    <row r="25">
      <c r="A25" s="1">
        <v>24.0</v>
      </c>
      <c r="B25" s="1" t="s">
        <v>293</v>
      </c>
      <c r="C25" t="str">
        <f>IFERROR(__xludf.DUMMYFUNCTION("GoogleTranslate(B25, ""en"", ""ko"")"),"그들은 너무 멀리 떨어져 맛입니다.")</f>
        <v>그들은 너무 멀리 떨어져 맛입니다.</v>
      </c>
    </row>
    <row r="26">
      <c r="A26" s="1">
        <v>25.0</v>
      </c>
      <c r="B26" s="1" t="s">
        <v>294</v>
      </c>
      <c r="C26" t="str">
        <f>IFERROR(__xludf.DUMMYFUNCTION("GoogleTranslate(B26, ""en"", ""ko"")"),"만큼 당신이 '젓가락'의 colonically 자극 버전을 두근 거리는 느낌, 당신은 그것의 시간은 생존에 대한 진지한 것을 알고 있습니다. (적어도, 우리는 당신이 생각한다.)")</f>
        <v>만큼 당신이 '젓가락'의 colonically 자극 버전을 두근 거리는 느낌, 당신은 그것의 시간은 생존에 대한 진지한 것을 알고 있습니다. (적어도, 우리는 당신이 생각한다.)</v>
      </c>
    </row>
    <row r="27">
      <c r="A27" s="1">
        <v>26.0</v>
      </c>
      <c r="B27" s="1" t="s">
        <v>295</v>
      </c>
      <c r="C27" t="str">
        <f>IFERROR(__xludf.DUMMYFUNCTION("GoogleTranslate(B27, ""en"", ""ko"")"),"키보드는 더 샘플러가 없습니다. 그것은 당신이 시도하는 의미가 아니 었 무엇인가?")</f>
        <v>키보드는 더 샘플러가 없습니다. 그것은 당신이 시도하는 의미가 아니 었 무엇인가?</v>
      </c>
    </row>
    <row r="28">
      <c r="A28" s="1">
        <v>27.0</v>
      </c>
      <c r="B28" s="1" t="s">
        <v>296</v>
      </c>
      <c r="C28" t="str">
        <f>IFERROR(__xludf.DUMMYFUNCTION("GoogleTranslate(B28, ""en"", ""ko"")"),"그것은이 일을 주위에 눌려 손가락을 많이 냄새.")</f>
        <v>그것은이 일을 주위에 눌려 손가락을 많이 냄새.</v>
      </c>
    </row>
    <row r="29">
      <c r="A29" s="1">
        <v>28.0</v>
      </c>
      <c r="B29" s="1" t="s">
        <v>297</v>
      </c>
      <c r="C29" t="str">
        <f>IFERROR(__xludf.DUMMYFUNCTION("GoogleTranslate(B29, ""en"", ""ko"")"),"그것은이 일을 주위에 누를 더러운 손가락을 많이 맛.")</f>
        <v>그것은이 일을 주위에 누를 더러운 손가락을 많이 맛.</v>
      </c>
    </row>
    <row r="30">
      <c r="A30" s="1">
        <v>29.0</v>
      </c>
      <c r="B30" s="1" t="s">
        <v>298</v>
      </c>
      <c r="C30" t="str">
        <f>IFERROR(__xludf.DUMMYFUNCTION("GoogleTranslate(B30, ""en"", ""ko"")"),"믿을 수 없을만큼 거대한 코드는 갑판에 부착하고 이동할 수 없습니다.")</f>
        <v>믿을 수 없을만큼 거대한 코드는 갑판에 부착하고 이동할 수 없습니다.</v>
      </c>
    </row>
    <row r="31">
      <c r="A31" s="1">
        <v>30.0</v>
      </c>
      <c r="B31" s="1" t="s">
        <v>299</v>
      </c>
      <c r="C31" t="str">
        <f>IFERROR(__xludf.DUMMYFUNCTION("GoogleTranslate(B31, ""en"", ""ko"")"),"당신의 감각에 가자.")</f>
        <v>당신의 감각에 가자.</v>
      </c>
    </row>
    <row r="32">
      <c r="A32" s="1">
        <v>31.0</v>
      </c>
      <c r="B32" s="1" t="s">
        <v>300</v>
      </c>
      <c r="C32" t="str">
        <f>IFERROR(__xludf.DUMMYFUNCTION("GoogleTranslate(B32, ""en"", ""ko"")"),"그것은 비닐 쌌다 배선 냄새.")</f>
        <v>그것은 비닐 쌌다 배선 냄새.</v>
      </c>
    </row>
    <row r="33">
      <c r="A33" s="1">
        <v>32.0</v>
      </c>
      <c r="B33" s="1" t="s">
        <v>301</v>
      </c>
      <c r="C33" t="str">
        <f>IFERROR(__xludf.DUMMYFUNCTION("GoogleTranslate(B33, ""en"", ""ko"")"),"당신은 비닐 절연 빠는 주위에가는 것보다해야 할 더 중요한 무언가가 있어야합니다.")</f>
        <v>당신은 비닐 절연 빠는 주위에가는 것보다해야 할 더 중요한 무언가가 있어야합니다.</v>
      </c>
    </row>
  </sheetData>
  <drawing r:id="rId1"/>
</worksheet>
</file>

<file path=xl/worksheets/sheet9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row>
    <row r="2">
      <c r="A2" s="1">
        <v>1.0</v>
      </c>
    </row>
    <row r="3">
      <c r="A3" s="1">
        <v>2.0</v>
      </c>
    </row>
    <row r="4">
      <c r="A4" s="1">
        <v>3.0</v>
      </c>
    </row>
    <row r="5">
      <c r="A5" s="1">
        <v>4.0</v>
      </c>
    </row>
    <row r="6">
      <c r="A6" s="1">
        <v>5.0</v>
      </c>
    </row>
    <row r="7">
      <c r="A7" s="1">
        <v>6.0</v>
      </c>
    </row>
    <row r="8">
      <c r="A8" s="1">
        <v>7.0</v>
      </c>
    </row>
    <row r="9">
      <c r="A9" s="1">
        <v>8.0</v>
      </c>
    </row>
    <row r="10">
      <c r="A10" s="1">
        <v>9.0</v>
      </c>
    </row>
    <row r="11">
      <c r="A11" s="1">
        <v>10.0</v>
      </c>
    </row>
    <row r="12">
      <c r="A12" s="1">
        <v>11.0</v>
      </c>
      <c r="B12" s="1" t="s">
        <v>1807</v>
      </c>
    </row>
    <row r="13">
      <c r="A13" s="1">
        <v>12.0</v>
      </c>
      <c r="B13" s="1" t="s">
        <v>1808</v>
      </c>
    </row>
    <row r="14">
      <c r="A14" s="1">
        <v>13.0</v>
      </c>
      <c r="B14" s="1" t="s">
        <v>1809</v>
      </c>
    </row>
    <row r="15">
      <c r="A15" s="1">
        <v>14.0</v>
      </c>
    </row>
    <row r="16">
      <c r="A16" s="1">
        <v>15.0</v>
      </c>
    </row>
    <row r="17">
      <c r="A17" s="1">
        <v>16.0</v>
      </c>
    </row>
    <row r="18">
      <c r="A18" s="1">
        <v>17.0</v>
      </c>
    </row>
    <row r="19">
      <c r="A19" s="1">
        <v>18.0</v>
      </c>
    </row>
  </sheetData>
  <drawing r:id="rId1"/>
</worksheet>
</file>

<file path=xl/worksheets/sheet9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4"/>
  </cols>
  <sheetData>
    <row r="1">
      <c r="A1" s="1">
        <v>0.0</v>
      </c>
      <c r="B1" s="1" t="s">
        <v>1810</v>
      </c>
    </row>
    <row r="2">
      <c r="A2" s="1">
        <v>1.0</v>
      </c>
      <c r="B2" s="1" t="s">
        <v>1811</v>
      </c>
    </row>
    <row r="3">
      <c r="A3" s="1">
        <v>2.0</v>
      </c>
      <c r="B3" s="1" t="s">
        <v>1812</v>
      </c>
    </row>
    <row r="4">
      <c r="A4" s="1">
        <v>3.0</v>
      </c>
      <c r="B4" s="1" t="s">
        <v>1813</v>
      </c>
    </row>
    <row r="5">
      <c r="A5" s="1">
        <v>4.0</v>
      </c>
      <c r="B5" s="1" t="s">
        <v>1814</v>
      </c>
    </row>
    <row r="6">
      <c r="A6" s="1">
        <v>5.0</v>
      </c>
      <c r="B6" s="1" t="s">
        <v>1815</v>
      </c>
    </row>
    <row r="7">
      <c r="A7" s="1">
        <v>6.0</v>
      </c>
      <c r="B7" s="1" t="s">
        <v>1816</v>
      </c>
    </row>
    <row r="8">
      <c r="A8" s="1">
        <v>7.0</v>
      </c>
      <c r="B8" s="1" t="s">
        <v>1817</v>
      </c>
    </row>
    <row r="9">
      <c r="A9" s="1">
        <v>8.0</v>
      </c>
      <c r="B9" s="1" t="s">
        <v>1818</v>
      </c>
    </row>
    <row r="10">
      <c r="A10" s="1">
        <v>9.0</v>
      </c>
      <c r="B10" s="1" t="s">
        <v>1819</v>
      </c>
    </row>
    <row r="11">
      <c r="A11" s="1">
        <v>10.0</v>
      </c>
      <c r="B11" s="1" t="s">
        <v>1820</v>
      </c>
    </row>
    <row r="12">
      <c r="A12" s="1">
        <v>11.0</v>
      </c>
      <c r="B12" s="1" t="s">
        <v>1821</v>
      </c>
    </row>
    <row r="13">
      <c r="A13" s="1">
        <v>12.0</v>
      </c>
    </row>
    <row r="14">
      <c r="A14" s="1">
        <v>13.0</v>
      </c>
    </row>
    <row r="15">
      <c r="A15" s="1">
        <v>14.0</v>
      </c>
    </row>
    <row r="16">
      <c r="A16" s="1">
        <v>15.0</v>
      </c>
    </row>
    <row r="17">
      <c r="A17" s="1">
        <v>16.0</v>
      </c>
      <c r="B17" s="1" t="s">
        <v>1822</v>
      </c>
    </row>
    <row r="18">
      <c r="A18" s="1">
        <v>17.0</v>
      </c>
      <c r="B18" s="1" t="s">
        <v>1823</v>
      </c>
    </row>
    <row r="19">
      <c r="A19" s="1">
        <v>18.0</v>
      </c>
      <c r="B19" s="1" t="s">
        <v>1823</v>
      </c>
    </row>
    <row r="20">
      <c r="A20" s="1">
        <v>19.0</v>
      </c>
    </row>
  </sheetData>
  <drawing r:id="rId1"/>
</worksheet>
</file>

<file path=xl/worksheets/sheet9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4"/>
    <col customWidth="1" min="2" max="2" width="57.71"/>
  </cols>
  <sheetData>
    <row r="1">
      <c r="A1" s="1">
        <v>0.0</v>
      </c>
      <c r="B1" s="1" t="s">
        <v>1824</v>
      </c>
    </row>
    <row r="2">
      <c r="A2" s="1">
        <v>1.0</v>
      </c>
      <c r="B2" s="1" t="s">
        <v>1825</v>
      </c>
    </row>
    <row r="3">
      <c r="A3" s="1">
        <v>2.0</v>
      </c>
      <c r="B3" s="1" t="s">
        <v>1826</v>
      </c>
    </row>
    <row r="4">
      <c r="A4" s="1">
        <v>3.0</v>
      </c>
      <c r="B4" s="1" t="s">
        <v>1827</v>
      </c>
    </row>
    <row r="5">
      <c r="A5" s="1">
        <v>4.0</v>
      </c>
      <c r="B5" s="1" t="s">
        <v>1828</v>
      </c>
    </row>
    <row r="6">
      <c r="A6" s="1">
        <v>5.0</v>
      </c>
      <c r="B6" s="1" t="s">
        <v>1829</v>
      </c>
    </row>
    <row r="7">
      <c r="A7" s="1">
        <v>6.0</v>
      </c>
      <c r="B7" s="1" t="s">
        <v>1830</v>
      </c>
    </row>
    <row r="8">
      <c r="A8" s="1">
        <v>7.0</v>
      </c>
      <c r="B8" s="1" t="s">
        <v>1831</v>
      </c>
    </row>
    <row r="9">
      <c r="A9" s="1">
        <v>8.0</v>
      </c>
      <c r="B9" s="1" t="s">
        <v>1832</v>
      </c>
    </row>
    <row r="10">
      <c r="A10" s="1">
        <v>9.0</v>
      </c>
      <c r="B10" s="1" t="s">
        <v>1833</v>
      </c>
    </row>
    <row r="11">
      <c r="A11" s="1">
        <v>10.0</v>
      </c>
      <c r="B11" s="1" t="s">
        <v>1834</v>
      </c>
    </row>
    <row r="12">
      <c r="A12" s="1">
        <v>11.0</v>
      </c>
      <c r="B12" s="1" t="s">
        <v>1835</v>
      </c>
    </row>
    <row r="13">
      <c r="A13" s="1">
        <v>12.0</v>
      </c>
    </row>
    <row r="14">
      <c r="A14" s="1">
        <v>13.0</v>
      </c>
    </row>
    <row r="15">
      <c r="A15" s="1">
        <v>14.0</v>
      </c>
    </row>
    <row r="16">
      <c r="A16" s="1">
        <v>15.0</v>
      </c>
      <c r="B16" s="1" t="s">
        <v>1836</v>
      </c>
    </row>
    <row r="17">
      <c r="A17" s="1">
        <v>16.0</v>
      </c>
    </row>
    <row r="18">
      <c r="A18" s="1">
        <v>17.0</v>
      </c>
      <c r="B18" s="1" t="s">
        <v>1837</v>
      </c>
    </row>
    <row r="19">
      <c r="A19" s="1">
        <v>18.0</v>
      </c>
      <c r="B19" s="1" t="s">
        <v>1837</v>
      </c>
    </row>
    <row r="20">
      <c r="A20" s="1">
        <v>19.0</v>
      </c>
    </row>
  </sheetData>
  <drawing r:id="rId1"/>
</worksheet>
</file>

<file path=xl/worksheets/sheet9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4"/>
    <col customWidth="1" min="2" max="2" width="78.57"/>
  </cols>
  <sheetData>
    <row r="1">
      <c r="A1" s="1">
        <v>0.0</v>
      </c>
      <c r="B1" s="1" t="s">
        <v>1838</v>
      </c>
    </row>
    <row r="2">
      <c r="A2" s="1">
        <v>1.0</v>
      </c>
      <c r="B2" s="1" t="s">
        <v>1839</v>
      </c>
    </row>
    <row r="3">
      <c r="A3" s="1">
        <v>2.0</v>
      </c>
      <c r="B3" s="1" t="s">
        <v>1840</v>
      </c>
    </row>
    <row r="4">
      <c r="A4" s="1">
        <v>3.0</v>
      </c>
      <c r="B4" s="1" t="s">
        <v>1841</v>
      </c>
    </row>
    <row r="5">
      <c r="A5" s="1">
        <v>4.0</v>
      </c>
      <c r="B5" s="1" t="s">
        <v>1842</v>
      </c>
    </row>
    <row r="6">
      <c r="A6" s="1">
        <v>5.0</v>
      </c>
      <c r="B6" s="1" t="s">
        <v>1843</v>
      </c>
    </row>
    <row r="7">
      <c r="A7" s="1">
        <v>6.0</v>
      </c>
      <c r="B7" s="1" t="s">
        <v>1844</v>
      </c>
    </row>
    <row r="8">
      <c r="A8" s="1">
        <v>7.0</v>
      </c>
    </row>
    <row r="9">
      <c r="A9" s="1">
        <v>8.0</v>
      </c>
    </row>
    <row r="10">
      <c r="A10" s="1">
        <v>9.0</v>
      </c>
    </row>
    <row r="11">
      <c r="A11" s="1">
        <v>10.0</v>
      </c>
      <c r="B11" s="1" t="s">
        <v>1845</v>
      </c>
    </row>
    <row r="12">
      <c r="A12" s="1">
        <v>11.0</v>
      </c>
      <c r="B12" s="1" t="s">
        <v>1846</v>
      </c>
    </row>
    <row r="13">
      <c r="A13" s="1">
        <v>12.0</v>
      </c>
    </row>
    <row r="14">
      <c r="A14" s="1">
        <v>13.0</v>
      </c>
    </row>
    <row r="15">
      <c r="A15" s="1">
        <v>14.0</v>
      </c>
    </row>
    <row r="16">
      <c r="A16" s="1">
        <v>15.0</v>
      </c>
      <c r="B16" s="1" t="s">
        <v>1847</v>
      </c>
    </row>
    <row r="17">
      <c r="A17" s="1">
        <v>16.0</v>
      </c>
      <c r="B17" s="1" t="s">
        <v>1848</v>
      </c>
    </row>
    <row r="18">
      <c r="A18" s="1">
        <v>17.0</v>
      </c>
    </row>
    <row r="19">
      <c r="A19" s="1">
        <v>18.0</v>
      </c>
    </row>
    <row r="20">
      <c r="A20" s="1">
        <v>19.0</v>
      </c>
    </row>
  </sheetData>
  <drawing r:id="rId1"/>
</worksheet>
</file>

<file path=xl/worksheets/sheet9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4"/>
  </cols>
  <sheetData>
    <row r="1">
      <c r="A1" s="1">
        <v>0.0</v>
      </c>
      <c r="B1" s="1" t="s">
        <v>1838</v>
      </c>
    </row>
    <row r="2">
      <c r="A2" s="1">
        <v>1.0</v>
      </c>
      <c r="B2" s="1" t="s">
        <v>1839</v>
      </c>
    </row>
    <row r="3">
      <c r="A3" s="1">
        <v>2.0</v>
      </c>
      <c r="B3" s="1" t="s">
        <v>1840</v>
      </c>
    </row>
    <row r="4">
      <c r="A4" s="1">
        <v>3.0</v>
      </c>
      <c r="B4" s="1" t="s">
        <v>1841</v>
      </c>
    </row>
    <row r="5">
      <c r="A5" s="1">
        <v>4.0</v>
      </c>
      <c r="B5" s="1" t="s">
        <v>1842</v>
      </c>
    </row>
    <row r="6">
      <c r="A6" s="1">
        <v>5.0</v>
      </c>
      <c r="B6" s="1" t="s">
        <v>1843</v>
      </c>
    </row>
    <row r="7">
      <c r="A7" s="1">
        <v>6.0</v>
      </c>
      <c r="B7" s="1" t="s">
        <v>1844</v>
      </c>
    </row>
    <row r="8">
      <c r="A8" s="1">
        <v>7.0</v>
      </c>
    </row>
    <row r="9">
      <c r="A9" s="1">
        <v>8.0</v>
      </c>
    </row>
    <row r="10">
      <c r="A10" s="1">
        <v>9.0</v>
      </c>
    </row>
    <row r="11">
      <c r="A11" s="1">
        <v>10.0</v>
      </c>
      <c r="B11" s="1" t="s">
        <v>1845</v>
      </c>
    </row>
    <row r="12">
      <c r="A12" s="1">
        <v>11.0</v>
      </c>
      <c r="B12" s="1" t="s">
        <v>1846</v>
      </c>
    </row>
    <row r="13">
      <c r="A13" s="1">
        <v>12.0</v>
      </c>
    </row>
    <row r="14">
      <c r="A14" s="1">
        <v>13.0</v>
      </c>
    </row>
    <row r="15">
      <c r="A15" s="1">
        <v>14.0</v>
      </c>
    </row>
    <row r="16">
      <c r="A16" s="1">
        <v>15.0</v>
      </c>
      <c r="B16" s="1" t="s">
        <v>1847</v>
      </c>
    </row>
    <row r="17">
      <c r="A17" s="1">
        <v>16.0</v>
      </c>
      <c r="B17" s="1" t="s">
        <v>1848</v>
      </c>
    </row>
    <row r="18">
      <c r="A18" s="1">
        <v>17.0</v>
      </c>
    </row>
    <row r="19">
      <c r="A19" s="1">
        <v>18.0</v>
      </c>
    </row>
    <row r="20">
      <c r="A20" s="1">
        <v>19.0</v>
      </c>
    </row>
  </sheetData>
  <drawing r:id="rId1"/>
</worksheet>
</file>

<file path=xl/worksheets/sheet9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4"/>
    <col customWidth="1" min="2" max="2" width="96.71"/>
    <col customWidth="1" min="3" max="3" width="99.57"/>
  </cols>
  <sheetData>
    <row r="1">
      <c r="A1" s="1">
        <v>0.0</v>
      </c>
      <c r="B1" s="2" t="s">
        <v>276</v>
      </c>
      <c r="C1" s="1" t="s">
        <v>1849</v>
      </c>
    </row>
    <row r="2">
      <c r="A2" s="1">
        <v>1.0</v>
      </c>
      <c r="B2" s="2" t="s">
        <v>277</v>
      </c>
      <c r="C2" s="1" t="s">
        <v>1850</v>
      </c>
    </row>
    <row r="3">
      <c r="A3" s="1">
        <v>2.0</v>
      </c>
      <c r="B3" s="2" t="s">
        <v>1364</v>
      </c>
      <c r="C3" s="1" t="s">
        <v>1851</v>
      </c>
    </row>
    <row r="4">
      <c r="A4" s="1">
        <v>3.0</v>
      </c>
      <c r="B4" s="3"/>
    </row>
    <row r="5">
      <c r="A5" s="1">
        <v>4.0</v>
      </c>
      <c r="B5" s="2" t="s">
        <v>1852</v>
      </c>
    </row>
    <row r="6">
      <c r="A6" s="1">
        <v>5.0</v>
      </c>
      <c r="B6" s="2" t="s">
        <v>1853</v>
      </c>
      <c r="C6" s="10" t="s">
        <v>1854</v>
      </c>
    </row>
    <row r="7">
      <c r="A7" s="1">
        <v>6.0</v>
      </c>
      <c r="B7" s="2" t="s">
        <v>1855</v>
      </c>
      <c r="C7" s="1" t="s">
        <v>1856</v>
      </c>
    </row>
    <row r="8">
      <c r="A8" s="1">
        <v>7.0</v>
      </c>
      <c r="B8" s="2" t="s">
        <v>1857</v>
      </c>
      <c r="C8" s="1" t="s">
        <v>1858</v>
      </c>
    </row>
    <row r="9">
      <c r="A9" s="1">
        <v>8.0</v>
      </c>
      <c r="B9" s="2" t="s">
        <v>1859</v>
      </c>
      <c r="C9" s="1" t="s">
        <v>1860</v>
      </c>
    </row>
    <row r="10">
      <c r="A10" s="1">
        <v>9.0</v>
      </c>
      <c r="B10" s="2" t="s">
        <v>1861</v>
      </c>
      <c r="C10" s="1" t="s">
        <v>1862</v>
      </c>
    </row>
    <row r="11">
      <c r="A11" s="1">
        <v>10.0</v>
      </c>
      <c r="B11" s="2" t="s">
        <v>1863</v>
      </c>
    </row>
    <row r="12">
      <c r="A12" s="1">
        <v>11.0</v>
      </c>
      <c r="B12" s="2" t="s">
        <v>1864</v>
      </c>
      <c r="C12" s="1" t="s">
        <v>1865</v>
      </c>
    </row>
    <row r="13">
      <c r="A13" s="1">
        <v>12.0</v>
      </c>
      <c r="B13" s="2" t="s">
        <v>1866</v>
      </c>
      <c r="C13" s="1" t="s">
        <v>1867</v>
      </c>
    </row>
    <row r="14">
      <c r="A14" s="1">
        <v>13.0</v>
      </c>
      <c r="B14" s="2" t="s">
        <v>1868</v>
      </c>
      <c r="C14" s="1" t="s">
        <v>1869</v>
      </c>
    </row>
    <row r="15">
      <c r="A15" s="1">
        <v>14.0</v>
      </c>
      <c r="B15" s="2" t="s">
        <v>1870</v>
      </c>
      <c r="C15" s="1" t="s">
        <v>1871</v>
      </c>
    </row>
    <row r="16">
      <c r="A16" s="1">
        <v>15.0</v>
      </c>
      <c r="B16" s="2" t="s">
        <v>1872</v>
      </c>
      <c r="C16" s="1" t="s">
        <v>1873</v>
      </c>
    </row>
    <row r="17">
      <c r="A17" s="1">
        <v>16.0</v>
      </c>
      <c r="B17" s="2" t="s">
        <v>183</v>
      </c>
      <c r="C17" s="1" t="s">
        <v>208</v>
      </c>
    </row>
  </sheetData>
  <drawing r:id="rId1"/>
</worksheet>
</file>

<file path=xl/worksheets/sheet9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4"/>
    <col customWidth="1" min="2" max="2" width="78.71"/>
  </cols>
  <sheetData>
    <row r="1">
      <c r="A1" s="1">
        <v>0.0</v>
      </c>
      <c r="B1" s="1" t="s">
        <v>1874</v>
      </c>
    </row>
    <row r="2">
      <c r="A2" s="1">
        <v>1.0</v>
      </c>
      <c r="B2" s="1" t="s">
        <v>1875</v>
      </c>
    </row>
    <row r="3">
      <c r="A3" s="1">
        <v>2.0</v>
      </c>
      <c r="B3" s="1" t="s">
        <v>1876</v>
      </c>
    </row>
    <row r="4">
      <c r="A4" s="1">
        <v>3.0</v>
      </c>
      <c r="B4" s="1" t="s">
        <v>1877</v>
      </c>
    </row>
    <row r="5">
      <c r="A5" s="1">
        <v>4.0</v>
      </c>
      <c r="B5" s="1" t="s">
        <v>1878</v>
      </c>
    </row>
    <row r="6">
      <c r="A6" s="1">
        <v>5.0</v>
      </c>
      <c r="B6" s="1" t="s">
        <v>1879</v>
      </c>
    </row>
    <row r="7">
      <c r="A7" s="1">
        <v>6.0</v>
      </c>
      <c r="B7" s="1" t="s">
        <v>1007</v>
      </c>
    </row>
    <row r="8">
      <c r="A8" s="1">
        <v>7.0</v>
      </c>
      <c r="B8" s="1" t="s">
        <v>1880</v>
      </c>
    </row>
    <row r="9">
      <c r="A9" s="1">
        <v>8.0</v>
      </c>
      <c r="B9" s="1" t="s">
        <v>1881</v>
      </c>
    </row>
    <row r="10">
      <c r="A10" s="1">
        <v>9.0</v>
      </c>
      <c r="B10" s="1" t="s">
        <v>1882</v>
      </c>
    </row>
    <row r="11">
      <c r="A11" s="1">
        <v>10.0</v>
      </c>
      <c r="B11" s="1" t="s">
        <v>1883</v>
      </c>
    </row>
    <row r="12">
      <c r="A12" s="1">
        <v>11.0</v>
      </c>
      <c r="B12" s="1" t="s">
        <v>1884</v>
      </c>
    </row>
    <row r="13">
      <c r="A13" s="1">
        <v>12.0</v>
      </c>
      <c r="B13" s="1" t="s">
        <v>1885</v>
      </c>
    </row>
    <row r="14">
      <c r="A14" s="1">
        <v>13.0</v>
      </c>
      <c r="B14" s="1" t="s">
        <v>1886</v>
      </c>
    </row>
    <row r="15">
      <c r="A15" s="1">
        <v>14.0</v>
      </c>
      <c r="B15" s="1" t="s">
        <v>1887</v>
      </c>
    </row>
    <row r="16">
      <c r="A16" s="1">
        <v>15.0</v>
      </c>
      <c r="B16" s="1" t="s">
        <v>1888</v>
      </c>
    </row>
  </sheetData>
  <drawing r:id="rId1"/>
</worksheet>
</file>

<file path=xl/worksheets/sheet9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4"/>
    <col customWidth="1" min="2" max="2" width="81.71"/>
  </cols>
  <sheetData>
    <row r="1">
      <c r="A1" s="1">
        <v>1.0</v>
      </c>
      <c r="B1" s="1" t="s">
        <v>1889</v>
      </c>
    </row>
    <row r="2">
      <c r="A2" s="1">
        <v>2.0</v>
      </c>
      <c r="B2" s="1" t="s">
        <v>1890</v>
      </c>
    </row>
    <row r="3">
      <c r="A3" s="1">
        <v>3.0</v>
      </c>
      <c r="B3" s="1" t="s">
        <v>1891</v>
      </c>
    </row>
    <row r="4">
      <c r="A4" s="1">
        <v>4.0</v>
      </c>
      <c r="B4" s="1" t="s">
        <v>1892</v>
      </c>
    </row>
    <row r="5">
      <c r="A5" s="1">
        <v>5.0</v>
      </c>
      <c r="B5" s="1" t="s">
        <v>1893</v>
      </c>
    </row>
    <row r="6">
      <c r="A6" s="1">
        <v>6.0</v>
      </c>
      <c r="B6" s="1" t="s">
        <v>1894</v>
      </c>
    </row>
    <row r="7">
      <c r="A7" s="1">
        <v>7.0</v>
      </c>
      <c r="B7" s="1" t="s">
        <v>1895</v>
      </c>
    </row>
    <row r="8">
      <c r="A8" s="1">
        <v>8.0</v>
      </c>
      <c r="B8" s="1" t="s">
        <v>1896</v>
      </c>
    </row>
    <row r="9">
      <c r="A9" s="1">
        <v>9.0</v>
      </c>
      <c r="B9" s="1" t="s">
        <v>1897</v>
      </c>
    </row>
    <row r="10">
      <c r="A10" s="1">
        <v>10.0</v>
      </c>
      <c r="B10" s="1" t="s">
        <v>1898</v>
      </c>
    </row>
    <row r="11">
      <c r="A11" s="1">
        <v>11.0</v>
      </c>
      <c r="B11" s="1" t="s">
        <v>1899</v>
      </c>
    </row>
    <row r="12">
      <c r="A12" s="1">
        <v>12.0</v>
      </c>
      <c r="B12" s="1" t="s">
        <v>1900</v>
      </c>
    </row>
    <row r="13">
      <c r="A13" s="1">
        <v>13.0</v>
      </c>
      <c r="B13" s="1" t="s">
        <v>1901</v>
      </c>
    </row>
    <row r="14">
      <c r="A14" s="1">
        <v>14.0</v>
      </c>
      <c r="B14" s="1" t="s">
        <v>1902</v>
      </c>
    </row>
    <row r="15">
      <c r="A15" s="1">
        <v>15.0</v>
      </c>
      <c r="B15" s="1" t="s">
        <v>1903</v>
      </c>
    </row>
    <row r="16">
      <c r="A16" s="1">
        <v>16.0</v>
      </c>
      <c r="B16" s="1" t="s">
        <v>1904</v>
      </c>
    </row>
    <row r="17">
      <c r="A17" s="1">
        <v>17.0</v>
      </c>
      <c r="B17" s="1" t="s">
        <v>1905</v>
      </c>
    </row>
    <row r="18">
      <c r="A18" s="1">
        <v>18.0</v>
      </c>
      <c r="B18" s="1" t="s">
        <v>1906</v>
      </c>
    </row>
    <row r="19">
      <c r="A19" s="1">
        <v>19.0</v>
      </c>
      <c r="B19" s="1" t="s">
        <v>1417</v>
      </c>
    </row>
    <row r="20">
      <c r="A20" s="1">
        <v>20.0</v>
      </c>
      <c r="B20" s="1" t="s">
        <v>1907</v>
      </c>
    </row>
    <row r="21">
      <c r="A21" s="1">
        <v>21.0</v>
      </c>
      <c r="B21" s="1" t="s">
        <v>1908</v>
      </c>
    </row>
    <row r="22">
      <c r="A22" s="1">
        <v>22.0</v>
      </c>
      <c r="B22" s="1" t="s">
        <v>1909</v>
      </c>
    </row>
    <row r="23">
      <c r="A23" s="1">
        <v>23.0</v>
      </c>
      <c r="B23" s="1" t="s">
        <v>1910</v>
      </c>
    </row>
    <row r="24">
      <c r="A24" s="1">
        <v>24.0</v>
      </c>
      <c r="B24" s="1" t="s">
        <v>1911</v>
      </c>
    </row>
    <row r="25">
      <c r="A25" s="1">
        <v>25.0</v>
      </c>
      <c r="B25" s="1" t="s">
        <v>1912</v>
      </c>
    </row>
    <row r="26">
      <c r="A26" s="1">
        <v>26.0</v>
      </c>
      <c r="B26" s="1" t="s">
        <v>1913</v>
      </c>
    </row>
    <row r="27">
      <c r="A27" s="1">
        <v>27.0</v>
      </c>
      <c r="B27" s="1" t="s">
        <v>1914</v>
      </c>
    </row>
    <row r="28">
      <c r="A28" s="1">
        <v>28.0</v>
      </c>
      <c r="B28" s="1" t="s">
        <v>1915</v>
      </c>
    </row>
    <row r="29">
      <c r="A29" s="1">
        <v>29.0</v>
      </c>
      <c r="B29" s="1" t="s">
        <v>1916</v>
      </c>
    </row>
    <row r="30">
      <c r="A30" s="1">
        <v>30.0</v>
      </c>
      <c r="B30" s="1" t="s">
        <v>1917</v>
      </c>
    </row>
    <row r="31">
      <c r="A31" s="1">
        <v>31.0</v>
      </c>
      <c r="B31" s="1" t="s">
        <v>1918</v>
      </c>
    </row>
    <row r="32">
      <c r="A32" s="1">
        <v>32.0</v>
      </c>
      <c r="B32" s="1" t="s">
        <v>1919</v>
      </c>
    </row>
    <row r="33">
      <c r="A33" s="1">
        <v>33.0</v>
      </c>
      <c r="B33" s="1" t="s">
        <v>1920</v>
      </c>
    </row>
    <row r="34">
      <c r="A34" s="1">
        <v>34.0</v>
      </c>
      <c r="B34" s="1" t="s">
        <v>1921</v>
      </c>
    </row>
    <row r="35">
      <c r="A35" s="1">
        <v>35.0</v>
      </c>
      <c r="B35" s="1" t="s">
        <v>1922</v>
      </c>
    </row>
    <row r="36">
      <c r="A36" s="1">
        <v>36.0</v>
      </c>
      <c r="B36" s="1" t="s">
        <v>1923</v>
      </c>
    </row>
    <row r="37">
      <c r="A37" s="1">
        <v>37.0</v>
      </c>
      <c r="B37" s="1" t="s">
        <v>1924</v>
      </c>
    </row>
    <row r="38">
      <c r="A38" s="1">
        <v>38.0</v>
      </c>
      <c r="B38" s="1" t="s">
        <v>1925</v>
      </c>
    </row>
    <row r="39">
      <c r="A39" s="1">
        <v>39.0</v>
      </c>
      <c r="B39" s="1" t="s">
        <v>1926</v>
      </c>
    </row>
    <row r="40">
      <c r="A40" s="1">
        <v>40.0</v>
      </c>
      <c r="B40" s="1" t="s">
        <v>1413</v>
      </c>
    </row>
    <row r="41">
      <c r="A41" s="1">
        <v>41.0</v>
      </c>
      <c r="B41" s="1" t="s">
        <v>1927</v>
      </c>
    </row>
    <row r="42">
      <c r="A42" s="1">
        <v>42.0</v>
      </c>
      <c r="B42" s="1" t="s">
        <v>1928</v>
      </c>
    </row>
    <row r="43">
      <c r="A43" s="1">
        <v>43.0</v>
      </c>
    </row>
    <row r="44">
      <c r="A44" s="1">
        <v>44.0</v>
      </c>
      <c r="B44" s="1" t="s">
        <v>1929</v>
      </c>
    </row>
    <row r="45">
      <c r="A45" s="1">
        <v>45.0</v>
      </c>
      <c r="B45" s="1" t="s">
        <v>1930</v>
      </c>
    </row>
    <row r="46">
      <c r="A46" s="1">
        <v>46.0</v>
      </c>
      <c r="B46" s="1" t="s">
        <v>1931</v>
      </c>
    </row>
    <row r="47">
      <c r="A47" s="1">
        <v>47.0</v>
      </c>
      <c r="B47" s="1" t="s">
        <v>1932</v>
      </c>
    </row>
    <row r="48">
      <c r="A48" s="1">
        <v>48.0</v>
      </c>
      <c r="B48" s="1" t="s">
        <v>1933</v>
      </c>
    </row>
    <row r="49">
      <c r="A49" s="1">
        <v>49.0</v>
      </c>
      <c r="B49" s="1" t="s">
        <v>1934</v>
      </c>
    </row>
    <row r="50">
      <c r="A50" s="1">
        <v>50.0</v>
      </c>
      <c r="B50" s="1" t="s">
        <v>1935</v>
      </c>
    </row>
  </sheetData>
  <drawing r:id="rId1"/>
</worksheet>
</file>

<file path=xl/worksheets/sheet9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14"/>
    <col customWidth="1" min="2" max="2" width="59.43"/>
    <col customWidth="1" min="3" max="3" width="63.0"/>
    <col customWidth="1" min="4" max="4" width="68.43"/>
  </cols>
  <sheetData>
    <row r="1">
      <c r="A1" s="1">
        <v>0.0</v>
      </c>
      <c r="B1" s="2" t="s">
        <v>1936</v>
      </c>
      <c r="C1" s="2" t="s">
        <v>1937</v>
      </c>
      <c r="D1" s="3" t="str">
        <f>IFERROR(__xludf.DUMMYFUNCTION("GOOGLETRANSLATE(B1, ""en"", ""ko"")"),"물 좋은 슬러그 확실히 바로 대한 지금 은데 것이다.")</f>
        <v>물 좋은 슬러그 확실히 바로 대한 지금 은데 것이다.</v>
      </c>
    </row>
    <row r="2">
      <c r="A2" s="1">
        <v>1.0</v>
      </c>
      <c r="B2" s="2" t="s">
        <v>1938</v>
      </c>
      <c r="C2" s="2" t="s">
        <v>1939</v>
      </c>
      <c r="D2" s="3" t="str">
        <f>IFERROR(__xludf.DUMMYFUNCTION("GOOGLETRANSLATE(B2, ""en"", ""ko"")"),"이 곳의 열은 확실히 사람을 탈수 있습니다. 당신은 더 나은 곧 무척를 마실 뭔가를 얻을 것입니다.")</f>
        <v>이 곳의 열은 확실히 사람을 탈수 있습니다. 당신은 더 나은 곧 무척를 마실 뭔가를 얻을 것입니다.</v>
      </c>
    </row>
    <row r="3">
      <c r="A3" s="1">
        <v>2.0</v>
      </c>
      <c r="B3" s="2" t="s">
        <v>1940</v>
      </c>
      <c r="C3" s="2" t="s">
        <v>1941</v>
      </c>
      <c r="D3" s="3" t="str">
        <f>IFERROR(__xludf.DUMMYFUNCTION("GOOGLETRANSLATE(B3, ""en"", ""ko"")"),"뼈가 완전히 탈수 불구하고, 여전히 미약 너무 많은 질량이 변위 당신을 좋아하는 곰.")</f>
        <v>뼈가 완전히 탈수 불구하고, 여전히 미약 너무 많은 질량이 변위 당신을 좋아하는 곰.</v>
      </c>
    </row>
    <row r="4">
      <c r="A4" s="1">
        <v>3.0</v>
      </c>
      <c r="B4" s="2" t="s">
        <v>1942</v>
      </c>
      <c r="C4" s="2" t="s">
        <v>1943</v>
      </c>
      <c r="D4" s="3" t="str">
        <f>IFERROR(__xludf.DUMMYFUNCTION("GOOGLETRANSLATE(B4, ""en"", ""ko"")"),"그것은 좋은 수프 뼈 중 하나 개 지옥을 만들 수도 있지만, 그것은 당신의 미각에 대한 다른 매력을지지 않습니다.")</f>
        <v>그것은 좋은 수프 뼈 중 하나 개 지옥을 만들 수도 있지만, 그것은 당신의 미각에 대한 다른 매력을지지 않습니다.</v>
      </c>
    </row>
    <row r="5">
      <c r="A5" s="1">
        <v>4.0</v>
      </c>
      <c r="B5" s="2" t="s">
        <v>1944</v>
      </c>
      <c r="C5" s="2" t="s">
        <v>1945</v>
      </c>
      <c r="D5" s="3" t="str">
        <f>IFERROR(__xludf.DUMMYFUNCTION("GOOGLETRANSLATE(B5, ""en"", ""ko"")"),"당신의 말은 다시 듣지 할 결코 Keronian 바람에 태워.")</f>
        <v>당신의 말은 다시 듣지 할 결코 Keronian 바람에 태워.</v>
      </c>
    </row>
    <row r="6">
      <c r="A6" s="1">
        <v>5.0</v>
      </c>
      <c r="B6" s="2" t="s">
        <v>1946</v>
      </c>
      <c r="C6" s="2" t="s">
        <v>1947</v>
      </c>
      <c r="D6" s="3" t="str">
        <f>IFERROR(__xludf.DUMMYFUNCTION("GOOGLETRANSLATE(B6, ""en"", ""ko"")"),"이 뼈는 냉혹의 세기, Keronian 태양에 의해 그 냄새 구운 바로 밖으로 있었다. 모든 연부 조직은 오래 전에 로컬 기생충에 의해 섭취했다.")</f>
        <v>이 뼈는 냉혹의 세기, Keronian 태양에 의해 그 냄새 구운 바로 밖으로 있었다. 모든 연부 조직은 오래 전에 로컬 기생충에 의해 섭취했다.</v>
      </c>
    </row>
    <row r="7">
      <c r="A7" s="1">
        <v>6.0</v>
      </c>
      <c r="B7" s="2" t="s">
        <v>1948</v>
      </c>
      <c r="C7" s="2" t="s">
        <v>1949</v>
      </c>
      <c r="D7" s="3" t="str">
        <f>IFERROR(__xludf.DUMMYFUNCTION("GOOGLETRANSLATE(B7, ""en"", ""ko"")"),"이미 접착제 허브의 당신의 할당을 가지고있다.")</f>
        <v>이미 접착제 허브의 당신의 할당을 가지고있다.</v>
      </c>
    </row>
    <row r="8">
      <c r="A8" s="1">
        <v>7.0</v>
      </c>
      <c r="B8" s="2" t="s">
        <v>1950</v>
      </c>
      <c r="C8" s="2" t="s">
        <v>1951</v>
      </c>
      <c r="D8" s="3" t="str">
        <f>IFERROR(__xludf.DUMMYFUNCTION("GOOGLETRANSLATE(B8, ""en"", ""ko"")"),"당신은 식물의 냄새를 가지고 유감스러운 경험이 될 그것을 찾을 수 있습니다. 그러나 '- 자연의 Bondo 우리의 친구 Polymoss 관목'의 냄새-A-비전 영화 제작의 향기를 연상를 가지고있다. 당신은 희미하게 이상한 접착 특성을 갖는 그것에 대해 뭔가를 기억")</f>
        <v>당신은 식물의 냄새를 가지고 유감스러운 경험이 될 그것을 찾을 수 있습니다. 그러나 '- 자연의 Bondo 우리의 친구 Polymoss 관목'의 냄새-A-비전 영화 제작의 향기를 연상를 가지고있다. 당신은 희미하게 이상한 접착 특성을 갖는 그것에 대해 뭔가를 기억</v>
      </c>
    </row>
    <row r="9">
      <c r="A9" s="1">
        <v>8.0</v>
      </c>
      <c r="B9" s="2" t="s">
        <v>1952</v>
      </c>
      <c r="C9" s="2" t="s">
        <v>1953</v>
      </c>
      <c r="D9" s="3" t="str">
        <f>IFERROR(__xludf.DUMMYFUNCTION("GOOGLETRANSLATE(B9, ""en"", ""ko"")"),"그렇게 당신은 당신의 인생에서 또 다른 바보 같은 음절을 발언하지 않을 것이다. 제 생각에 ...")</f>
        <v>그렇게 당신은 당신의 인생에서 또 다른 바보 같은 음절을 발언하지 않을 것이다. 제 생각에 ...</v>
      </c>
    </row>
    <row r="10">
      <c r="A10" s="1">
        <v>9.0</v>
      </c>
      <c r="B10" s="2" t="s">
        <v>1954</v>
      </c>
      <c r="C10" s="2" t="s">
        <v>1955</v>
      </c>
      <c r="D10" s="3" t="str">
        <f>IFERROR(__xludf.DUMMYFUNCTION("GOOGLETRANSLATE(B10, ""en"", ""ko"")"),"당신은 식물의 냄새를 가지고 유감스러운 경험이 될 그것을 찾을 수 있습니다. 그러나 '- 자연의 Bondo 우리의 친구 Polymoss 관목'의 냄새-A-비전 영화 제작의 향기를 연상를 가지고있다. 당신은 막연하게 그것뿐만 아니라 몇 가지 놀라운 접착 특성을 갖는 대해 뭔가를 기억한다.")</f>
        <v>당신은 식물의 냄새를 가지고 유감스러운 경험이 될 그것을 찾을 수 있습니다. 그러나 '- 자연의 Bondo 우리의 친구 Polymoss 관목'의 냄새-A-비전 영화 제작의 향기를 연상를 가지고있다. 당신은 막연하게 그것뿐만 아니라 몇 가지 놀라운 접착 특성을 갖는 대해 뭔가를 기억한다.</v>
      </c>
    </row>
    <row r="11">
      <c r="A11" s="1">
        <v>10.0</v>
      </c>
      <c r="B11" s="2" t="s">
        <v>1956</v>
      </c>
      <c r="C11" s="2" t="s">
        <v>1957</v>
      </c>
      <c r="D11" s="3" t="str">
        <f>IFERROR(__xludf.DUMMYFUNCTION("GOOGLETRANSLATE(B11, ""en"", ""ko"")"),"당신은 끈적 끈적한 공장에서 잎의 작은 클러스터를하다가.")</f>
        <v>당신은 끈적 끈적한 공장에서 잎의 작은 클러스터를하다가.</v>
      </c>
    </row>
    <row r="12">
      <c r="A12" s="1">
        <v>11.0</v>
      </c>
      <c r="B12" s="2" t="s">
        <v>1958</v>
      </c>
      <c r="C12" s="2" t="s">
        <v>1959</v>
      </c>
      <c r="D12" s="3" t="str">
        <f>IFERROR(__xludf.DUMMYFUNCTION("GOOGLETRANSLATE(B12, ""en"", ""ko"")"),"그 물건 스틱 보름짜리 속옷보다 더. 그것은 당신의 장갑 tefloid 코팅되어 좋은 것입니다.")</f>
        <v>그 물건 스틱 보름짜리 속옷보다 더. 그것은 당신의 장갑 tefloid 코팅되어 좋은 것입니다.</v>
      </c>
    </row>
    <row r="13">
      <c r="A13" s="1">
        <v>12.0</v>
      </c>
      <c r="B13" s="2" t="s">
        <v>1960</v>
      </c>
      <c r="C13" s="2" t="s">
        <v>1961</v>
      </c>
      <c r="D13" s="3" t="str">
        <f>IFERROR(__xludf.DUMMYFUNCTION("GOOGLETRANSLATE(B13, ""en"", ""ko"")"),"이런 발한, dehydroman! 이 환경의 타는듯한 더위와 건조는 몸의 중요한 체액을 빨아. 당신의 마음은 미친 듯이 표류하기 시작합니다.")</f>
        <v>이런 발한, dehydroman! 이 환경의 타는듯한 더위와 건조는 몸의 중요한 체액을 빨아. 당신의 마음은 미친 듯이 표류하기 시작합니다.</v>
      </c>
    </row>
    <row r="14">
      <c r="A14" s="1">
        <v>13.0</v>
      </c>
      <c r="B14" s="2" t="s">
        <v>1962</v>
      </c>
      <c r="C14" s="2" t="s">
        <v>1963</v>
      </c>
      <c r="D14" s="3" t="str">
        <f>IFERROR(__xludf.DUMMYFUNCTION("GOOGLETRANSLATE(B14, ""en"", ""ko"")"),"엄마! 당신인가요? 엄마, 어떻게 새 걸레를 얻을 모두에게 수업 시간에 다른 사람을 와서 난 몰라?")</f>
        <v>엄마! 당신인가요? 엄마, 어떻게 새 걸레를 얻을 모두에게 수업 시간에 다른 사람을 와서 난 몰라?</v>
      </c>
    </row>
    <row r="15">
      <c r="A15" s="1">
        <v>14.0</v>
      </c>
      <c r="B15" s="2" t="s">
        <v>1964</v>
      </c>
      <c r="C15" s="2" t="s">
        <v>1965</v>
      </c>
      <c r="D15" s="3" t="str">
        <f>IFERROR(__xludf.DUMMYFUNCTION("GOOGLETRANSLATE(B15, ""en"", ""ko"")"),"환각이 너무 날조 도착하기 전에 자비 롭게 (우리 모두), 당신은 죽는다. 당신이 근처에 몇 헥타르를 점유 골격 구조의 축소 된 버전처럼 보이게하기 전에 그것은 오래되지 않습니다.")</f>
        <v>환각이 너무 날조 도착하기 전에 자비 롭게 (우리 모두), 당신은 죽는다. 당신이 근처에 몇 헥타르를 점유 골격 구조의 축소 된 버전처럼 보이게하기 전에 그것은 오래되지 않습니다.</v>
      </c>
    </row>
    <row r="16">
      <c r="A16" s="1">
        <v>15.0</v>
      </c>
      <c r="B16" s="2" t="s">
        <v>1966</v>
      </c>
      <c r="C16" s="2" t="s">
        <v>1967</v>
      </c>
      <c r="D16" s="3" t="str">
        <f>IFERROR(__xludf.DUMMYFUNCTION("GOOGLETRANSLATE(B16, ""en"", ""ko"")"),"몇 시간 내에 수척 시체가 선명에 말린 것, 당신의 분말 남아 균등 타는듯한 돌풍으로 바짝 마른 지형에 분산.")</f>
        <v>몇 시간 내에 수척 시체가 선명에 말린 것, 당신의 분말 남아 균등 타는듯한 돌풍으로 바짝 마른 지형에 분산.</v>
      </c>
    </row>
    <row r="17">
      <c r="A17" s="1">
        <v>16.0</v>
      </c>
      <c r="B17" s="2" t="s">
        <v>1968</v>
      </c>
      <c r="C17" s="2" t="s">
        <v>1969</v>
      </c>
      <c r="D17" s="3" t="str">
        <f>IFERROR(__xludf.DUMMYFUNCTION("GOOGLETRANSLATE(B17, ""en"", ""ko"")"),"다음 기회는 ... 그 탈수 물이 정말 은데! 그것은 당신이 조금 더 계속해야한다.")</f>
        <v>다음 기회는 ... 그 탈수 물이 정말 은데! 그것은 당신이 조금 더 계속해야한다.</v>
      </c>
    </row>
    <row r="18">
      <c r="A18" s="1">
        <v>17.0</v>
      </c>
      <c r="B18" s="2" t="s">
        <v>1970</v>
      </c>
      <c r="C18" s="2" t="s">
        <v>1971</v>
      </c>
      <c r="D18" s="3" t="str">
        <f>IFERROR(__xludf.DUMMYFUNCTION("GOOGLETRANSLATE(B18, ""en"", ""ko"")"),"눈의 코너 중, 당신은 당신이 현재 점유 마른 표면을 향해 녹색 분위기에서 빠르게 움직이고있는 물체를 발견.")</f>
        <v>눈의 코너 중, 당신은 당신이 현재 점유 마른 표면을 향해 녹색 분위기에서 빠르게 움직이고있는 물체를 발견.</v>
      </c>
    </row>
    <row r="19">
      <c r="A19" s="1">
        <v>18.0</v>
      </c>
      <c r="B19" s="2" t="s">
        <v>1972</v>
      </c>
      <c r="C19" s="2" t="s">
        <v>1973</v>
      </c>
      <c r="D19" s="3" t="str">
        <f>IFERROR(__xludf.DUMMYFUNCTION("GOOGLETRANSLATE(B19, ""en"", ""ko"")"),"쥐! 눈을 속일하지 않는 경우 Sarien 스파이더 드로이드 있다고. 그들은 Arcada를 떠나는 탈출 포드를 발견해야합니다. 스파이더 드로이드는 어떤 미완성 사업을 해결하기 위해 함께 전송되어 있어야합니다.")</f>
        <v>쥐! 눈을 속일하지 않는 경우 Sarien 스파이더 드로이드 있다고. 그들은 Arcada를 떠나는 탈출 포드를 발견해야합니다. 스파이더 드로이드는 어떤 미완성 사업을 해결하기 위해 함께 전송되어 있어야합니다.</v>
      </c>
    </row>
    <row r="20">
      <c r="A20" s="1">
        <v>19.0</v>
      </c>
      <c r="B20" s="2" t="s">
        <v>1974</v>
      </c>
      <c r="C20" s="2" t="s">
        <v>1975</v>
      </c>
      <c r="D20" s="3" t="str">
        <f>IFERROR(__xludf.DUMMYFUNCTION("GOOGLETRANSLATE(B20, ""en"", ""ko"")"),"부조화 영향 후, 작은 패널을 통해 다리 새싹 엽니 다. 이 드로이드는 목표에 근접 달성 된 경우 유기 생명체와 자폭 추구하도록 설계되었습니다 그 공간 피스톤 잡지 이전 문제 읽기 기억합니다.")</f>
        <v>부조화 영향 후, 작은 패널을 통해 다리 새싹 엽니 다. 이 드로이드는 목표에 근접 달성 된 경우 유기 생명체와 자폭 추구하도록 설계되었습니다 그 공간 피스톤 잡지 이전 문제 읽기 기억합니다.</v>
      </c>
    </row>
    <row r="21">
      <c r="A21" s="1">
        <v>20.0</v>
      </c>
      <c r="B21" s="2" t="s">
        <v>1976</v>
      </c>
      <c r="C21" s="2" t="s">
        <v>1977</v>
      </c>
      <c r="D21" s="3" t="str">
        <f>IFERROR(__xludf.DUMMYFUNCTION("GOOGLETRANSLATE(B21, ""en"", ""ko"")"),"얼마나 편리한 지! 당신은 편리, 한입 크기의 덩어리로 불어 왔습니다. 나는 공간 피스톤 문서는 소설 아니라고 생각한다. 아주 스트레칭과 넓은 열린 공간을 즐기는처럼 아무것도 없습니다.")</f>
        <v>얼마나 편리한 지! 당신은 편리, 한입 크기의 덩어리로 불어 왔습니다. 나는 공간 피스톤 문서는 소설 아니라고 생각한다. 아주 스트레칭과 넓은 열린 공간을 즐기는처럼 아무것도 없습니다.</v>
      </c>
    </row>
    <row r="22">
      <c r="A22" s="1">
        <v>21.0</v>
      </c>
      <c r="B22" s="2" t="s">
        <v>601</v>
      </c>
      <c r="C22" s="2" t="s">
        <v>1978</v>
      </c>
      <c r="D22" s="3" t="str">
        <f>IFERROR(__xludf.DUMMYFUNCTION("GOOGLETRANSLATE(B22, ""en"", ""ko"")"),"가까이.")</f>
        <v>가까이.</v>
      </c>
    </row>
    <row r="23">
      <c r="A23" s="1">
        <v>22.0</v>
      </c>
      <c r="B23" s="2" t="s">
        <v>1979</v>
      </c>
      <c r="C23" s="2" t="s">
        <v>1980</v>
      </c>
      <c r="D23" s="3" t="str">
        <f>IFERROR(__xludf.DUMMYFUNCTION("GOOGLETRANSLATE(B23, ""en"", ""ko"")"),"당신은 즐거운와 드로이드 인사 ""안녕하세요.""")</f>
        <v>당신은 즐거운와 드로이드 인사 "안녕하세요."</v>
      </c>
    </row>
    <row r="24">
      <c r="A24" s="1">
        <v>23.0</v>
      </c>
      <c r="B24" s="2" t="s">
        <v>1981</v>
      </c>
      <c r="C24" s="2" t="s">
        <v>1982</v>
      </c>
      <c r="D24" s="3" t="str">
        <f>IFERROR(__xludf.DUMMYFUNCTION("GOOGLETRANSLATE(B24, ""en"", ""ko"")"),"말, 내 영역의 뒷면에 성가신 가려움을 가지고있다. 당신은 당신이 나를 위해 그것을 긁어 수 있다고 생각하십니까? 나는 영원히 감사하게 될 거라고. 그것은 응답합니다.")</f>
        <v>말, 내 영역의 뒷면에 성가신 가려움을 가지고있다. 당신은 당신이 나를 위해 그것을 긁어 수 있다고 생각하십니까? 나는 영원히 감사하게 될 거라고. 그것은 응답합니다.</v>
      </c>
    </row>
    <row r="25">
      <c r="A25" s="1">
        <v>24.0</v>
      </c>
      <c r="B25" s="2" t="s">
        <v>1983</v>
      </c>
      <c r="C25" s="2" t="s">
        <v>1984</v>
      </c>
      <c r="D25" s="3" t="str">
        <f>IFERROR(__xludf.DUMMYFUNCTION("GOOGLETRANSLATE(B25, ""en"", ""ko"")"),"당신은 최대의 크롬에 대한 맛, 단계를했고 그것을 시도를 제공 한 경우.")</f>
        <v>당신은 최대의 크롬에 대한 맛, 단계를했고 그것을 시도를 제공 한 경우.</v>
      </c>
    </row>
    <row r="26">
      <c r="A26" s="1">
        <v>25.0</v>
      </c>
      <c r="B26" s="2" t="s">
        <v>1985</v>
      </c>
      <c r="C26" s="2" t="s">
        <v>1986</v>
      </c>
      <c r="D26" s="3" t="str">
        <f>IFERROR(__xludf.DUMMYFUNCTION("GOOGLETRANSLATE(B26, ""en"", ""ko"")"),"당신은 그런 당신이 정말 좋아는 할 줄 거라면 냄새 좋은을 줄 충분히 가까이 아니에요.")</f>
        <v>당신은 그런 당신이 정말 좋아는 할 줄 거라면 냄새 좋은을 줄 충분히 가까이 아니에요.</v>
      </c>
    </row>
    <row r="27">
      <c r="A27" s="1">
        <v>26.0</v>
      </c>
      <c r="B27" s="2" t="s">
        <v>1987</v>
      </c>
      <c r="C27" s="2" t="s">
        <v>1988</v>
      </c>
      <c r="D27" s="3" t="str">
        <f>IFERROR(__xludf.DUMMYFUNCTION("GOOGLETRANSLATE(B27, ""en"", ""ko"")"),"그는 뇌물을 받아 들일 수 가능성이 보인다.")</f>
        <v>그는 뇌물을 받아 들일 수 가능성이 보인다.</v>
      </c>
    </row>
    <row r="28">
      <c r="A28" s="1">
        <v>27.0</v>
      </c>
      <c r="B28" s="2" t="s">
        <v>1989</v>
      </c>
      <c r="C28" s="1" t="s">
        <v>1990</v>
      </c>
      <c r="D28" s="3" t="str">
        <f>IFERROR(__xludf.DUMMYFUNCTION("GOOGLETRANSLATE(B28, ""en"", ""ko"")"),"당신이 그를 데이터 카트리지 먹게 경우이 진짜 짧은 게임이 될 것입니다.")</f>
        <v>당신이 그를 데이터 카트리지 먹게 경우이 진짜 짧은 게임이 될 것입니다.</v>
      </c>
    </row>
    <row r="29">
      <c r="A29" s="1">
        <v>28.0</v>
      </c>
      <c r="B29" s="2" t="s">
        <v>1991</v>
      </c>
      <c r="C29" s="2" t="s">
        <v>1992</v>
      </c>
      <c r="D29" s="3" t="str">
        <f>IFERROR(__xludf.DUMMYFUNCTION("GOOGLETRANSLATE(B29, ""en"", ""ko"")"),"좋은 소식은 : 위젯, 자기 존재, 원숭이에 추한처럼 스파이더 드로이드에 충실 할 것이다. 나쁜 소식은 : 거미 이드 위젯을해야합니다 그리고 당신은하지 않습니다.")</f>
        <v>좋은 소식은 : 위젯, 자기 존재, 원숭이에 추한처럼 스파이더 드로이드에 충실 할 것이다. 나쁜 소식은 : 거미 이드 위젯을해야합니다 그리고 당신은하지 않습니다.</v>
      </c>
    </row>
    <row r="30">
      <c r="A30" s="1">
        <v>29.0</v>
      </c>
      <c r="B30" s="2" t="s">
        <v>1993</v>
      </c>
      <c r="C30" s="2" t="s">
        <v>1994</v>
      </c>
      <c r="D30" s="3" t="str">
        <f>IFERROR(__xludf.DUMMYFUNCTION("GOOGLETRANSLATE(B30, ""en"", ""ko"")"),"귀하의 시도는 스파이더 드로이드의 clacking을 번역하고 잉은 쓸데 증명한다.")</f>
        <v>귀하의 시도는 스파이더 드로이드의 clacking을 번역하고 잉은 쓸데 증명한다.</v>
      </c>
    </row>
    <row r="31">
      <c r="A31" s="1">
        <v>30.0</v>
      </c>
      <c r="B31" s="2" t="s">
        <v>1995</v>
      </c>
      <c r="C31" s="2" t="s">
        <v>1996</v>
      </c>
      <c r="D31" s="3" t="str">
        <f>IFERROR(__xludf.DUMMYFUNCTION("GOOGLETRANSLATE(B31, ""en"", ""ko"")"),"스파이더 드로이드에 당신의 생존 키트를 삭제하는 것은 생존에 위험한 증명할 수 있습니다.")</f>
        <v>스파이더 드로이드에 당신의 생존 키트를 삭제하는 것은 생존에 위험한 증명할 수 있습니다.</v>
      </c>
    </row>
    <row r="32">
      <c r="A32" s="1">
        <v>31.0</v>
      </c>
      <c r="B32" s="2" t="s">
        <v>1997</v>
      </c>
      <c r="C32" s="2" t="s">
        <v>1998</v>
      </c>
      <c r="D32" s="3" t="str">
        <f>IFERROR(__xludf.DUMMYFUNCTION("GOOGLETRANSLATE(B32, ""en"", ""ko"")"),"어떤 좋은 생각! 당신은 그를 젖지 그를 밖으로 녹에 대한 그 다음 오십년을 위해 기다릴 수 있습니다. 제 생각에, 당신은 그것을 생략하기로 결정.")</f>
        <v>어떤 좋은 생각! 당신은 그를 젖지 그를 밖으로 녹에 대한 그 다음 오십년을 위해 기다릴 수 있습니다. 제 생각에, 당신은 그것을 생략하기로 결정.</v>
      </c>
    </row>
    <row r="33">
      <c r="A33" s="1">
        <v>32.0</v>
      </c>
      <c r="B33" s="2" t="s">
        <v>1999</v>
      </c>
      <c r="C33" s="2" t="s">
        <v>2000</v>
      </c>
      <c r="D33" s="3" t="str">
        <f>IFERROR(__xludf.DUMMYFUNCTION("GOOGLETRANSLATE(B33, ""en"", ""ko"")"),"당신은이 사람에 상처를 만들 수 없습니다.")</f>
        <v>당신은이 사람에 상처를 만들 수 없습니다.</v>
      </c>
    </row>
    <row r="34">
      <c r="A34" s="1">
        <v>33.0</v>
      </c>
      <c r="B34" s="2" t="s">
        <v>2001</v>
      </c>
      <c r="C34" s="2" t="s">
        <v>2002</v>
      </c>
      <c r="D34" s="3" t="str">
        <f>IFERROR(__xludf.DUMMYFUNCTION("GOOGLETRANSLATE(B34, ""en"", ""ko"")"),"당신은 스파이더 드로이드에 식물 아래의 조각을 드롭이 시도하지만 손가락에 막대기. 더 나은 뭔가를하려고합니다.")</f>
        <v>당신은 스파이더 드로이드에 식물 아래의 조각을 드롭이 시도하지만 손가락에 막대기. 더 나은 뭔가를하려고합니다.</v>
      </c>
    </row>
    <row r="35">
      <c r="A35" s="1">
        <v>34.0</v>
      </c>
      <c r="B35" s="2" t="s">
        <v>2003</v>
      </c>
      <c r="C35" s="2" t="s">
        <v>2004</v>
      </c>
      <c r="D35" s="3" t="str">
        <f>IFERROR(__xludf.DUMMYFUNCTION("GOOGLETRANSLATE(B35, ""en"", ""ko"")"),"당신은 공장 Kerona의 우아한 기념품 부분에 자신이 꺼려 찾을 수 있습니다.")</f>
        <v>당신은 공장 Kerona의 우아한 기념품 부분에 자신이 꺼려 찾을 수 있습니다.</v>
      </c>
    </row>
    <row r="36">
      <c r="A36" s="1">
        <v>35.0</v>
      </c>
      <c r="B36" s="2" t="s">
        <v>2005</v>
      </c>
      <c r="C36" s="2" t="s">
        <v>2006</v>
      </c>
      <c r="D36" s="3" t="str">
        <f>IFERROR(__xludf.DUMMYFUNCTION("GOOGLETRANSLATE(B36, ""en"", ""ko"")"),"이 대기 항목과 부조화 착륙을 살아남을 수 있다면, 당신은 분명히 그것을 뒤집어 수 없습니다.")</f>
        <v>이 대기 항목과 부조화 착륙을 살아남을 수 있다면, 당신은 분명히 그것을 뒤집어 수 없습니다.</v>
      </c>
    </row>
  </sheetData>
  <drawing r:id="rId1"/>
</worksheet>
</file>

<file path=xl/worksheets/sheet9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c r="B1" s="1" t="s">
        <v>2007</v>
      </c>
    </row>
    <row r="2">
      <c r="A2" s="1">
        <v>1.0</v>
      </c>
      <c r="B2" s="1" t="s">
        <v>2008</v>
      </c>
    </row>
    <row r="3">
      <c r="A3" s="1">
        <v>2.0</v>
      </c>
      <c r="B3" s="1" t="s">
        <v>2009</v>
      </c>
    </row>
  </sheetData>
  <drawing r:id="rId1"/>
</worksheet>
</file>