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C:\Users\hiroa\Dropbox\仕事\運常\2023前期　運常長管轄\1.2023年度前期HR対抗\A.全校向け\d.日程表（納期１３）\"/>
    </mc:Choice>
  </mc:AlternateContent>
  <xr:revisionPtr revIDLastSave="0" documentId="8_{2040D2BB-5E7A-4914-B9D2-905B58AB0AA4}" xr6:coauthVersionLast="47" xr6:coauthVersionMax="47" xr10:uidLastSave="{00000000-0000-0000-0000-000000000000}"/>
  <bookViews>
    <workbookView xWindow="-110" yWindow="-110" windowWidth="19420" windowHeight="10300" tabRatio="798" firstSheet="4" activeTab="4" xr2:uid="{412CFC4E-1022-40E9-8B23-3D821236E2BB}"/>
  </bookViews>
  <sheets>
    <sheet name="確認すること" sheetId="5" r:id="rId1"/>
    <sheet name="参照" sheetId="11" r:id="rId2"/>
    <sheet name="一日目" sheetId="1" r:id="rId3"/>
    <sheet name="雨天後二日目" sheetId="12" r:id="rId4"/>
    <sheet name="雨天2日目" sheetId="13" r:id="rId5"/>
    <sheet name="二日目" sheetId="4" r:id="rId6"/>
    <sheet name="一日目 開始・終了時刻" sheetId="6" r:id="rId7"/>
    <sheet name="二日目　開始・終了時刻" sheetId="7" r:id="rId8"/>
    <sheet name="一日目　勝敗" sheetId="9" r:id="rId9"/>
    <sheet name="二日目　勝敗" sheetId="10" r:id="rId10"/>
    <sheet name="Sheet2" sheetId="14" r:id="rId11"/>
  </sheets>
  <externalReferences>
    <externalReference r:id="rId12"/>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4" l="1"/>
  <c r="C12" i="14"/>
  <c r="B12" i="14"/>
  <c r="D11" i="14"/>
  <c r="C11" i="14"/>
  <c r="B11" i="14"/>
  <c r="D10" i="14"/>
  <c r="C10" i="14"/>
  <c r="B10" i="14"/>
  <c r="D8" i="14"/>
  <c r="C8" i="14"/>
  <c r="B8" i="14"/>
  <c r="D7" i="14"/>
  <c r="C7" i="14"/>
  <c r="B7" i="14"/>
  <c r="D6" i="14"/>
  <c r="C6" i="14"/>
  <c r="B6" i="14"/>
  <c r="D4" i="14"/>
  <c r="C4" i="14"/>
  <c r="B4" i="14"/>
  <c r="D3" i="14"/>
  <c r="C3" i="14"/>
  <c r="B3" i="14"/>
  <c r="D2" i="14"/>
  <c r="C2" i="14"/>
  <c r="B2" i="14"/>
  <c r="O43" i="13"/>
  <c r="Q24" i="13"/>
  <c r="P24" i="13"/>
  <c r="O24" i="13"/>
  <c r="N24" i="13"/>
  <c r="M24" i="13"/>
  <c r="L24" i="13"/>
  <c r="K24" i="13"/>
  <c r="J24" i="13"/>
  <c r="I24" i="13"/>
  <c r="H24" i="13"/>
  <c r="G24" i="13"/>
  <c r="F24" i="13"/>
  <c r="E24" i="13"/>
  <c r="D24" i="13"/>
  <c r="C24" i="13"/>
  <c r="Q23" i="13"/>
  <c r="P23" i="13"/>
  <c r="O23" i="13"/>
  <c r="N23" i="13"/>
  <c r="M23" i="13"/>
  <c r="L23" i="13"/>
  <c r="K23" i="13"/>
  <c r="J23" i="13"/>
  <c r="I23" i="13"/>
  <c r="H23" i="13"/>
  <c r="G23" i="13"/>
  <c r="F23" i="13"/>
  <c r="E23" i="13"/>
  <c r="D23" i="13"/>
  <c r="C23" i="13"/>
  <c r="Q22" i="13"/>
  <c r="P22" i="13"/>
  <c r="O22" i="13"/>
  <c r="N22" i="13"/>
  <c r="M22" i="13"/>
  <c r="L22" i="13"/>
  <c r="K22" i="13"/>
  <c r="J22" i="13"/>
  <c r="I22" i="13"/>
  <c r="H22" i="13"/>
  <c r="G22" i="13"/>
  <c r="F22" i="13"/>
  <c r="E22" i="13"/>
  <c r="D22" i="13"/>
  <c r="C22" i="13"/>
  <c r="Q64" i="13"/>
  <c r="P64" i="13"/>
  <c r="O64" i="13"/>
  <c r="N64" i="13"/>
  <c r="M64" i="13"/>
  <c r="L64" i="13"/>
  <c r="K64" i="13"/>
  <c r="J64" i="13"/>
  <c r="I64" i="13"/>
  <c r="H64" i="13"/>
  <c r="G64" i="13"/>
  <c r="F64" i="13"/>
  <c r="E64" i="13"/>
  <c r="D64" i="13"/>
  <c r="C64" i="13"/>
  <c r="Q63" i="13"/>
  <c r="P63" i="13"/>
  <c r="O63" i="13"/>
  <c r="N63" i="13"/>
  <c r="M63" i="13"/>
  <c r="L63" i="13"/>
  <c r="K63" i="13"/>
  <c r="J63" i="13"/>
  <c r="I63" i="13"/>
  <c r="H63" i="13"/>
  <c r="G63" i="13"/>
  <c r="F63" i="13"/>
  <c r="E63" i="13"/>
  <c r="D63" i="13"/>
  <c r="C63" i="13"/>
  <c r="Q62" i="13"/>
  <c r="P62" i="13"/>
  <c r="O62" i="13"/>
  <c r="N62" i="13"/>
  <c r="M62" i="13"/>
  <c r="L62" i="13"/>
  <c r="K62" i="13"/>
  <c r="J62" i="13"/>
  <c r="I62" i="13"/>
  <c r="H62" i="13"/>
  <c r="G62" i="13"/>
  <c r="F62" i="13"/>
  <c r="E62" i="13"/>
  <c r="D62" i="13"/>
  <c r="C62" i="13"/>
  <c r="Q60" i="13"/>
  <c r="P60" i="13"/>
  <c r="O60" i="13"/>
  <c r="N60" i="13"/>
  <c r="M60" i="13"/>
  <c r="L60" i="13"/>
  <c r="K60" i="13"/>
  <c r="J60" i="13"/>
  <c r="I60" i="13"/>
  <c r="H60" i="13"/>
  <c r="G60" i="13"/>
  <c r="F60" i="13"/>
  <c r="E60" i="13"/>
  <c r="D60" i="13"/>
  <c r="C60" i="13"/>
  <c r="Q59" i="13"/>
  <c r="P59" i="13"/>
  <c r="O59" i="13"/>
  <c r="N59" i="13"/>
  <c r="M59" i="13"/>
  <c r="L59" i="13"/>
  <c r="K59" i="13"/>
  <c r="J59" i="13"/>
  <c r="I59" i="13"/>
  <c r="H59" i="13"/>
  <c r="G59" i="13"/>
  <c r="F59" i="13"/>
  <c r="E59" i="13"/>
  <c r="D59" i="13"/>
  <c r="C59" i="13"/>
  <c r="Q58" i="13"/>
  <c r="P58" i="13"/>
  <c r="O58" i="13"/>
  <c r="N58" i="13"/>
  <c r="M58" i="13"/>
  <c r="L58" i="13"/>
  <c r="K58" i="13"/>
  <c r="J58" i="13"/>
  <c r="I58" i="13"/>
  <c r="H58" i="13"/>
  <c r="G58" i="13"/>
  <c r="F58" i="13"/>
  <c r="E58" i="13"/>
  <c r="D58" i="13"/>
  <c r="C58" i="13"/>
  <c r="Q56" i="13"/>
  <c r="P56" i="13"/>
  <c r="O56" i="13"/>
  <c r="N56" i="13"/>
  <c r="M56" i="13"/>
  <c r="L56" i="13"/>
  <c r="K56" i="13"/>
  <c r="J56" i="13"/>
  <c r="I56" i="13"/>
  <c r="H56" i="13"/>
  <c r="G56" i="13"/>
  <c r="F56" i="13"/>
  <c r="E56" i="13"/>
  <c r="D56" i="13"/>
  <c r="C56" i="13"/>
  <c r="Q55" i="13"/>
  <c r="P55" i="13"/>
  <c r="O55" i="13"/>
  <c r="N55" i="13"/>
  <c r="M55" i="13"/>
  <c r="L55" i="13"/>
  <c r="K55" i="13"/>
  <c r="J55" i="13"/>
  <c r="I55" i="13"/>
  <c r="H55" i="13"/>
  <c r="G55" i="13"/>
  <c r="F55" i="13"/>
  <c r="E55" i="13"/>
  <c r="D55" i="13"/>
  <c r="C55" i="13"/>
  <c r="Q54" i="13"/>
  <c r="P54" i="13"/>
  <c r="O54" i="13"/>
  <c r="N54" i="13"/>
  <c r="M54" i="13"/>
  <c r="L54" i="13"/>
  <c r="K54" i="13"/>
  <c r="J54" i="13"/>
  <c r="I54" i="13"/>
  <c r="H54" i="13"/>
  <c r="G54" i="13"/>
  <c r="F54" i="13"/>
  <c r="E54" i="13"/>
  <c r="D54" i="13"/>
  <c r="C54" i="13"/>
  <c r="Q52" i="13"/>
  <c r="P52" i="13"/>
  <c r="O52" i="13"/>
  <c r="N52" i="13"/>
  <c r="M52" i="13"/>
  <c r="L52" i="13"/>
  <c r="K52" i="13"/>
  <c r="J52" i="13"/>
  <c r="I52" i="13"/>
  <c r="H52" i="13"/>
  <c r="G52" i="13"/>
  <c r="F52" i="13"/>
  <c r="E52" i="13"/>
  <c r="D52" i="13"/>
  <c r="C52" i="13"/>
  <c r="Q51" i="13"/>
  <c r="P51" i="13"/>
  <c r="O51" i="13"/>
  <c r="N51" i="13"/>
  <c r="M51" i="13"/>
  <c r="L51" i="13"/>
  <c r="K51" i="13"/>
  <c r="J51" i="13"/>
  <c r="I51" i="13"/>
  <c r="H51" i="13"/>
  <c r="G51" i="13"/>
  <c r="F51" i="13"/>
  <c r="E51" i="13"/>
  <c r="D51" i="13"/>
  <c r="C51" i="13"/>
  <c r="Q50" i="13"/>
  <c r="P50" i="13"/>
  <c r="O50" i="13"/>
  <c r="N50" i="13"/>
  <c r="M50" i="13"/>
  <c r="L50" i="13"/>
  <c r="K50" i="13"/>
  <c r="J50" i="13"/>
  <c r="I50" i="13"/>
  <c r="H50" i="13"/>
  <c r="G50" i="13"/>
  <c r="F50" i="13"/>
  <c r="E50" i="13"/>
  <c r="D50" i="13"/>
  <c r="C50" i="13"/>
  <c r="Q48" i="13"/>
  <c r="P48" i="13"/>
  <c r="O48" i="13"/>
  <c r="N48" i="13"/>
  <c r="M48" i="13"/>
  <c r="L48" i="13"/>
  <c r="K48" i="13"/>
  <c r="J48" i="13"/>
  <c r="I48" i="13"/>
  <c r="H48" i="13"/>
  <c r="G48" i="13"/>
  <c r="F48" i="13"/>
  <c r="E48" i="13"/>
  <c r="D48" i="13"/>
  <c r="C48" i="13"/>
  <c r="Q47" i="13"/>
  <c r="P47" i="13"/>
  <c r="O47" i="13"/>
  <c r="N47" i="13"/>
  <c r="M47" i="13"/>
  <c r="L47" i="13"/>
  <c r="K47" i="13"/>
  <c r="J47" i="13"/>
  <c r="I47" i="13"/>
  <c r="H47" i="13"/>
  <c r="G47" i="13"/>
  <c r="F47" i="13"/>
  <c r="E47" i="13"/>
  <c r="D47" i="13"/>
  <c r="C47" i="13"/>
  <c r="Q46" i="13"/>
  <c r="P46" i="13"/>
  <c r="O46" i="13"/>
  <c r="N46" i="13"/>
  <c r="M46" i="13"/>
  <c r="L46" i="13"/>
  <c r="K46" i="13"/>
  <c r="J46" i="13"/>
  <c r="I46" i="13"/>
  <c r="H46" i="13"/>
  <c r="G46" i="13"/>
  <c r="F46" i="13"/>
  <c r="E46" i="13"/>
  <c r="D46" i="13"/>
  <c r="C46" i="13"/>
  <c r="Q44" i="13"/>
  <c r="P44" i="13"/>
  <c r="O44" i="13"/>
  <c r="N44" i="13"/>
  <c r="M44" i="13"/>
  <c r="L44" i="13"/>
  <c r="K44" i="13"/>
  <c r="J44" i="13"/>
  <c r="I44" i="13"/>
  <c r="H44" i="13"/>
  <c r="G44" i="13"/>
  <c r="F44" i="13"/>
  <c r="E44" i="13"/>
  <c r="D44" i="13"/>
  <c r="C44" i="13"/>
  <c r="Q43" i="13"/>
  <c r="P43" i="13"/>
  <c r="N43" i="13"/>
  <c r="M43" i="13"/>
  <c r="L43" i="13"/>
  <c r="K43" i="13"/>
  <c r="J43" i="13"/>
  <c r="I43" i="13"/>
  <c r="H43" i="13"/>
  <c r="G43" i="13"/>
  <c r="F43" i="13"/>
  <c r="E43" i="13"/>
  <c r="D43" i="13"/>
  <c r="C43" i="13"/>
  <c r="Q42" i="13"/>
  <c r="P42" i="13"/>
  <c r="O42" i="13"/>
  <c r="N42" i="13"/>
  <c r="M42" i="13"/>
  <c r="L42" i="13"/>
  <c r="K42" i="13"/>
  <c r="J42" i="13"/>
  <c r="I42" i="13"/>
  <c r="H42" i="13"/>
  <c r="G42" i="13"/>
  <c r="F42" i="13"/>
  <c r="E42" i="13"/>
  <c r="D42" i="13"/>
  <c r="C42" i="13"/>
  <c r="Q40" i="13"/>
  <c r="P40" i="13"/>
  <c r="O40" i="13"/>
  <c r="N40" i="13"/>
  <c r="M40" i="13"/>
  <c r="L40" i="13"/>
  <c r="K40" i="13"/>
  <c r="J40" i="13"/>
  <c r="I40" i="13"/>
  <c r="H40" i="13"/>
  <c r="G40" i="13"/>
  <c r="F40" i="13"/>
  <c r="E40" i="13"/>
  <c r="D40" i="13"/>
  <c r="C40" i="13"/>
  <c r="Q39" i="13"/>
  <c r="P39" i="13"/>
  <c r="O39" i="13"/>
  <c r="N39" i="13"/>
  <c r="M39" i="13"/>
  <c r="L39" i="13"/>
  <c r="K39" i="13"/>
  <c r="J39" i="13"/>
  <c r="I39" i="13"/>
  <c r="H39" i="13"/>
  <c r="G39" i="13"/>
  <c r="F39" i="13"/>
  <c r="E39" i="13"/>
  <c r="D39" i="13"/>
  <c r="C39" i="13"/>
  <c r="Q38" i="13"/>
  <c r="P38" i="13"/>
  <c r="O38" i="13"/>
  <c r="N38" i="13"/>
  <c r="M38" i="13"/>
  <c r="L38" i="13"/>
  <c r="K38" i="13"/>
  <c r="J38" i="13"/>
  <c r="I38" i="13"/>
  <c r="H38" i="13"/>
  <c r="G38" i="13"/>
  <c r="F38" i="13"/>
  <c r="E38" i="13"/>
  <c r="D38" i="13"/>
  <c r="C38" i="13"/>
  <c r="Q36" i="13"/>
  <c r="P36" i="13"/>
  <c r="O36" i="13"/>
  <c r="N36" i="13"/>
  <c r="M36" i="13"/>
  <c r="L36" i="13"/>
  <c r="K36" i="13"/>
  <c r="J36" i="13"/>
  <c r="I36" i="13"/>
  <c r="H36" i="13"/>
  <c r="G36" i="13"/>
  <c r="F36" i="13"/>
  <c r="E36" i="13"/>
  <c r="D36" i="13"/>
  <c r="C36" i="13"/>
  <c r="Q35" i="13"/>
  <c r="P35" i="13"/>
  <c r="O35" i="13"/>
  <c r="N35" i="13"/>
  <c r="M35" i="13"/>
  <c r="L35" i="13"/>
  <c r="K35" i="13"/>
  <c r="J35" i="13"/>
  <c r="I35" i="13"/>
  <c r="H35" i="13"/>
  <c r="G35" i="13"/>
  <c r="F35" i="13"/>
  <c r="E35" i="13"/>
  <c r="D35" i="13"/>
  <c r="C35" i="13"/>
  <c r="Q34" i="13"/>
  <c r="P34" i="13"/>
  <c r="O34" i="13"/>
  <c r="N34" i="13"/>
  <c r="M34" i="13"/>
  <c r="L34" i="13"/>
  <c r="K34" i="13"/>
  <c r="J34" i="13"/>
  <c r="I34" i="13"/>
  <c r="H34" i="13"/>
  <c r="G34" i="13"/>
  <c r="F34" i="13"/>
  <c r="E34" i="13"/>
  <c r="D34" i="13"/>
  <c r="C34" i="13"/>
  <c r="Q32" i="13"/>
  <c r="P32" i="13"/>
  <c r="O32" i="13"/>
  <c r="N32" i="13"/>
  <c r="M32" i="13"/>
  <c r="L32" i="13"/>
  <c r="K32" i="13"/>
  <c r="J32" i="13"/>
  <c r="I32" i="13"/>
  <c r="H32" i="13"/>
  <c r="G32" i="13"/>
  <c r="F32" i="13"/>
  <c r="E32" i="13"/>
  <c r="D32" i="13"/>
  <c r="C32" i="13"/>
  <c r="Q31" i="13"/>
  <c r="P31" i="13"/>
  <c r="O31" i="13"/>
  <c r="N31" i="13"/>
  <c r="M31" i="13"/>
  <c r="L31" i="13"/>
  <c r="K31" i="13"/>
  <c r="J31" i="13"/>
  <c r="I31" i="13"/>
  <c r="H31" i="13"/>
  <c r="G31" i="13"/>
  <c r="F31" i="13"/>
  <c r="E31" i="13"/>
  <c r="D31" i="13"/>
  <c r="C31" i="13"/>
  <c r="Q30" i="13"/>
  <c r="P30" i="13"/>
  <c r="O30" i="13"/>
  <c r="N30" i="13"/>
  <c r="M30" i="13"/>
  <c r="L30" i="13"/>
  <c r="K30" i="13"/>
  <c r="J30" i="13"/>
  <c r="I30" i="13"/>
  <c r="H30" i="13"/>
  <c r="G30" i="13"/>
  <c r="F30" i="13"/>
  <c r="E30" i="13"/>
  <c r="D30" i="13"/>
  <c r="C30" i="13"/>
  <c r="Q28" i="13"/>
  <c r="P28" i="13"/>
  <c r="O28" i="13"/>
  <c r="N28" i="13"/>
  <c r="M28" i="13"/>
  <c r="L28" i="13"/>
  <c r="K28" i="13"/>
  <c r="J28" i="13"/>
  <c r="I28" i="13"/>
  <c r="H28" i="13"/>
  <c r="G28" i="13"/>
  <c r="F28" i="13"/>
  <c r="E28" i="13"/>
  <c r="D28" i="13"/>
  <c r="C28" i="13"/>
  <c r="Q27" i="13"/>
  <c r="P27" i="13"/>
  <c r="O27" i="13"/>
  <c r="N27" i="13"/>
  <c r="M27" i="13"/>
  <c r="L27" i="13"/>
  <c r="K27" i="13"/>
  <c r="J27" i="13"/>
  <c r="I27" i="13"/>
  <c r="H27" i="13"/>
  <c r="G27" i="13"/>
  <c r="F27" i="13"/>
  <c r="E27" i="13"/>
  <c r="D27" i="13"/>
  <c r="C27" i="13"/>
  <c r="Q26" i="13"/>
  <c r="P26" i="13"/>
  <c r="O26" i="13"/>
  <c r="N26" i="13"/>
  <c r="M26" i="13"/>
  <c r="L26" i="13"/>
  <c r="K26" i="13"/>
  <c r="J26" i="13"/>
  <c r="I26" i="13"/>
  <c r="H26" i="13"/>
  <c r="G26" i="13"/>
  <c r="F26" i="13"/>
  <c r="E26" i="13"/>
  <c r="D26" i="13"/>
  <c r="C26" i="13"/>
  <c r="Q20" i="13"/>
  <c r="P20" i="13"/>
  <c r="O20" i="13"/>
  <c r="N20" i="13"/>
  <c r="M20" i="13"/>
  <c r="L20" i="13"/>
  <c r="K20" i="13"/>
  <c r="J20" i="13"/>
  <c r="I20" i="13"/>
  <c r="H20" i="13"/>
  <c r="G20" i="13"/>
  <c r="F20" i="13"/>
  <c r="E20" i="13"/>
  <c r="D20" i="13"/>
  <c r="C20" i="13"/>
  <c r="Q19" i="13"/>
  <c r="P19" i="13"/>
  <c r="O19" i="13"/>
  <c r="N19" i="13"/>
  <c r="M19" i="13"/>
  <c r="L19" i="13"/>
  <c r="K19" i="13"/>
  <c r="J19" i="13"/>
  <c r="I19" i="13"/>
  <c r="H19" i="13"/>
  <c r="G19" i="13"/>
  <c r="F19" i="13"/>
  <c r="E19" i="13"/>
  <c r="D19" i="13"/>
  <c r="C19" i="13"/>
  <c r="Q18" i="13"/>
  <c r="P18" i="13"/>
  <c r="O18" i="13"/>
  <c r="N18" i="13"/>
  <c r="M18" i="13"/>
  <c r="L18" i="13"/>
  <c r="K18" i="13"/>
  <c r="J18" i="13"/>
  <c r="I18" i="13"/>
  <c r="H18" i="13"/>
  <c r="G18" i="13"/>
  <c r="F18" i="13"/>
  <c r="E18" i="13"/>
  <c r="D18" i="13"/>
  <c r="C18" i="13"/>
  <c r="Q16" i="13"/>
  <c r="P16" i="13"/>
  <c r="O16" i="13"/>
  <c r="N16" i="13"/>
  <c r="M16" i="13"/>
  <c r="L16" i="13"/>
  <c r="K16" i="13"/>
  <c r="J16" i="13"/>
  <c r="I16" i="13"/>
  <c r="H16" i="13"/>
  <c r="G16" i="13"/>
  <c r="F16" i="13"/>
  <c r="E16" i="13"/>
  <c r="D16" i="13"/>
  <c r="C16" i="13"/>
  <c r="Q15" i="13"/>
  <c r="P15" i="13"/>
  <c r="O15" i="13"/>
  <c r="N15" i="13"/>
  <c r="M15" i="13"/>
  <c r="L15" i="13"/>
  <c r="K15" i="13"/>
  <c r="J15" i="13"/>
  <c r="I15" i="13"/>
  <c r="H15" i="13"/>
  <c r="G15" i="13"/>
  <c r="F15" i="13"/>
  <c r="E15" i="13"/>
  <c r="D15" i="13"/>
  <c r="C15" i="13"/>
  <c r="Q14" i="13"/>
  <c r="P14" i="13"/>
  <c r="O14" i="13"/>
  <c r="N14" i="13"/>
  <c r="M14" i="13"/>
  <c r="L14" i="13"/>
  <c r="K14" i="13"/>
  <c r="J14" i="13"/>
  <c r="I14" i="13"/>
  <c r="H14" i="13"/>
  <c r="G14" i="13"/>
  <c r="F14" i="13"/>
  <c r="E14" i="13"/>
  <c r="D14" i="13"/>
  <c r="C14" i="13"/>
  <c r="Q12" i="13"/>
  <c r="P12" i="13"/>
  <c r="O12" i="13"/>
  <c r="N12" i="13"/>
  <c r="M12" i="13"/>
  <c r="L12" i="13"/>
  <c r="K12" i="13"/>
  <c r="J12" i="13"/>
  <c r="I12" i="13"/>
  <c r="H12" i="13"/>
  <c r="G12" i="13"/>
  <c r="F12" i="13"/>
  <c r="E12" i="13"/>
  <c r="D12" i="13"/>
  <c r="C12" i="13"/>
  <c r="Q11" i="13"/>
  <c r="P11" i="13"/>
  <c r="O11" i="13"/>
  <c r="N11" i="13"/>
  <c r="M11" i="13"/>
  <c r="L11" i="13"/>
  <c r="K11" i="13"/>
  <c r="J11" i="13"/>
  <c r="I11" i="13"/>
  <c r="H11" i="13"/>
  <c r="G11" i="13"/>
  <c r="F11" i="13"/>
  <c r="E11" i="13"/>
  <c r="D11" i="13"/>
  <c r="C11" i="13"/>
  <c r="Q10" i="13"/>
  <c r="P10" i="13"/>
  <c r="O10" i="13"/>
  <c r="N10" i="13"/>
  <c r="M10" i="13"/>
  <c r="L10" i="13"/>
  <c r="K10" i="13"/>
  <c r="J10" i="13"/>
  <c r="I10" i="13"/>
  <c r="H10" i="13"/>
  <c r="G10" i="13"/>
  <c r="F10" i="13"/>
  <c r="E10" i="13"/>
  <c r="D10" i="13"/>
  <c r="C10" i="13"/>
  <c r="C58" i="12"/>
  <c r="C59" i="12"/>
  <c r="C60" i="12"/>
  <c r="C56" i="12"/>
  <c r="C55" i="12"/>
  <c r="C54" i="12"/>
  <c r="C52" i="12"/>
  <c r="C51" i="12"/>
  <c r="C50" i="12"/>
  <c r="C48" i="12"/>
  <c r="C47" i="12"/>
  <c r="C46" i="12"/>
  <c r="C44" i="12"/>
  <c r="C43" i="12"/>
  <c r="C42" i="12"/>
  <c r="C40" i="12"/>
  <c r="C39" i="12"/>
  <c r="C38" i="12"/>
  <c r="C36" i="12"/>
  <c r="C35" i="12"/>
  <c r="C34" i="12"/>
  <c r="C32" i="12"/>
  <c r="C31" i="12"/>
  <c r="C30" i="12"/>
  <c r="C28" i="12"/>
  <c r="C27" i="12"/>
  <c r="C26" i="12"/>
  <c r="C24" i="12"/>
  <c r="C23" i="12"/>
  <c r="C22" i="12"/>
  <c r="C20" i="12"/>
  <c r="C19" i="12"/>
  <c r="C18" i="12"/>
  <c r="C16" i="12"/>
  <c r="C15" i="12"/>
  <c r="C14" i="12"/>
  <c r="C12" i="12"/>
  <c r="C11" i="12"/>
  <c r="C10" i="12"/>
  <c r="Q60" i="12"/>
  <c r="P60" i="12"/>
  <c r="O60" i="12"/>
  <c r="N60" i="12"/>
  <c r="M60" i="12"/>
  <c r="L60" i="12"/>
  <c r="K60" i="12"/>
  <c r="J60" i="12"/>
  <c r="I60" i="12"/>
  <c r="H60" i="12"/>
  <c r="G60" i="12"/>
  <c r="F60" i="12"/>
  <c r="E60" i="12"/>
  <c r="D60" i="12"/>
  <c r="Q59" i="12"/>
  <c r="P59" i="12"/>
  <c r="O59" i="12"/>
  <c r="N59" i="12"/>
  <c r="M59" i="12"/>
  <c r="L59" i="12"/>
  <c r="K59" i="12"/>
  <c r="J59" i="12"/>
  <c r="I59" i="12"/>
  <c r="H59" i="12"/>
  <c r="G59" i="12"/>
  <c r="F59" i="12"/>
  <c r="E59" i="12"/>
  <c r="D59" i="12"/>
  <c r="Q58" i="12"/>
  <c r="P58" i="12"/>
  <c r="O58" i="12"/>
  <c r="N58" i="12"/>
  <c r="M58" i="12"/>
  <c r="L58" i="12"/>
  <c r="K58" i="12"/>
  <c r="J58" i="12"/>
  <c r="I58" i="12"/>
  <c r="H58" i="12"/>
  <c r="G58" i="12"/>
  <c r="F58" i="12"/>
  <c r="E58" i="12"/>
  <c r="D58" i="12"/>
  <c r="Q56" i="12"/>
  <c r="P56" i="12"/>
  <c r="O56" i="12"/>
  <c r="N56" i="12"/>
  <c r="M56" i="12"/>
  <c r="L56" i="12"/>
  <c r="K56" i="12"/>
  <c r="J56" i="12"/>
  <c r="I56" i="12"/>
  <c r="H56" i="12"/>
  <c r="G56" i="12"/>
  <c r="F56" i="12"/>
  <c r="E56" i="12"/>
  <c r="D56" i="12"/>
  <c r="Q55" i="12"/>
  <c r="P55" i="12"/>
  <c r="O55" i="12"/>
  <c r="N55" i="12"/>
  <c r="M55" i="12"/>
  <c r="L55" i="12"/>
  <c r="K55" i="12"/>
  <c r="J55" i="12"/>
  <c r="I55" i="12"/>
  <c r="H55" i="12"/>
  <c r="G55" i="12"/>
  <c r="F55" i="12"/>
  <c r="E55" i="12"/>
  <c r="D55" i="12"/>
  <c r="Q54" i="12"/>
  <c r="P54" i="12"/>
  <c r="O54" i="12"/>
  <c r="N54" i="12"/>
  <c r="M54" i="12"/>
  <c r="L54" i="12"/>
  <c r="K54" i="12"/>
  <c r="J54" i="12"/>
  <c r="I54" i="12"/>
  <c r="H54" i="12"/>
  <c r="G54" i="12"/>
  <c r="F54" i="12"/>
  <c r="E54" i="12"/>
  <c r="D54" i="12"/>
  <c r="Q52" i="12"/>
  <c r="P52" i="12"/>
  <c r="O52" i="12"/>
  <c r="N52" i="12"/>
  <c r="M52" i="12"/>
  <c r="L52" i="12"/>
  <c r="K52" i="12"/>
  <c r="J52" i="12"/>
  <c r="I52" i="12"/>
  <c r="H52" i="12"/>
  <c r="G52" i="12"/>
  <c r="F52" i="12"/>
  <c r="E52" i="12"/>
  <c r="D52" i="12"/>
  <c r="Q51" i="12"/>
  <c r="P51" i="12"/>
  <c r="O51" i="12"/>
  <c r="N51" i="12"/>
  <c r="M51" i="12"/>
  <c r="L51" i="12"/>
  <c r="K51" i="12"/>
  <c r="J51" i="12"/>
  <c r="I51" i="12"/>
  <c r="H51" i="12"/>
  <c r="G51" i="12"/>
  <c r="F51" i="12"/>
  <c r="E51" i="12"/>
  <c r="D51" i="12"/>
  <c r="Q50" i="12"/>
  <c r="P50" i="12"/>
  <c r="O50" i="12"/>
  <c r="N50" i="12"/>
  <c r="M50" i="12"/>
  <c r="L50" i="12"/>
  <c r="K50" i="12"/>
  <c r="J50" i="12"/>
  <c r="I50" i="12"/>
  <c r="H50" i="12"/>
  <c r="G50" i="12"/>
  <c r="F50" i="12"/>
  <c r="E50" i="12"/>
  <c r="D50" i="12"/>
  <c r="Q48" i="12"/>
  <c r="P48" i="12"/>
  <c r="O48" i="12"/>
  <c r="N48" i="12"/>
  <c r="M48" i="12"/>
  <c r="L48" i="12"/>
  <c r="K48" i="12"/>
  <c r="J48" i="12"/>
  <c r="I48" i="12"/>
  <c r="H48" i="12"/>
  <c r="G48" i="12"/>
  <c r="F48" i="12"/>
  <c r="E48" i="12"/>
  <c r="D48" i="12"/>
  <c r="Q47" i="12"/>
  <c r="P47" i="12"/>
  <c r="O47" i="12"/>
  <c r="N47" i="12"/>
  <c r="M47" i="12"/>
  <c r="L47" i="12"/>
  <c r="K47" i="12"/>
  <c r="J47" i="12"/>
  <c r="I47" i="12"/>
  <c r="H47" i="12"/>
  <c r="G47" i="12"/>
  <c r="F47" i="12"/>
  <c r="E47" i="12"/>
  <c r="D47" i="12"/>
  <c r="Q46" i="12"/>
  <c r="P46" i="12"/>
  <c r="O46" i="12"/>
  <c r="N46" i="12"/>
  <c r="M46" i="12"/>
  <c r="L46" i="12"/>
  <c r="K46" i="12"/>
  <c r="J46" i="12"/>
  <c r="I46" i="12"/>
  <c r="H46" i="12"/>
  <c r="G46" i="12"/>
  <c r="F46" i="12"/>
  <c r="E46" i="12"/>
  <c r="D46" i="12"/>
  <c r="Q44" i="12"/>
  <c r="P44" i="12"/>
  <c r="O44" i="12"/>
  <c r="N44" i="12"/>
  <c r="M44" i="12"/>
  <c r="L44" i="12"/>
  <c r="K44" i="12"/>
  <c r="J44" i="12"/>
  <c r="I44" i="12"/>
  <c r="H44" i="12"/>
  <c r="G44" i="12"/>
  <c r="F44" i="12"/>
  <c r="E44" i="12"/>
  <c r="D44" i="12"/>
  <c r="Q43" i="12"/>
  <c r="P43" i="12"/>
  <c r="O43" i="12"/>
  <c r="N43" i="12"/>
  <c r="M43" i="12"/>
  <c r="L43" i="12"/>
  <c r="K43" i="12"/>
  <c r="J43" i="12"/>
  <c r="I43" i="12"/>
  <c r="H43" i="12"/>
  <c r="G43" i="12"/>
  <c r="F43" i="12"/>
  <c r="E43" i="12"/>
  <c r="D43" i="12"/>
  <c r="Q42" i="12"/>
  <c r="P42" i="12"/>
  <c r="O42" i="12"/>
  <c r="N42" i="12"/>
  <c r="M42" i="12"/>
  <c r="L42" i="12"/>
  <c r="K42" i="12"/>
  <c r="J42" i="12"/>
  <c r="I42" i="12"/>
  <c r="H42" i="12"/>
  <c r="G42" i="12"/>
  <c r="F42" i="12"/>
  <c r="E42" i="12"/>
  <c r="D42" i="12"/>
  <c r="Q40" i="12"/>
  <c r="P40" i="12"/>
  <c r="O40" i="12"/>
  <c r="N40" i="12"/>
  <c r="M40" i="12"/>
  <c r="L40" i="12"/>
  <c r="K40" i="12"/>
  <c r="J40" i="12"/>
  <c r="I40" i="12"/>
  <c r="H40" i="12"/>
  <c r="G40" i="12"/>
  <c r="F40" i="12"/>
  <c r="E40" i="12"/>
  <c r="D40" i="12"/>
  <c r="Q39" i="12"/>
  <c r="P39" i="12"/>
  <c r="O39" i="12"/>
  <c r="N39" i="12"/>
  <c r="M39" i="12"/>
  <c r="L39" i="12"/>
  <c r="K39" i="12"/>
  <c r="J39" i="12"/>
  <c r="I39" i="12"/>
  <c r="H39" i="12"/>
  <c r="G39" i="12"/>
  <c r="F39" i="12"/>
  <c r="E39" i="12"/>
  <c r="D39" i="12"/>
  <c r="Q38" i="12"/>
  <c r="P38" i="12"/>
  <c r="O38" i="12"/>
  <c r="N38" i="12"/>
  <c r="M38" i="12"/>
  <c r="L38" i="12"/>
  <c r="K38" i="12"/>
  <c r="J38" i="12"/>
  <c r="I38" i="12"/>
  <c r="H38" i="12"/>
  <c r="G38" i="12"/>
  <c r="F38" i="12"/>
  <c r="E38" i="12"/>
  <c r="D38" i="12"/>
  <c r="Q36" i="12"/>
  <c r="P36" i="12"/>
  <c r="O36" i="12"/>
  <c r="N36" i="12"/>
  <c r="M36" i="12"/>
  <c r="L36" i="12"/>
  <c r="K36" i="12"/>
  <c r="J36" i="12"/>
  <c r="I36" i="12"/>
  <c r="H36" i="12"/>
  <c r="G36" i="12"/>
  <c r="F36" i="12"/>
  <c r="E36" i="12"/>
  <c r="D36" i="12"/>
  <c r="Q35" i="12"/>
  <c r="P35" i="12"/>
  <c r="O35" i="12"/>
  <c r="N35" i="12"/>
  <c r="M35" i="12"/>
  <c r="L35" i="12"/>
  <c r="K35" i="12"/>
  <c r="J35" i="12"/>
  <c r="I35" i="12"/>
  <c r="H35" i="12"/>
  <c r="G35" i="12"/>
  <c r="F35" i="12"/>
  <c r="E35" i="12"/>
  <c r="D35" i="12"/>
  <c r="Q34" i="12"/>
  <c r="P34" i="12"/>
  <c r="O34" i="12"/>
  <c r="N34" i="12"/>
  <c r="M34" i="12"/>
  <c r="L34" i="12"/>
  <c r="K34" i="12"/>
  <c r="J34" i="12"/>
  <c r="I34" i="12"/>
  <c r="H34" i="12"/>
  <c r="G34" i="12"/>
  <c r="F34" i="12"/>
  <c r="E34" i="12"/>
  <c r="D34" i="12"/>
  <c r="Q32" i="12"/>
  <c r="P32" i="12"/>
  <c r="O32" i="12"/>
  <c r="N32" i="12"/>
  <c r="M32" i="12"/>
  <c r="L32" i="12"/>
  <c r="K32" i="12"/>
  <c r="J32" i="12"/>
  <c r="I32" i="12"/>
  <c r="H32" i="12"/>
  <c r="G32" i="12"/>
  <c r="F32" i="12"/>
  <c r="E32" i="12"/>
  <c r="D32" i="12"/>
  <c r="Q31" i="12"/>
  <c r="P31" i="12"/>
  <c r="O31" i="12"/>
  <c r="N31" i="12"/>
  <c r="M31" i="12"/>
  <c r="L31" i="12"/>
  <c r="K31" i="12"/>
  <c r="J31" i="12"/>
  <c r="I31" i="12"/>
  <c r="H31" i="12"/>
  <c r="G31" i="12"/>
  <c r="F31" i="12"/>
  <c r="E31" i="12"/>
  <c r="D31" i="12"/>
  <c r="Q30" i="12"/>
  <c r="P30" i="12"/>
  <c r="O30" i="12"/>
  <c r="N30" i="12"/>
  <c r="M30" i="12"/>
  <c r="L30" i="12"/>
  <c r="K30" i="12"/>
  <c r="J30" i="12"/>
  <c r="I30" i="12"/>
  <c r="H30" i="12"/>
  <c r="G30" i="12"/>
  <c r="F30" i="12"/>
  <c r="E30" i="12"/>
  <c r="D30" i="12"/>
  <c r="Q28" i="12"/>
  <c r="P28" i="12"/>
  <c r="O28" i="12"/>
  <c r="N28" i="12"/>
  <c r="M28" i="12"/>
  <c r="L28" i="12"/>
  <c r="K28" i="12"/>
  <c r="J28" i="12"/>
  <c r="I28" i="12"/>
  <c r="H28" i="12"/>
  <c r="G28" i="12"/>
  <c r="F28" i="12"/>
  <c r="E28" i="12"/>
  <c r="D28" i="12"/>
  <c r="Q27" i="12"/>
  <c r="P27" i="12"/>
  <c r="O27" i="12"/>
  <c r="N27" i="12"/>
  <c r="M27" i="12"/>
  <c r="L27" i="12"/>
  <c r="K27" i="12"/>
  <c r="J27" i="12"/>
  <c r="I27" i="12"/>
  <c r="H27" i="12"/>
  <c r="G27" i="12"/>
  <c r="F27" i="12"/>
  <c r="E27" i="12"/>
  <c r="D27" i="12"/>
  <c r="Q26" i="12"/>
  <c r="P26" i="12"/>
  <c r="O26" i="12"/>
  <c r="N26" i="12"/>
  <c r="M26" i="12"/>
  <c r="L26" i="12"/>
  <c r="K26" i="12"/>
  <c r="J26" i="12"/>
  <c r="I26" i="12"/>
  <c r="H26" i="12"/>
  <c r="G26" i="12"/>
  <c r="F26" i="12"/>
  <c r="E26" i="12"/>
  <c r="D26" i="12"/>
  <c r="Q24" i="12"/>
  <c r="P24" i="12"/>
  <c r="O24" i="12"/>
  <c r="N24" i="12"/>
  <c r="M24" i="12"/>
  <c r="L24" i="12"/>
  <c r="K24" i="12"/>
  <c r="J24" i="12"/>
  <c r="I24" i="12"/>
  <c r="H24" i="12"/>
  <c r="G24" i="12"/>
  <c r="F24" i="12"/>
  <c r="E24" i="12"/>
  <c r="D24" i="12"/>
  <c r="Q23" i="12"/>
  <c r="P23" i="12"/>
  <c r="O23" i="12"/>
  <c r="N23" i="12"/>
  <c r="M23" i="12"/>
  <c r="L23" i="12"/>
  <c r="K23" i="12"/>
  <c r="J23" i="12"/>
  <c r="I23" i="12"/>
  <c r="H23" i="12"/>
  <c r="G23" i="12"/>
  <c r="F23" i="12"/>
  <c r="E23" i="12"/>
  <c r="D23" i="12"/>
  <c r="Q22" i="12"/>
  <c r="P22" i="12"/>
  <c r="O22" i="12"/>
  <c r="N22" i="12"/>
  <c r="M22" i="12"/>
  <c r="L22" i="12"/>
  <c r="K22" i="12"/>
  <c r="J22" i="12"/>
  <c r="I22" i="12"/>
  <c r="H22" i="12"/>
  <c r="G22" i="12"/>
  <c r="F22" i="12"/>
  <c r="E22" i="12"/>
  <c r="D22" i="12"/>
  <c r="Q20" i="12"/>
  <c r="P20" i="12"/>
  <c r="O20" i="12"/>
  <c r="N20" i="12"/>
  <c r="M20" i="12"/>
  <c r="L20" i="12"/>
  <c r="K20" i="12"/>
  <c r="J20" i="12"/>
  <c r="I20" i="12"/>
  <c r="H20" i="12"/>
  <c r="G20" i="12"/>
  <c r="F20" i="12"/>
  <c r="E20" i="12"/>
  <c r="D20" i="12"/>
  <c r="Q19" i="12"/>
  <c r="P19" i="12"/>
  <c r="O19" i="12"/>
  <c r="N19" i="12"/>
  <c r="M19" i="12"/>
  <c r="L19" i="12"/>
  <c r="K19" i="12"/>
  <c r="J19" i="12"/>
  <c r="I19" i="12"/>
  <c r="H19" i="12"/>
  <c r="G19" i="12"/>
  <c r="F19" i="12"/>
  <c r="E19" i="12"/>
  <c r="D19" i="12"/>
  <c r="Q18" i="12"/>
  <c r="P18" i="12"/>
  <c r="O18" i="12"/>
  <c r="N18" i="12"/>
  <c r="M18" i="12"/>
  <c r="L18" i="12"/>
  <c r="K18" i="12"/>
  <c r="J18" i="12"/>
  <c r="I18" i="12"/>
  <c r="H18" i="12"/>
  <c r="G18" i="12"/>
  <c r="F18" i="12"/>
  <c r="E18" i="12"/>
  <c r="D18" i="12"/>
  <c r="Q16" i="12"/>
  <c r="P16" i="12"/>
  <c r="O16" i="12"/>
  <c r="N16" i="12"/>
  <c r="M16" i="12"/>
  <c r="L16" i="12"/>
  <c r="K16" i="12"/>
  <c r="J16" i="12"/>
  <c r="I16" i="12"/>
  <c r="H16" i="12"/>
  <c r="G16" i="12"/>
  <c r="F16" i="12"/>
  <c r="E16" i="12"/>
  <c r="D16" i="12"/>
  <c r="Q15" i="12"/>
  <c r="P15" i="12"/>
  <c r="O15" i="12"/>
  <c r="N15" i="12"/>
  <c r="M15" i="12"/>
  <c r="L15" i="12"/>
  <c r="K15" i="12"/>
  <c r="J15" i="12"/>
  <c r="I15" i="12"/>
  <c r="H15" i="12"/>
  <c r="G15" i="12"/>
  <c r="F15" i="12"/>
  <c r="E15" i="12"/>
  <c r="D15" i="12"/>
  <c r="Q14" i="12"/>
  <c r="P14" i="12"/>
  <c r="O14" i="12"/>
  <c r="N14" i="12"/>
  <c r="M14" i="12"/>
  <c r="L14" i="12"/>
  <c r="K14" i="12"/>
  <c r="J14" i="12"/>
  <c r="I14" i="12"/>
  <c r="H14" i="12"/>
  <c r="G14" i="12"/>
  <c r="F14" i="12"/>
  <c r="E14" i="12"/>
  <c r="D14" i="12"/>
  <c r="Q12" i="12"/>
  <c r="P12" i="12"/>
  <c r="O12" i="12"/>
  <c r="N12" i="12"/>
  <c r="M12" i="12"/>
  <c r="L12" i="12"/>
  <c r="K12" i="12"/>
  <c r="J12" i="12"/>
  <c r="I12" i="12"/>
  <c r="H12" i="12"/>
  <c r="G12" i="12"/>
  <c r="F12" i="12"/>
  <c r="E12" i="12"/>
  <c r="D12" i="12"/>
  <c r="Q11" i="12"/>
  <c r="P11" i="12"/>
  <c r="O11" i="12"/>
  <c r="N11" i="12"/>
  <c r="M11" i="12"/>
  <c r="L11" i="12"/>
  <c r="K11" i="12"/>
  <c r="J11" i="12"/>
  <c r="I11" i="12"/>
  <c r="H11" i="12"/>
  <c r="G11" i="12"/>
  <c r="F11" i="12"/>
  <c r="E11" i="12"/>
  <c r="D11" i="12"/>
  <c r="Q10" i="12"/>
  <c r="P10" i="12"/>
  <c r="O10" i="12"/>
  <c r="N10" i="12"/>
  <c r="M10" i="12"/>
  <c r="L10" i="12"/>
  <c r="K10" i="12"/>
  <c r="J10" i="12"/>
  <c r="I10" i="12"/>
  <c r="H10" i="12"/>
  <c r="G10" i="12"/>
  <c r="F10" i="12"/>
  <c r="E10" i="12"/>
  <c r="D10" i="12"/>
  <c r="I58" i="4"/>
  <c r="I59" i="4"/>
  <c r="H58" i="4"/>
  <c r="H59" i="4"/>
  <c r="H60" i="4"/>
  <c r="Q60" i="4" l="1"/>
  <c r="P60" i="4"/>
  <c r="O60" i="4"/>
  <c r="N60" i="4"/>
  <c r="M60" i="4"/>
  <c r="L60" i="4"/>
  <c r="K60" i="4"/>
  <c r="J60" i="4"/>
  <c r="I60" i="4"/>
  <c r="G60" i="4"/>
  <c r="F60" i="4"/>
  <c r="E60" i="4"/>
  <c r="D60" i="4"/>
  <c r="C60" i="4"/>
  <c r="Q59" i="4"/>
  <c r="P59" i="4"/>
  <c r="O59" i="4"/>
  <c r="N59" i="4"/>
  <c r="M59" i="4"/>
  <c r="L59" i="4"/>
  <c r="K59" i="4"/>
  <c r="J59" i="4"/>
  <c r="G59" i="4"/>
  <c r="F59" i="4"/>
  <c r="E59" i="4"/>
  <c r="D59" i="4"/>
  <c r="C59" i="4"/>
  <c r="Q58" i="4"/>
  <c r="P58" i="4"/>
  <c r="O58" i="4"/>
  <c r="N58" i="4"/>
  <c r="M58" i="4"/>
  <c r="L58" i="4"/>
  <c r="K58" i="4"/>
  <c r="J58" i="4"/>
  <c r="G58" i="4"/>
  <c r="F58" i="4"/>
  <c r="E58" i="4"/>
  <c r="D58" i="4"/>
  <c r="C58" i="4"/>
  <c r="Q56" i="4"/>
  <c r="P56" i="4"/>
  <c r="O56" i="4"/>
  <c r="N56" i="4"/>
  <c r="M56" i="4"/>
  <c r="L56" i="4"/>
  <c r="K56" i="4"/>
  <c r="J56" i="4"/>
  <c r="I56" i="4"/>
  <c r="H56" i="4"/>
  <c r="G56" i="4"/>
  <c r="F56" i="4"/>
  <c r="E56" i="4"/>
  <c r="D56" i="4"/>
  <c r="C56" i="4"/>
  <c r="Q55" i="4"/>
  <c r="P55" i="4"/>
  <c r="O55" i="4"/>
  <c r="N55" i="4"/>
  <c r="M55" i="4"/>
  <c r="L55" i="4"/>
  <c r="K55" i="4"/>
  <c r="J55" i="4"/>
  <c r="I55" i="4"/>
  <c r="H55" i="4"/>
  <c r="G55" i="4"/>
  <c r="F55" i="4"/>
  <c r="E55" i="4"/>
  <c r="D55" i="4"/>
  <c r="C55" i="4"/>
  <c r="Q54" i="4"/>
  <c r="P54" i="4"/>
  <c r="O54" i="4"/>
  <c r="N54" i="4"/>
  <c r="M54" i="4"/>
  <c r="L54" i="4"/>
  <c r="K54" i="4"/>
  <c r="J54" i="4"/>
  <c r="I54" i="4"/>
  <c r="H54" i="4"/>
  <c r="G54" i="4"/>
  <c r="F54" i="4"/>
  <c r="E54" i="4"/>
  <c r="D54" i="4"/>
  <c r="C54" i="4"/>
  <c r="Q52" i="4"/>
  <c r="P52" i="4"/>
  <c r="O52" i="4"/>
  <c r="N52" i="4"/>
  <c r="M52" i="4"/>
  <c r="L52" i="4"/>
  <c r="K52" i="4"/>
  <c r="J52" i="4"/>
  <c r="I52" i="4"/>
  <c r="H52" i="4"/>
  <c r="G52" i="4"/>
  <c r="F52" i="4"/>
  <c r="E52" i="4"/>
  <c r="D52" i="4"/>
  <c r="C52" i="4"/>
  <c r="Q51" i="4"/>
  <c r="P51" i="4"/>
  <c r="O51" i="4"/>
  <c r="N51" i="4"/>
  <c r="M51" i="4"/>
  <c r="L51" i="4"/>
  <c r="K51" i="4"/>
  <c r="J51" i="4"/>
  <c r="I51" i="4"/>
  <c r="H51" i="4"/>
  <c r="G51" i="4"/>
  <c r="F51" i="4"/>
  <c r="E51" i="4"/>
  <c r="D51" i="4"/>
  <c r="C51" i="4"/>
  <c r="Q50" i="4"/>
  <c r="P50" i="4"/>
  <c r="O50" i="4"/>
  <c r="N50" i="4"/>
  <c r="M50" i="4"/>
  <c r="L50" i="4"/>
  <c r="K50" i="4"/>
  <c r="J50" i="4"/>
  <c r="I50" i="4"/>
  <c r="H50" i="4"/>
  <c r="G50" i="4"/>
  <c r="F50" i="4"/>
  <c r="E50" i="4"/>
  <c r="D50" i="4"/>
  <c r="C50" i="4"/>
  <c r="Q48" i="4"/>
  <c r="P48" i="4"/>
  <c r="O48" i="4"/>
  <c r="N48" i="4"/>
  <c r="M48" i="4"/>
  <c r="L48" i="4"/>
  <c r="K48" i="4"/>
  <c r="J48" i="4"/>
  <c r="I48" i="4"/>
  <c r="H48" i="4"/>
  <c r="G48" i="4"/>
  <c r="F48" i="4"/>
  <c r="E48" i="4"/>
  <c r="D48" i="4"/>
  <c r="C48" i="4"/>
  <c r="Q47" i="4"/>
  <c r="P47" i="4"/>
  <c r="O47" i="4"/>
  <c r="N47" i="4"/>
  <c r="M47" i="4"/>
  <c r="L47" i="4"/>
  <c r="K47" i="4"/>
  <c r="J47" i="4"/>
  <c r="I47" i="4"/>
  <c r="H47" i="4"/>
  <c r="G47" i="4"/>
  <c r="F47" i="4"/>
  <c r="E47" i="4"/>
  <c r="D47" i="4"/>
  <c r="C47" i="4"/>
  <c r="Q46" i="4"/>
  <c r="P46" i="4"/>
  <c r="O46" i="4"/>
  <c r="N46" i="4"/>
  <c r="M46" i="4"/>
  <c r="L46" i="4"/>
  <c r="K46" i="4"/>
  <c r="J46" i="4"/>
  <c r="I46" i="4"/>
  <c r="H46" i="4"/>
  <c r="G46" i="4"/>
  <c r="F46" i="4"/>
  <c r="E46" i="4"/>
  <c r="D46" i="4"/>
  <c r="C46" i="4"/>
  <c r="Q44" i="4"/>
  <c r="P44" i="4"/>
  <c r="O44" i="4"/>
  <c r="N44" i="4"/>
  <c r="M44" i="4"/>
  <c r="L44" i="4"/>
  <c r="K44" i="4"/>
  <c r="J44" i="4"/>
  <c r="I44" i="4"/>
  <c r="H44" i="4"/>
  <c r="G44" i="4"/>
  <c r="F44" i="4"/>
  <c r="E44" i="4"/>
  <c r="D44" i="4"/>
  <c r="C44" i="4"/>
  <c r="Q43" i="4"/>
  <c r="P43" i="4"/>
  <c r="O43" i="4"/>
  <c r="N43" i="4"/>
  <c r="M43" i="4"/>
  <c r="L43" i="4"/>
  <c r="K43" i="4"/>
  <c r="J43" i="4"/>
  <c r="I43" i="4"/>
  <c r="H43" i="4"/>
  <c r="G43" i="4"/>
  <c r="F43" i="4"/>
  <c r="E43" i="4"/>
  <c r="D43" i="4"/>
  <c r="C43" i="4"/>
  <c r="Q42" i="4"/>
  <c r="P42" i="4"/>
  <c r="O42" i="4"/>
  <c r="N42" i="4"/>
  <c r="M42" i="4"/>
  <c r="L42" i="4"/>
  <c r="K42" i="4"/>
  <c r="J42" i="4"/>
  <c r="I42" i="4"/>
  <c r="H42" i="4"/>
  <c r="G42" i="4"/>
  <c r="F42" i="4"/>
  <c r="E42" i="4"/>
  <c r="D42" i="4"/>
  <c r="C42" i="4"/>
  <c r="Q40" i="4"/>
  <c r="P40" i="4"/>
  <c r="O40" i="4"/>
  <c r="N40" i="4"/>
  <c r="M40" i="4"/>
  <c r="L40" i="4"/>
  <c r="K40" i="4"/>
  <c r="J40" i="4"/>
  <c r="I40" i="4"/>
  <c r="H40" i="4"/>
  <c r="G40" i="4"/>
  <c r="F40" i="4"/>
  <c r="E40" i="4"/>
  <c r="D40" i="4"/>
  <c r="C40" i="4"/>
  <c r="Q39" i="4"/>
  <c r="P39" i="4"/>
  <c r="O39" i="4"/>
  <c r="N39" i="4"/>
  <c r="M39" i="4"/>
  <c r="L39" i="4"/>
  <c r="K39" i="4"/>
  <c r="J39" i="4"/>
  <c r="I39" i="4"/>
  <c r="H39" i="4"/>
  <c r="G39" i="4"/>
  <c r="F39" i="4"/>
  <c r="E39" i="4"/>
  <c r="D39" i="4"/>
  <c r="C39" i="4"/>
  <c r="Q38" i="4"/>
  <c r="P38" i="4"/>
  <c r="O38" i="4"/>
  <c r="N38" i="4"/>
  <c r="M38" i="4"/>
  <c r="L38" i="4"/>
  <c r="K38" i="4"/>
  <c r="J38" i="4"/>
  <c r="I38" i="4"/>
  <c r="H38" i="4"/>
  <c r="G38" i="4"/>
  <c r="F38" i="4"/>
  <c r="E38" i="4"/>
  <c r="D38" i="4"/>
  <c r="C38" i="4"/>
  <c r="Q36" i="4"/>
  <c r="P36" i="4"/>
  <c r="O36" i="4"/>
  <c r="N36" i="4"/>
  <c r="M36" i="4"/>
  <c r="L36" i="4"/>
  <c r="K36" i="4"/>
  <c r="J36" i="4"/>
  <c r="I36" i="4"/>
  <c r="H36" i="4"/>
  <c r="G36" i="4"/>
  <c r="F36" i="4"/>
  <c r="E36" i="4"/>
  <c r="D36" i="4"/>
  <c r="C36" i="4"/>
  <c r="Q35" i="4"/>
  <c r="P35" i="4"/>
  <c r="O35" i="4"/>
  <c r="N35" i="4"/>
  <c r="M35" i="4"/>
  <c r="L35" i="4"/>
  <c r="K35" i="4"/>
  <c r="J35" i="4"/>
  <c r="I35" i="4"/>
  <c r="H35" i="4"/>
  <c r="G35" i="4"/>
  <c r="F35" i="4"/>
  <c r="E35" i="4"/>
  <c r="D35" i="4"/>
  <c r="C35" i="4"/>
  <c r="Q34" i="4"/>
  <c r="P34" i="4"/>
  <c r="O34" i="4"/>
  <c r="N34" i="4"/>
  <c r="M34" i="4"/>
  <c r="L34" i="4"/>
  <c r="K34" i="4"/>
  <c r="J34" i="4"/>
  <c r="I34" i="4"/>
  <c r="H34" i="4"/>
  <c r="G34" i="4"/>
  <c r="F34" i="4"/>
  <c r="E34" i="4"/>
  <c r="D34" i="4"/>
  <c r="C34" i="4"/>
  <c r="Q32" i="4"/>
  <c r="P32" i="4"/>
  <c r="O32" i="4"/>
  <c r="N32" i="4"/>
  <c r="M32" i="4"/>
  <c r="L32" i="4"/>
  <c r="K32" i="4"/>
  <c r="J32" i="4"/>
  <c r="I32" i="4"/>
  <c r="H32" i="4"/>
  <c r="G32" i="4"/>
  <c r="F32" i="4"/>
  <c r="E32" i="4"/>
  <c r="D32" i="4"/>
  <c r="C32" i="4"/>
  <c r="Q31" i="4"/>
  <c r="P31" i="4"/>
  <c r="O31" i="4"/>
  <c r="N31" i="4"/>
  <c r="M31" i="4"/>
  <c r="L31" i="4"/>
  <c r="K31" i="4"/>
  <c r="J31" i="4"/>
  <c r="I31" i="4"/>
  <c r="H31" i="4"/>
  <c r="G31" i="4"/>
  <c r="F31" i="4"/>
  <c r="E31" i="4"/>
  <c r="D31" i="4"/>
  <c r="C31" i="4"/>
  <c r="Q30" i="4"/>
  <c r="P30" i="4"/>
  <c r="O30" i="4"/>
  <c r="N30" i="4"/>
  <c r="M30" i="4"/>
  <c r="L30" i="4"/>
  <c r="K30" i="4"/>
  <c r="J30" i="4"/>
  <c r="I30" i="4"/>
  <c r="H30" i="4"/>
  <c r="G30" i="4"/>
  <c r="F30" i="4"/>
  <c r="E30" i="4"/>
  <c r="D30" i="4"/>
  <c r="C30" i="4"/>
  <c r="Q28" i="4"/>
  <c r="P28" i="4"/>
  <c r="O28" i="4"/>
  <c r="N28" i="4"/>
  <c r="M28" i="4"/>
  <c r="L28" i="4"/>
  <c r="K28" i="4"/>
  <c r="J28" i="4"/>
  <c r="I28" i="4"/>
  <c r="H28" i="4"/>
  <c r="G28" i="4"/>
  <c r="F28" i="4"/>
  <c r="E28" i="4"/>
  <c r="D28" i="4"/>
  <c r="C28" i="4"/>
  <c r="Q27" i="4"/>
  <c r="P27" i="4"/>
  <c r="O27" i="4"/>
  <c r="N27" i="4"/>
  <c r="M27" i="4"/>
  <c r="L27" i="4"/>
  <c r="K27" i="4"/>
  <c r="J27" i="4"/>
  <c r="I27" i="4"/>
  <c r="H27" i="4"/>
  <c r="G27" i="4"/>
  <c r="F27" i="4"/>
  <c r="E27" i="4"/>
  <c r="D27" i="4"/>
  <c r="C27" i="4"/>
  <c r="Q26" i="4"/>
  <c r="P26" i="4"/>
  <c r="O26" i="4"/>
  <c r="N26" i="4"/>
  <c r="M26" i="4"/>
  <c r="L26" i="4"/>
  <c r="K26" i="4"/>
  <c r="J26" i="4"/>
  <c r="I26" i="4"/>
  <c r="H26" i="4"/>
  <c r="G26" i="4"/>
  <c r="F26" i="4"/>
  <c r="E26" i="4"/>
  <c r="D26" i="4"/>
  <c r="C26" i="4"/>
  <c r="Q24" i="4"/>
  <c r="P24" i="4"/>
  <c r="O24" i="4"/>
  <c r="N24" i="4"/>
  <c r="M24" i="4"/>
  <c r="L24" i="4"/>
  <c r="K24" i="4"/>
  <c r="J24" i="4"/>
  <c r="I24" i="4"/>
  <c r="H24" i="4"/>
  <c r="G24" i="4"/>
  <c r="F24" i="4"/>
  <c r="E24" i="4"/>
  <c r="D24" i="4"/>
  <c r="C24" i="4"/>
  <c r="Q23" i="4"/>
  <c r="P23" i="4"/>
  <c r="O23" i="4"/>
  <c r="N23" i="4"/>
  <c r="M23" i="4"/>
  <c r="L23" i="4"/>
  <c r="K23" i="4"/>
  <c r="J23" i="4"/>
  <c r="I23" i="4"/>
  <c r="H23" i="4"/>
  <c r="G23" i="4"/>
  <c r="F23" i="4"/>
  <c r="E23" i="4"/>
  <c r="D23" i="4"/>
  <c r="C23" i="4"/>
  <c r="Q22" i="4"/>
  <c r="P22" i="4"/>
  <c r="O22" i="4"/>
  <c r="N22" i="4"/>
  <c r="M22" i="4"/>
  <c r="L22" i="4"/>
  <c r="K22" i="4"/>
  <c r="J22" i="4"/>
  <c r="I22" i="4"/>
  <c r="H22" i="4"/>
  <c r="G22" i="4"/>
  <c r="F22" i="4"/>
  <c r="E22" i="4"/>
  <c r="D22" i="4"/>
  <c r="C22" i="4"/>
  <c r="Q20" i="4"/>
  <c r="P20" i="4"/>
  <c r="O20" i="4"/>
  <c r="N20" i="4"/>
  <c r="M20" i="4"/>
  <c r="L20" i="4"/>
  <c r="K20" i="4"/>
  <c r="J20" i="4"/>
  <c r="I20" i="4"/>
  <c r="H20" i="4"/>
  <c r="G20" i="4"/>
  <c r="F20" i="4"/>
  <c r="E20" i="4"/>
  <c r="D20" i="4"/>
  <c r="C20" i="4"/>
  <c r="Q19" i="4"/>
  <c r="P19" i="4"/>
  <c r="O19" i="4"/>
  <c r="N19" i="4"/>
  <c r="M19" i="4"/>
  <c r="L19" i="4"/>
  <c r="K19" i="4"/>
  <c r="J19" i="4"/>
  <c r="I19" i="4"/>
  <c r="H19" i="4"/>
  <c r="G19" i="4"/>
  <c r="F19" i="4"/>
  <c r="E19" i="4"/>
  <c r="D19" i="4"/>
  <c r="C19" i="4"/>
  <c r="Q18" i="4"/>
  <c r="P18" i="4"/>
  <c r="O18" i="4"/>
  <c r="N18" i="4"/>
  <c r="M18" i="4"/>
  <c r="L18" i="4"/>
  <c r="K18" i="4"/>
  <c r="J18" i="4"/>
  <c r="I18" i="4"/>
  <c r="H18" i="4"/>
  <c r="G18" i="4"/>
  <c r="F18" i="4"/>
  <c r="E18" i="4"/>
  <c r="D18" i="4"/>
  <c r="C18" i="4"/>
  <c r="Q16" i="4"/>
  <c r="P16" i="4"/>
  <c r="O16" i="4"/>
  <c r="N16" i="4"/>
  <c r="M16" i="4"/>
  <c r="L16" i="4"/>
  <c r="K16" i="4"/>
  <c r="J16" i="4"/>
  <c r="I16" i="4"/>
  <c r="H16" i="4"/>
  <c r="G16" i="4"/>
  <c r="F16" i="4"/>
  <c r="E16" i="4"/>
  <c r="D16" i="4"/>
  <c r="C16" i="4"/>
  <c r="Q15" i="4"/>
  <c r="P15" i="4"/>
  <c r="O15" i="4"/>
  <c r="N15" i="4"/>
  <c r="M15" i="4"/>
  <c r="L15" i="4"/>
  <c r="K15" i="4"/>
  <c r="J15" i="4"/>
  <c r="I15" i="4"/>
  <c r="H15" i="4"/>
  <c r="G15" i="4"/>
  <c r="F15" i="4"/>
  <c r="E15" i="4"/>
  <c r="D15" i="4"/>
  <c r="C15" i="4"/>
  <c r="Q14" i="4"/>
  <c r="P14" i="4"/>
  <c r="O14" i="4"/>
  <c r="N14" i="4"/>
  <c r="M14" i="4"/>
  <c r="L14" i="4"/>
  <c r="K14" i="4"/>
  <c r="J14" i="4"/>
  <c r="I14" i="4"/>
  <c r="H14" i="4"/>
  <c r="G14" i="4"/>
  <c r="F14" i="4"/>
  <c r="E14" i="4"/>
  <c r="D14" i="4"/>
  <c r="C14" i="4"/>
  <c r="Q12" i="4"/>
  <c r="P12" i="4"/>
  <c r="O12" i="4"/>
  <c r="N12" i="4"/>
  <c r="M12" i="4"/>
  <c r="L12" i="4"/>
  <c r="K12" i="4"/>
  <c r="J12" i="4"/>
  <c r="I12" i="4"/>
  <c r="H12" i="4"/>
  <c r="G12" i="4"/>
  <c r="F12" i="4"/>
  <c r="E12" i="4"/>
  <c r="D12" i="4"/>
  <c r="C12" i="4"/>
  <c r="Q11" i="4"/>
  <c r="P11" i="4"/>
  <c r="O11" i="4"/>
  <c r="N11" i="4"/>
  <c r="M11" i="4"/>
  <c r="L11" i="4"/>
  <c r="K11" i="4"/>
  <c r="J11" i="4"/>
  <c r="I11" i="4"/>
  <c r="H11" i="4"/>
  <c r="G11" i="4"/>
  <c r="F11" i="4"/>
  <c r="E11" i="4"/>
  <c r="D11" i="4"/>
  <c r="C11" i="4"/>
  <c r="Q10" i="4"/>
  <c r="P10" i="4"/>
  <c r="O10" i="4"/>
  <c r="N10" i="4"/>
  <c r="M10" i="4"/>
  <c r="L10" i="4"/>
  <c r="K10" i="4"/>
  <c r="J10" i="4"/>
  <c r="I10" i="4"/>
  <c r="H10" i="4"/>
  <c r="G10" i="4"/>
  <c r="F10" i="4"/>
  <c r="E10" i="4"/>
  <c r="D10" i="4"/>
  <c r="C10" i="4"/>
  <c r="Q56" i="1"/>
  <c r="P56" i="1"/>
  <c r="O56" i="1"/>
  <c r="N56" i="1"/>
  <c r="M56" i="1"/>
  <c r="L56" i="1"/>
  <c r="K56" i="1"/>
  <c r="J56" i="1"/>
  <c r="I56" i="1"/>
  <c r="H56" i="1"/>
  <c r="G56" i="1"/>
  <c r="F56" i="1"/>
  <c r="E56" i="1"/>
  <c r="D56" i="1"/>
  <c r="C56" i="1"/>
  <c r="Q55" i="1"/>
  <c r="P55" i="1"/>
  <c r="O55" i="1"/>
  <c r="N55" i="1"/>
  <c r="M55" i="1"/>
  <c r="L55" i="1"/>
  <c r="K55" i="1"/>
  <c r="J55" i="1"/>
  <c r="I55" i="1"/>
  <c r="H55" i="1"/>
  <c r="G55" i="1"/>
  <c r="F55" i="1"/>
  <c r="E55" i="1"/>
  <c r="D55" i="1"/>
  <c r="C55" i="1"/>
  <c r="Q54" i="1"/>
  <c r="P54" i="1"/>
  <c r="O54" i="1"/>
  <c r="N54" i="1"/>
  <c r="M54" i="1"/>
  <c r="L54" i="1"/>
  <c r="K54" i="1"/>
  <c r="J54" i="1"/>
  <c r="I54" i="1"/>
  <c r="H54" i="1"/>
  <c r="G54" i="1"/>
  <c r="F54" i="1"/>
  <c r="E54" i="1"/>
  <c r="D54" i="1"/>
  <c r="C54" i="1"/>
  <c r="Q52" i="1"/>
  <c r="P52" i="1"/>
  <c r="O52" i="1"/>
  <c r="N52" i="1"/>
  <c r="M52" i="1"/>
  <c r="L52" i="1"/>
  <c r="K52" i="1"/>
  <c r="J52" i="1"/>
  <c r="I52" i="1"/>
  <c r="H52" i="1"/>
  <c r="G52" i="1"/>
  <c r="F52" i="1"/>
  <c r="E52" i="1"/>
  <c r="D52" i="1"/>
  <c r="C52" i="1"/>
  <c r="Q51" i="1"/>
  <c r="P51" i="1"/>
  <c r="O51" i="1"/>
  <c r="N51" i="1"/>
  <c r="M51" i="1"/>
  <c r="L51" i="1"/>
  <c r="K51" i="1"/>
  <c r="J51" i="1"/>
  <c r="I51" i="1"/>
  <c r="H51" i="1"/>
  <c r="G51" i="1"/>
  <c r="F51" i="1"/>
  <c r="E51" i="1"/>
  <c r="D51" i="1"/>
  <c r="C51" i="1"/>
  <c r="Q50" i="1"/>
  <c r="P50" i="1"/>
  <c r="O50" i="1"/>
  <c r="N50" i="1"/>
  <c r="M50" i="1"/>
  <c r="L50" i="1"/>
  <c r="K50" i="1"/>
  <c r="J50" i="1"/>
  <c r="I50" i="1"/>
  <c r="H50" i="1"/>
  <c r="G50" i="1"/>
  <c r="F50" i="1"/>
  <c r="E50" i="1"/>
  <c r="D50" i="1"/>
  <c r="C50" i="1"/>
  <c r="Q48" i="1"/>
  <c r="P48" i="1"/>
  <c r="O48" i="1"/>
  <c r="N48" i="1"/>
  <c r="M48" i="1"/>
  <c r="L48" i="1"/>
  <c r="K48" i="1"/>
  <c r="J48" i="1"/>
  <c r="I48" i="1"/>
  <c r="H48" i="1"/>
  <c r="G48" i="1"/>
  <c r="F48" i="1"/>
  <c r="E48" i="1"/>
  <c r="D48" i="1"/>
  <c r="C48" i="1"/>
  <c r="Q47" i="1"/>
  <c r="P47" i="1"/>
  <c r="O47" i="1"/>
  <c r="N47" i="1"/>
  <c r="M47" i="1"/>
  <c r="L47" i="1"/>
  <c r="K47" i="1"/>
  <c r="J47" i="1"/>
  <c r="I47" i="1"/>
  <c r="H47" i="1"/>
  <c r="G47" i="1"/>
  <c r="F47" i="1"/>
  <c r="E47" i="1"/>
  <c r="D47" i="1"/>
  <c r="C47" i="1"/>
  <c r="Q46" i="1"/>
  <c r="P46" i="1"/>
  <c r="O46" i="1"/>
  <c r="N46" i="1"/>
  <c r="M46" i="1"/>
  <c r="L46" i="1"/>
  <c r="K46" i="1"/>
  <c r="J46" i="1"/>
  <c r="I46" i="1"/>
  <c r="H46" i="1"/>
  <c r="G46" i="1"/>
  <c r="F46" i="1"/>
  <c r="E46" i="1"/>
  <c r="D46" i="1"/>
  <c r="C46" i="1"/>
  <c r="Q44" i="1"/>
  <c r="P44" i="1"/>
  <c r="O44" i="1"/>
  <c r="N44" i="1"/>
  <c r="M44" i="1"/>
  <c r="L44" i="1"/>
  <c r="K44" i="1"/>
  <c r="J44" i="1"/>
  <c r="I44" i="1"/>
  <c r="H44" i="1"/>
  <c r="G44" i="1"/>
  <c r="F44" i="1"/>
  <c r="E44" i="1"/>
  <c r="D44" i="1"/>
  <c r="C44" i="1"/>
  <c r="Q43" i="1"/>
  <c r="P43" i="1"/>
  <c r="O43" i="1"/>
  <c r="N43" i="1"/>
  <c r="M43" i="1"/>
  <c r="L43" i="1"/>
  <c r="K43" i="1"/>
  <c r="J43" i="1"/>
  <c r="I43" i="1"/>
  <c r="H43" i="1"/>
  <c r="G43" i="1"/>
  <c r="F43" i="1"/>
  <c r="E43" i="1"/>
  <c r="D43" i="1"/>
  <c r="C43" i="1"/>
  <c r="Q42" i="1"/>
  <c r="P42" i="1"/>
  <c r="O42" i="1"/>
  <c r="N42" i="1"/>
  <c r="M42" i="1"/>
  <c r="L42" i="1"/>
  <c r="K42" i="1"/>
  <c r="J42" i="1"/>
  <c r="I42" i="1"/>
  <c r="H42" i="1"/>
  <c r="G42" i="1"/>
  <c r="F42" i="1"/>
  <c r="E42" i="1"/>
  <c r="D42" i="1"/>
  <c r="C42" i="1"/>
  <c r="Q40" i="1"/>
  <c r="P40" i="1"/>
  <c r="O40" i="1"/>
  <c r="N40" i="1"/>
  <c r="M40" i="1"/>
  <c r="L40" i="1"/>
  <c r="K40" i="1"/>
  <c r="J40" i="1"/>
  <c r="I40" i="1"/>
  <c r="H40" i="1"/>
  <c r="G40" i="1"/>
  <c r="F40" i="1"/>
  <c r="E40" i="1"/>
  <c r="D40" i="1"/>
  <c r="C40" i="1"/>
  <c r="Q39" i="1"/>
  <c r="P39" i="1"/>
  <c r="O39" i="1"/>
  <c r="N39" i="1"/>
  <c r="M39" i="1"/>
  <c r="L39" i="1"/>
  <c r="K39" i="1"/>
  <c r="J39" i="1"/>
  <c r="I39" i="1"/>
  <c r="H39" i="1"/>
  <c r="G39" i="1"/>
  <c r="F39" i="1"/>
  <c r="E39" i="1"/>
  <c r="D39" i="1"/>
  <c r="C39" i="1"/>
  <c r="Q38" i="1"/>
  <c r="P38" i="1"/>
  <c r="O38" i="1"/>
  <c r="N38" i="1"/>
  <c r="M38" i="1"/>
  <c r="L38" i="1"/>
  <c r="K38" i="1"/>
  <c r="J38" i="1"/>
  <c r="I38" i="1"/>
  <c r="H38" i="1"/>
  <c r="G38" i="1"/>
  <c r="F38" i="1"/>
  <c r="E38" i="1"/>
  <c r="D38" i="1"/>
  <c r="C38" i="1"/>
  <c r="Q36" i="1"/>
  <c r="P36" i="1"/>
  <c r="O36" i="1"/>
  <c r="N36" i="1"/>
  <c r="M36" i="1"/>
  <c r="L36" i="1"/>
  <c r="K36" i="1"/>
  <c r="J36" i="1"/>
  <c r="I36" i="1"/>
  <c r="H36" i="1"/>
  <c r="G36" i="1"/>
  <c r="F36" i="1"/>
  <c r="E36" i="1"/>
  <c r="D36" i="1"/>
  <c r="C36" i="1"/>
  <c r="Q35" i="1"/>
  <c r="P35" i="1"/>
  <c r="O35" i="1"/>
  <c r="N35" i="1"/>
  <c r="M35" i="1"/>
  <c r="L35" i="1"/>
  <c r="K35" i="1"/>
  <c r="J35" i="1"/>
  <c r="I35" i="1"/>
  <c r="H35" i="1"/>
  <c r="G35" i="1"/>
  <c r="F35" i="1"/>
  <c r="E35" i="1"/>
  <c r="D35" i="1"/>
  <c r="C35" i="1"/>
  <c r="Q34" i="1"/>
  <c r="P34" i="1"/>
  <c r="O34" i="1"/>
  <c r="N34" i="1"/>
  <c r="M34" i="1"/>
  <c r="L34" i="1"/>
  <c r="K34" i="1"/>
  <c r="J34" i="1"/>
  <c r="I34" i="1"/>
  <c r="H34" i="1"/>
  <c r="G34" i="1"/>
  <c r="F34" i="1"/>
  <c r="E34" i="1"/>
  <c r="D34" i="1"/>
  <c r="C34" i="1"/>
  <c r="Q32" i="1"/>
  <c r="P32" i="1"/>
  <c r="O32" i="1"/>
  <c r="N32" i="1"/>
  <c r="M32" i="1"/>
  <c r="L32" i="1"/>
  <c r="K32" i="1"/>
  <c r="J32" i="1"/>
  <c r="I32" i="1"/>
  <c r="H32" i="1"/>
  <c r="G32" i="1"/>
  <c r="F32" i="1"/>
  <c r="E32" i="1"/>
  <c r="D32" i="1"/>
  <c r="C32" i="1"/>
  <c r="Q31" i="1"/>
  <c r="P31" i="1"/>
  <c r="O31" i="1"/>
  <c r="N31" i="1"/>
  <c r="M31" i="1"/>
  <c r="L31" i="1"/>
  <c r="K31" i="1"/>
  <c r="J31" i="1"/>
  <c r="I31" i="1"/>
  <c r="H31" i="1"/>
  <c r="G31" i="1"/>
  <c r="F31" i="1"/>
  <c r="E31" i="1"/>
  <c r="D31" i="1"/>
  <c r="C31" i="1"/>
  <c r="Q30" i="1"/>
  <c r="P30" i="1"/>
  <c r="O30" i="1"/>
  <c r="N30" i="1"/>
  <c r="M30" i="1"/>
  <c r="L30" i="1"/>
  <c r="K30" i="1"/>
  <c r="J30" i="1"/>
  <c r="I30" i="1"/>
  <c r="H30" i="1"/>
  <c r="G30" i="1"/>
  <c r="F30" i="1"/>
  <c r="E30" i="1"/>
  <c r="D30" i="1"/>
  <c r="C30" i="1"/>
  <c r="Q28" i="1"/>
  <c r="P28" i="1"/>
  <c r="O28" i="1"/>
  <c r="N28" i="1"/>
  <c r="M28" i="1"/>
  <c r="L28" i="1"/>
  <c r="K28" i="1"/>
  <c r="J28" i="1"/>
  <c r="I28" i="1"/>
  <c r="H28" i="1"/>
  <c r="G28" i="1"/>
  <c r="F28" i="1"/>
  <c r="E28" i="1"/>
  <c r="D28" i="1"/>
  <c r="C28" i="1"/>
  <c r="Q27" i="1"/>
  <c r="P27" i="1"/>
  <c r="O27" i="1"/>
  <c r="N27" i="1"/>
  <c r="M27" i="1"/>
  <c r="L27" i="1"/>
  <c r="K27" i="1"/>
  <c r="J27" i="1"/>
  <c r="I27" i="1"/>
  <c r="H27" i="1"/>
  <c r="G27" i="1"/>
  <c r="F27" i="1"/>
  <c r="E27" i="1"/>
  <c r="D27" i="1"/>
  <c r="C27" i="1"/>
  <c r="Q26" i="1"/>
  <c r="P26" i="1"/>
  <c r="O26" i="1"/>
  <c r="N26" i="1"/>
  <c r="M26" i="1"/>
  <c r="L26" i="1"/>
  <c r="K26" i="1"/>
  <c r="J26" i="1"/>
  <c r="I26" i="1"/>
  <c r="H26" i="1"/>
  <c r="G26" i="1"/>
  <c r="F26" i="1"/>
  <c r="E26" i="1"/>
  <c r="D26" i="1"/>
  <c r="C26" i="1"/>
  <c r="Q24" i="1"/>
  <c r="P24" i="1"/>
  <c r="O24" i="1"/>
  <c r="N24" i="1"/>
  <c r="M24" i="1"/>
  <c r="L24" i="1"/>
  <c r="K24" i="1"/>
  <c r="J24" i="1"/>
  <c r="I24" i="1"/>
  <c r="H24" i="1"/>
  <c r="G24" i="1"/>
  <c r="F24" i="1"/>
  <c r="E24" i="1"/>
  <c r="D24" i="1"/>
  <c r="C24" i="1"/>
  <c r="Q23" i="1"/>
  <c r="P23" i="1"/>
  <c r="O23" i="1"/>
  <c r="N23" i="1"/>
  <c r="M23" i="1"/>
  <c r="L23" i="1"/>
  <c r="K23" i="1"/>
  <c r="J23" i="1"/>
  <c r="I23" i="1"/>
  <c r="H23" i="1"/>
  <c r="G23" i="1"/>
  <c r="F23" i="1"/>
  <c r="E23" i="1"/>
  <c r="D23" i="1"/>
  <c r="C23" i="1"/>
  <c r="Q22" i="1"/>
  <c r="P22" i="1"/>
  <c r="O22" i="1"/>
  <c r="N22" i="1"/>
  <c r="M22" i="1"/>
  <c r="L22" i="1"/>
  <c r="K22" i="1"/>
  <c r="J22" i="1"/>
  <c r="I22" i="1"/>
  <c r="H22" i="1"/>
  <c r="G22" i="1"/>
  <c r="F22" i="1"/>
  <c r="E22" i="1"/>
  <c r="D22" i="1"/>
  <c r="C22" i="1"/>
  <c r="Q20" i="1"/>
  <c r="P20" i="1"/>
  <c r="O20" i="1"/>
  <c r="N20" i="1"/>
  <c r="M20" i="1"/>
  <c r="L20" i="1"/>
  <c r="K20" i="1"/>
  <c r="J20" i="1"/>
  <c r="I20" i="1"/>
  <c r="H20" i="1"/>
  <c r="G20" i="1"/>
  <c r="F20" i="1"/>
  <c r="E20" i="1"/>
  <c r="D20" i="1"/>
  <c r="C20" i="1"/>
  <c r="Q19" i="1"/>
  <c r="P19" i="1"/>
  <c r="O19" i="1"/>
  <c r="N19" i="1"/>
  <c r="M19" i="1"/>
  <c r="L19" i="1"/>
  <c r="K19" i="1"/>
  <c r="J19" i="1"/>
  <c r="I19" i="1"/>
  <c r="H19" i="1"/>
  <c r="G19" i="1"/>
  <c r="F19" i="1"/>
  <c r="E19" i="1"/>
  <c r="D19" i="1"/>
  <c r="C19" i="1"/>
  <c r="Q18" i="1"/>
  <c r="P18" i="1"/>
  <c r="O18" i="1"/>
  <c r="N18" i="1"/>
  <c r="M18" i="1"/>
  <c r="L18" i="1"/>
  <c r="K18" i="1"/>
  <c r="J18" i="1"/>
  <c r="I18" i="1"/>
  <c r="H18" i="1"/>
  <c r="G18" i="1"/>
  <c r="F18" i="1"/>
  <c r="E18" i="1"/>
  <c r="D18" i="1"/>
  <c r="C18" i="1"/>
  <c r="Q16" i="1"/>
  <c r="P16" i="1"/>
  <c r="O16" i="1"/>
  <c r="N16" i="1"/>
  <c r="M16" i="1"/>
  <c r="L16" i="1"/>
  <c r="K16" i="1"/>
  <c r="J16" i="1"/>
  <c r="I16" i="1"/>
  <c r="H16" i="1"/>
  <c r="G16" i="1"/>
  <c r="F16" i="1"/>
  <c r="E16" i="1"/>
  <c r="D16" i="1"/>
  <c r="C16" i="1"/>
  <c r="Q15" i="1"/>
  <c r="P15" i="1"/>
  <c r="O15" i="1"/>
  <c r="N15" i="1"/>
  <c r="M15" i="1"/>
  <c r="L15" i="1"/>
  <c r="K15" i="1"/>
  <c r="J15" i="1"/>
  <c r="I15" i="1"/>
  <c r="H15" i="1"/>
  <c r="G15" i="1"/>
  <c r="F15" i="1"/>
  <c r="E15" i="1"/>
  <c r="D15" i="1"/>
  <c r="C15" i="1"/>
  <c r="Q14" i="1"/>
  <c r="P14" i="1"/>
  <c r="O14" i="1"/>
  <c r="N14" i="1"/>
  <c r="M14" i="1"/>
  <c r="L14" i="1"/>
  <c r="K14" i="1"/>
  <c r="J14" i="1"/>
  <c r="I14" i="1"/>
  <c r="H14" i="1"/>
  <c r="G14" i="1"/>
  <c r="F14" i="1"/>
  <c r="E14" i="1"/>
  <c r="D14" i="1"/>
  <c r="C14" i="1"/>
  <c r="Q12" i="1"/>
  <c r="P12" i="1"/>
  <c r="O12" i="1"/>
  <c r="N12" i="1"/>
  <c r="M12" i="1"/>
  <c r="L12" i="1"/>
  <c r="K12" i="1"/>
  <c r="J12" i="1"/>
  <c r="I12" i="1"/>
  <c r="H12" i="1"/>
  <c r="G12" i="1"/>
  <c r="F12" i="1"/>
  <c r="E12" i="1"/>
  <c r="D12" i="1"/>
  <c r="C12" i="1"/>
  <c r="Q11" i="1"/>
  <c r="P11" i="1"/>
  <c r="O11" i="1"/>
  <c r="N11" i="1"/>
  <c r="M11" i="1"/>
  <c r="L11" i="1"/>
  <c r="K11" i="1"/>
  <c r="J11" i="1"/>
  <c r="I11" i="1"/>
  <c r="H11" i="1"/>
  <c r="G11" i="1"/>
  <c r="F11" i="1"/>
  <c r="E11" i="1"/>
  <c r="D11" i="1"/>
  <c r="C11" i="1"/>
  <c r="Q10" i="1"/>
  <c r="P10" i="1"/>
  <c r="O10" i="1"/>
  <c r="N10" i="1"/>
  <c r="M10" i="1"/>
  <c r="L10" i="1"/>
  <c r="K10" i="1"/>
  <c r="J10" i="1"/>
  <c r="I10" i="1"/>
  <c r="H10" i="1"/>
  <c r="G10" i="1"/>
  <c r="F10" i="1"/>
  <c r="E10" i="1"/>
  <c r="D10" i="1"/>
  <c r="C10" i="1"/>
  <c r="V77" i="1"/>
  <c r="V29" i="1" l="1"/>
  <c r="V49" i="1"/>
  <c r="V32" i="1"/>
  <c r="V48" i="1"/>
  <c r="Z26" i="1"/>
  <c r="V47" i="1"/>
  <c r="V46" i="1"/>
  <c r="Z46" i="1"/>
  <c r="AD30" i="1"/>
  <c r="V17" i="1"/>
  <c r="V12" i="1"/>
  <c r="V53" i="1"/>
  <c r="Z47" i="1"/>
  <c r="V52" i="1"/>
  <c r="Z48" i="1"/>
  <c r="V51" i="1"/>
  <c r="V26" i="1"/>
  <c r="V50" i="1"/>
  <c r="Z17" i="1"/>
  <c r="V16" i="1"/>
  <c r="Z13" i="1"/>
  <c r="AD13" i="1"/>
  <c r="AD20" i="1"/>
  <c r="Z18" i="1"/>
  <c r="AD14" i="1"/>
  <c r="V10" i="1"/>
  <c r="AD21" i="1"/>
  <c r="Z10" i="1"/>
  <c r="Z11" i="1"/>
  <c r="Z19" i="1"/>
  <c r="AD15" i="1"/>
  <c r="V13" i="1"/>
  <c r="V14" i="1"/>
  <c r="V15" i="1"/>
  <c r="Z12" i="1"/>
  <c r="Z20" i="1"/>
  <c r="AD16" i="1"/>
  <c r="Z21" i="1"/>
  <c r="AD17" i="1"/>
  <c r="Z14" i="1"/>
  <c r="AD10" i="1"/>
  <c r="AD18" i="1"/>
  <c r="V20" i="1"/>
  <c r="Z15" i="1"/>
  <c r="AD11" i="1"/>
  <c r="AD19" i="1"/>
  <c r="V18" i="1"/>
  <c r="V11" i="1"/>
  <c r="V19" i="1"/>
  <c r="Z16" i="1"/>
  <c r="AD12" i="1"/>
  <c r="Z38" i="1"/>
  <c r="V44" i="1"/>
  <c r="Z39" i="1"/>
  <c r="V43" i="1"/>
  <c r="V45" i="1"/>
  <c r="V42" i="1"/>
  <c r="V41" i="1"/>
  <c r="V40" i="1"/>
  <c r="V39" i="1"/>
  <c r="V38" i="1"/>
  <c r="V28" i="1"/>
  <c r="Z33" i="1"/>
  <c r="AD29" i="1"/>
  <c r="Z34" i="1"/>
  <c r="AD31" i="1"/>
  <c r="V30" i="1"/>
  <c r="Z27" i="1"/>
  <c r="AD32" i="1"/>
  <c r="V31" i="1"/>
  <c r="Z28" i="1"/>
  <c r="AD33" i="1"/>
  <c r="Z29" i="1"/>
  <c r="AD34" i="1"/>
  <c r="V33" i="1"/>
  <c r="Z30" i="1"/>
  <c r="AD26" i="1"/>
  <c r="Z31" i="1"/>
  <c r="AD27" i="1"/>
  <c r="V27" i="1"/>
  <c r="Z32" i="1"/>
  <c r="AD28" i="1"/>
  <c r="AC55" i="1" l="1"/>
  <c r="U50" i="1"/>
  <c r="W50" i="1" s="1"/>
  <c r="U46" i="1"/>
  <c r="W46" i="1" s="1"/>
  <c r="U47" i="1"/>
  <c r="W47" i="1" s="1"/>
  <c r="U48" i="1"/>
  <c r="W48" i="1" s="1"/>
  <c r="U49" i="1"/>
  <c r="W49" i="1" s="1"/>
  <c r="Y47" i="1"/>
  <c r="AA47" i="1" s="1"/>
  <c r="U53" i="1"/>
  <c r="W53" i="1" s="1"/>
  <c r="U51" i="1"/>
  <c r="W51" i="1" s="1"/>
  <c r="Y48" i="1"/>
  <c r="AA48" i="1" s="1"/>
  <c r="U52" i="1"/>
  <c r="W52" i="1" s="1"/>
  <c r="Y46" i="1"/>
  <c r="AA46" i="1" s="1"/>
  <c r="AC21" i="1"/>
  <c r="AE21" i="1" s="1"/>
  <c r="U10" i="1"/>
  <c r="W10" i="1" s="1"/>
  <c r="AC12" i="1"/>
  <c r="AE12" i="1" s="1"/>
  <c r="Y14" i="1"/>
  <c r="AA14" i="1" s="1"/>
  <c r="U14" i="1"/>
  <c r="W14" i="1" s="1"/>
  <c r="Y20" i="1"/>
  <c r="AA20" i="1" s="1"/>
  <c r="AC19" i="1"/>
  <c r="AE19" i="1" s="1"/>
  <c r="AC11" i="1"/>
  <c r="AE11" i="1" s="1"/>
  <c r="Y13" i="1"/>
  <c r="AA13" i="1" s="1"/>
  <c r="U16" i="1"/>
  <c r="W16" i="1" s="1"/>
  <c r="Y21" i="1"/>
  <c r="AA21" i="1" s="1"/>
  <c r="AC18" i="1"/>
  <c r="AE18" i="1" s="1"/>
  <c r="AC10" i="1"/>
  <c r="AE10" i="1" s="1"/>
  <c r="Y12" i="1"/>
  <c r="AA12" i="1" s="1"/>
  <c r="U19" i="1"/>
  <c r="W19" i="1" s="1"/>
  <c r="AC17" i="1"/>
  <c r="AE17" i="1" s="1"/>
  <c r="Y19" i="1"/>
  <c r="AA19" i="1" s="1"/>
  <c r="Y11" i="1"/>
  <c r="AA11" i="1" s="1"/>
  <c r="U17" i="1"/>
  <c r="W17" i="1" s="1"/>
  <c r="U20" i="1"/>
  <c r="W20" i="1" s="1"/>
  <c r="AC16" i="1"/>
  <c r="AE16" i="1" s="1"/>
  <c r="Y18" i="1"/>
  <c r="AA18" i="1" s="1"/>
  <c r="Y10" i="1"/>
  <c r="AA10" i="1" s="1"/>
  <c r="U18" i="1"/>
  <c r="W18" i="1" s="1"/>
  <c r="AC15" i="1"/>
  <c r="AE15" i="1" s="1"/>
  <c r="Y17" i="1"/>
  <c r="AA17" i="1" s="1"/>
  <c r="U11" i="1"/>
  <c r="W11" i="1" s="1"/>
  <c r="AC14" i="1"/>
  <c r="AE14" i="1" s="1"/>
  <c r="Y16" i="1"/>
  <c r="AA16" i="1" s="1"/>
  <c r="U12" i="1"/>
  <c r="W12" i="1" s="1"/>
  <c r="U15" i="1"/>
  <c r="W15" i="1" s="1"/>
  <c r="AC20" i="1"/>
  <c r="AE20" i="1" s="1"/>
  <c r="AC13" i="1"/>
  <c r="AE13" i="1" s="1"/>
  <c r="Y15" i="1"/>
  <c r="AA15" i="1" s="1"/>
  <c r="U13" i="1"/>
  <c r="W13" i="1" s="1"/>
  <c r="AC32" i="1"/>
  <c r="AE32" i="1" s="1"/>
  <c r="Y33" i="1"/>
  <c r="AA33" i="1" s="1"/>
  <c r="U33" i="1"/>
  <c r="W33" i="1" s="1"/>
  <c r="AC31" i="1"/>
  <c r="AE31" i="1" s="1"/>
  <c r="Y32" i="1"/>
  <c r="AA32" i="1" s="1"/>
  <c r="U32" i="1"/>
  <c r="W32" i="1" s="1"/>
  <c r="U31" i="1"/>
  <c r="W31" i="1" s="1"/>
  <c r="AC30" i="1"/>
  <c r="AE30" i="1" s="1"/>
  <c r="Y31" i="1"/>
  <c r="AA31" i="1" s="1"/>
  <c r="AC29" i="1"/>
  <c r="AE29" i="1" s="1"/>
  <c r="Y30" i="1"/>
  <c r="AA30" i="1" s="1"/>
  <c r="U30" i="1"/>
  <c r="W30" i="1" s="1"/>
  <c r="AC28" i="1"/>
  <c r="AE28" i="1" s="1"/>
  <c r="Y29" i="1"/>
  <c r="AA29" i="1" s="1"/>
  <c r="U29" i="1"/>
  <c r="W29" i="1" s="1"/>
  <c r="U27" i="1"/>
  <c r="W27" i="1" s="1"/>
  <c r="AC27" i="1"/>
  <c r="AE27" i="1" s="1"/>
  <c r="Y28" i="1"/>
  <c r="AA28" i="1" s="1"/>
  <c r="U28" i="1"/>
  <c r="W28" i="1" s="1"/>
  <c r="AC34" i="1"/>
  <c r="AE34" i="1" s="1"/>
  <c r="AC26" i="1"/>
  <c r="AE26" i="1" s="1"/>
  <c r="Y27" i="1"/>
  <c r="AA27" i="1" s="1"/>
  <c r="AC33" i="1"/>
  <c r="AE33" i="1" s="1"/>
  <c r="Y34" i="1"/>
  <c r="AA34" i="1" s="1"/>
  <c r="Y26" i="1"/>
  <c r="AA26" i="1" s="1"/>
  <c r="U26" i="1"/>
  <c r="W26" i="1" s="1"/>
  <c r="Y57" i="1"/>
  <c r="Y56" i="1"/>
  <c r="Y55" i="1"/>
  <c r="Y54" i="1"/>
  <c r="U55" i="1"/>
  <c r="U56" i="1"/>
  <c r="U57" i="1"/>
  <c r="AC54" i="1"/>
  <c r="U54" i="1"/>
  <c r="U40" i="1"/>
  <c r="W40" i="1" s="1"/>
  <c r="U41" i="1"/>
  <c r="W41" i="1" s="1"/>
  <c r="U42" i="1"/>
  <c r="W42" i="1" s="1"/>
  <c r="U43" i="1"/>
  <c r="W43" i="1" s="1"/>
  <c r="U38" i="1"/>
  <c r="W38" i="1" s="1"/>
  <c r="Y39" i="1"/>
  <c r="AA39" i="1" s="1"/>
  <c r="U44" i="1"/>
  <c r="W44" i="1" s="1"/>
  <c r="Y38" i="1"/>
  <c r="AA38" i="1" s="1"/>
  <c r="U45" i="1"/>
  <c r="W45" i="1" s="1"/>
  <c r="U39" i="1"/>
  <c r="W39" i="1" s="1"/>
  <c r="AT11" i="1"/>
  <c r="AX42" i="1"/>
  <c r="BD13" i="1"/>
  <c r="BG11" i="1"/>
  <c r="BD22" i="1"/>
  <c r="BB59" i="1"/>
  <c r="BB55" i="1"/>
  <c r="BB51" i="1"/>
  <c r="BB47" i="1"/>
  <c r="BB43" i="1"/>
  <c r="AX64" i="1"/>
  <c r="AX60" i="1"/>
  <c r="AX56" i="1"/>
  <c r="AX52" i="1"/>
  <c r="AX48" i="1"/>
  <c r="AX44" i="1"/>
  <c r="AX40" i="1"/>
  <c r="AT56" i="1"/>
  <c r="AT52" i="1"/>
  <c r="AT48" i="1"/>
  <c r="AT44" i="1"/>
  <c r="AT40" i="1"/>
  <c r="BJ23" i="1"/>
  <c r="BJ15" i="1"/>
  <c r="BJ11" i="1"/>
  <c r="BG27" i="1"/>
  <c r="BG23" i="1"/>
  <c r="BG15" i="1"/>
  <c r="BD27" i="1"/>
  <c r="BD30" i="1"/>
  <c r="BD14" i="1"/>
  <c r="BB50" i="1"/>
  <c r="BB42" i="1"/>
  <c r="AX59" i="1"/>
  <c r="AX51" i="1"/>
  <c r="AX43" i="1"/>
  <c r="AT55" i="1"/>
  <c r="AT47" i="1"/>
  <c r="BJ26" i="1"/>
  <c r="BG30" i="1"/>
  <c r="BB58" i="1"/>
  <c r="BB54" i="1"/>
  <c r="BB46" i="1"/>
  <c r="AX63" i="1"/>
  <c r="AX55" i="1"/>
  <c r="AX47" i="1"/>
  <c r="AT59" i="1"/>
  <c r="AT51" i="1"/>
  <c r="AT43" i="1"/>
  <c r="BJ22" i="1"/>
  <c r="BJ14" i="1"/>
  <c r="BG26" i="1"/>
  <c r="BG22" i="1"/>
  <c r="BG14" i="1"/>
  <c r="BD15" i="1"/>
  <c r="BB45" i="1"/>
  <c r="AX58" i="1"/>
  <c r="AX46" i="1"/>
  <c r="AT58" i="1"/>
  <c r="AT50" i="1"/>
  <c r="AT42" i="1"/>
  <c r="BG29" i="1"/>
  <c r="BG21" i="1"/>
  <c r="BD25" i="1"/>
  <c r="AT57" i="1"/>
  <c r="AT45" i="1"/>
  <c r="BJ16" i="1"/>
  <c r="BD28" i="1"/>
  <c r="BD26" i="1"/>
  <c r="BB57" i="1"/>
  <c r="BB53" i="1"/>
  <c r="BB49" i="1"/>
  <c r="BB41" i="1"/>
  <c r="AX62" i="1"/>
  <c r="AX54" i="1"/>
  <c r="AX50" i="1"/>
  <c r="AT54" i="1"/>
  <c r="AT46" i="1"/>
  <c r="BJ25" i="1"/>
  <c r="BJ21" i="1"/>
  <c r="BJ13" i="1"/>
  <c r="BG25" i="1"/>
  <c r="BG13" i="1"/>
  <c r="BD29" i="1"/>
  <c r="BD21" i="1"/>
  <c r="AX41" i="1"/>
  <c r="AT53" i="1"/>
  <c r="AT41" i="1"/>
  <c r="BG28" i="1"/>
  <c r="BG12" i="1"/>
  <c r="BD23" i="1"/>
  <c r="BD12" i="1"/>
  <c r="BD16" i="1"/>
  <c r="BB48" i="1"/>
  <c r="BB44" i="1"/>
  <c r="BB40" i="1"/>
  <c r="AX61" i="1"/>
  <c r="AX57" i="1"/>
  <c r="AX53" i="1"/>
  <c r="AX49" i="1"/>
  <c r="AX45" i="1"/>
  <c r="AT49" i="1"/>
  <c r="BJ24" i="1"/>
  <c r="BG24" i="1"/>
  <c r="BD24" i="1"/>
  <c r="BB56" i="1"/>
  <c r="BB52" i="1"/>
  <c r="BJ12" i="1"/>
  <c r="BG16" i="1"/>
  <c r="BD11" i="1"/>
  <c r="AZ19" i="1"/>
  <c r="AZ11" i="1"/>
  <c r="AW23" i="1"/>
  <c r="AW15" i="1"/>
  <c r="AT15" i="1"/>
  <c r="AT23" i="1"/>
  <c r="AZ26" i="1"/>
  <c r="AZ18" i="1"/>
  <c r="AW30" i="1"/>
  <c r="AW22" i="1"/>
  <c r="AW14" i="1"/>
  <c r="AT16" i="1"/>
  <c r="AT24" i="1"/>
  <c r="AT32" i="1"/>
  <c r="AT25" i="1"/>
  <c r="AT26" i="1"/>
  <c r="AT35" i="1"/>
  <c r="AZ25" i="1"/>
  <c r="AZ17" i="1"/>
  <c r="AW29" i="1"/>
  <c r="AW21" i="1"/>
  <c r="AW13" i="1"/>
  <c r="AT17" i="1"/>
  <c r="AT33" i="1"/>
  <c r="AZ24" i="1"/>
  <c r="AZ16" i="1"/>
  <c r="AW28" i="1"/>
  <c r="AW20" i="1"/>
  <c r="AW12" i="1"/>
  <c r="AT18" i="1"/>
  <c r="AT34" i="1"/>
  <c r="AZ23" i="1"/>
  <c r="AZ15" i="1"/>
  <c r="AW27" i="1"/>
  <c r="AW19" i="1"/>
  <c r="AW11" i="1"/>
  <c r="AT19" i="1"/>
  <c r="AT27" i="1"/>
  <c r="AZ22" i="1"/>
  <c r="AZ14" i="1"/>
  <c r="AW26" i="1"/>
  <c r="AW18" i="1"/>
  <c r="AT12" i="1"/>
  <c r="AT20" i="1"/>
  <c r="AT28" i="1"/>
  <c r="AZ12" i="1"/>
  <c r="AW16" i="1"/>
  <c r="AT14" i="1"/>
  <c r="AT30" i="1"/>
  <c r="AT31" i="1"/>
  <c r="AZ21" i="1"/>
  <c r="AZ13" i="1"/>
  <c r="AW25" i="1"/>
  <c r="AW17" i="1"/>
  <c r="AT13" i="1"/>
  <c r="AT21" i="1"/>
  <c r="AT29" i="1"/>
  <c r="AW24" i="1"/>
  <c r="AT22" i="1"/>
  <c r="AZ20" i="1"/>
  <c r="BC52" i="1" l="1"/>
  <c r="BE24" i="1"/>
  <c r="T19" i="4"/>
  <c r="BH30" i="1"/>
  <c r="T30" i="4"/>
  <c r="AY41" i="1" l="1"/>
  <c r="AY64" i="1"/>
  <c r="AX22" i="1"/>
  <c r="T26" i="4"/>
  <c r="T9" i="4"/>
  <c r="T27" i="4"/>
  <c r="T29" i="4"/>
  <c r="T14" i="4"/>
  <c r="T10" i="4"/>
  <c r="BC55" i="1"/>
  <c r="BC44" i="1"/>
  <c r="T37" i="4"/>
  <c r="BE21" i="1"/>
  <c r="BK15" i="1"/>
  <c r="T20" i="4"/>
  <c r="BA12" i="1"/>
  <c r="BC47" i="1"/>
  <c r="AU14" i="1"/>
  <c r="AU53" i="1"/>
  <c r="BE30" i="1"/>
  <c r="AU20" i="1"/>
  <c r="T39" i="4"/>
  <c r="BA15" i="1"/>
  <c r="BH14" i="1"/>
  <c r="T32" i="4"/>
  <c r="AY63" i="1"/>
  <c r="T31" i="4"/>
  <c r="T11" i="4"/>
  <c r="AY57" i="1"/>
  <c r="AX16" i="1"/>
  <c r="AY40" i="1"/>
  <c r="BE27" i="1"/>
  <c r="Z55" i="1"/>
  <c r="AA55" i="1" s="1"/>
  <c r="T46" i="4"/>
  <c r="T49" i="4"/>
  <c r="BC51" i="1"/>
  <c r="AY48" i="1"/>
  <c r="AY51" i="1"/>
  <c r="AU22" i="1"/>
  <c r="T24" i="4"/>
  <c r="BC41" i="1"/>
  <c r="T16" i="4"/>
  <c r="BH11" i="1"/>
  <c r="AX21" i="1"/>
  <c r="BA14" i="1"/>
  <c r="AY59" i="1"/>
  <c r="T23" i="4"/>
  <c r="T36" i="4"/>
  <c r="BE29" i="1"/>
  <c r="BE16" i="1"/>
  <c r="AU47" i="1"/>
  <c r="AU56" i="1"/>
  <c r="AY61" i="1"/>
  <c r="BK12" i="1"/>
  <c r="BA11" i="1"/>
  <c r="BA17" i="1"/>
  <c r="BC56" i="1"/>
  <c r="AU26" i="1"/>
  <c r="BH23" i="1"/>
  <c r="AU31" i="1"/>
  <c r="AU48" i="1"/>
  <c r="AY62" i="1"/>
  <c r="BK13" i="1"/>
  <c r="BC43" i="1"/>
  <c r="BA16" i="1"/>
  <c r="BA13" i="1"/>
  <c r="BA21" i="1"/>
  <c r="AY44" i="1"/>
  <c r="AX20" i="1"/>
  <c r="BE25" i="1"/>
  <c r="AU30" i="1"/>
  <c r="AY54" i="1"/>
  <c r="BK22" i="1"/>
  <c r="BE13" i="1"/>
  <c r="T41" i="4"/>
  <c r="T47" i="4"/>
  <c r="AU50" i="1"/>
  <c r="BE15" i="1"/>
  <c r="AX23" i="1"/>
  <c r="AY46" i="1"/>
  <c r="AU13" i="1"/>
  <c r="AX29" i="1"/>
  <c r="AU52" i="1"/>
  <c r="AU16" i="1"/>
  <c r="BE11" i="1"/>
  <c r="BH24" i="1"/>
  <c r="AU28" i="1"/>
  <c r="BH27" i="1"/>
  <c r="AX14" i="1"/>
  <c r="AY53" i="1"/>
  <c r="AY58" i="1"/>
  <c r="T45" i="4"/>
  <c r="BK23" i="1"/>
  <c r="BE28" i="1"/>
  <c r="BC59" i="1"/>
  <c r="T51" i="4"/>
  <c r="BC57" i="1"/>
  <c r="BC40" i="1"/>
  <c r="AU21" i="1"/>
  <c r="BC53" i="1"/>
  <c r="AU57" i="1"/>
  <c r="T42" i="4"/>
  <c r="BH22" i="1"/>
  <c r="AY47" i="1"/>
  <c r="AX11" i="1"/>
  <c r="V54" i="1"/>
  <c r="W54" i="1" s="1"/>
  <c r="AD55" i="1"/>
  <c r="AE55" i="1" s="1"/>
  <c r="BC58" i="1"/>
  <c r="AU41" i="1"/>
  <c r="BA22" i="1"/>
  <c r="BK24" i="1"/>
  <c r="BK11" i="1"/>
  <c r="AU55" i="1"/>
  <c r="AU54" i="1"/>
  <c r="T18" i="4"/>
  <c r="AU34" i="1"/>
  <c r="AX25" i="1"/>
  <c r="T12" i="4"/>
  <c r="AU27" i="1"/>
  <c r="AU35" i="1"/>
  <c r="BC45" i="1"/>
  <c r="AX24" i="1"/>
  <c r="BH16" i="1"/>
  <c r="BE12" i="1"/>
  <c r="BK14" i="1"/>
  <c r="T28" i="4"/>
  <c r="AY60" i="1"/>
  <c r="BH26" i="1"/>
  <c r="T40" i="4"/>
  <c r="BK26" i="1"/>
  <c r="AU58" i="1"/>
  <c r="T22" i="4"/>
  <c r="BC50" i="1"/>
  <c r="T34" i="4"/>
  <c r="Z57" i="1"/>
  <c r="AA57" i="1" s="1"/>
  <c r="Z54" i="1"/>
  <c r="AA54" i="1" s="1"/>
  <c r="V56" i="1"/>
  <c r="W56" i="1" s="1"/>
  <c r="AU33" i="1"/>
  <c r="T44" i="4"/>
  <c r="AX18" i="1"/>
  <c r="BH15" i="1"/>
  <c r="T52" i="4"/>
  <c r="AX28" i="1"/>
  <c r="BK21" i="1"/>
  <c r="T50" i="4"/>
  <c r="AX17" i="1"/>
  <c r="AU46" i="1"/>
  <c r="T38" i="4"/>
  <c r="AX26" i="1"/>
  <c r="AU15" i="1"/>
  <c r="AU40" i="1"/>
  <c r="AU23" i="1"/>
  <c r="BC54" i="1"/>
  <c r="T25" i="4"/>
  <c r="BH13" i="1"/>
  <c r="V57" i="1"/>
  <c r="W57" i="1" s="1"/>
  <c r="AU45" i="1"/>
  <c r="AX19" i="1"/>
  <c r="BC42" i="1"/>
  <c r="BE14" i="1"/>
  <c r="T21" i="4"/>
  <c r="AU17" i="1"/>
  <c r="AY52" i="1"/>
  <c r="BH29" i="1"/>
  <c r="BK16" i="1"/>
  <c r="AU43" i="1"/>
  <c r="BC49" i="1"/>
  <c r="BC48" i="1"/>
  <c r="BE22" i="1"/>
  <c r="BA18" i="1"/>
  <c r="AY43" i="1"/>
  <c r="V55" i="1"/>
  <c r="W55" i="1" s="1"/>
  <c r="AU44" i="1"/>
  <c r="BE26" i="1"/>
  <c r="AX30" i="1"/>
  <c r="AY42" i="1"/>
  <c r="AU49" i="1"/>
  <c r="AX12" i="1"/>
  <c r="BA23" i="1"/>
  <c r="T35" i="4"/>
  <c r="BA19" i="1"/>
  <c r="BA26" i="1"/>
  <c r="T43" i="4"/>
  <c r="BA20" i="1"/>
  <c r="AU51" i="1"/>
  <c r="BH28" i="1"/>
  <c r="AU11" i="1"/>
  <c r="BK25" i="1"/>
  <c r="AY50" i="1"/>
  <c r="T48" i="4"/>
  <c r="AY55" i="1"/>
  <c r="AY49" i="1"/>
  <c r="AY45" i="1"/>
  <c r="BH21" i="1"/>
  <c r="T15" i="4"/>
  <c r="BC46" i="1"/>
  <c r="BH25" i="1"/>
  <c r="AX15" i="1"/>
  <c r="AX13" i="1"/>
  <c r="T17" i="4"/>
  <c r="AU29" i="1"/>
  <c r="AU25" i="1"/>
  <c r="BH12" i="1"/>
  <c r="AU19" i="1"/>
  <c r="AU18" i="1"/>
  <c r="Z56" i="1"/>
  <c r="AA56" i="1" s="1"/>
  <c r="AX27" i="1"/>
  <c r="AU42" i="1"/>
  <c r="BA25" i="1"/>
  <c r="AU24" i="1"/>
  <c r="AD54" i="1"/>
  <c r="AE54" i="1" s="1"/>
  <c r="BA24" i="1"/>
  <c r="AU32" i="1"/>
  <c r="AU59" i="1"/>
  <c r="T13" i="4"/>
  <c r="T33" i="4"/>
  <c r="AU12" i="1"/>
  <c r="AY56" i="1"/>
  <c r="BE23" i="1"/>
  <c r="AE62" i="1" l="1"/>
  <c r="W62" i="1"/>
  <c r="AA62" i="1"/>
  <c r="AE6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tc={596E314F-E946-4743-8ED6-F8E35C1D0856}</author>
    <author>tc={D672243C-A6CA-4CCC-88CB-B684182801F1}</author>
  </authors>
  <commentList>
    <comment ref="J38" authorId="0" shapeId="0" xr:uid="{596E314F-E946-4743-8ED6-F8E35C1D085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連続
返信:
L42と交換</t>
      </text>
    </comment>
    <comment ref="M54" authorId="1" shapeId="0" xr:uid="{D672243C-A6CA-4CCC-88CB-B684182801F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重複
返信:
P54に移動</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tc={78150982-8D20-4F0D-ACEA-4F5D738A57BB}</author>
    <author>tc={F5FA9825-FFEA-4A30-B145-97094E2C4A14}</author>
  </authors>
  <commentList>
    <comment ref="F22" authorId="0" shapeId="0" xr:uid="{78150982-8D20-4F0D-ACEA-4F5D738A57B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連続</t>
      </text>
    </comment>
    <comment ref="G58" authorId="1" shapeId="0" xr:uid="{F5FA9825-FFEA-4A30-B145-97094E2C4A1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重複</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tc={7C86A3C8-5DC8-40A9-8CC0-B7AF60D94C3A}</author>
    <author>tc={8B61387D-86C1-4164-833E-0752E939511F}</author>
  </authors>
  <commentList>
    <comment ref="F26" authorId="0" shapeId="0" xr:uid="{7C86A3C8-5DC8-40A9-8CC0-B7AF60D94C3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連続</t>
      </text>
    </comment>
    <comment ref="G62" authorId="1" shapeId="0" xr:uid="{8B61387D-86C1-4164-833E-0752E939511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重複</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tc={415E90FA-8E34-45C5-ADD7-92889B02A2B2}</author>
    <author>tc={A37DDE1E-EC8F-4CC6-9CA3-83AEACEBE7C4}</author>
  </authors>
  <commentList>
    <comment ref="E22" authorId="0" shapeId="0" xr:uid="{415E90FA-8E34-45C5-ADD7-92889B02A2B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連続</t>
      </text>
    </comment>
    <comment ref="F58" authorId="1" shapeId="0" xr:uid="{A37DDE1E-EC8F-4CC6-9CA3-83AEACEBE7C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重複</t>
      </text>
    </comment>
  </commentList>
</comments>
</file>

<file path=xl/sharedStrings.xml><?xml version="1.0" encoding="utf-8"?>
<sst xmlns="http://schemas.openxmlformats.org/spreadsheetml/2006/main" count="3620" uniqueCount="433">
  <si>
    <t>バレー</t>
    <phoneticPr fontId="3"/>
  </si>
  <si>
    <t>小体育館</t>
    <rPh sb="0" eb="4">
      <t>ショウタイイクカン</t>
    </rPh>
    <phoneticPr fontId="3"/>
  </si>
  <si>
    <t>外バレ北</t>
    <rPh sb="0" eb="1">
      <t>ソト</t>
    </rPh>
    <rPh sb="3" eb="4">
      <t>キタ</t>
    </rPh>
    <phoneticPr fontId="3"/>
  </si>
  <si>
    <t>外バレ南</t>
    <rPh sb="0" eb="1">
      <t>ソト</t>
    </rPh>
    <rPh sb="3" eb="4">
      <t>ミナミ</t>
    </rPh>
    <phoneticPr fontId="3"/>
  </si>
  <si>
    <t>フットサル</t>
    <phoneticPr fontId="3"/>
  </si>
  <si>
    <t>運動場A</t>
    <phoneticPr fontId="3"/>
  </si>
  <si>
    <t>運動場B</t>
    <phoneticPr fontId="3"/>
  </si>
  <si>
    <t>運動場C</t>
    <phoneticPr fontId="3"/>
  </si>
  <si>
    <t>ドッジビー</t>
    <phoneticPr fontId="3"/>
  </si>
  <si>
    <t>鯱光館西</t>
    <rPh sb="0" eb="1">
      <t>シャチ</t>
    </rPh>
    <rPh sb="1" eb="2">
      <t>ヒカ</t>
    </rPh>
    <rPh sb="2" eb="3">
      <t>カン</t>
    </rPh>
    <rPh sb="3" eb="4">
      <t>ニシ</t>
    </rPh>
    <phoneticPr fontId="3"/>
  </si>
  <si>
    <t>小体育館I</t>
    <rPh sb="0" eb="4">
      <t>ショウタイイクカン</t>
    </rPh>
    <phoneticPr fontId="3"/>
  </si>
  <si>
    <t>小体育館Ⅱ</t>
    <rPh sb="0" eb="4">
      <t>ショウタイイクカン</t>
    </rPh>
    <phoneticPr fontId="3"/>
  </si>
  <si>
    <t>鯱光館東</t>
    <rPh sb="0" eb="1">
      <t>シャチ</t>
    </rPh>
    <rPh sb="1" eb="2">
      <t>ヒカリ</t>
    </rPh>
    <rPh sb="3" eb="4">
      <t>ヒガシ</t>
    </rPh>
    <phoneticPr fontId="3"/>
  </si>
  <si>
    <t>鯱光館西</t>
    <rPh sb="0" eb="1">
      <t>シャチ</t>
    </rPh>
    <rPh sb="1" eb="2">
      <t>ヒカリ</t>
    </rPh>
    <rPh sb="3" eb="4">
      <t>ニシ</t>
    </rPh>
    <phoneticPr fontId="3"/>
  </si>
  <si>
    <t>一年男子</t>
    <rPh sb="0" eb="2">
      <t>イチネン</t>
    </rPh>
    <rPh sb="2" eb="4">
      <t>ダンシ</t>
    </rPh>
    <phoneticPr fontId="1"/>
  </si>
  <si>
    <t>一年混合</t>
    <rPh sb="0" eb="2">
      <t>イチネン</t>
    </rPh>
    <rPh sb="2" eb="4">
      <t>コンゴウ</t>
    </rPh>
    <phoneticPr fontId="1"/>
  </si>
  <si>
    <t>一年女子</t>
    <rPh sb="0" eb="2">
      <t>イチネン</t>
    </rPh>
    <rPh sb="2" eb="4">
      <t>ジョシ</t>
    </rPh>
    <phoneticPr fontId="1"/>
  </si>
  <si>
    <t>1K-F01</t>
  </si>
  <si>
    <t>1K-F02</t>
  </si>
  <si>
    <t>2K-F01</t>
  </si>
  <si>
    <t>2K-F02</t>
  </si>
  <si>
    <t>1K-F03</t>
  </si>
  <si>
    <t>1K-F04</t>
  </si>
  <si>
    <t>2K-F04</t>
  </si>
  <si>
    <t>1J-F02</t>
  </si>
  <si>
    <t>1J-F01</t>
  </si>
  <si>
    <t>1J-F04</t>
  </si>
  <si>
    <t>1J-F03</t>
  </si>
  <si>
    <t>・一つの種目の中で、同じクラスが連続で出場していないか。</t>
    <rPh sb="1" eb="2">
      <t>イチ</t>
    </rPh>
    <rPh sb="4" eb="6">
      <t>シュモク</t>
    </rPh>
    <rPh sb="7" eb="8">
      <t>ナカ</t>
    </rPh>
    <rPh sb="10" eb="11">
      <t>オナ</t>
    </rPh>
    <rPh sb="16" eb="18">
      <t>レンゾク</t>
    </rPh>
    <rPh sb="19" eb="21">
      <t>シュツジョウ</t>
    </rPh>
    <phoneticPr fontId="1"/>
  </si>
  <si>
    <t>・一つの会場に5回以上連続で試合が入っていないか。</t>
    <rPh sb="1" eb="2">
      <t>ヒト</t>
    </rPh>
    <rPh sb="4" eb="6">
      <t>カイジョウ</t>
    </rPh>
    <rPh sb="8" eb="9">
      <t>カイ</t>
    </rPh>
    <rPh sb="9" eb="11">
      <t>イジョウ</t>
    </rPh>
    <rPh sb="11" eb="13">
      <t>レンゾク</t>
    </rPh>
    <rPh sb="14" eb="16">
      <t>シアイ</t>
    </rPh>
    <rPh sb="17" eb="18">
      <t>ハイ</t>
    </rPh>
    <phoneticPr fontId="1"/>
  </si>
  <si>
    <t>・各日の日程で、各クラスの試合数に偏りがないか。</t>
    <rPh sb="1" eb="2">
      <t>カク</t>
    </rPh>
    <rPh sb="2" eb="3">
      <t>ジツ</t>
    </rPh>
    <rPh sb="4" eb="6">
      <t>ニッテイ</t>
    </rPh>
    <rPh sb="8" eb="9">
      <t>カク</t>
    </rPh>
    <rPh sb="13" eb="16">
      <t>シアイスウ</t>
    </rPh>
    <rPh sb="17" eb="18">
      <t>カタヨ</t>
    </rPh>
    <phoneticPr fontId="1"/>
  </si>
  <si>
    <t>○縦列（時間ごと）で確認すること</t>
    <rPh sb="1" eb="3">
      <t>ジュウレツ</t>
    </rPh>
    <rPh sb="4" eb="6">
      <t>ジカン</t>
    </rPh>
    <rPh sb="10" eb="12">
      <t>カクニン</t>
    </rPh>
    <phoneticPr fontId="1"/>
  </si>
  <si>
    <t>○横列（会場ごと）で確認する事</t>
    <rPh sb="1" eb="3">
      <t>ヨコレツ</t>
    </rPh>
    <rPh sb="4" eb="6">
      <t>カイジョウ</t>
    </rPh>
    <rPh sb="10" eb="12">
      <t>カクニン</t>
    </rPh>
    <rPh sb="14" eb="15">
      <t>コト</t>
    </rPh>
    <phoneticPr fontId="1"/>
  </si>
  <si>
    <t>・同じクラスの別種目が同じ時間に入っていないか。</t>
    <rPh sb="1" eb="2">
      <t>オナ</t>
    </rPh>
    <rPh sb="7" eb="8">
      <t>ベツ</t>
    </rPh>
    <rPh sb="8" eb="10">
      <t>シュモク</t>
    </rPh>
    <rPh sb="11" eb="12">
      <t>オナ</t>
    </rPh>
    <rPh sb="13" eb="15">
      <t>ジカン</t>
    </rPh>
    <rPh sb="16" eb="17">
      <t>ハイ</t>
    </rPh>
    <phoneticPr fontId="1"/>
  </si>
  <si>
    <t>○その他</t>
    <rPh sb="3" eb="4">
      <t>タ</t>
    </rPh>
    <phoneticPr fontId="1"/>
  </si>
  <si>
    <t>・バレーボールとバスケットボールの鯱光館西がかぶっておらず、無理が無いか</t>
    <rPh sb="17" eb="18">
      <t>シャチ</t>
    </rPh>
    <rPh sb="18" eb="19">
      <t>ヒカリ</t>
    </rPh>
    <rPh sb="19" eb="20">
      <t>カン</t>
    </rPh>
    <rPh sb="20" eb="21">
      <t>ニシ</t>
    </rPh>
    <rPh sb="30" eb="32">
      <t>ムリ</t>
    </rPh>
    <rPh sb="33" eb="34">
      <t>ナ</t>
    </rPh>
    <phoneticPr fontId="1"/>
  </si>
  <si>
    <t>・バレーボールとドッヂビーの小体育館がかぶっておらず、無理が無いか</t>
    <rPh sb="14" eb="18">
      <t>ショウタイイクカン</t>
    </rPh>
    <rPh sb="27" eb="29">
      <t>ムリ</t>
    </rPh>
    <rPh sb="30" eb="31">
      <t>ナ</t>
    </rPh>
    <phoneticPr fontId="1"/>
  </si>
  <si>
    <t>2K-A05</t>
  </si>
  <si>
    <t>1K-B05</t>
  </si>
  <si>
    <t>2K-A06</t>
  </si>
  <si>
    <t>1K-A01</t>
  </si>
  <si>
    <t>1K-B06</t>
  </si>
  <si>
    <t>1K-A04</t>
  </si>
  <si>
    <t>2K-A07</t>
  </si>
  <si>
    <t>2K-B01</t>
  </si>
  <si>
    <t>1D-B02</t>
  </si>
  <si>
    <t>1D-B08</t>
  </si>
  <si>
    <t>1D-B04</t>
  </si>
  <si>
    <t>1D-B09</t>
  </si>
  <si>
    <t>2D-B06</t>
  </si>
  <si>
    <t>2K-A03</t>
  </si>
  <si>
    <t>2K-B05</t>
  </si>
  <si>
    <t>2K-A02</t>
  </si>
  <si>
    <t>2K-A01</t>
  </si>
  <si>
    <t>2K-B03</t>
  </si>
  <si>
    <t>2K-A10</t>
  </si>
  <si>
    <t>2K-B02</t>
  </si>
  <si>
    <t>2K-B06</t>
  </si>
  <si>
    <t>2K-A09</t>
  </si>
  <si>
    <t>2K-A08</t>
  </si>
  <si>
    <t>2K-B04</t>
  </si>
  <si>
    <t>2K-A04</t>
  </si>
  <si>
    <t>1K-B01</t>
  </si>
  <si>
    <t>1K-B03</t>
  </si>
  <si>
    <t>1K-A09</t>
  </si>
  <si>
    <t>1K-A03</t>
  </si>
  <si>
    <t>1K-A06</t>
  </si>
  <si>
    <t>1K-B02</t>
  </si>
  <si>
    <t>1K-B07</t>
  </si>
  <si>
    <t>1K-B09</t>
  </si>
  <si>
    <t>1K-A07</t>
  </si>
  <si>
    <t>1K-B04</t>
  </si>
  <si>
    <t>1K-A05</t>
  </si>
  <si>
    <t>1K-A02</t>
  </si>
  <si>
    <t>1K-B10</t>
  </si>
  <si>
    <t>1K-A10</t>
  </si>
  <si>
    <t>1K-B08</t>
  </si>
  <si>
    <t>2D-B04</t>
  </si>
  <si>
    <t>2D-A01</t>
  </si>
  <si>
    <t>2D-A05</t>
  </si>
  <si>
    <t>2D-A02</t>
  </si>
  <si>
    <t>2D-B02</t>
  </si>
  <si>
    <t>2D-A04</t>
  </si>
  <si>
    <t>2D-B03</t>
  </si>
  <si>
    <t>2D-A06</t>
  </si>
  <si>
    <t>2D-B01</t>
  </si>
  <si>
    <t>2D-B05</t>
  </si>
  <si>
    <t>2D-A03</t>
  </si>
  <si>
    <t>1D-B07</t>
  </si>
  <si>
    <t>1D-A01</t>
  </si>
  <si>
    <t>1D-B03</t>
  </si>
  <si>
    <t>1D-A03</t>
  </si>
  <si>
    <t>1D-A06</t>
  </si>
  <si>
    <t>1D-B10</t>
  </si>
  <si>
    <t>1D-A05</t>
  </si>
  <si>
    <t>1D-B06</t>
  </si>
  <si>
    <t>1D-B01</t>
  </si>
  <si>
    <t>1D-A02</t>
  </si>
  <si>
    <t>1D-B05</t>
  </si>
  <si>
    <t>1D-A04</t>
  </si>
  <si>
    <t>2J-A01</t>
  </si>
  <si>
    <t>2J-B01</t>
  </si>
  <si>
    <t>2J-B08</t>
  </si>
  <si>
    <t>2J-A06</t>
  </si>
  <si>
    <t>2J-B09</t>
  </si>
  <si>
    <t>2J-A07</t>
  </si>
  <si>
    <t>2J-B03</t>
  </si>
  <si>
    <t>2J-A08</t>
  </si>
  <si>
    <t>2J-B02</t>
  </si>
  <si>
    <t>2J-A10</t>
  </si>
  <si>
    <t>2J-A05</t>
  </si>
  <si>
    <t>2J-B04</t>
  </si>
  <si>
    <t>2J-B07</t>
  </si>
  <si>
    <t>2J-B06</t>
  </si>
  <si>
    <t>1J-B07</t>
  </si>
  <si>
    <t>1J-A04</t>
  </si>
  <si>
    <t>1J-B02</t>
  </si>
  <si>
    <t>1J-A07</t>
  </si>
  <si>
    <t>1J-A06</t>
  </si>
  <si>
    <t>1J-B05</t>
  </si>
  <si>
    <t>1J-B04</t>
  </si>
  <si>
    <t>1J-A01</t>
  </si>
  <si>
    <t>1J-B08</t>
  </si>
  <si>
    <t>1J-A05</t>
  </si>
  <si>
    <t>1J-B09</t>
  </si>
  <si>
    <t>1J-B12</t>
  </si>
  <si>
    <t>1J-B10</t>
  </si>
  <si>
    <t>1J-A09</t>
  </si>
  <si>
    <t>1J-B11</t>
  </si>
  <si>
    <t>1J-A02</t>
  </si>
  <si>
    <t>1J-B06</t>
  </si>
  <si>
    <t>1J-A10</t>
  </si>
  <si>
    <t>1J-A03</t>
  </si>
  <si>
    <t>1J-B03</t>
  </si>
  <si>
    <t>1J-B15</t>
  </si>
  <si>
    <t>1J-A08</t>
  </si>
  <si>
    <t>1J-B01</t>
  </si>
  <si>
    <t>2J-F01</t>
  </si>
  <si>
    <t>2J-F02</t>
  </si>
  <si>
    <t>2J-F04</t>
  </si>
  <si>
    <t xml:space="preserve"> </t>
    <phoneticPr fontId="1"/>
  </si>
  <si>
    <t>2J-A09</t>
  </si>
  <si>
    <t>バレーボール</t>
    <phoneticPr fontId="1"/>
  </si>
  <si>
    <t>開始時刻</t>
    <rPh sb="0" eb="2">
      <t>カイシ</t>
    </rPh>
    <rPh sb="2" eb="4">
      <t>ジコク</t>
    </rPh>
    <phoneticPr fontId="1"/>
  </si>
  <si>
    <t>終了時刻</t>
    <rPh sb="0" eb="4">
      <t>シュウリョウジコク</t>
    </rPh>
    <phoneticPr fontId="1"/>
  </si>
  <si>
    <t>遅れ</t>
    <rPh sb="0" eb="1">
      <t>オク</t>
    </rPh>
    <phoneticPr fontId="1"/>
  </si>
  <si>
    <t>フットサル</t>
    <phoneticPr fontId="1"/>
  </si>
  <si>
    <t>ドッヂビー</t>
    <phoneticPr fontId="1"/>
  </si>
  <si>
    <t>バスケットボール</t>
    <phoneticPr fontId="1"/>
  </si>
  <si>
    <t>ドッジボール</t>
    <phoneticPr fontId="1"/>
  </si>
  <si>
    <t>運動場C</t>
    <rPh sb="0" eb="3">
      <t>ウンドウジョウ</t>
    </rPh>
    <phoneticPr fontId="3"/>
  </si>
  <si>
    <t>ハンドボールコート</t>
    <phoneticPr fontId="3"/>
  </si>
  <si>
    <t>鯱光館東</t>
    <rPh sb="0" eb="1">
      <t>シャチ</t>
    </rPh>
    <rPh sb="1" eb="2">
      <t>ヒカ</t>
    </rPh>
    <rPh sb="2" eb="3">
      <t>カン</t>
    </rPh>
    <rPh sb="3" eb="4">
      <t>ヒガシ</t>
    </rPh>
    <phoneticPr fontId="3"/>
  </si>
  <si>
    <t>二年混合</t>
    <rPh sb="0" eb="2">
      <t>ニネン</t>
    </rPh>
    <rPh sb="2" eb="4">
      <t>コンゴウ</t>
    </rPh>
    <phoneticPr fontId="1"/>
  </si>
  <si>
    <t>1K-A01</t>
    <phoneticPr fontId="1"/>
  </si>
  <si>
    <t>1K-A08</t>
  </si>
  <si>
    <t>1K-B01</t>
    <phoneticPr fontId="1"/>
  </si>
  <si>
    <t>1D-A01</t>
    <phoneticPr fontId="1"/>
  </si>
  <si>
    <t>1D-B01</t>
    <phoneticPr fontId="1"/>
  </si>
  <si>
    <t>1J-A01</t>
    <phoneticPr fontId="1"/>
  </si>
  <si>
    <t>1J-B01</t>
    <phoneticPr fontId="1"/>
  </si>
  <si>
    <t>1J-B13</t>
  </si>
  <si>
    <t>1J-B14</t>
  </si>
  <si>
    <t>2K-B07</t>
  </si>
  <si>
    <t>2K-B08</t>
  </si>
  <si>
    <t>2K-B09</t>
  </si>
  <si>
    <t>2K-B10</t>
  </si>
  <si>
    <t>2D-B07</t>
  </si>
  <si>
    <t>2D-B08</t>
  </si>
  <si>
    <t>2D-B09</t>
  </si>
  <si>
    <t>2D-B10</t>
  </si>
  <si>
    <t>2J-A02</t>
  </si>
  <si>
    <t>2J-A03</t>
  </si>
  <si>
    <t>2J-A04</t>
  </si>
  <si>
    <t>2J-B05</t>
  </si>
  <si>
    <t>2J-B10</t>
  </si>
  <si>
    <t>2J-B11</t>
  </si>
  <si>
    <t>2J-B12</t>
  </si>
  <si>
    <t>2J-B13</t>
  </si>
  <si>
    <t>2J-B14</t>
  </si>
  <si>
    <t>2J-B15</t>
  </si>
  <si>
    <t>3J-A02</t>
  </si>
  <si>
    <t>3J-A03</t>
  </si>
  <si>
    <t>3J-A04</t>
  </si>
  <si>
    <t>3J-A05</t>
  </si>
  <si>
    <t>3J-A06</t>
  </si>
  <si>
    <t>3J-A07</t>
  </si>
  <si>
    <t>3J-A08</t>
  </si>
  <si>
    <t>3J-A09</t>
  </si>
  <si>
    <t>3J-B02</t>
  </si>
  <si>
    <t>3J-B03</t>
  </si>
  <si>
    <t>3J-B04</t>
  </si>
  <si>
    <t>3J-B05</t>
  </si>
  <si>
    <t>3J-B06</t>
  </si>
  <si>
    <t>3J-B07</t>
  </si>
  <si>
    <t>3J-B08</t>
  </si>
  <si>
    <t>3J-B09</t>
  </si>
  <si>
    <t>3J-B10</t>
  </si>
  <si>
    <t>3J-A01</t>
  </si>
  <si>
    <t>3J-B01</t>
  </si>
  <si>
    <t>3D-A01</t>
  </si>
  <si>
    <t>3D-A02</t>
  </si>
  <si>
    <t>3D-A03</t>
  </si>
  <si>
    <t>3D-A04</t>
  </si>
  <si>
    <t>3D-A05</t>
  </si>
  <si>
    <t>3D-A06</t>
  </si>
  <si>
    <t>3D-B01</t>
  </si>
  <si>
    <t>3D-B02</t>
  </si>
  <si>
    <t>3D-B03</t>
  </si>
  <si>
    <t>3D-B04</t>
  </si>
  <si>
    <t>3D-B05</t>
  </si>
  <si>
    <t>3D-B06</t>
  </si>
  <si>
    <t>3K-A01</t>
  </si>
  <si>
    <t>3K-A02</t>
  </si>
  <si>
    <t>3K-A03</t>
  </si>
  <si>
    <t>3K-A04</t>
  </si>
  <si>
    <t>3K-A05</t>
  </si>
  <si>
    <t>3K-A06</t>
  </si>
  <si>
    <t>3K-A07</t>
  </si>
  <si>
    <t>3K-A08</t>
  </si>
  <si>
    <t>3K-A09</t>
  </si>
  <si>
    <t>3K-A10</t>
  </si>
  <si>
    <t>3K-B01</t>
  </si>
  <si>
    <t>3K-B02</t>
  </si>
  <si>
    <t>3K-B03</t>
  </si>
  <si>
    <t>3K-B04</t>
  </si>
  <si>
    <t>3K-B05</t>
  </si>
  <si>
    <t>3K-B06</t>
  </si>
  <si>
    <t>3J-A10</t>
    <phoneticPr fontId="1"/>
  </si>
  <si>
    <t>二年男子</t>
    <rPh sb="0" eb="2">
      <t>ニネン</t>
    </rPh>
    <rPh sb="2" eb="4">
      <t>ダンシ</t>
    </rPh>
    <phoneticPr fontId="1"/>
  </si>
  <si>
    <t>二年女子</t>
    <rPh sb="0" eb="2">
      <t>ニネン</t>
    </rPh>
    <rPh sb="2" eb="4">
      <t>ジョシ</t>
    </rPh>
    <phoneticPr fontId="1"/>
  </si>
  <si>
    <t>三年混合</t>
    <rPh sb="0" eb="2">
      <t>サンネン</t>
    </rPh>
    <rPh sb="2" eb="4">
      <t>コンゴウ</t>
    </rPh>
    <phoneticPr fontId="1"/>
  </si>
  <si>
    <t>三年男子</t>
    <rPh sb="0" eb="2">
      <t>サンネン</t>
    </rPh>
    <rPh sb="2" eb="4">
      <t>ダンシ</t>
    </rPh>
    <phoneticPr fontId="1"/>
  </si>
  <si>
    <t>三年女子</t>
    <rPh sb="0" eb="2">
      <t>サンネン</t>
    </rPh>
    <rPh sb="2" eb="4">
      <t>ジョシ</t>
    </rPh>
    <phoneticPr fontId="1"/>
  </si>
  <si>
    <t>3K-A01</t>
    <phoneticPr fontId="1"/>
  </si>
  <si>
    <t>バレーボール</t>
    <phoneticPr fontId="1"/>
  </si>
  <si>
    <t>フットサル</t>
    <phoneticPr fontId="1"/>
  </si>
  <si>
    <t>ドッヂビー</t>
    <phoneticPr fontId="1"/>
  </si>
  <si>
    <t>バスケットボール</t>
    <phoneticPr fontId="1"/>
  </si>
  <si>
    <t>ドッジボール</t>
    <phoneticPr fontId="1"/>
  </si>
  <si>
    <t>1d-f01</t>
    <phoneticPr fontId="1"/>
  </si>
  <si>
    <t>1d-f02</t>
  </si>
  <si>
    <t>1d-f03</t>
  </si>
  <si>
    <t>1d-f04</t>
  </si>
  <si>
    <t>1j-f01</t>
    <phoneticPr fontId="1"/>
  </si>
  <si>
    <t>1j-f02</t>
  </si>
  <si>
    <t>1j-f03</t>
  </si>
  <si>
    <t>1j-f04</t>
  </si>
  <si>
    <t>1k-f01</t>
    <phoneticPr fontId="1"/>
  </si>
  <si>
    <t>1k-f02</t>
    <phoneticPr fontId="1"/>
  </si>
  <si>
    <t>1k-f03</t>
    <phoneticPr fontId="1"/>
  </si>
  <si>
    <t>1k-f04</t>
    <phoneticPr fontId="1"/>
  </si>
  <si>
    <t>2k-f01</t>
  </si>
  <si>
    <t>2k-f02</t>
  </si>
  <si>
    <t>2k-f03</t>
  </si>
  <si>
    <t>2k-f04</t>
  </si>
  <si>
    <t>2d-f01</t>
  </si>
  <si>
    <t>2d-f02</t>
  </si>
  <si>
    <t>2d-f03</t>
  </si>
  <si>
    <t>2d-f04</t>
  </si>
  <si>
    <t>2j-f01</t>
  </si>
  <si>
    <t>2j-f02</t>
  </si>
  <si>
    <t>2j-f03</t>
  </si>
  <si>
    <t>2j-f04</t>
  </si>
  <si>
    <t>二年混合</t>
    <rPh sb="2" eb="4">
      <t>コンゴウ</t>
    </rPh>
    <phoneticPr fontId="1"/>
  </si>
  <si>
    <t>二年男子</t>
    <rPh sb="2" eb="4">
      <t>ダンシ</t>
    </rPh>
    <phoneticPr fontId="1"/>
  </si>
  <si>
    <t>二年女子</t>
    <rPh sb="2" eb="4">
      <t>ジョシ</t>
    </rPh>
    <phoneticPr fontId="1"/>
  </si>
  <si>
    <t>三年混合</t>
    <rPh sb="2" eb="4">
      <t>コンゴウ</t>
    </rPh>
    <phoneticPr fontId="1"/>
  </si>
  <si>
    <t>三年男子</t>
    <rPh sb="2" eb="4">
      <t>ダンシ</t>
    </rPh>
    <phoneticPr fontId="1"/>
  </si>
  <si>
    <t>三年女子</t>
    <rPh sb="2" eb="4">
      <t>ジョシ</t>
    </rPh>
    <phoneticPr fontId="1"/>
  </si>
  <si>
    <t>3k-f01</t>
  </si>
  <si>
    <t>3k-f02</t>
  </si>
  <si>
    <t>3k-f03</t>
  </si>
  <si>
    <t>3k-f04</t>
  </si>
  <si>
    <t>3d-f01</t>
  </si>
  <si>
    <t>3d-f02</t>
  </si>
  <si>
    <t>3d-f03</t>
  </si>
  <si>
    <t>3d-f04</t>
  </si>
  <si>
    <t>3j-f01</t>
  </si>
  <si>
    <t>3j-f02</t>
  </si>
  <si>
    <t>3j-f03</t>
  </si>
  <si>
    <t>3j-f04</t>
  </si>
  <si>
    <t>特別試合</t>
    <rPh sb="0" eb="2">
      <t>トクベツ</t>
    </rPh>
    <rPh sb="2" eb="4">
      <t>シアイ</t>
    </rPh>
    <phoneticPr fontId="1"/>
  </si>
  <si>
    <t>3d-l01</t>
    <phoneticPr fontId="1"/>
  </si>
  <si>
    <t>3d-l02</t>
  </si>
  <si>
    <t>3d-l03</t>
  </si>
  <si>
    <t>3d-l04</t>
  </si>
  <si>
    <t>110a</t>
    <phoneticPr fontId="1"/>
  </si>
  <si>
    <t>110b</t>
    <phoneticPr fontId="1"/>
  </si>
  <si>
    <t>V</t>
    <phoneticPr fontId="1"/>
  </si>
  <si>
    <t>210a</t>
    <phoneticPr fontId="1"/>
  </si>
  <si>
    <t>210b</t>
    <phoneticPr fontId="1"/>
  </si>
  <si>
    <t>309a</t>
    <phoneticPr fontId="1"/>
  </si>
  <si>
    <t>309b</t>
    <phoneticPr fontId="1"/>
  </si>
  <si>
    <t>F</t>
    <phoneticPr fontId="1"/>
  </si>
  <si>
    <t>I</t>
    <phoneticPr fontId="1"/>
  </si>
  <si>
    <t>B</t>
    <phoneticPr fontId="1"/>
  </si>
  <si>
    <t>O</t>
    <phoneticPr fontId="1"/>
  </si>
  <si>
    <t>一日目</t>
    <rPh sb="0" eb="3">
      <t>イチニチメ</t>
    </rPh>
    <phoneticPr fontId="1"/>
  </si>
  <si>
    <t>二日目</t>
    <rPh sb="0" eb="3">
      <t>フツカメ</t>
    </rPh>
    <phoneticPr fontId="1"/>
  </si>
  <si>
    <t>合計</t>
    <rPh sb="0" eb="2">
      <t>ゴウケイ</t>
    </rPh>
    <phoneticPr fontId="1"/>
  </si>
  <si>
    <t>1年</t>
    <rPh sb="1" eb="2">
      <t>ネン</t>
    </rPh>
    <phoneticPr fontId="1"/>
  </si>
  <si>
    <t>k</t>
    <phoneticPr fontId="1"/>
  </si>
  <si>
    <t>d</t>
    <phoneticPr fontId="1"/>
  </si>
  <si>
    <t>j</t>
    <phoneticPr fontId="1"/>
  </si>
  <si>
    <t>2年</t>
    <rPh sb="1" eb="2">
      <t>ネン</t>
    </rPh>
    <phoneticPr fontId="1"/>
  </si>
  <si>
    <t>3年</t>
    <rPh sb="1" eb="2">
      <t>ネン</t>
    </rPh>
    <phoneticPr fontId="1"/>
  </si>
  <si>
    <t>a</t>
    <phoneticPr fontId="1"/>
  </si>
  <si>
    <t>b</t>
    <phoneticPr fontId="1"/>
  </si>
  <si>
    <t>3J-A10</t>
  </si>
  <si>
    <t>3K-F01</t>
  </si>
  <si>
    <t>3K-F02</t>
  </si>
  <si>
    <t>3K-F03</t>
  </si>
  <si>
    <t>3K-F04</t>
  </si>
  <si>
    <t>2K-F03</t>
  </si>
  <si>
    <t>3D-F01</t>
  </si>
  <si>
    <t>2D-F04</t>
  </si>
  <si>
    <t>3D-F04</t>
  </si>
  <si>
    <t>2D-F01</t>
  </si>
  <si>
    <t>2D-F02</t>
  </si>
  <si>
    <t>3D-F02</t>
  </si>
  <si>
    <t>2D-F03</t>
  </si>
  <si>
    <t>3D-F03</t>
  </si>
  <si>
    <t>1D-F01</t>
  </si>
  <si>
    <t>1D-F02</t>
  </si>
  <si>
    <t>1D-F03</t>
  </si>
  <si>
    <t>1D-F04</t>
  </si>
  <si>
    <t>3J-F01</t>
  </si>
  <si>
    <t>3J-F03</t>
  </si>
  <si>
    <t>3J-F02</t>
  </si>
  <si>
    <t>3J-F04</t>
  </si>
  <si>
    <t>2J-F03</t>
  </si>
  <si>
    <t>3D-L01</t>
  </si>
  <si>
    <t>3D-L02</t>
  </si>
  <si>
    <t>3D-L03</t>
  </si>
  <si>
    <t>3D-L04</t>
  </si>
  <si>
    <t>2d-l04</t>
  </si>
  <si>
    <t>2d-l02</t>
  </si>
  <si>
    <t>2d-l02</t>
    <phoneticPr fontId="1"/>
  </si>
  <si>
    <t>2d-l01</t>
    <phoneticPr fontId="1"/>
  </si>
  <si>
    <t>2d-l03</t>
  </si>
  <si>
    <t>B4</t>
  </si>
  <si>
    <t>A1</t>
  </si>
  <si>
    <t>A2</t>
  </si>
  <si>
    <t>A3</t>
  </si>
  <si>
    <t>A4</t>
  </si>
  <si>
    <t>B2</t>
  </si>
  <si>
    <t>B1</t>
  </si>
  <si>
    <t>B5</t>
  </si>
  <si>
    <t>B3</t>
  </si>
  <si>
    <t>(F1)</t>
  </si>
  <si>
    <t>(F2)</t>
  </si>
  <si>
    <t>F1</t>
  </si>
  <si>
    <t>F2</t>
  </si>
  <si>
    <t>L2</t>
  </si>
  <si>
    <t>L1</t>
  </si>
  <si>
    <t>L3</t>
  </si>
  <si>
    <t>(L1)</t>
  </si>
  <si>
    <t>(L2)</t>
  </si>
  <si>
    <t>110a</t>
  </si>
  <si>
    <t>110b</t>
  </si>
  <si>
    <t>210b</t>
  </si>
  <si>
    <t>210a</t>
  </si>
  <si>
    <t>309a</t>
  </si>
  <si>
    <t>309b</t>
  </si>
  <si>
    <t>A3</t>
    <phoneticPr fontId="1"/>
  </si>
  <si>
    <t>三年混合</t>
  </si>
  <si>
    <t>一年女子</t>
  </si>
  <si>
    <t>二年混合</t>
  </si>
  <si>
    <t>外バレ北</t>
    <phoneticPr fontId="3"/>
  </si>
  <si>
    <t>小体育館</t>
    <rPh sb="0" eb="1">
      <t>ショウ</t>
    </rPh>
    <rPh sb="1" eb="4">
      <t>タイイクカン</t>
    </rPh>
    <phoneticPr fontId="1"/>
  </si>
  <si>
    <t>三年男子</t>
  </si>
  <si>
    <t>二年男子</t>
  </si>
  <si>
    <t>一年男子</t>
  </si>
  <si>
    <t>三年女子</t>
  </si>
  <si>
    <t>二年女子</t>
  </si>
  <si>
    <t>ハンドボールコート</t>
    <phoneticPr fontId="1"/>
  </si>
  <si>
    <t>一年混合</t>
  </si>
  <si>
    <t>小体育館</t>
    <rPh sb="0" eb="1">
      <t>ショウ</t>
    </rPh>
    <rPh sb="1" eb="4">
      <t>タイイクカン</t>
    </rPh>
    <phoneticPr fontId="3"/>
  </si>
  <si>
    <t>2D-L03</t>
  </si>
  <si>
    <t>2D-L01</t>
  </si>
  <si>
    <t>2D-L02</t>
  </si>
  <si>
    <t>2D-L04</t>
  </si>
  <si>
    <t>運動場C</t>
    <rPh sb="0" eb="3">
      <t>ウンドウジョウ</t>
    </rPh>
    <phoneticPr fontId="1"/>
  </si>
  <si>
    <t>1日目：6/28(水)</t>
    <rPh sb="0" eb="11">
      <t>ニチメ</t>
    </rPh>
    <phoneticPr fontId="1"/>
  </si>
  <si>
    <t>2日目：6/29(木)</t>
    <phoneticPr fontId="1"/>
  </si>
  <si>
    <t>1日目：6/28(水)</t>
    <phoneticPr fontId="1"/>
  </si>
  <si>
    <t>鯱光館西</t>
    <rPh sb="0" eb="1">
      <t>シャチ</t>
    </rPh>
    <rPh sb="1" eb="2">
      <t>ヒカリ</t>
    </rPh>
    <rPh sb="2" eb="3">
      <t>ニシ</t>
    </rPh>
    <rPh sb="3" eb="4">
      <t>ニシ</t>
    </rPh>
    <phoneticPr fontId="3"/>
  </si>
  <si>
    <t>バスケットボール</t>
    <phoneticPr fontId="3"/>
  </si>
  <si>
    <t>鯱光館東</t>
    <rPh sb="0" eb="1">
      <t>シャチ</t>
    </rPh>
    <rPh sb="1" eb="2">
      <t>ヒカリ</t>
    </rPh>
    <rPh sb="2" eb="3">
      <t>カン</t>
    </rPh>
    <rPh sb="3" eb="4">
      <t>ヒガシ</t>
    </rPh>
    <phoneticPr fontId="1"/>
  </si>
  <si>
    <t>2023年度前期HR対抗試合日程　1日目：6/28(水)</t>
  </si>
  <si>
    <t>バレー</t>
  </si>
  <si>
    <t>鯱光館東</t>
  </si>
  <si>
    <t>外バレ北</t>
  </si>
  <si>
    <t>外バレ南</t>
  </si>
  <si>
    <t>小体育館</t>
  </si>
  <si>
    <t>フットサル</t>
  </si>
  <si>
    <t>運動場A</t>
  </si>
  <si>
    <t>運動場B</t>
  </si>
  <si>
    <t>運動場C</t>
  </si>
  <si>
    <t>ドッジビー</t>
  </si>
  <si>
    <t>小体育館I</t>
  </si>
  <si>
    <t>小体育館Ⅱ</t>
  </si>
  <si>
    <t>バスケットボール</t>
  </si>
  <si>
    <t>鯱光館西</t>
  </si>
  <si>
    <t>ドッジボール</t>
  </si>
  <si>
    <t>ハンドボールコート</t>
  </si>
  <si>
    <t>特別試合</t>
  </si>
  <si>
    <t>1K-B01</t>
    <phoneticPr fontId="1"/>
  </si>
  <si>
    <t>２０２３年度前期HR対抗試合日程　２日目：６/２９(木)</t>
    <phoneticPr fontId="1"/>
  </si>
  <si>
    <t>1K-B02</t>
    <phoneticPr fontId="1"/>
  </si>
  <si>
    <t>3j-a07</t>
    <phoneticPr fontId="1"/>
  </si>
  <si>
    <t>3j-b07</t>
    <phoneticPr fontId="1"/>
  </si>
  <si>
    <t>3j-a04</t>
    <phoneticPr fontId="1"/>
  </si>
  <si>
    <t>3j-b08</t>
    <phoneticPr fontId="1"/>
  </si>
  <si>
    <t>3j-a05</t>
    <phoneticPr fontId="1"/>
  </si>
  <si>
    <t>3j-f01</t>
    <phoneticPr fontId="1"/>
  </si>
  <si>
    <t>3j-f02</t>
    <phoneticPr fontId="1"/>
  </si>
  <si>
    <t>3j-f03</t>
    <phoneticPr fontId="1"/>
  </si>
  <si>
    <t>3j-f04</t>
    <phoneticPr fontId="1"/>
  </si>
  <si>
    <t>2j-a03</t>
    <phoneticPr fontId="1"/>
  </si>
  <si>
    <t>2j-b11</t>
    <phoneticPr fontId="1"/>
  </si>
  <si>
    <t>2j-b12</t>
    <phoneticPr fontId="1"/>
  </si>
  <si>
    <t>2j-b06</t>
    <phoneticPr fontId="1"/>
  </si>
  <si>
    <t>2j-a07</t>
    <phoneticPr fontId="1"/>
  </si>
  <si>
    <t>2j-b01</t>
    <phoneticPr fontId="1"/>
  </si>
  <si>
    <t>2j-b07</t>
    <phoneticPr fontId="1"/>
  </si>
  <si>
    <t>2j-f01</t>
    <phoneticPr fontId="1"/>
  </si>
  <si>
    <t>2j-f02</t>
    <phoneticPr fontId="1"/>
  </si>
  <si>
    <t>2j-f04</t>
    <phoneticPr fontId="1"/>
  </si>
  <si>
    <t>2j-f03</t>
    <phoneticPr fontId="1"/>
  </si>
  <si>
    <t>2k-f02</t>
    <phoneticPr fontId="1"/>
  </si>
  <si>
    <t>小体育館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</si>
</sst>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6"/>
      <name val="ＭＳ Ｐゴシック"/>
      <family val="3"/>
      <charset val="128"/>
    </font>
    <font>
      <sz val="11"/>
      <name val="游ゴシック"/>
      <family val="3"/>
      <charset val="128"/>
      <scheme val="minor"/>
    </font>
    <font>
      <sz val="11"/>
      <color theme="1"/>
      <name val="UD デジタル 教科書体 NK-R"/>
      <family val="1"/>
      <charset val="128"/>
    </font>
    <font>
      <sz val="36"/>
      <name val="UD デジタル 教科書体 NK-B"/>
      <family val="1"/>
      <charset val="128"/>
    </font>
    <font>
      <sz val="11"/>
      <name val="游ゴシック"/>
      <family val="2"/>
      <charset val="128"/>
      <scheme val="minor"/>
    </font>
    <font>
      <sz val="11"/>
      <name val="游ゴシック"/>
      <family val="3"/>
      <charset val="128"/>
    </font>
    <font>
      <u/>
      <sz val="11"/>
      <color theme="10"/>
      <name val="游ゴシック"/>
      <family val="2"/>
      <charset val="128"/>
      <scheme val="minor"/>
    </font>
    <font>
      <sz val="9"/>
      <color indexed="81"/>
      <name val="MS P ゴシック"/>
      <family val="3"/>
      <charset val="128"/>
    </font>
    <font>
      <sz val="11"/>
      <color rgb="FFFF0000"/>
      <name val="游ゴシック"/>
      <family val="3"/>
      <charset val="128"/>
      <scheme val="minor"/>
    </font>
  </fonts>
  <fills count="5">
    <fill>
      <patternFill patternType="none"/>
    </fill>
    <fill>
      <patternFill patternType="gray125"/>
    </fill>
    <fill>
      <patternFill patternType="solid">
        <fgColor theme="1"/>
        <bgColor indexed="64"/>
      </patternFill>
    </fill>
    <fill>
      <patternFill patternType="solid">
        <fgColor rgb="FFFF0000"/>
        <bgColor indexed="64"/>
      </patternFill>
    </fill>
    <fill>
      <patternFill patternType="solid">
        <fgColor rgb="FF00B050"/>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rgb="FFFF0000"/>
      </left>
      <right style="medium">
        <color rgb="FFFF0000"/>
      </right>
      <top style="medium">
        <color indexed="64"/>
      </top>
      <bottom style="medium">
        <color indexed="64"/>
      </bottom>
      <diagonal/>
    </border>
    <border>
      <left style="medium">
        <color rgb="FFFF0000"/>
      </left>
      <right style="medium">
        <color rgb="FFFF0000"/>
      </right>
      <top style="medium">
        <color indexed="64"/>
      </top>
      <bottom/>
      <diagonal/>
    </border>
    <border>
      <left style="medium">
        <color rgb="FFFF0000"/>
      </left>
      <right style="medium">
        <color rgb="FFFF0000"/>
      </right>
      <top/>
      <bottom/>
      <diagonal/>
    </border>
    <border>
      <left style="medium">
        <color rgb="FFFF0000"/>
      </left>
      <right style="medium">
        <color rgb="FFFF0000"/>
      </right>
      <top/>
      <bottom style="medium">
        <color indexed="64"/>
      </bottom>
      <diagonal/>
    </border>
    <border>
      <left style="thick">
        <color rgb="FFFF0000"/>
      </left>
      <right style="medium">
        <color indexed="64"/>
      </right>
      <top style="thick">
        <color rgb="FFFF0000"/>
      </top>
      <bottom/>
      <diagonal/>
    </border>
    <border>
      <left style="medium">
        <color indexed="64"/>
      </left>
      <right style="medium">
        <color indexed="64"/>
      </right>
      <top style="thick">
        <color rgb="FFFF0000"/>
      </top>
      <bottom/>
      <diagonal/>
    </border>
    <border>
      <left style="medium">
        <color indexed="64"/>
      </left>
      <right style="thick">
        <color rgb="FFFF0000"/>
      </right>
      <top style="thick">
        <color rgb="FFFF0000"/>
      </top>
      <bottom/>
      <diagonal/>
    </border>
    <border>
      <left style="thick">
        <color rgb="FFFF0000"/>
      </left>
      <right style="medium">
        <color indexed="64"/>
      </right>
      <top/>
      <bottom/>
      <diagonal/>
    </border>
    <border>
      <left style="medium">
        <color indexed="64"/>
      </left>
      <right style="thick">
        <color rgb="FFFF0000"/>
      </right>
      <top/>
      <bottom/>
      <diagonal/>
    </border>
    <border>
      <left style="thick">
        <color rgb="FFFF0000"/>
      </left>
      <right style="medium">
        <color indexed="64"/>
      </right>
      <top/>
      <bottom style="medium">
        <color indexed="64"/>
      </bottom>
      <diagonal/>
    </border>
    <border>
      <left style="medium">
        <color indexed="64"/>
      </left>
      <right style="thick">
        <color rgb="FFFF0000"/>
      </right>
      <top/>
      <bottom style="medium">
        <color indexed="64"/>
      </bottom>
      <diagonal/>
    </border>
    <border>
      <left style="thick">
        <color rgb="FFFF0000"/>
      </left>
      <right style="medium">
        <color indexed="64"/>
      </right>
      <top style="medium">
        <color indexed="64"/>
      </top>
      <bottom/>
      <diagonal/>
    </border>
    <border>
      <left style="medium">
        <color indexed="64"/>
      </left>
      <right style="thick">
        <color rgb="FFFF0000"/>
      </right>
      <top style="medium">
        <color indexed="64"/>
      </top>
      <bottom/>
      <diagonal/>
    </border>
    <border>
      <left style="thick">
        <color rgb="FFFF0000"/>
      </left>
      <right style="medium">
        <color indexed="64"/>
      </right>
      <top/>
      <bottom style="thick">
        <color rgb="FFFF0000"/>
      </bottom>
      <diagonal/>
    </border>
    <border>
      <left style="medium">
        <color indexed="64"/>
      </left>
      <right style="medium">
        <color indexed="64"/>
      </right>
      <top/>
      <bottom style="thick">
        <color rgb="FFFF0000"/>
      </bottom>
      <diagonal/>
    </border>
    <border>
      <left style="medium">
        <color indexed="64"/>
      </left>
      <right style="thick">
        <color rgb="FFFF0000"/>
      </right>
      <top/>
      <bottom style="thick">
        <color rgb="FFFF0000"/>
      </bottom>
      <diagonal/>
    </border>
  </borders>
  <cellStyleXfs count="4">
    <xf numFmtId="0" fontId="0" fillId="0" borderId="0">
      <alignment vertical="center"/>
    </xf>
    <xf numFmtId="0" fontId="2" fillId="0" borderId="0">
      <alignment vertical="center"/>
    </xf>
    <xf numFmtId="0" fontId="2" fillId="0" borderId="0">
      <alignment vertical="center"/>
    </xf>
    <xf numFmtId="0" fontId="9" fillId="0" borderId="0" applyNumberFormat="0" applyFill="0" applyBorder="0" applyAlignment="0" applyProtection="0">
      <alignment vertical="center"/>
    </xf>
  </cellStyleXfs>
  <cellXfs count="117">
    <xf numFmtId="0" fontId="0" fillId="0" borderId="0" xfId="0">
      <alignment vertical="center"/>
    </xf>
    <xf numFmtId="0" fontId="5" fillId="0" borderId="0" xfId="0" applyFont="1" applyAlignment="1"/>
    <xf numFmtId="0" fontId="5" fillId="0" borderId="0" xfId="0" applyFont="1">
      <alignment vertical="center"/>
    </xf>
    <xf numFmtId="0" fontId="4" fillId="0" borderId="0" xfId="0" applyFont="1">
      <alignment vertical="center"/>
    </xf>
    <xf numFmtId="0" fontId="4" fillId="0" borderId="7" xfId="0" applyFont="1" applyBorder="1" applyAlignment="1">
      <alignment horizontal="center" vertical="center"/>
    </xf>
    <xf numFmtId="0" fontId="4" fillId="0" borderId="5"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10"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3"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0" xfId="0" applyAlignment="1">
      <alignment horizontal="center" vertical="center"/>
    </xf>
    <xf numFmtId="0" fontId="7" fillId="0" borderId="1" xfId="0" applyFont="1" applyBorder="1" applyAlignment="1">
      <alignment horizontal="center" vertical="center"/>
    </xf>
    <xf numFmtId="0" fontId="7" fillId="0" borderId="4" xfId="0" applyFont="1" applyBorder="1" applyAlignment="1">
      <alignment horizontal="center" vertical="center"/>
    </xf>
    <xf numFmtId="20" fontId="7" fillId="0" borderId="1" xfId="0" applyNumberFormat="1" applyFont="1" applyBorder="1" applyAlignment="1">
      <alignment horizontal="center" vertical="center"/>
    </xf>
    <xf numFmtId="20" fontId="7" fillId="0" borderId="4" xfId="0" applyNumberFormat="1" applyFon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20" fontId="8" fillId="0" borderId="1" xfId="3" applyNumberFormat="1" applyFont="1" applyFill="1" applyBorder="1" applyAlignment="1">
      <alignment horizontal="center" vertical="center"/>
    </xf>
    <xf numFmtId="20" fontId="8" fillId="0" borderId="4" xfId="3" applyNumberFormat="1" applyFont="1" applyFill="1" applyBorder="1" applyAlignment="1">
      <alignment horizontal="center" vertical="center"/>
    </xf>
    <xf numFmtId="20" fontId="8" fillId="0" borderId="14" xfId="3" applyNumberFormat="1" applyFont="1" applyFill="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2" fillId="0" borderId="0" xfId="0" applyFont="1" applyAlignment="1">
      <alignment horizontal="center" vertical="center"/>
    </xf>
    <xf numFmtId="0" fontId="4" fillId="2" borderId="6" xfId="0" applyFont="1" applyFill="1" applyBorder="1" applyAlignment="1">
      <alignment horizontal="center" vertical="center"/>
    </xf>
    <xf numFmtId="0" fontId="0" fillId="2" borderId="6" xfId="0" applyFill="1" applyBorder="1" applyAlignment="1">
      <alignment horizontal="center" vertical="center"/>
    </xf>
    <xf numFmtId="0" fontId="0" fillId="2" borderId="5" xfId="0" applyFill="1" applyBorder="1" applyAlignment="1">
      <alignment horizontal="center" vertical="center"/>
    </xf>
    <xf numFmtId="20" fontId="4" fillId="0" borderId="1" xfId="0" applyNumberFormat="1" applyFont="1" applyBorder="1" applyAlignment="1">
      <alignment horizontal="center" vertical="center"/>
    </xf>
    <xf numFmtId="0" fontId="4" fillId="0" borderId="1" xfId="0" applyFont="1" applyBorder="1">
      <alignment vertical="center"/>
    </xf>
    <xf numFmtId="0" fontId="4" fillId="0" borderId="10" xfId="0" applyFont="1" applyBorder="1">
      <alignment vertical="center"/>
    </xf>
    <xf numFmtId="0" fontId="4" fillId="0" borderId="2" xfId="0" applyFont="1" applyBorder="1">
      <alignment vertical="center"/>
    </xf>
    <xf numFmtId="0" fontId="7" fillId="0" borderId="19" xfId="0" applyFont="1" applyBorder="1" applyAlignment="1">
      <alignment horizontal="center" vertical="center"/>
    </xf>
    <xf numFmtId="20" fontId="7" fillId="0" borderId="14" xfId="0" applyNumberFormat="1" applyFont="1" applyBorder="1" applyAlignment="1">
      <alignment horizontal="center" vertical="center"/>
    </xf>
    <xf numFmtId="0" fontId="4" fillId="2" borderId="12" xfId="0" applyFont="1" applyFill="1" applyBorder="1" applyAlignment="1">
      <alignment horizontal="center" vertical="center"/>
    </xf>
    <xf numFmtId="20" fontId="7" fillId="0" borderId="20" xfId="0" applyNumberFormat="1"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2" borderId="23" xfId="0" applyFont="1" applyFill="1" applyBorder="1" applyAlignment="1">
      <alignment horizontal="center" vertical="center"/>
    </xf>
    <xf numFmtId="0" fontId="4" fillId="0" borderId="23" xfId="0" applyFont="1" applyBorder="1" applyAlignment="1">
      <alignment horizontal="center" vertical="center"/>
    </xf>
    <xf numFmtId="0" fontId="0" fillId="2" borderId="23" xfId="0" applyFill="1" applyBorder="1" applyAlignment="1">
      <alignment horizontal="center" vertical="center"/>
    </xf>
    <xf numFmtId="0" fontId="0" fillId="0" borderId="22" xfId="0" applyBorder="1">
      <alignment vertical="center"/>
    </xf>
    <xf numFmtId="0" fontId="8" fillId="0" borderId="7"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6" fillId="0" borderId="0" xfId="0" applyFont="1" applyAlignment="1">
      <alignment horizontal="center" vertical="center"/>
    </xf>
    <xf numFmtId="0" fontId="6" fillId="0" borderId="3" xfId="0" applyFont="1"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8" fillId="0" borderId="10" xfId="1" applyFont="1" applyBorder="1" applyAlignment="1">
      <alignment horizontal="center" vertical="center" wrapText="1"/>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0" fillId="0" borderId="3" xfId="0"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8" fillId="0" borderId="13"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12" xfId="1" applyFont="1" applyBorder="1" applyAlignment="1">
      <alignment horizontal="center" vertical="center" wrapText="1"/>
    </xf>
    <xf numFmtId="0" fontId="4" fillId="0" borderId="7" xfId="0" applyFont="1" applyBorder="1" applyAlignment="1">
      <alignment horizontal="center" vertical="center" wrapText="1"/>
    </xf>
    <xf numFmtId="0" fontId="4" fillId="0" borderId="7" xfId="0" applyFont="1" applyBorder="1" applyAlignment="1">
      <alignment horizontal="center" vertical="center"/>
    </xf>
    <xf numFmtId="0" fontId="4" fillId="0" borderId="5" xfId="0" applyFont="1" applyBorder="1" applyAlignment="1">
      <alignment horizontal="center" vertical="center"/>
    </xf>
    <xf numFmtId="0" fontId="4" fillId="0" borderId="18" xfId="0" applyFont="1" applyBorder="1" applyAlignment="1">
      <alignment horizontal="center" vertical="center"/>
    </xf>
    <xf numFmtId="0" fontId="4" fillId="0" borderId="3" xfId="0" applyFont="1"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4" fillId="0" borderId="23" xfId="0" applyFont="1" applyFill="1" applyBorder="1" applyAlignment="1">
      <alignment horizontal="center" vertical="center"/>
    </xf>
    <xf numFmtId="0" fontId="4" fillId="0" borderId="6" xfId="0" applyFont="1" applyFill="1" applyBorder="1" applyAlignment="1">
      <alignment horizontal="center" vertical="center"/>
    </xf>
    <xf numFmtId="0" fontId="11" fillId="3" borderId="6" xfId="0" applyFont="1" applyFill="1" applyBorder="1" applyAlignment="1">
      <alignment horizontal="center" vertical="center"/>
    </xf>
    <xf numFmtId="0" fontId="4" fillId="3" borderId="6" xfId="0" applyFont="1" applyFill="1" applyBorder="1" applyAlignment="1">
      <alignment horizontal="center" vertical="center"/>
    </xf>
    <xf numFmtId="0" fontId="0" fillId="3" borderId="5" xfId="0" applyFill="1" applyBorder="1" applyAlignment="1">
      <alignment horizontal="center" vertical="center"/>
    </xf>
    <xf numFmtId="0" fontId="4" fillId="2" borderId="5" xfId="0" applyFont="1" applyFill="1" applyBorder="1" applyAlignment="1">
      <alignment horizontal="center" vertical="center"/>
    </xf>
    <xf numFmtId="0" fontId="8" fillId="4" borderId="10" xfId="1" applyFont="1" applyFill="1" applyBorder="1" applyAlignment="1">
      <alignment horizontal="center" vertical="center" wrapText="1"/>
    </xf>
    <xf numFmtId="0" fontId="4" fillId="4" borderId="21"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7" xfId="0" applyFont="1" applyFill="1" applyBorder="1" applyAlignment="1">
      <alignment horizontal="center" vertical="center"/>
    </xf>
    <xf numFmtId="0" fontId="8" fillId="4" borderId="8" xfId="1" applyFont="1" applyFill="1" applyBorder="1" applyAlignment="1">
      <alignment horizontal="center" vertical="center" wrapText="1"/>
    </xf>
    <xf numFmtId="0" fontId="4" fillId="4" borderId="22"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5" xfId="0" applyFont="1" applyFill="1" applyBorder="1" applyAlignment="1">
      <alignment horizontal="center" vertical="center"/>
    </xf>
    <xf numFmtId="0" fontId="8" fillId="4" borderId="9" xfId="1" applyFont="1" applyFill="1" applyBorder="1" applyAlignment="1">
      <alignment horizontal="center" vertical="center" wrapText="1"/>
    </xf>
    <xf numFmtId="0" fontId="4" fillId="4" borderId="23"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6" xfId="0" applyFont="1" applyFill="1" applyBorder="1" applyAlignment="1">
      <alignment horizontal="center" vertical="center"/>
    </xf>
    <xf numFmtId="0" fontId="0" fillId="4" borderId="10"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4" fillId="4" borderId="10"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9" xfId="0" applyFont="1" applyFill="1" applyBorder="1" applyAlignment="1">
      <alignment horizontal="center" vertical="center"/>
    </xf>
    <xf numFmtId="0" fontId="4" fillId="4" borderId="24" xfId="0" applyFont="1" applyFill="1" applyBorder="1" applyAlignment="1">
      <alignment horizontal="center" vertical="center"/>
    </xf>
    <xf numFmtId="0" fontId="4" fillId="4" borderId="25" xfId="0" applyFont="1" applyFill="1" applyBorder="1" applyAlignment="1">
      <alignment horizontal="center" vertical="center"/>
    </xf>
    <xf numFmtId="0" fontId="4" fillId="4" borderId="26" xfId="0" applyFont="1" applyFill="1" applyBorder="1" applyAlignment="1">
      <alignment horizontal="center" vertical="center"/>
    </xf>
    <xf numFmtId="0" fontId="4" fillId="4" borderId="27" xfId="0" applyFont="1" applyFill="1" applyBorder="1" applyAlignment="1">
      <alignment horizontal="center" vertical="center"/>
    </xf>
    <xf numFmtId="0" fontId="4" fillId="4" borderId="28" xfId="0" applyFont="1" applyFill="1" applyBorder="1" applyAlignment="1">
      <alignment horizontal="center" vertical="center"/>
    </xf>
    <xf numFmtId="0" fontId="4" fillId="4" borderId="29" xfId="0" applyFont="1" applyFill="1" applyBorder="1" applyAlignment="1">
      <alignment horizontal="center" vertical="center"/>
    </xf>
    <xf numFmtId="0" fontId="4" fillId="4" borderId="30" xfId="0" applyFont="1" applyFill="1" applyBorder="1" applyAlignment="1">
      <alignment horizontal="center" vertical="center"/>
    </xf>
    <xf numFmtId="0" fontId="4" fillId="4" borderId="31" xfId="0" applyFont="1" applyFill="1" applyBorder="1" applyAlignment="1">
      <alignment horizontal="center" vertical="center"/>
    </xf>
    <xf numFmtId="0" fontId="4" fillId="4" borderId="32" xfId="0" applyFont="1" applyFill="1" applyBorder="1" applyAlignment="1">
      <alignment horizontal="center" vertical="center"/>
    </xf>
    <xf numFmtId="0" fontId="4" fillId="4" borderId="33" xfId="0" applyFont="1" applyFill="1" applyBorder="1" applyAlignment="1">
      <alignment horizontal="center" vertical="center"/>
    </xf>
    <xf numFmtId="0" fontId="4" fillId="4" borderId="34" xfId="0" applyFont="1" applyFill="1" applyBorder="1" applyAlignment="1">
      <alignment horizontal="center" vertical="center"/>
    </xf>
    <xf numFmtId="0" fontId="4" fillId="4" borderId="35" xfId="0" applyFont="1" applyFill="1" applyBorder="1" applyAlignment="1">
      <alignment horizontal="center" vertical="center"/>
    </xf>
    <xf numFmtId="0" fontId="0" fillId="4" borderId="5" xfId="0" applyFill="1" applyBorder="1" applyAlignment="1">
      <alignment horizontal="center" vertical="center"/>
    </xf>
  </cellXfs>
  <cellStyles count="4">
    <cellStyle name="ハイパーリンク" xfId="3" builtinId="8"/>
    <cellStyle name="標準" xfId="0" builtinId="0"/>
    <cellStyle name="標準 2" xfId="1" xr:uid="{05891B95-5BE9-4FAF-A7C3-B259317476E1}"/>
    <cellStyle name="標準 2 2" xfId="2" xr:uid="{C4798E71-7358-406C-90CD-D2239AC3DA36}"/>
  </cellStyles>
  <dxfs count="64">
    <dxf>
      <fill>
        <patternFill>
          <bgColor theme="9" tint="0.39994506668294322"/>
        </patternFill>
      </fill>
    </dxf>
    <dxf>
      <fill>
        <patternFill>
          <bgColor theme="8" tint="0.39994506668294322"/>
        </patternFill>
      </fill>
    </dxf>
    <dxf>
      <fill>
        <patternFill>
          <bgColor theme="5" tint="0.39994506668294322"/>
        </patternFill>
      </fill>
    </dxf>
    <dxf>
      <fill>
        <patternFill>
          <bgColor rgb="FFFFFF00"/>
        </patternFill>
      </fill>
    </dxf>
    <dxf>
      <fill>
        <patternFill>
          <bgColor rgb="FFFFFF00"/>
        </patternFill>
      </fill>
    </dxf>
    <dxf>
      <fill>
        <patternFill>
          <bgColor theme="9" tint="0.39994506668294322"/>
        </patternFill>
      </fill>
    </dxf>
    <dxf>
      <fill>
        <patternFill>
          <bgColor theme="8" tint="0.39994506668294322"/>
        </patternFill>
      </fill>
    </dxf>
    <dxf>
      <fill>
        <patternFill>
          <bgColor theme="5" tint="0.39994506668294322"/>
        </patternFill>
      </fill>
    </dxf>
    <dxf>
      <fill>
        <patternFill>
          <bgColor rgb="FFFFFF00"/>
        </patternFill>
      </fill>
    </dxf>
    <dxf>
      <fill>
        <patternFill>
          <bgColor rgb="FFFFFF00"/>
        </patternFill>
      </fill>
    </dxf>
    <dxf>
      <fill>
        <patternFill>
          <bgColor theme="9" tint="0.39994506668294322"/>
        </patternFill>
      </fill>
    </dxf>
    <dxf>
      <fill>
        <patternFill>
          <bgColor theme="8" tint="0.39994506668294322"/>
        </patternFill>
      </fill>
    </dxf>
    <dxf>
      <fill>
        <patternFill>
          <bgColor theme="5" tint="0.39994506668294322"/>
        </patternFill>
      </fill>
    </dxf>
    <dxf>
      <fill>
        <patternFill>
          <bgColor rgb="FFFFFF00"/>
        </patternFill>
      </fill>
    </dxf>
    <dxf>
      <fill>
        <patternFill>
          <bgColor rgb="FFFFFF00"/>
        </patternFill>
      </fill>
    </dxf>
    <dxf>
      <fill>
        <patternFill>
          <bgColor theme="9" tint="0.39994506668294322"/>
        </patternFill>
      </fill>
    </dxf>
    <dxf>
      <fill>
        <patternFill>
          <bgColor theme="8" tint="0.39994506668294322"/>
        </patternFill>
      </fill>
    </dxf>
    <dxf>
      <fill>
        <patternFill>
          <bgColor theme="5" tint="0.39994506668294322"/>
        </patternFill>
      </fill>
    </dxf>
    <dxf>
      <fill>
        <patternFill>
          <bgColor rgb="FFFFFF00"/>
        </patternFill>
      </fill>
    </dxf>
    <dxf>
      <fill>
        <patternFill>
          <bgColor rgb="FFFFFF00"/>
        </patternFill>
      </fill>
    </dxf>
    <dxf>
      <fill>
        <patternFill>
          <bgColor theme="9" tint="0.39994506668294322"/>
        </patternFill>
      </fill>
    </dxf>
    <dxf>
      <fill>
        <patternFill>
          <bgColor theme="8" tint="0.39994506668294322"/>
        </patternFill>
      </fill>
    </dxf>
    <dxf>
      <fill>
        <patternFill>
          <bgColor theme="5" tint="0.39994506668294322"/>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theme="8" tint="0.39994506668294322"/>
        </patternFill>
      </fill>
    </dxf>
    <dxf>
      <fill>
        <patternFill>
          <bgColor theme="5" tint="0.39994506668294322"/>
        </patternFill>
      </fill>
    </dxf>
    <dxf>
      <fill>
        <patternFill>
          <bgColor rgb="FFFFFF00"/>
        </patternFill>
      </fill>
    </dxf>
    <dxf>
      <fill>
        <patternFill>
          <bgColor rgb="FFFFFF00"/>
        </patternFill>
      </fill>
    </dxf>
    <dxf>
      <fill>
        <patternFill>
          <bgColor theme="9" tint="0.39994506668294322"/>
        </patternFill>
      </fill>
    </dxf>
    <dxf>
      <fill>
        <patternFill>
          <bgColor theme="8" tint="0.39994506668294322"/>
        </patternFill>
      </fill>
    </dxf>
    <dxf>
      <fill>
        <patternFill>
          <bgColor theme="5" tint="0.39994506668294322"/>
        </patternFill>
      </fill>
    </dxf>
    <dxf>
      <fill>
        <patternFill>
          <bgColor theme="9" tint="0.39994506668294322"/>
        </patternFill>
      </fill>
    </dxf>
    <dxf>
      <fill>
        <patternFill>
          <bgColor theme="8" tint="0.39994506668294322"/>
        </patternFill>
      </fill>
    </dxf>
    <dxf>
      <fill>
        <patternFill>
          <bgColor theme="5" tint="0.39994506668294322"/>
        </patternFill>
      </fill>
    </dxf>
    <dxf>
      <fill>
        <patternFill>
          <bgColor rgb="FFFFFF00"/>
        </patternFill>
      </fill>
    </dxf>
    <dxf>
      <fill>
        <patternFill>
          <bgColor rgb="FFFFFF00"/>
        </patternFill>
      </fill>
    </dxf>
    <dxf>
      <fill>
        <patternFill>
          <bgColor theme="9" tint="0.39994506668294322"/>
        </patternFill>
      </fill>
    </dxf>
    <dxf>
      <fill>
        <patternFill>
          <bgColor theme="8" tint="0.39994506668294322"/>
        </patternFill>
      </fill>
    </dxf>
    <dxf>
      <fill>
        <patternFill>
          <bgColor theme="5" tint="0.39994506668294322"/>
        </patternFill>
      </fill>
    </dxf>
    <dxf>
      <fill>
        <patternFill>
          <bgColor theme="9" tint="0.39994506668294322"/>
        </patternFill>
      </fill>
    </dxf>
    <dxf>
      <fill>
        <patternFill>
          <bgColor theme="8" tint="0.39994506668294322"/>
        </patternFill>
      </fill>
    </dxf>
    <dxf>
      <fill>
        <patternFill>
          <bgColor theme="5" tint="0.39994506668294322"/>
        </patternFill>
      </fill>
    </dxf>
    <dxf>
      <fill>
        <patternFill>
          <bgColor rgb="FFFFFF00"/>
        </patternFill>
      </fill>
    </dxf>
    <dxf>
      <fill>
        <patternFill>
          <bgColor rgb="FFFFFF00"/>
        </patternFill>
      </fill>
    </dxf>
    <dxf>
      <fill>
        <patternFill>
          <bgColor theme="9" tint="0.39994506668294322"/>
        </patternFill>
      </fill>
    </dxf>
    <dxf>
      <fill>
        <patternFill>
          <bgColor theme="8" tint="0.39994506668294322"/>
        </patternFill>
      </fill>
    </dxf>
    <dxf>
      <fill>
        <patternFill>
          <bgColor theme="5" tint="0.39994506668294322"/>
        </patternFill>
      </fill>
    </dxf>
    <dxf>
      <fill>
        <patternFill>
          <bgColor rgb="FFFFFF00"/>
        </patternFill>
      </fill>
    </dxf>
    <dxf>
      <fill>
        <patternFill>
          <bgColor rgb="FFFFFF00"/>
        </patternFill>
      </fill>
    </dxf>
    <dxf>
      <fill>
        <patternFill>
          <bgColor theme="9" tint="0.39994506668294322"/>
        </patternFill>
      </fill>
    </dxf>
    <dxf>
      <fill>
        <patternFill>
          <bgColor theme="8" tint="0.39994506668294322"/>
        </patternFill>
      </fill>
    </dxf>
    <dxf>
      <fill>
        <patternFill>
          <bgColor theme="5" tint="0.39994506668294322"/>
        </patternFill>
      </fill>
    </dxf>
    <dxf>
      <fill>
        <patternFill>
          <bgColor theme="9" tint="0.39994506668294322"/>
        </patternFill>
      </fill>
    </dxf>
    <dxf>
      <fill>
        <patternFill>
          <bgColor theme="8" tint="0.39994506668294322"/>
        </patternFill>
      </fill>
    </dxf>
    <dxf>
      <fill>
        <patternFill>
          <bgColor theme="5" tint="0.39994506668294322"/>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theme="8"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iroa\Dropbox\&#20181;&#20107;\&#36939;&#24120;\2023&#21069;&#26399;&#12288;&#36939;&#24120;&#38263;&#31649;&#36676;\1.2023&#24180;&#24230;&#21069;&#26399;HR&#23550;&#25239;\A.&#20840;&#26657;&#21521;&#12369;\d.&#26085;&#31243;&#34920;&#65288;&#32013;&#26399;&#65297;&#65299;&#65289;\2023&#24180;&#24230;&#21069;&#26399;HR&#23550;&#25239;&#12288;&#26085;&#31243;&#34920;(&#20840;&#20307;&#21442;&#29031;)%20&#12495;&#12516;&#12471;6.13.xlsx" TargetMode="External"/><Relationship Id="rId1" Type="http://schemas.openxmlformats.org/officeDocument/2006/relationships/externalLinkPath" Target="2023&#24180;&#24230;&#21069;&#26399;HR&#23550;&#25239;&#12288;&#26085;&#31243;&#34920;(&#20840;&#20307;&#21442;&#29031;)%20&#12495;&#12516;&#12471;6.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確認すること"/>
      <sheetName val="参照"/>
      <sheetName val="一日目"/>
      <sheetName val="二日目"/>
      <sheetName val="一日目 開始・終了時刻"/>
      <sheetName val="二日目　開始・終了時刻"/>
      <sheetName val="一日目　勝敗"/>
      <sheetName val="二日目　勝敗"/>
    </sheetNames>
    <sheetDataSet>
      <sheetData sheetId="0"/>
      <sheetData sheetId="1">
        <row r="1">
          <cell r="A1" t="str">
            <v>1K-A01</v>
          </cell>
          <cell r="B1" t="str">
            <v>一年混合</v>
          </cell>
          <cell r="C1">
            <v>103</v>
          </cell>
          <cell r="D1">
            <v>104</v>
          </cell>
        </row>
        <row r="2">
          <cell r="A2" t="str">
            <v>1K-A02</v>
          </cell>
          <cell r="B2" t="str">
            <v>一年混合</v>
          </cell>
          <cell r="C2">
            <v>103</v>
          </cell>
          <cell r="D2">
            <v>105</v>
          </cell>
        </row>
        <row r="3">
          <cell r="A3" t="str">
            <v>1K-A03</v>
          </cell>
          <cell r="B3" t="str">
            <v>一年混合</v>
          </cell>
          <cell r="C3">
            <v>103</v>
          </cell>
          <cell r="D3">
            <v>109</v>
          </cell>
        </row>
        <row r="4">
          <cell r="A4" t="str">
            <v>1K-A04</v>
          </cell>
          <cell r="B4" t="str">
            <v>一年混合</v>
          </cell>
          <cell r="C4">
            <v>103</v>
          </cell>
          <cell r="D4">
            <v>110</v>
          </cell>
        </row>
        <row r="5">
          <cell r="A5" t="str">
            <v>1K-A05</v>
          </cell>
          <cell r="B5" t="str">
            <v>一年混合</v>
          </cell>
          <cell r="C5">
            <v>104</v>
          </cell>
          <cell r="D5">
            <v>105</v>
          </cell>
        </row>
        <row r="6">
          <cell r="A6" t="str">
            <v>1K-A06</v>
          </cell>
          <cell r="B6" t="str">
            <v>一年混合</v>
          </cell>
          <cell r="C6">
            <v>104</v>
          </cell>
          <cell r="D6">
            <v>109</v>
          </cell>
        </row>
        <row r="7">
          <cell r="A7" t="str">
            <v>1K-A07</v>
          </cell>
          <cell r="B7" t="str">
            <v>一年混合</v>
          </cell>
          <cell r="C7">
            <v>104</v>
          </cell>
          <cell r="D7">
            <v>110</v>
          </cell>
        </row>
        <row r="8">
          <cell r="A8" t="str">
            <v>1K-A08</v>
          </cell>
          <cell r="B8" t="str">
            <v>一年混合</v>
          </cell>
          <cell r="C8">
            <v>105</v>
          </cell>
          <cell r="D8">
            <v>109</v>
          </cell>
        </row>
        <row r="9">
          <cell r="A9" t="str">
            <v>1K-A09</v>
          </cell>
          <cell r="B9" t="str">
            <v>一年混合</v>
          </cell>
          <cell r="C9">
            <v>105</v>
          </cell>
          <cell r="D9">
            <v>110</v>
          </cell>
        </row>
        <row r="10">
          <cell r="A10" t="str">
            <v>1K-A10</v>
          </cell>
          <cell r="B10" t="str">
            <v>一年混合</v>
          </cell>
          <cell r="C10">
            <v>109</v>
          </cell>
          <cell r="D10">
            <v>110</v>
          </cell>
        </row>
        <row r="11">
          <cell r="A11" t="str">
            <v>1K-B01</v>
          </cell>
          <cell r="B11" t="str">
            <v>一年混合</v>
          </cell>
          <cell r="C11">
            <v>101</v>
          </cell>
          <cell r="D11">
            <v>102</v>
          </cell>
        </row>
        <row r="12">
          <cell r="A12" t="str">
            <v>1K-B02</v>
          </cell>
          <cell r="B12" t="str">
            <v>一年混合</v>
          </cell>
          <cell r="C12">
            <v>101</v>
          </cell>
          <cell r="D12">
            <v>106</v>
          </cell>
        </row>
        <row r="13">
          <cell r="A13" t="str">
            <v>1K-B03</v>
          </cell>
          <cell r="B13" t="str">
            <v>一年混合</v>
          </cell>
          <cell r="C13">
            <v>101</v>
          </cell>
          <cell r="D13">
            <v>107</v>
          </cell>
        </row>
        <row r="14">
          <cell r="A14" t="str">
            <v>1K-B04</v>
          </cell>
          <cell r="B14" t="str">
            <v>一年混合</v>
          </cell>
          <cell r="C14">
            <v>101</v>
          </cell>
          <cell r="D14">
            <v>108</v>
          </cell>
        </row>
        <row r="15">
          <cell r="A15" t="str">
            <v>1K-B05</v>
          </cell>
          <cell r="B15" t="str">
            <v>一年混合</v>
          </cell>
          <cell r="C15">
            <v>102</v>
          </cell>
          <cell r="D15">
            <v>106</v>
          </cell>
        </row>
        <row r="16">
          <cell r="A16" t="str">
            <v>1K-B06</v>
          </cell>
          <cell r="B16" t="str">
            <v>一年混合</v>
          </cell>
          <cell r="C16">
            <v>102</v>
          </cell>
          <cell r="D16">
            <v>107</v>
          </cell>
        </row>
        <row r="17">
          <cell r="A17" t="str">
            <v>1K-B07</v>
          </cell>
          <cell r="B17" t="str">
            <v>一年混合</v>
          </cell>
          <cell r="C17">
            <v>102</v>
          </cell>
          <cell r="D17">
            <v>108</v>
          </cell>
        </row>
        <row r="18">
          <cell r="A18" t="str">
            <v>1K-B08</v>
          </cell>
          <cell r="B18" t="str">
            <v>一年混合</v>
          </cell>
          <cell r="C18">
            <v>106</v>
          </cell>
          <cell r="D18">
            <v>107</v>
          </cell>
        </row>
        <row r="19">
          <cell r="A19" t="str">
            <v>1K-B09</v>
          </cell>
          <cell r="B19" t="str">
            <v>一年混合</v>
          </cell>
          <cell r="C19">
            <v>106</v>
          </cell>
          <cell r="D19">
            <v>108</v>
          </cell>
        </row>
        <row r="20">
          <cell r="A20" t="str">
            <v>1K-B10</v>
          </cell>
          <cell r="B20" t="str">
            <v>一年混合</v>
          </cell>
          <cell r="C20">
            <v>107</v>
          </cell>
          <cell r="D20">
            <v>108</v>
          </cell>
        </row>
        <row r="21">
          <cell r="A21" t="str">
            <v>1D-A01</v>
          </cell>
          <cell r="B21" t="str">
            <v>一年男子</v>
          </cell>
          <cell r="C21">
            <v>103</v>
          </cell>
          <cell r="D21">
            <v>104</v>
          </cell>
        </row>
        <row r="22">
          <cell r="A22" t="str">
            <v>1D-A02</v>
          </cell>
          <cell r="B22" t="str">
            <v>一年男子</v>
          </cell>
          <cell r="C22">
            <v>103</v>
          </cell>
          <cell r="D22">
            <v>105</v>
          </cell>
        </row>
        <row r="23">
          <cell r="A23" t="str">
            <v>1D-A03</v>
          </cell>
          <cell r="B23" t="str">
            <v>一年男子</v>
          </cell>
          <cell r="C23">
            <v>103</v>
          </cell>
          <cell r="D23">
            <v>109</v>
          </cell>
        </row>
        <row r="24">
          <cell r="A24" t="str">
            <v>1D-A04</v>
          </cell>
          <cell r="B24" t="str">
            <v>一年男子</v>
          </cell>
          <cell r="C24">
            <v>104</v>
          </cell>
          <cell r="D24">
            <v>105</v>
          </cell>
        </row>
        <row r="25">
          <cell r="A25" t="str">
            <v>1D-A05</v>
          </cell>
          <cell r="B25" t="str">
            <v>一年男子</v>
          </cell>
          <cell r="C25">
            <v>104</v>
          </cell>
          <cell r="D25">
            <v>109</v>
          </cell>
        </row>
        <row r="26">
          <cell r="A26" t="str">
            <v>1D-A06</v>
          </cell>
          <cell r="B26" t="str">
            <v>一年男子</v>
          </cell>
          <cell r="C26">
            <v>105</v>
          </cell>
          <cell r="D26">
            <v>109</v>
          </cell>
        </row>
        <row r="27">
          <cell r="B27" t="str">
            <v>一年男子</v>
          </cell>
        </row>
        <row r="28">
          <cell r="B28" t="str">
            <v>一年男子</v>
          </cell>
        </row>
        <row r="29">
          <cell r="B29" t="str">
            <v>一年男子</v>
          </cell>
        </row>
        <row r="30">
          <cell r="B30" t="str">
            <v>一年男子</v>
          </cell>
        </row>
        <row r="31">
          <cell r="A31" t="str">
            <v>1D-B01</v>
          </cell>
          <cell r="B31" t="str">
            <v>一年男子</v>
          </cell>
          <cell r="C31">
            <v>101</v>
          </cell>
          <cell r="D31">
            <v>102</v>
          </cell>
        </row>
        <row r="32">
          <cell r="A32" t="str">
            <v>1D-B02</v>
          </cell>
          <cell r="B32" t="str">
            <v>一年男子</v>
          </cell>
          <cell r="C32">
            <v>101</v>
          </cell>
          <cell r="D32">
            <v>106</v>
          </cell>
        </row>
        <row r="33">
          <cell r="A33" t="str">
            <v>1D-B03</v>
          </cell>
          <cell r="B33" t="str">
            <v>一年男子</v>
          </cell>
          <cell r="C33">
            <v>101</v>
          </cell>
          <cell r="D33">
            <v>107</v>
          </cell>
        </row>
        <row r="34">
          <cell r="A34" t="str">
            <v>1D-B04</v>
          </cell>
          <cell r="B34" t="str">
            <v>一年男子</v>
          </cell>
          <cell r="C34">
            <v>101</v>
          </cell>
          <cell r="D34">
            <v>108</v>
          </cell>
        </row>
        <row r="35">
          <cell r="A35" t="str">
            <v>1D-B05</v>
          </cell>
          <cell r="B35" t="str">
            <v>一年男子</v>
          </cell>
          <cell r="C35">
            <v>102</v>
          </cell>
          <cell r="D35">
            <v>106</v>
          </cell>
        </row>
        <row r="36">
          <cell r="A36" t="str">
            <v>1D-B06</v>
          </cell>
          <cell r="B36" t="str">
            <v>一年男子</v>
          </cell>
          <cell r="C36">
            <v>102</v>
          </cell>
          <cell r="D36">
            <v>107</v>
          </cell>
        </row>
        <row r="37">
          <cell r="A37" t="str">
            <v>1D-B07</v>
          </cell>
          <cell r="B37" t="str">
            <v>一年男子</v>
          </cell>
          <cell r="C37">
            <v>102</v>
          </cell>
          <cell r="D37">
            <v>108</v>
          </cell>
        </row>
        <row r="38">
          <cell r="A38" t="str">
            <v>1D-B08</v>
          </cell>
          <cell r="B38" t="str">
            <v>一年男子</v>
          </cell>
          <cell r="C38">
            <v>106</v>
          </cell>
          <cell r="D38">
            <v>107</v>
          </cell>
        </row>
        <row r="39">
          <cell r="A39" t="str">
            <v>1D-B09</v>
          </cell>
          <cell r="B39" t="str">
            <v>一年男子</v>
          </cell>
          <cell r="C39">
            <v>106</v>
          </cell>
          <cell r="D39">
            <v>108</v>
          </cell>
        </row>
        <row r="40">
          <cell r="A40" t="str">
            <v>1D-B10</v>
          </cell>
          <cell r="B40" t="str">
            <v>一年男子</v>
          </cell>
          <cell r="C40">
            <v>107</v>
          </cell>
          <cell r="D40">
            <v>108</v>
          </cell>
        </row>
        <row r="41">
          <cell r="A41" t="str">
            <v>1J-A01</v>
          </cell>
          <cell r="B41" t="str">
            <v>一年女子</v>
          </cell>
          <cell r="C41">
            <v>103</v>
          </cell>
          <cell r="D41">
            <v>104</v>
          </cell>
        </row>
        <row r="42">
          <cell r="A42" t="str">
            <v>1J-A02</v>
          </cell>
          <cell r="B42" t="str">
            <v>一年女子</v>
          </cell>
          <cell r="C42">
            <v>103</v>
          </cell>
          <cell r="D42">
            <v>105</v>
          </cell>
        </row>
        <row r="43">
          <cell r="A43" t="str">
            <v>1J-A03</v>
          </cell>
          <cell r="B43" t="str">
            <v>一年女子</v>
          </cell>
          <cell r="C43">
            <v>103</v>
          </cell>
          <cell r="D43">
            <v>109</v>
          </cell>
        </row>
        <row r="44">
          <cell r="A44" t="str">
            <v>1J-A04</v>
          </cell>
          <cell r="B44" t="str">
            <v>一年女子</v>
          </cell>
          <cell r="C44">
            <v>103</v>
          </cell>
          <cell r="D44" t="str">
            <v>110a</v>
          </cell>
        </row>
        <row r="45">
          <cell r="A45" t="str">
            <v>1J-A05</v>
          </cell>
          <cell r="B45" t="str">
            <v>一年女子</v>
          </cell>
          <cell r="C45">
            <v>104</v>
          </cell>
          <cell r="D45">
            <v>105</v>
          </cell>
        </row>
        <row r="46">
          <cell r="A46" t="str">
            <v>1J-A06</v>
          </cell>
          <cell r="B46" t="str">
            <v>一年女子</v>
          </cell>
          <cell r="C46">
            <v>104</v>
          </cell>
          <cell r="D46">
            <v>109</v>
          </cell>
        </row>
        <row r="47">
          <cell r="A47" t="str">
            <v>1J-A07</v>
          </cell>
          <cell r="B47" t="str">
            <v>一年女子</v>
          </cell>
          <cell r="C47">
            <v>104</v>
          </cell>
          <cell r="D47" t="str">
            <v>110a</v>
          </cell>
        </row>
        <row r="48">
          <cell r="A48" t="str">
            <v>1J-A08</v>
          </cell>
          <cell r="B48" t="str">
            <v>一年女子</v>
          </cell>
          <cell r="C48">
            <v>105</v>
          </cell>
          <cell r="D48">
            <v>109</v>
          </cell>
        </row>
        <row r="49">
          <cell r="A49" t="str">
            <v>1J-A09</v>
          </cell>
          <cell r="B49" t="str">
            <v>一年女子</v>
          </cell>
          <cell r="C49">
            <v>105</v>
          </cell>
          <cell r="D49" t="str">
            <v>110a</v>
          </cell>
        </row>
        <row r="50">
          <cell r="A50" t="str">
            <v>1J-A10</v>
          </cell>
          <cell r="B50" t="str">
            <v>一年女子</v>
          </cell>
          <cell r="C50">
            <v>109</v>
          </cell>
          <cell r="D50" t="str">
            <v>110a</v>
          </cell>
        </row>
        <row r="51">
          <cell r="A51" t="str">
            <v>1J-B01</v>
          </cell>
          <cell r="B51" t="str">
            <v>一年女子</v>
          </cell>
          <cell r="C51">
            <v>101</v>
          </cell>
          <cell r="D51">
            <v>102</v>
          </cell>
        </row>
        <row r="52">
          <cell r="A52" t="str">
            <v>1J-B02</v>
          </cell>
          <cell r="B52" t="str">
            <v>一年女子</v>
          </cell>
          <cell r="C52">
            <v>101</v>
          </cell>
          <cell r="D52">
            <v>106</v>
          </cell>
        </row>
        <row r="53">
          <cell r="A53" t="str">
            <v>1J-B03</v>
          </cell>
          <cell r="B53" t="str">
            <v>一年女子</v>
          </cell>
          <cell r="C53">
            <v>101</v>
          </cell>
          <cell r="D53">
            <v>107</v>
          </cell>
        </row>
        <row r="54">
          <cell r="A54" t="str">
            <v>1J-B04</v>
          </cell>
          <cell r="B54" t="str">
            <v>一年女子</v>
          </cell>
          <cell r="C54">
            <v>101</v>
          </cell>
          <cell r="D54">
            <v>108</v>
          </cell>
        </row>
        <row r="55">
          <cell r="A55" t="str">
            <v>1J-B05</v>
          </cell>
          <cell r="B55" t="str">
            <v>一年女子</v>
          </cell>
          <cell r="C55">
            <v>101</v>
          </cell>
          <cell r="D55" t="str">
            <v>110b</v>
          </cell>
        </row>
        <row r="56">
          <cell r="A56" t="str">
            <v>1J-B06</v>
          </cell>
          <cell r="B56" t="str">
            <v>一年女子</v>
          </cell>
          <cell r="C56">
            <v>102</v>
          </cell>
          <cell r="D56">
            <v>106</v>
          </cell>
        </row>
        <row r="57">
          <cell r="A57" t="str">
            <v>1J-B07</v>
          </cell>
          <cell r="B57" t="str">
            <v>一年女子</v>
          </cell>
          <cell r="C57">
            <v>102</v>
          </cell>
          <cell r="D57">
            <v>107</v>
          </cell>
        </row>
        <row r="58">
          <cell r="A58" t="str">
            <v>1J-B08</v>
          </cell>
          <cell r="B58" t="str">
            <v>一年女子</v>
          </cell>
          <cell r="C58">
            <v>102</v>
          </cell>
          <cell r="D58">
            <v>108</v>
          </cell>
        </row>
        <row r="59">
          <cell r="A59" t="str">
            <v>1J-B09</v>
          </cell>
          <cell r="B59" t="str">
            <v>一年女子</v>
          </cell>
          <cell r="C59">
            <v>102</v>
          </cell>
          <cell r="D59" t="str">
            <v>110b</v>
          </cell>
        </row>
        <row r="60">
          <cell r="A60" t="str">
            <v>1J-B10</v>
          </cell>
          <cell r="B60" t="str">
            <v>一年女子</v>
          </cell>
          <cell r="C60">
            <v>106</v>
          </cell>
          <cell r="D60">
            <v>107</v>
          </cell>
        </row>
        <row r="61">
          <cell r="A61" t="str">
            <v>1J-B11</v>
          </cell>
          <cell r="B61" t="str">
            <v>一年女子</v>
          </cell>
          <cell r="C61">
            <v>106</v>
          </cell>
          <cell r="D61">
            <v>108</v>
          </cell>
        </row>
        <row r="62">
          <cell r="A62" t="str">
            <v>1J-B12</v>
          </cell>
          <cell r="B62" t="str">
            <v>一年女子</v>
          </cell>
          <cell r="C62">
            <v>106</v>
          </cell>
          <cell r="D62" t="str">
            <v>110b</v>
          </cell>
        </row>
        <row r="63">
          <cell r="A63" t="str">
            <v>1J-B13</v>
          </cell>
          <cell r="B63" t="str">
            <v>一年女子</v>
          </cell>
          <cell r="C63">
            <v>107</v>
          </cell>
          <cell r="D63">
            <v>108</v>
          </cell>
        </row>
        <row r="64">
          <cell r="A64" t="str">
            <v>1J-B14</v>
          </cell>
          <cell r="B64" t="str">
            <v>一年女子</v>
          </cell>
          <cell r="C64">
            <v>107</v>
          </cell>
          <cell r="D64" t="str">
            <v>110b</v>
          </cell>
        </row>
        <row r="65">
          <cell r="A65" t="str">
            <v>1J-B15</v>
          </cell>
          <cell r="B65" t="str">
            <v>一年女子</v>
          </cell>
          <cell r="C65">
            <v>108</v>
          </cell>
          <cell r="D65" t="str">
            <v>110b</v>
          </cell>
        </row>
        <row r="66">
          <cell r="A66" t="str">
            <v>2K-A01</v>
          </cell>
          <cell r="B66" t="str">
            <v>二年混合</v>
          </cell>
          <cell r="C66">
            <v>201</v>
          </cell>
          <cell r="D66">
            <v>202</v>
          </cell>
        </row>
        <row r="67">
          <cell r="A67" t="str">
            <v>2K-A02</v>
          </cell>
          <cell r="B67" t="str">
            <v>二年混合</v>
          </cell>
          <cell r="C67">
            <v>201</v>
          </cell>
          <cell r="D67">
            <v>203</v>
          </cell>
        </row>
        <row r="68">
          <cell r="A68" t="str">
            <v>2K-A03</v>
          </cell>
          <cell r="B68" t="str">
            <v>二年混合</v>
          </cell>
          <cell r="C68">
            <v>201</v>
          </cell>
          <cell r="D68">
            <v>205</v>
          </cell>
        </row>
        <row r="69">
          <cell r="A69" t="str">
            <v>2K-A04</v>
          </cell>
          <cell r="B69" t="str">
            <v>二年混合</v>
          </cell>
          <cell r="C69">
            <v>201</v>
          </cell>
          <cell r="D69">
            <v>210</v>
          </cell>
        </row>
        <row r="70">
          <cell r="A70" t="str">
            <v>2K-A05</v>
          </cell>
          <cell r="B70" t="str">
            <v>二年混合</v>
          </cell>
          <cell r="C70">
            <v>202</v>
          </cell>
          <cell r="D70">
            <v>203</v>
          </cell>
        </row>
        <row r="71">
          <cell r="A71" t="str">
            <v>2K-A06</v>
          </cell>
          <cell r="B71" t="str">
            <v>二年混合</v>
          </cell>
          <cell r="C71">
            <v>202</v>
          </cell>
          <cell r="D71">
            <v>205</v>
          </cell>
        </row>
        <row r="72">
          <cell r="A72" t="str">
            <v>2K-A07</v>
          </cell>
          <cell r="B72" t="str">
            <v>二年混合</v>
          </cell>
          <cell r="C72">
            <v>202</v>
          </cell>
          <cell r="D72">
            <v>210</v>
          </cell>
        </row>
        <row r="73">
          <cell r="A73" t="str">
            <v>2K-A08</v>
          </cell>
          <cell r="B73" t="str">
            <v>二年混合</v>
          </cell>
          <cell r="C73">
            <v>203</v>
          </cell>
          <cell r="D73">
            <v>205</v>
          </cell>
        </row>
        <row r="74">
          <cell r="A74" t="str">
            <v>2K-A09</v>
          </cell>
          <cell r="B74" t="str">
            <v>二年混合</v>
          </cell>
          <cell r="C74">
            <v>203</v>
          </cell>
          <cell r="D74">
            <v>210</v>
          </cell>
        </row>
        <row r="75">
          <cell r="A75" t="str">
            <v>2K-A10</v>
          </cell>
          <cell r="B75" t="str">
            <v>二年混合</v>
          </cell>
          <cell r="C75">
            <v>205</v>
          </cell>
          <cell r="D75">
            <v>210</v>
          </cell>
        </row>
        <row r="76">
          <cell r="A76" t="str">
            <v>2K-B01</v>
          </cell>
          <cell r="B76" t="str">
            <v>二年混合</v>
          </cell>
          <cell r="C76">
            <v>204</v>
          </cell>
          <cell r="D76">
            <v>206</v>
          </cell>
        </row>
        <row r="77">
          <cell r="A77" t="str">
            <v>2K-B02</v>
          </cell>
          <cell r="B77" t="str">
            <v>二年混合</v>
          </cell>
          <cell r="C77">
            <v>204</v>
          </cell>
          <cell r="D77">
            <v>207</v>
          </cell>
        </row>
        <row r="78">
          <cell r="A78" t="str">
            <v>2K-B03</v>
          </cell>
          <cell r="B78" t="str">
            <v>二年混合</v>
          </cell>
          <cell r="C78">
            <v>204</v>
          </cell>
          <cell r="D78">
            <v>208</v>
          </cell>
        </row>
        <row r="79">
          <cell r="A79" t="str">
            <v>2K-B04</v>
          </cell>
          <cell r="B79" t="str">
            <v>二年混合</v>
          </cell>
          <cell r="C79">
            <v>204</v>
          </cell>
          <cell r="D79">
            <v>209</v>
          </cell>
        </row>
        <row r="80">
          <cell r="A80" t="str">
            <v>2K-B05</v>
          </cell>
          <cell r="B80" t="str">
            <v>二年混合</v>
          </cell>
          <cell r="C80">
            <v>206</v>
          </cell>
          <cell r="D80">
            <v>207</v>
          </cell>
        </row>
        <row r="81">
          <cell r="A81" t="str">
            <v>2K-B06</v>
          </cell>
          <cell r="B81" t="str">
            <v>二年混合</v>
          </cell>
          <cell r="C81">
            <v>206</v>
          </cell>
          <cell r="D81">
            <v>208</v>
          </cell>
        </row>
        <row r="82">
          <cell r="A82" t="str">
            <v>2K-B07</v>
          </cell>
          <cell r="B82" t="str">
            <v>二年混合</v>
          </cell>
          <cell r="C82">
            <v>206</v>
          </cell>
          <cell r="D82">
            <v>209</v>
          </cell>
        </row>
        <row r="83">
          <cell r="A83" t="str">
            <v>2K-B08</v>
          </cell>
          <cell r="B83" t="str">
            <v>二年混合</v>
          </cell>
          <cell r="C83">
            <v>207</v>
          </cell>
          <cell r="D83">
            <v>208</v>
          </cell>
        </row>
        <row r="84">
          <cell r="A84" t="str">
            <v>2K-B09</v>
          </cell>
          <cell r="B84" t="str">
            <v>二年混合</v>
          </cell>
          <cell r="C84">
            <v>207</v>
          </cell>
          <cell r="D84">
            <v>209</v>
          </cell>
        </row>
        <row r="85">
          <cell r="A85" t="str">
            <v>2K-B10</v>
          </cell>
          <cell r="B85" t="str">
            <v>二年混合</v>
          </cell>
          <cell r="C85">
            <v>208</v>
          </cell>
          <cell r="D85">
            <v>209</v>
          </cell>
        </row>
        <row r="86">
          <cell r="A86" t="str">
            <v>2D-A01</v>
          </cell>
          <cell r="B86" t="str">
            <v>二年男子</v>
          </cell>
          <cell r="C86">
            <v>201</v>
          </cell>
          <cell r="D86">
            <v>202</v>
          </cell>
        </row>
        <row r="87">
          <cell r="A87" t="str">
            <v>2D-A02</v>
          </cell>
          <cell r="B87" t="str">
            <v>二年男子</v>
          </cell>
          <cell r="C87">
            <v>201</v>
          </cell>
          <cell r="D87">
            <v>203</v>
          </cell>
        </row>
        <row r="88">
          <cell r="A88" t="str">
            <v>2D-A03</v>
          </cell>
          <cell r="B88" t="str">
            <v>二年男子</v>
          </cell>
          <cell r="C88">
            <v>201</v>
          </cell>
          <cell r="D88">
            <v>205</v>
          </cell>
        </row>
        <row r="89">
          <cell r="A89" t="str">
            <v>2D-A04</v>
          </cell>
          <cell r="B89" t="str">
            <v>二年男子</v>
          </cell>
          <cell r="C89">
            <v>202</v>
          </cell>
          <cell r="D89">
            <v>203</v>
          </cell>
        </row>
        <row r="90">
          <cell r="A90" t="str">
            <v>2D-A05</v>
          </cell>
          <cell r="B90" t="str">
            <v>二年男子</v>
          </cell>
          <cell r="C90">
            <v>202</v>
          </cell>
          <cell r="D90">
            <v>205</v>
          </cell>
        </row>
        <row r="91">
          <cell r="A91" t="str">
            <v>2D-A06</v>
          </cell>
          <cell r="B91" t="str">
            <v>二年男子</v>
          </cell>
          <cell r="C91">
            <v>203</v>
          </cell>
          <cell r="D91">
            <v>205</v>
          </cell>
        </row>
        <row r="92">
          <cell r="B92" t="str">
            <v>二年男子</v>
          </cell>
        </row>
        <row r="93">
          <cell r="B93" t="str">
            <v>二年男子</v>
          </cell>
        </row>
        <row r="94">
          <cell r="B94" t="str">
            <v>二年男子</v>
          </cell>
        </row>
        <row r="95">
          <cell r="B95" t="str">
            <v>二年男子</v>
          </cell>
        </row>
        <row r="96">
          <cell r="A96" t="str">
            <v>2D-B01</v>
          </cell>
          <cell r="B96" t="str">
            <v>二年男子</v>
          </cell>
          <cell r="C96">
            <v>204</v>
          </cell>
          <cell r="D96">
            <v>206</v>
          </cell>
        </row>
        <row r="97">
          <cell r="A97" t="str">
            <v>2D-B02</v>
          </cell>
          <cell r="B97" t="str">
            <v>二年男子</v>
          </cell>
          <cell r="C97">
            <v>204</v>
          </cell>
          <cell r="D97">
            <v>207</v>
          </cell>
        </row>
        <row r="98">
          <cell r="A98" t="str">
            <v>2D-B03</v>
          </cell>
          <cell r="B98" t="str">
            <v>二年男子</v>
          </cell>
          <cell r="C98">
            <v>204</v>
          </cell>
          <cell r="D98">
            <v>208</v>
          </cell>
        </row>
        <row r="99">
          <cell r="A99" t="str">
            <v>2D-B04</v>
          </cell>
          <cell r="B99" t="str">
            <v>二年男子</v>
          </cell>
          <cell r="C99">
            <v>204</v>
          </cell>
          <cell r="D99">
            <v>209</v>
          </cell>
        </row>
        <row r="100">
          <cell r="A100" t="str">
            <v>2D-B05</v>
          </cell>
          <cell r="B100" t="str">
            <v>二年男子</v>
          </cell>
          <cell r="C100">
            <v>206</v>
          </cell>
          <cell r="D100">
            <v>207</v>
          </cell>
        </row>
        <row r="101">
          <cell r="A101" t="str">
            <v>2D-B06</v>
          </cell>
          <cell r="B101" t="str">
            <v>二年男子</v>
          </cell>
          <cell r="C101">
            <v>206</v>
          </cell>
          <cell r="D101">
            <v>208</v>
          </cell>
        </row>
        <row r="102">
          <cell r="A102" t="str">
            <v>2D-B07</v>
          </cell>
          <cell r="B102" t="str">
            <v>二年男子</v>
          </cell>
          <cell r="C102">
            <v>206</v>
          </cell>
          <cell r="D102">
            <v>209</v>
          </cell>
        </row>
        <row r="103">
          <cell r="A103" t="str">
            <v>2D-B08</v>
          </cell>
          <cell r="B103" t="str">
            <v>二年男子</v>
          </cell>
          <cell r="C103">
            <v>207</v>
          </cell>
          <cell r="D103">
            <v>208</v>
          </cell>
        </row>
        <row r="104">
          <cell r="A104" t="str">
            <v>2D-B09</v>
          </cell>
          <cell r="B104" t="str">
            <v>二年男子</v>
          </cell>
          <cell r="C104">
            <v>207</v>
          </cell>
          <cell r="D104">
            <v>209</v>
          </cell>
        </row>
        <row r="105">
          <cell r="A105" t="str">
            <v>2D-B10</v>
          </cell>
          <cell r="B105" t="str">
            <v>二年男子</v>
          </cell>
          <cell r="C105">
            <v>208</v>
          </cell>
          <cell r="D105">
            <v>209</v>
          </cell>
        </row>
        <row r="106">
          <cell r="A106" t="str">
            <v>2J-A01</v>
          </cell>
          <cell r="B106" t="str">
            <v>二年女子</v>
          </cell>
          <cell r="C106">
            <v>201</v>
          </cell>
          <cell r="D106">
            <v>202</v>
          </cell>
        </row>
        <row r="107">
          <cell r="A107" t="str">
            <v>2J-A02</v>
          </cell>
          <cell r="B107" t="str">
            <v>二年女子</v>
          </cell>
          <cell r="C107">
            <v>201</v>
          </cell>
          <cell r="D107">
            <v>203</v>
          </cell>
        </row>
        <row r="108">
          <cell r="A108" t="str">
            <v>2J-A03</v>
          </cell>
          <cell r="B108" t="str">
            <v>二年女子</v>
          </cell>
          <cell r="C108">
            <v>201</v>
          </cell>
          <cell r="D108">
            <v>205</v>
          </cell>
        </row>
        <row r="109">
          <cell r="A109" t="str">
            <v>2J-A04</v>
          </cell>
          <cell r="B109" t="str">
            <v>二年女子</v>
          </cell>
          <cell r="C109">
            <v>201</v>
          </cell>
          <cell r="D109" t="str">
            <v>210a</v>
          </cell>
        </row>
        <row r="110">
          <cell r="A110" t="str">
            <v>2J-A05</v>
          </cell>
          <cell r="B110" t="str">
            <v>二年女子</v>
          </cell>
          <cell r="C110">
            <v>202</v>
          </cell>
          <cell r="D110">
            <v>203</v>
          </cell>
        </row>
        <row r="111">
          <cell r="A111" t="str">
            <v>2J-A06</v>
          </cell>
          <cell r="B111" t="str">
            <v>二年女子</v>
          </cell>
          <cell r="C111">
            <v>202</v>
          </cell>
          <cell r="D111">
            <v>205</v>
          </cell>
        </row>
        <row r="112">
          <cell r="A112" t="str">
            <v>2J-A07</v>
          </cell>
          <cell r="B112" t="str">
            <v>二年女子</v>
          </cell>
          <cell r="C112">
            <v>202</v>
          </cell>
          <cell r="D112" t="str">
            <v>210a</v>
          </cell>
        </row>
        <row r="113">
          <cell r="A113" t="str">
            <v>2J-A08</v>
          </cell>
          <cell r="B113" t="str">
            <v>二年女子</v>
          </cell>
          <cell r="C113">
            <v>203</v>
          </cell>
          <cell r="D113">
            <v>205</v>
          </cell>
        </row>
        <row r="114">
          <cell r="A114" t="str">
            <v>2J-A09</v>
          </cell>
          <cell r="B114" t="str">
            <v>二年女子</v>
          </cell>
          <cell r="C114">
            <v>203</v>
          </cell>
          <cell r="D114" t="str">
            <v>210a</v>
          </cell>
        </row>
        <row r="115">
          <cell r="A115" t="str">
            <v>2J-A10</v>
          </cell>
          <cell r="B115" t="str">
            <v>二年女子</v>
          </cell>
          <cell r="C115">
            <v>205</v>
          </cell>
          <cell r="D115" t="str">
            <v>210a</v>
          </cell>
        </row>
        <row r="116">
          <cell r="A116" t="str">
            <v>2J-B01</v>
          </cell>
          <cell r="B116" t="str">
            <v>二年女子</v>
          </cell>
          <cell r="C116">
            <v>204</v>
          </cell>
          <cell r="D116">
            <v>206</v>
          </cell>
        </row>
        <row r="117">
          <cell r="A117" t="str">
            <v>2J-B02</v>
          </cell>
          <cell r="B117" t="str">
            <v>二年女子</v>
          </cell>
          <cell r="C117">
            <v>204</v>
          </cell>
          <cell r="D117">
            <v>207</v>
          </cell>
        </row>
        <row r="118">
          <cell r="A118" t="str">
            <v>2J-B03</v>
          </cell>
          <cell r="B118" t="str">
            <v>二年女子</v>
          </cell>
          <cell r="C118">
            <v>204</v>
          </cell>
          <cell r="D118">
            <v>208</v>
          </cell>
        </row>
        <row r="119">
          <cell r="A119" t="str">
            <v>2J-B04</v>
          </cell>
          <cell r="B119" t="str">
            <v>二年女子</v>
          </cell>
          <cell r="C119">
            <v>204</v>
          </cell>
          <cell r="D119">
            <v>209</v>
          </cell>
        </row>
        <row r="120">
          <cell r="A120" t="str">
            <v>2J-B05</v>
          </cell>
          <cell r="B120" t="str">
            <v>二年女子</v>
          </cell>
          <cell r="C120">
            <v>204</v>
          </cell>
          <cell r="D120" t="str">
            <v>210b</v>
          </cell>
        </row>
        <row r="121">
          <cell r="A121" t="str">
            <v>2J-B06</v>
          </cell>
          <cell r="B121" t="str">
            <v>二年女子</v>
          </cell>
          <cell r="C121">
            <v>206</v>
          </cell>
          <cell r="D121">
            <v>207</v>
          </cell>
        </row>
        <row r="122">
          <cell r="A122" t="str">
            <v>2J-B07</v>
          </cell>
          <cell r="B122" t="str">
            <v>二年女子</v>
          </cell>
          <cell r="C122">
            <v>206</v>
          </cell>
          <cell r="D122">
            <v>208</v>
          </cell>
        </row>
        <row r="123">
          <cell r="A123" t="str">
            <v>2J-B08</v>
          </cell>
          <cell r="B123" t="str">
            <v>二年女子</v>
          </cell>
          <cell r="C123">
            <v>206</v>
          </cell>
          <cell r="D123">
            <v>209</v>
          </cell>
        </row>
        <row r="124">
          <cell r="A124" t="str">
            <v>2J-B09</v>
          </cell>
          <cell r="B124" t="str">
            <v>二年女子</v>
          </cell>
          <cell r="C124">
            <v>206</v>
          </cell>
          <cell r="D124" t="str">
            <v>210b</v>
          </cell>
        </row>
        <row r="125">
          <cell r="A125" t="str">
            <v>2J-B10</v>
          </cell>
          <cell r="B125" t="str">
            <v>二年女子</v>
          </cell>
          <cell r="C125">
            <v>207</v>
          </cell>
          <cell r="D125">
            <v>208</v>
          </cell>
        </row>
        <row r="126">
          <cell r="A126" t="str">
            <v>2J-B11</v>
          </cell>
          <cell r="B126" t="str">
            <v>二年女子</v>
          </cell>
          <cell r="C126">
            <v>207</v>
          </cell>
          <cell r="D126">
            <v>209</v>
          </cell>
        </row>
        <row r="127">
          <cell r="A127" t="str">
            <v>2J-B12</v>
          </cell>
          <cell r="B127" t="str">
            <v>二年女子</v>
          </cell>
          <cell r="C127">
            <v>207</v>
          </cell>
          <cell r="D127" t="str">
            <v>210b</v>
          </cell>
        </row>
        <row r="128">
          <cell r="A128" t="str">
            <v>2J-B13</v>
          </cell>
          <cell r="B128" t="str">
            <v>二年女子</v>
          </cell>
          <cell r="C128">
            <v>208</v>
          </cell>
          <cell r="D128">
            <v>209</v>
          </cell>
        </row>
        <row r="129">
          <cell r="A129" t="str">
            <v>2J-B14</v>
          </cell>
          <cell r="B129" t="str">
            <v>二年女子</v>
          </cell>
          <cell r="C129">
            <v>208</v>
          </cell>
          <cell r="D129" t="str">
            <v>210b</v>
          </cell>
        </row>
        <row r="130">
          <cell r="A130" t="str">
            <v>2J-B15</v>
          </cell>
          <cell r="B130" t="str">
            <v>二年女子</v>
          </cell>
          <cell r="C130">
            <v>209</v>
          </cell>
          <cell r="D130" t="str">
            <v>210b</v>
          </cell>
        </row>
        <row r="131">
          <cell r="A131" t="str">
            <v>3K-A01</v>
          </cell>
          <cell r="B131" t="str">
            <v>三年混合</v>
          </cell>
          <cell r="C131">
            <v>303</v>
          </cell>
          <cell r="D131">
            <v>304</v>
          </cell>
        </row>
        <row r="132">
          <cell r="A132" t="str">
            <v>3K-A02</v>
          </cell>
          <cell r="B132" t="str">
            <v>三年混合</v>
          </cell>
          <cell r="C132">
            <v>303</v>
          </cell>
          <cell r="D132">
            <v>305</v>
          </cell>
        </row>
        <row r="133">
          <cell r="A133" t="str">
            <v>3K-A03</v>
          </cell>
          <cell r="B133" t="str">
            <v>三年混合</v>
          </cell>
          <cell r="C133">
            <v>303</v>
          </cell>
          <cell r="D133">
            <v>306</v>
          </cell>
        </row>
        <row r="134">
          <cell r="A134" t="str">
            <v>3K-A04</v>
          </cell>
          <cell r="B134" t="str">
            <v>三年混合</v>
          </cell>
          <cell r="C134">
            <v>303</v>
          </cell>
          <cell r="D134">
            <v>309</v>
          </cell>
        </row>
        <row r="135">
          <cell r="A135" t="str">
            <v>3K-A05</v>
          </cell>
          <cell r="B135" t="str">
            <v>三年混合</v>
          </cell>
          <cell r="C135">
            <v>304</v>
          </cell>
          <cell r="D135">
            <v>305</v>
          </cell>
        </row>
        <row r="136">
          <cell r="A136" t="str">
            <v>3K-A06</v>
          </cell>
          <cell r="B136" t="str">
            <v>三年混合</v>
          </cell>
          <cell r="C136">
            <v>304</v>
          </cell>
          <cell r="D136">
            <v>306</v>
          </cell>
        </row>
        <row r="137">
          <cell r="A137" t="str">
            <v>3K-A07</v>
          </cell>
          <cell r="B137" t="str">
            <v>三年混合</v>
          </cell>
          <cell r="C137">
            <v>304</v>
          </cell>
          <cell r="D137">
            <v>309</v>
          </cell>
        </row>
        <row r="138">
          <cell r="A138" t="str">
            <v>3K-A08</v>
          </cell>
          <cell r="B138" t="str">
            <v>三年混合</v>
          </cell>
          <cell r="C138">
            <v>305</v>
          </cell>
          <cell r="D138">
            <v>306</v>
          </cell>
        </row>
        <row r="139">
          <cell r="A139" t="str">
            <v>3K-A09</v>
          </cell>
          <cell r="B139" t="str">
            <v>三年混合</v>
          </cell>
          <cell r="C139">
            <v>305</v>
          </cell>
          <cell r="D139">
            <v>309</v>
          </cell>
        </row>
        <row r="140">
          <cell r="A140" t="str">
            <v>3K-A10</v>
          </cell>
          <cell r="B140" t="str">
            <v>三年混合</v>
          </cell>
          <cell r="C140">
            <v>306</v>
          </cell>
          <cell r="D140">
            <v>309</v>
          </cell>
        </row>
        <row r="141">
          <cell r="A141" t="str">
            <v>3K-B01</v>
          </cell>
          <cell r="B141" t="str">
            <v>三年混合</v>
          </cell>
          <cell r="C141">
            <v>301</v>
          </cell>
          <cell r="D141">
            <v>302</v>
          </cell>
        </row>
        <row r="142">
          <cell r="A142" t="str">
            <v>3K-B02</v>
          </cell>
          <cell r="B142" t="str">
            <v>三年混合</v>
          </cell>
          <cell r="C142">
            <v>301</v>
          </cell>
          <cell r="D142">
            <v>307</v>
          </cell>
        </row>
        <row r="143">
          <cell r="A143" t="str">
            <v>3K-B03</v>
          </cell>
          <cell r="B143" t="str">
            <v>三年混合</v>
          </cell>
          <cell r="C143">
            <v>301</v>
          </cell>
          <cell r="D143">
            <v>308</v>
          </cell>
        </row>
        <row r="144">
          <cell r="A144" t="str">
            <v>3K-B04</v>
          </cell>
          <cell r="B144" t="str">
            <v>三年混合</v>
          </cell>
          <cell r="C144">
            <v>302</v>
          </cell>
          <cell r="D144">
            <v>307</v>
          </cell>
        </row>
        <row r="145">
          <cell r="A145" t="str">
            <v>3K-B05</v>
          </cell>
          <cell r="B145" t="str">
            <v>三年混合</v>
          </cell>
          <cell r="C145">
            <v>302</v>
          </cell>
          <cell r="D145">
            <v>308</v>
          </cell>
        </row>
        <row r="146">
          <cell r="A146" t="str">
            <v>3K-B06</v>
          </cell>
          <cell r="B146" t="str">
            <v>三年混合</v>
          </cell>
          <cell r="C146">
            <v>307</v>
          </cell>
          <cell r="D146">
            <v>308</v>
          </cell>
        </row>
        <row r="151">
          <cell r="A151" t="str">
            <v>3D-A01</v>
          </cell>
          <cell r="B151" t="str">
            <v>三年男子</v>
          </cell>
          <cell r="C151">
            <v>303</v>
          </cell>
          <cell r="D151">
            <v>304</v>
          </cell>
        </row>
        <row r="152">
          <cell r="A152" t="str">
            <v>3D-A02</v>
          </cell>
          <cell r="B152" t="str">
            <v>三年男子</v>
          </cell>
          <cell r="C152">
            <v>303</v>
          </cell>
          <cell r="D152">
            <v>305</v>
          </cell>
        </row>
        <row r="153">
          <cell r="A153" t="str">
            <v>3D-A03</v>
          </cell>
          <cell r="B153" t="str">
            <v>三年男子</v>
          </cell>
          <cell r="C153">
            <v>303</v>
          </cell>
          <cell r="D153">
            <v>306</v>
          </cell>
        </row>
        <row r="154">
          <cell r="A154" t="str">
            <v>3D-A04</v>
          </cell>
          <cell r="B154" t="str">
            <v>三年男子</v>
          </cell>
          <cell r="C154">
            <v>304</v>
          </cell>
          <cell r="D154">
            <v>305</v>
          </cell>
        </row>
        <row r="155">
          <cell r="A155" t="str">
            <v>3D-A05</v>
          </cell>
          <cell r="B155" t="str">
            <v>三年男子</v>
          </cell>
          <cell r="C155">
            <v>304</v>
          </cell>
          <cell r="D155">
            <v>306</v>
          </cell>
        </row>
        <row r="156">
          <cell r="A156" t="str">
            <v>3D-A06</v>
          </cell>
          <cell r="B156" t="str">
            <v>三年男子</v>
          </cell>
          <cell r="C156">
            <v>305</v>
          </cell>
          <cell r="D156">
            <v>306</v>
          </cell>
        </row>
        <row r="157">
          <cell r="A157" t="str">
            <v>3D-B01</v>
          </cell>
          <cell r="B157" t="str">
            <v>三年男子</v>
          </cell>
          <cell r="C157">
            <v>301</v>
          </cell>
          <cell r="D157">
            <v>302</v>
          </cell>
        </row>
        <row r="158">
          <cell r="A158" t="str">
            <v>3D-B02</v>
          </cell>
          <cell r="B158" t="str">
            <v>三年男子</v>
          </cell>
          <cell r="C158">
            <v>301</v>
          </cell>
          <cell r="D158">
            <v>307</v>
          </cell>
        </row>
        <row r="159">
          <cell r="A159" t="str">
            <v>3D-B03</v>
          </cell>
          <cell r="B159" t="str">
            <v>三年男子</v>
          </cell>
          <cell r="C159">
            <v>301</v>
          </cell>
          <cell r="D159">
            <v>308</v>
          </cell>
        </row>
        <row r="160">
          <cell r="A160" t="str">
            <v>3D-B04</v>
          </cell>
          <cell r="B160" t="str">
            <v>三年男子</v>
          </cell>
          <cell r="C160">
            <v>302</v>
          </cell>
          <cell r="D160">
            <v>307</v>
          </cell>
        </row>
        <row r="161">
          <cell r="A161" t="str">
            <v>3D-B05</v>
          </cell>
          <cell r="B161" t="str">
            <v>三年男子</v>
          </cell>
          <cell r="C161">
            <v>302</v>
          </cell>
          <cell r="D161">
            <v>308</v>
          </cell>
        </row>
        <row r="162">
          <cell r="A162" t="str">
            <v>3D-B06</v>
          </cell>
          <cell r="B162" t="str">
            <v>三年男子</v>
          </cell>
          <cell r="C162">
            <v>307</v>
          </cell>
          <cell r="D162">
            <v>308</v>
          </cell>
        </row>
        <row r="167">
          <cell r="A167" t="str">
            <v>3J-A01</v>
          </cell>
          <cell r="B167" t="str">
            <v>三年女子</v>
          </cell>
          <cell r="C167">
            <v>303</v>
          </cell>
          <cell r="D167">
            <v>304</v>
          </cell>
        </row>
        <row r="168">
          <cell r="A168" t="str">
            <v>3J-A02</v>
          </cell>
          <cell r="B168" t="str">
            <v>三年女子</v>
          </cell>
          <cell r="C168">
            <v>303</v>
          </cell>
          <cell r="D168">
            <v>305</v>
          </cell>
        </row>
        <row r="169">
          <cell r="A169" t="str">
            <v>3J-A03</v>
          </cell>
          <cell r="B169" t="str">
            <v>三年女子</v>
          </cell>
          <cell r="C169">
            <v>303</v>
          </cell>
          <cell r="D169">
            <v>306</v>
          </cell>
        </row>
        <row r="170">
          <cell r="A170" t="str">
            <v>3J-A04</v>
          </cell>
          <cell r="B170" t="str">
            <v>三年女子</v>
          </cell>
          <cell r="C170">
            <v>303</v>
          </cell>
          <cell r="D170" t="str">
            <v>309a</v>
          </cell>
        </row>
        <row r="171">
          <cell r="A171" t="str">
            <v>3J-A05</v>
          </cell>
          <cell r="B171" t="str">
            <v>三年女子</v>
          </cell>
          <cell r="C171">
            <v>304</v>
          </cell>
          <cell r="D171">
            <v>305</v>
          </cell>
        </row>
        <row r="172">
          <cell r="A172" t="str">
            <v>3J-A06</v>
          </cell>
          <cell r="B172" t="str">
            <v>三年女子</v>
          </cell>
          <cell r="C172">
            <v>304</v>
          </cell>
          <cell r="D172">
            <v>306</v>
          </cell>
        </row>
        <row r="173">
          <cell r="A173" t="str">
            <v>3J-A07</v>
          </cell>
          <cell r="B173" t="str">
            <v>三年女子</v>
          </cell>
          <cell r="C173">
            <v>304</v>
          </cell>
          <cell r="D173" t="str">
            <v>309a</v>
          </cell>
        </row>
        <row r="174">
          <cell r="A174" t="str">
            <v>3J-A08</v>
          </cell>
          <cell r="B174" t="str">
            <v>三年女子</v>
          </cell>
          <cell r="C174">
            <v>305</v>
          </cell>
          <cell r="D174">
            <v>306</v>
          </cell>
        </row>
        <row r="175">
          <cell r="A175" t="str">
            <v>3J-A09</v>
          </cell>
          <cell r="B175" t="str">
            <v>三年女子</v>
          </cell>
          <cell r="C175">
            <v>305</v>
          </cell>
          <cell r="D175" t="str">
            <v>309a</v>
          </cell>
        </row>
        <row r="176">
          <cell r="A176" t="str">
            <v>3J-A10</v>
          </cell>
          <cell r="B176" t="str">
            <v>三年女子</v>
          </cell>
          <cell r="C176">
            <v>306</v>
          </cell>
          <cell r="D176" t="str">
            <v>309a</v>
          </cell>
        </row>
        <row r="177">
          <cell r="A177" t="str">
            <v>3J-B01</v>
          </cell>
          <cell r="B177" t="str">
            <v>三年女子</v>
          </cell>
          <cell r="C177">
            <v>301</v>
          </cell>
          <cell r="D177">
            <v>302</v>
          </cell>
        </row>
        <row r="178">
          <cell r="A178" t="str">
            <v>3J-B02</v>
          </cell>
          <cell r="B178" t="str">
            <v>三年女子</v>
          </cell>
          <cell r="C178">
            <v>301</v>
          </cell>
          <cell r="D178">
            <v>307</v>
          </cell>
        </row>
        <row r="179">
          <cell r="A179" t="str">
            <v>3J-B03</v>
          </cell>
          <cell r="B179" t="str">
            <v>三年女子</v>
          </cell>
          <cell r="C179">
            <v>301</v>
          </cell>
          <cell r="D179">
            <v>308</v>
          </cell>
        </row>
        <row r="180">
          <cell r="A180" t="str">
            <v>3J-B04</v>
          </cell>
          <cell r="B180" t="str">
            <v>三年女子</v>
          </cell>
          <cell r="C180">
            <v>301</v>
          </cell>
          <cell r="D180" t="str">
            <v>309b</v>
          </cell>
        </row>
        <row r="181">
          <cell r="A181" t="str">
            <v>3J-B05</v>
          </cell>
          <cell r="B181" t="str">
            <v>三年女子</v>
          </cell>
          <cell r="C181">
            <v>302</v>
          </cell>
          <cell r="D181">
            <v>307</v>
          </cell>
        </row>
        <row r="182">
          <cell r="A182" t="str">
            <v>3J-B06</v>
          </cell>
          <cell r="B182" t="str">
            <v>三年女子</v>
          </cell>
          <cell r="C182">
            <v>302</v>
          </cell>
          <cell r="D182">
            <v>308</v>
          </cell>
        </row>
        <row r="183">
          <cell r="A183" t="str">
            <v>3J-B07</v>
          </cell>
          <cell r="B183" t="str">
            <v>三年女子</v>
          </cell>
          <cell r="C183">
            <v>302</v>
          </cell>
          <cell r="D183" t="str">
            <v>309b</v>
          </cell>
        </row>
        <row r="184">
          <cell r="A184" t="str">
            <v>3J-B08</v>
          </cell>
          <cell r="B184" t="str">
            <v>三年女子</v>
          </cell>
          <cell r="C184">
            <v>307</v>
          </cell>
          <cell r="D184">
            <v>308</v>
          </cell>
        </row>
        <row r="185">
          <cell r="A185" t="str">
            <v>3J-B09</v>
          </cell>
          <cell r="B185" t="str">
            <v>三年女子</v>
          </cell>
          <cell r="C185">
            <v>307</v>
          </cell>
          <cell r="D185" t="str">
            <v>309b</v>
          </cell>
        </row>
        <row r="186">
          <cell r="A186" t="str">
            <v>3J-B10</v>
          </cell>
          <cell r="B186" t="str">
            <v>三年女子</v>
          </cell>
          <cell r="C186">
            <v>308</v>
          </cell>
          <cell r="D186" t="str">
            <v>309b</v>
          </cell>
        </row>
        <row r="188">
          <cell r="A188" t="str">
            <v>1k-f01</v>
          </cell>
          <cell r="B188" t="str">
            <v>一年混合</v>
          </cell>
          <cell r="C188" t="str">
            <v>A1</v>
          </cell>
          <cell r="D188" t="str">
            <v>B2</v>
          </cell>
        </row>
        <row r="189">
          <cell r="A189" t="str">
            <v>1k-f02</v>
          </cell>
          <cell r="B189" t="str">
            <v>一年混合</v>
          </cell>
          <cell r="C189" t="str">
            <v>B1</v>
          </cell>
          <cell r="D189" t="str">
            <v>A2</v>
          </cell>
        </row>
        <row r="190">
          <cell r="A190" t="str">
            <v>1k-f03</v>
          </cell>
          <cell r="B190" t="str">
            <v>一年混合</v>
          </cell>
          <cell r="C190" t="str">
            <v>(F1)</v>
          </cell>
          <cell r="D190" t="str">
            <v>(F2)</v>
          </cell>
        </row>
        <row r="191">
          <cell r="A191" t="str">
            <v>1k-f04</v>
          </cell>
          <cell r="B191" t="str">
            <v>一年混合</v>
          </cell>
          <cell r="C191" t="str">
            <v>F1</v>
          </cell>
          <cell r="D191" t="str">
            <v>F2</v>
          </cell>
        </row>
        <row r="192">
          <cell r="A192" t="str">
            <v>1d-f01</v>
          </cell>
          <cell r="B192" t="str">
            <v>一年男子</v>
          </cell>
          <cell r="C192" t="str">
            <v>A1</v>
          </cell>
          <cell r="D192" t="str">
            <v>B2</v>
          </cell>
        </row>
        <row r="193">
          <cell r="A193" t="str">
            <v>1d-f02</v>
          </cell>
          <cell r="B193" t="str">
            <v>一年男子</v>
          </cell>
          <cell r="C193" t="str">
            <v>B1</v>
          </cell>
          <cell r="D193" t="str">
            <v>A2</v>
          </cell>
        </row>
        <row r="194">
          <cell r="A194" t="str">
            <v>1d-f03</v>
          </cell>
          <cell r="B194" t="str">
            <v>一年男子</v>
          </cell>
          <cell r="C194" t="str">
            <v>(F1)</v>
          </cell>
          <cell r="D194" t="str">
            <v>(F2)</v>
          </cell>
        </row>
        <row r="195">
          <cell r="A195" t="str">
            <v>1d-f04</v>
          </cell>
          <cell r="B195" t="str">
            <v>一年男子</v>
          </cell>
          <cell r="C195" t="str">
            <v>F1</v>
          </cell>
          <cell r="D195" t="str">
            <v>F2</v>
          </cell>
        </row>
        <row r="196">
          <cell r="A196" t="str">
            <v>1j-f01</v>
          </cell>
          <cell r="B196" t="str">
            <v>一年女子</v>
          </cell>
          <cell r="C196" t="str">
            <v>A1</v>
          </cell>
          <cell r="D196" t="str">
            <v>B2</v>
          </cell>
        </row>
        <row r="197">
          <cell r="A197" t="str">
            <v>1j-f02</v>
          </cell>
          <cell r="B197" t="str">
            <v>一年女子</v>
          </cell>
          <cell r="C197" t="str">
            <v>B1</v>
          </cell>
          <cell r="D197" t="str">
            <v>A2</v>
          </cell>
        </row>
        <row r="198">
          <cell r="A198" t="str">
            <v>1j-f03</v>
          </cell>
          <cell r="B198" t="str">
            <v>一年女子</v>
          </cell>
          <cell r="C198" t="str">
            <v>(F1)</v>
          </cell>
          <cell r="D198" t="str">
            <v>(F2)</v>
          </cell>
        </row>
        <row r="199">
          <cell r="A199" t="str">
            <v>1j-f04</v>
          </cell>
          <cell r="B199" t="str">
            <v>一年女子</v>
          </cell>
          <cell r="C199" t="str">
            <v>F1</v>
          </cell>
          <cell r="D199" t="str">
            <v>F2</v>
          </cell>
        </row>
        <row r="200">
          <cell r="A200" t="str">
            <v>2k-f01</v>
          </cell>
          <cell r="B200" t="str">
            <v>二年混合</v>
          </cell>
          <cell r="C200" t="str">
            <v>A1</v>
          </cell>
          <cell r="D200" t="str">
            <v>B2</v>
          </cell>
        </row>
        <row r="201">
          <cell r="A201" t="str">
            <v>2k-f02</v>
          </cell>
          <cell r="B201" t="str">
            <v>二年混合</v>
          </cell>
          <cell r="C201" t="str">
            <v>B1</v>
          </cell>
          <cell r="D201" t="str">
            <v>A2</v>
          </cell>
        </row>
        <row r="202">
          <cell r="A202" t="str">
            <v>2k-f03</v>
          </cell>
          <cell r="B202" t="str">
            <v>二年混合</v>
          </cell>
          <cell r="C202" t="str">
            <v>(F1)</v>
          </cell>
          <cell r="D202" t="str">
            <v>(F2)</v>
          </cell>
        </row>
        <row r="203">
          <cell r="A203" t="str">
            <v>2k-f04</v>
          </cell>
          <cell r="B203" t="str">
            <v>二年混合</v>
          </cell>
          <cell r="C203" t="str">
            <v>F1</v>
          </cell>
          <cell r="D203" t="str">
            <v>F2</v>
          </cell>
        </row>
        <row r="204">
          <cell r="A204" t="str">
            <v>2d-f01</v>
          </cell>
          <cell r="B204" t="str">
            <v>二年男子</v>
          </cell>
          <cell r="C204" t="str">
            <v>A1</v>
          </cell>
          <cell r="D204" t="str">
            <v>B2</v>
          </cell>
        </row>
        <row r="205">
          <cell r="A205" t="str">
            <v>2d-f02</v>
          </cell>
          <cell r="B205" t="str">
            <v>二年男子</v>
          </cell>
          <cell r="C205" t="str">
            <v>B1</v>
          </cell>
          <cell r="D205" t="str">
            <v>A2</v>
          </cell>
        </row>
        <row r="206">
          <cell r="A206" t="str">
            <v>2d-f03</v>
          </cell>
          <cell r="B206" t="str">
            <v>二年男子</v>
          </cell>
          <cell r="C206" t="str">
            <v>(F1)</v>
          </cell>
          <cell r="D206" t="str">
            <v>(F2)</v>
          </cell>
        </row>
        <row r="207">
          <cell r="A207" t="str">
            <v>2d-f04</v>
          </cell>
          <cell r="B207" t="str">
            <v>二年男子</v>
          </cell>
          <cell r="C207" t="str">
            <v>F1</v>
          </cell>
          <cell r="D207" t="str">
            <v>F2</v>
          </cell>
        </row>
        <row r="208">
          <cell r="A208" t="str">
            <v>2d-l01</v>
          </cell>
          <cell r="B208" t="str">
            <v>二年男子</v>
          </cell>
          <cell r="C208" t="str">
            <v>A3</v>
          </cell>
          <cell r="D208" t="str">
            <v>B5</v>
          </cell>
        </row>
        <row r="209">
          <cell r="A209" t="str">
            <v>2d-l02</v>
          </cell>
          <cell r="B209" t="str">
            <v>二年男子</v>
          </cell>
          <cell r="C209" t="str">
            <v>A4</v>
          </cell>
          <cell r="D209" t="str">
            <v>B4</v>
          </cell>
        </row>
        <row r="210">
          <cell r="A210" t="str">
            <v>2d-l03</v>
          </cell>
          <cell r="B210" t="str">
            <v>二年男子</v>
          </cell>
          <cell r="C210" t="str">
            <v>L2</v>
          </cell>
          <cell r="D210" t="str">
            <v>B3</v>
          </cell>
        </row>
        <row r="211">
          <cell r="A211" t="str">
            <v>2d-l04</v>
          </cell>
          <cell r="B211" t="str">
            <v>二年男子</v>
          </cell>
          <cell r="C211" t="str">
            <v>L1</v>
          </cell>
          <cell r="D211" t="str">
            <v>L3</v>
          </cell>
        </row>
        <row r="212">
          <cell r="A212" t="str">
            <v>2j-f01</v>
          </cell>
          <cell r="B212" t="str">
            <v>二年女子</v>
          </cell>
          <cell r="C212" t="str">
            <v>A1</v>
          </cell>
          <cell r="D212" t="str">
            <v>B2</v>
          </cell>
        </row>
        <row r="213">
          <cell r="A213" t="str">
            <v>2j-f02</v>
          </cell>
          <cell r="B213" t="str">
            <v>二年女子</v>
          </cell>
          <cell r="C213" t="str">
            <v>B1</v>
          </cell>
          <cell r="D213" t="str">
            <v>A2</v>
          </cell>
        </row>
        <row r="214">
          <cell r="A214" t="str">
            <v>2j-f03</v>
          </cell>
          <cell r="B214" t="str">
            <v>二年女子</v>
          </cell>
          <cell r="C214" t="str">
            <v>(F1)</v>
          </cell>
          <cell r="D214" t="str">
            <v>(F2)</v>
          </cell>
        </row>
        <row r="215">
          <cell r="A215" t="str">
            <v>2j-f04</v>
          </cell>
          <cell r="B215" t="str">
            <v>二年女子</v>
          </cell>
          <cell r="C215" t="str">
            <v>F1</v>
          </cell>
          <cell r="D215" t="str">
            <v>F2</v>
          </cell>
        </row>
        <row r="216">
          <cell r="A216" t="str">
            <v>3k-f01</v>
          </cell>
          <cell r="B216" t="str">
            <v>三年混合</v>
          </cell>
          <cell r="C216" t="str">
            <v>A1</v>
          </cell>
          <cell r="D216" t="str">
            <v>B2</v>
          </cell>
        </row>
        <row r="217">
          <cell r="A217" t="str">
            <v>3k-f02</v>
          </cell>
          <cell r="B217" t="str">
            <v>三年混合</v>
          </cell>
          <cell r="C217" t="str">
            <v>B1</v>
          </cell>
          <cell r="D217" t="str">
            <v>A2</v>
          </cell>
        </row>
        <row r="218">
          <cell r="A218" t="str">
            <v>3k-f03</v>
          </cell>
          <cell r="B218" t="str">
            <v>三年混合</v>
          </cell>
          <cell r="C218" t="str">
            <v>(F1)</v>
          </cell>
          <cell r="D218" t="str">
            <v>(F2)</v>
          </cell>
        </row>
        <row r="219">
          <cell r="A219" t="str">
            <v>3k-f04</v>
          </cell>
          <cell r="B219" t="str">
            <v>三年混合</v>
          </cell>
          <cell r="C219" t="str">
            <v>F1</v>
          </cell>
          <cell r="D219" t="str">
            <v>F2</v>
          </cell>
        </row>
        <row r="220">
          <cell r="A220" t="str">
            <v>3d-f01</v>
          </cell>
          <cell r="B220" t="str">
            <v>三年男子</v>
          </cell>
          <cell r="C220" t="str">
            <v>A1</v>
          </cell>
          <cell r="D220" t="str">
            <v>B2</v>
          </cell>
        </row>
        <row r="221">
          <cell r="A221" t="str">
            <v>3d-f02</v>
          </cell>
          <cell r="B221" t="str">
            <v>三年男子</v>
          </cell>
          <cell r="C221" t="str">
            <v>B1</v>
          </cell>
          <cell r="D221" t="str">
            <v>A2</v>
          </cell>
        </row>
        <row r="222">
          <cell r="A222" t="str">
            <v>3d-f03</v>
          </cell>
          <cell r="B222" t="str">
            <v>三年男子</v>
          </cell>
          <cell r="C222" t="str">
            <v>(F1)</v>
          </cell>
          <cell r="D222" t="str">
            <v>(F2)</v>
          </cell>
        </row>
        <row r="223">
          <cell r="A223" t="str">
            <v>3d-f04</v>
          </cell>
          <cell r="B223" t="str">
            <v>三年男子</v>
          </cell>
          <cell r="C223" t="str">
            <v>F1</v>
          </cell>
          <cell r="D223" t="str">
            <v>F2</v>
          </cell>
        </row>
        <row r="224">
          <cell r="A224" t="str">
            <v>3d-l01</v>
          </cell>
          <cell r="B224" t="str">
            <v>三年男子</v>
          </cell>
          <cell r="C224" t="str">
            <v>A3</v>
          </cell>
          <cell r="D224" t="str">
            <v>B4</v>
          </cell>
        </row>
        <row r="225">
          <cell r="A225" t="str">
            <v>3d-l02</v>
          </cell>
          <cell r="B225" t="str">
            <v>三年男子</v>
          </cell>
          <cell r="C225" t="str">
            <v>B3</v>
          </cell>
          <cell r="D225" t="str">
            <v>A4</v>
          </cell>
        </row>
        <row r="226">
          <cell r="A226" t="str">
            <v>3d-l03</v>
          </cell>
          <cell r="B226" t="str">
            <v>三年男子</v>
          </cell>
          <cell r="C226" t="str">
            <v>(L1)</v>
          </cell>
          <cell r="D226" t="str">
            <v>(L2)</v>
          </cell>
        </row>
        <row r="227">
          <cell r="A227" t="str">
            <v>3d-l04</v>
          </cell>
          <cell r="B227" t="str">
            <v>三年男子</v>
          </cell>
          <cell r="C227" t="str">
            <v>L1</v>
          </cell>
          <cell r="D227" t="str">
            <v>L2</v>
          </cell>
        </row>
        <row r="228">
          <cell r="A228" t="str">
            <v>3j-f01</v>
          </cell>
          <cell r="B228" t="str">
            <v>三年女子</v>
          </cell>
          <cell r="C228" t="str">
            <v>A1</v>
          </cell>
          <cell r="D228" t="str">
            <v>B2</v>
          </cell>
        </row>
        <row r="229">
          <cell r="A229" t="str">
            <v>3j-f02</v>
          </cell>
          <cell r="B229" t="str">
            <v>三年女子</v>
          </cell>
          <cell r="C229" t="str">
            <v>B1</v>
          </cell>
          <cell r="D229" t="str">
            <v>A2</v>
          </cell>
        </row>
        <row r="230">
          <cell r="A230" t="str">
            <v>3j-f03</v>
          </cell>
          <cell r="B230" t="str">
            <v>三年女子</v>
          </cell>
          <cell r="C230" t="str">
            <v>(F1)</v>
          </cell>
          <cell r="D230" t="str">
            <v>(F2)</v>
          </cell>
        </row>
        <row r="231">
          <cell r="A231" t="str">
            <v>3j-f04</v>
          </cell>
          <cell r="B231" t="str">
            <v>三年女子</v>
          </cell>
          <cell r="C231" t="str">
            <v>F1</v>
          </cell>
          <cell r="D231" t="str">
            <v>F2</v>
          </cell>
        </row>
      </sheetData>
      <sheetData sheetId="2"/>
      <sheetData sheetId="3"/>
      <sheetData sheetId="4"/>
      <sheetData sheetId="5"/>
      <sheetData sheetId="6"/>
      <sheetData sheetId="7"/>
    </sheetDataSet>
  </externalBook>
</externalLink>
</file>

<file path=xl/persons/person.xml><?xml version="1.0" encoding="utf-8"?>
<personList xmlns="http://schemas.microsoft.com/office/spreadsheetml/2018/threadedcomments" xmlns:x="http://schemas.openxmlformats.org/spreadsheetml/2006/main">
  <person displayName="Hiroaki Hayashi" id="{29462C12-2370-4846-88D8-4E6A78853B90}" userId="38e5bc8d6a1a67f9"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38" dT="2023-06-15T07:44:03.33" personId="{29462C12-2370-4846-88D8-4E6A78853B90}" id="{596E314F-E946-4743-8ED6-F8E35C1D0856}">
    <text>連続</text>
  </threadedComment>
  <threadedComment ref="J38" dT="2023-06-15T07:54:24.83" personId="{29462C12-2370-4846-88D8-4E6A78853B90}" id="{52C7DFC2-F712-44AC-8B70-0C84A7DC851A}" parentId="{596E314F-E946-4743-8ED6-F8E35C1D0856}">
    <text>L42と交換</text>
  </threadedComment>
  <threadedComment ref="M54" dT="2023-06-15T07:44:48.68" personId="{29462C12-2370-4846-88D8-4E6A78853B90}" id="{D672243C-A6CA-4CCC-88CB-B684182801F1}">
    <text>重複</text>
  </threadedComment>
  <threadedComment ref="M54" dT="2023-06-15T07:56:14.02" personId="{29462C12-2370-4846-88D8-4E6A78853B90}" id="{1A2209F7-A7C6-4CC9-8822-48893E96267F}" parentId="{D672243C-A6CA-4CCC-88CB-B684182801F1}">
    <text>P54に移動</text>
  </threadedComment>
</ThreadedComments>
</file>

<file path=xl/threadedComments/threadedComment2.xml><?xml version="1.0" encoding="utf-8"?>
<ThreadedComments xmlns="http://schemas.microsoft.com/office/spreadsheetml/2018/threadedcomments" xmlns:x="http://schemas.openxmlformats.org/spreadsheetml/2006/main">
  <threadedComment ref="F22" dT="2023-06-15T07:45:13.73" personId="{29462C12-2370-4846-88D8-4E6A78853B90}" id="{78150982-8D20-4F0D-ACEA-4F5D738A57BB}">
    <text>連続</text>
  </threadedComment>
  <threadedComment ref="G58" dT="2023-06-15T07:45:52.96" personId="{29462C12-2370-4846-88D8-4E6A78853B90}" id="{F5FA9825-FFEA-4A30-B145-97094E2C4A14}">
    <text>重複</text>
  </threadedComment>
</ThreadedComments>
</file>

<file path=xl/threadedComments/threadedComment3.xml><?xml version="1.0" encoding="utf-8"?>
<ThreadedComments xmlns="http://schemas.microsoft.com/office/spreadsheetml/2018/threadedcomments" xmlns:x="http://schemas.openxmlformats.org/spreadsheetml/2006/main">
  <threadedComment ref="F26" dT="2023-06-15T07:45:13.73" personId="{29462C12-2370-4846-88D8-4E6A78853B90}" id="{7C86A3C8-5DC8-40A9-8CC0-B7AF60D94C3A}">
    <text>連続</text>
  </threadedComment>
  <threadedComment ref="G62" dT="2023-06-15T07:45:52.96" personId="{29462C12-2370-4846-88D8-4E6A78853B90}" id="{8B61387D-86C1-4164-833E-0752E939511F}">
    <text>重複</text>
  </threadedComment>
</ThreadedComments>
</file>

<file path=xl/threadedComments/threadedComment4.xml><?xml version="1.0" encoding="utf-8"?>
<ThreadedComments xmlns="http://schemas.microsoft.com/office/spreadsheetml/2018/threadedcomments" xmlns:x="http://schemas.openxmlformats.org/spreadsheetml/2006/main">
  <threadedComment ref="E22" dT="2023-06-15T07:45:13.73" personId="{29462C12-2370-4846-88D8-4E6A78853B90}" id="{415E90FA-8E34-45C5-ADD7-92889B02A2B2}">
    <text>連続</text>
  </threadedComment>
  <threadedComment ref="F58" dT="2023-06-15T07:45:52.96" personId="{29462C12-2370-4846-88D8-4E6A78853B90}" id="{A37DDE1E-EC8F-4CC6-9CA3-83AEACEBE7C4}">
    <text>重複</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8D95D-AADC-4178-A55E-C249CE605046}">
  <sheetPr codeName="Sheet1"/>
  <dimension ref="A1:D17"/>
  <sheetViews>
    <sheetView workbookViewId="0">
      <selection activeCell="C15" sqref="C15"/>
    </sheetView>
  </sheetViews>
  <sheetFormatPr defaultColWidth="9" defaultRowHeight="14.5"/>
  <cols>
    <col min="1" max="16384" width="9" style="2"/>
  </cols>
  <sheetData>
    <row r="1" spans="1:4">
      <c r="A1" s="2" t="s">
        <v>32</v>
      </c>
    </row>
    <row r="2" spans="1:4">
      <c r="A2" s="2" t="s">
        <v>28</v>
      </c>
    </row>
    <row r="3" spans="1:4">
      <c r="A3" s="2" t="s">
        <v>29</v>
      </c>
    </row>
    <row r="4" spans="1:4">
      <c r="A4" s="2" t="s">
        <v>30</v>
      </c>
    </row>
    <row r="6" spans="1:4">
      <c r="A6" s="2" t="s">
        <v>31</v>
      </c>
    </row>
    <row r="7" spans="1:4">
      <c r="A7" s="2" t="s">
        <v>33</v>
      </c>
    </row>
    <row r="9" spans="1:4">
      <c r="A9" s="2" t="s">
        <v>34</v>
      </c>
    </row>
    <row r="10" spans="1:4">
      <c r="A10" s="1" t="s">
        <v>35</v>
      </c>
      <c r="B10" s="1"/>
      <c r="C10" s="1"/>
      <c r="D10" s="1"/>
    </row>
    <row r="11" spans="1:4">
      <c r="A11" s="1" t="s">
        <v>36</v>
      </c>
      <c r="B11" s="1"/>
      <c r="C11" s="1"/>
      <c r="D11" s="1"/>
    </row>
    <row r="12" spans="1:4">
      <c r="A12" s="1"/>
      <c r="B12" s="1"/>
      <c r="C12" s="1"/>
      <c r="D12" s="1"/>
    </row>
    <row r="13" spans="1:4">
      <c r="A13" s="1"/>
      <c r="B13" s="1"/>
      <c r="C13" s="1"/>
      <c r="D13" s="1"/>
    </row>
    <row r="14" spans="1:4">
      <c r="A14" s="1"/>
      <c r="B14" s="1"/>
      <c r="C14" s="1"/>
      <c r="D14" s="1"/>
    </row>
    <row r="15" spans="1:4">
      <c r="A15" s="1"/>
      <c r="B15" s="1"/>
      <c r="C15" s="1"/>
      <c r="D15" s="1"/>
    </row>
    <row r="16" spans="1:4">
      <c r="A16" s="1"/>
      <c r="B16" s="1"/>
      <c r="C16" s="1"/>
      <c r="D16" s="1"/>
    </row>
    <row r="17" spans="1:4">
      <c r="A17" s="1"/>
      <c r="B17" s="1"/>
      <c r="C17" s="1"/>
      <c r="D17" s="1"/>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6ACAB-D45E-41D3-A604-B6B920B85F4B}">
  <sheetPr>
    <pageSetUpPr fitToPage="1"/>
  </sheetPr>
  <dimension ref="A1:Q88"/>
  <sheetViews>
    <sheetView zoomScale="70" zoomScaleNormal="70" workbookViewId="0">
      <selection activeCell="F69" sqref="F69"/>
    </sheetView>
  </sheetViews>
  <sheetFormatPr defaultRowHeight="18"/>
  <sheetData>
    <row r="1" spans="1:17" ht="18.5" thickBot="1">
      <c r="A1" s="62" t="s">
        <v>385</v>
      </c>
      <c r="B1" s="62"/>
      <c r="C1" s="62"/>
      <c r="D1" s="62"/>
      <c r="E1" s="62"/>
      <c r="F1" s="62"/>
      <c r="G1" s="62"/>
      <c r="H1" s="62"/>
      <c r="I1" s="62"/>
      <c r="J1" s="62"/>
      <c r="K1" s="62"/>
      <c r="L1" s="62"/>
      <c r="M1" s="62"/>
      <c r="N1" s="62"/>
      <c r="O1" s="62"/>
      <c r="P1" s="62"/>
      <c r="Q1" s="62"/>
    </row>
    <row r="2" spans="1:17" ht="18.5" thickBot="1">
      <c r="A2" s="17"/>
      <c r="B2" s="18"/>
      <c r="C2" s="19">
        <v>0.36458333333333331</v>
      </c>
      <c r="D2" s="20">
        <v>0.38194444444444442</v>
      </c>
      <c r="E2" s="19">
        <v>0.39930555555555558</v>
      </c>
      <c r="F2" s="20">
        <v>0.41666666666666669</v>
      </c>
      <c r="G2" s="19">
        <v>0.43402777777777773</v>
      </c>
      <c r="H2" s="20">
        <v>0.4513888888888889</v>
      </c>
      <c r="I2" s="19">
        <v>0.46875</v>
      </c>
      <c r="J2" s="20">
        <v>0.4861111111111111</v>
      </c>
      <c r="K2" s="19">
        <v>0.50347222222222221</v>
      </c>
      <c r="L2" s="20">
        <v>0.52083333333333337</v>
      </c>
      <c r="M2" s="19">
        <v>0.53819444444444442</v>
      </c>
      <c r="N2" s="20">
        <v>0.55555555555555558</v>
      </c>
      <c r="O2" s="19">
        <v>0.57291666666666663</v>
      </c>
      <c r="P2" s="20">
        <v>0.59027777777777779</v>
      </c>
      <c r="Q2" s="19">
        <v>0.60763888888888895</v>
      </c>
    </row>
    <row r="3" spans="1:17">
      <c r="A3" s="50" t="s">
        <v>0</v>
      </c>
      <c r="B3" s="50" t="s">
        <v>9</v>
      </c>
      <c r="C3" s="4" t="e">
        <v>#N/A</v>
      </c>
      <c r="D3" s="4" t="e">
        <v>#N/A</v>
      </c>
      <c r="E3" s="4" t="e">
        <v>#N/A</v>
      </c>
      <c r="F3" s="4" t="e">
        <v>#N/A</v>
      </c>
      <c r="G3" s="4" t="e">
        <v>#N/A</v>
      </c>
      <c r="H3" s="4" t="s">
        <v>368</v>
      </c>
      <c r="I3" s="4" t="s">
        <v>368</v>
      </c>
      <c r="J3" s="4" t="e">
        <v>#N/A</v>
      </c>
      <c r="K3" s="4" t="s">
        <v>366</v>
      </c>
      <c r="L3" s="4" t="s">
        <v>366</v>
      </c>
      <c r="M3" s="4" t="s">
        <v>368</v>
      </c>
      <c r="N3" s="4" t="s">
        <v>366</v>
      </c>
      <c r="O3" s="4" t="s">
        <v>366</v>
      </c>
      <c r="P3" s="4" t="e">
        <v>#N/A</v>
      </c>
      <c r="Q3" s="4" t="e">
        <v>#N/A</v>
      </c>
    </row>
    <row r="4" spans="1:17">
      <c r="A4" s="51"/>
      <c r="B4" s="51"/>
      <c r="C4" s="5" t="e">
        <v>#N/A</v>
      </c>
      <c r="D4" s="5" t="e">
        <v>#N/A</v>
      </c>
      <c r="E4" s="5" t="e">
        <v>#N/A</v>
      </c>
      <c r="F4" s="5" t="e">
        <v>#N/A</v>
      </c>
      <c r="G4" s="5" t="e">
        <v>#N/A</v>
      </c>
      <c r="H4" s="5">
        <v>207</v>
      </c>
      <c r="I4" s="5">
        <v>206</v>
      </c>
      <c r="J4" s="5" t="e">
        <v>#N/A</v>
      </c>
      <c r="K4" s="5" t="s">
        <v>342</v>
      </c>
      <c r="L4" s="5" t="s">
        <v>347</v>
      </c>
      <c r="M4" s="5" t="s">
        <v>342</v>
      </c>
      <c r="N4" s="5" t="s">
        <v>350</v>
      </c>
      <c r="O4" s="5" t="s">
        <v>352</v>
      </c>
      <c r="P4" s="5" t="e">
        <v>#N/A</v>
      </c>
      <c r="Q4" s="5" t="e">
        <v>#N/A</v>
      </c>
    </row>
    <row r="5" spans="1:17">
      <c r="A5" s="51"/>
      <c r="B5" s="51"/>
      <c r="C5" s="5" t="e">
        <v>#N/A</v>
      </c>
      <c r="D5" s="5" t="e">
        <v>#N/A</v>
      </c>
      <c r="E5" s="5" t="e">
        <v>#N/A</v>
      </c>
      <c r="F5" s="5" t="e">
        <v>#N/A</v>
      </c>
      <c r="G5" s="5" t="e">
        <v>#N/A</v>
      </c>
      <c r="H5" s="5">
        <v>209</v>
      </c>
      <c r="I5" s="5">
        <v>208</v>
      </c>
      <c r="J5" s="5" t="e">
        <v>#N/A</v>
      </c>
      <c r="K5" s="5" t="s">
        <v>346</v>
      </c>
      <c r="L5" s="5" t="s">
        <v>343</v>
      </c>
      <c r="M5" s="5" t="s">
        <v>346</v>
      </c>
      <c r="N5" s="5" t="s">
        <v>351</v>
      </c>
      <c r="O5" s="5" t="s">
        <v>353</v>
      </c>
      <c r="P5" s="5" t="e">
        <v>#N/A</v>
      </c>
      <c r="Q5" s="5" t="e">
        <v>#N/A</v>
      </c>
    </row>
    <row r="6" spans="1:17" ht="18.5" thickBot="1">
      <c r="A6" s="51"/>
      <c r="B6" s="51"/>
      <c r="C6" s="7"/>
      <c r="D6" s="7"/>
      <c r="E6" s="7"/>
      <c r="F6" s="7"/>
      <c r="G6" s="7"/>
      <c r="H6" s="7" t="s">
        <v>165</v>
      </c>
      <c r="I6" s="7" t="s">
        <v>57</v>
      </c>
      <c r="J6" s="7"/>
      <c r="K6" s="7" t="s">
        <v>310</v>
      </c>
      <c r="L6" s="7" t="s">
        <v>311</v>
      </c>
      <c r="M6" s="7" t="s">
        <v>19</v>
      </c>
      <c r="N6" s="7" t="s">
        <v>312</v>
      </c>
      <c r="O6" s="7" t="s">
        <v>313</v>
      </c>
      <c r="P6" s="7"/>
      <c r="Q6" s="7" t="s">
        <v>282</v>
      </c>
    </row>
    <row r="7" spans="1:17">
      <c r="A7" s="51"/>
      <c r="B7" s="51"/>
      <c r="C7" s="5"/>
      <c r="D7" s="5"/>
      <c r="E7" s="5"/>
      <c r="F7" s="5"/>
      <c r="G7" s="5"/>
      <c r="H7" s="5"/>
      <c r="I7" s="5"/>
      <c r="J7" s="5"/>
      <c r="K7" s="5"/>
      <c r="L7" s="5"/>
      <c r="M7" s="5"/>
      <c r="N7" s="5"/>
      <c r="O7" s="5"/>
      <c r="P7" s="5"/>
      <c r="Q7" s="5"/>
    </row>
    <row r="8" spans="1:17" ht="18.5" thickBot="1">
      <c r="A8" s="51"/>
      <c r="B8" s="52"/>
      <c r="C8" s="5"/>
      <c r="D8" s="5"/>
      <c r="E8" s="5"/>
      <c r="F8" s="5"/>
      <c r="G8" s="5"/>
      <c r="H8" s="5"/>
      <c r="I8" s="5"/>
      <c r="J8" s="5"/>
      <c r="K8" s="5"/>
      <c r="L8" s="5"/>
      <c r="M8" s="5"/>
      <c r="N8" s="5"/>
      <c r="O8" s="5"/>
      <c r="P8" s="5"/>
      <c r="Q8" s="5"/>
    </row>
    <row r="9" spans="1:17">
      <c r="A9" s="51"/>
      <c r="B9" s="50" t="s">
        <v>2</v>
      </c>
      <c r="C9" s="4" t="s">
        <v>367</v>
      </c>
      <c r="D9" s="4" t="s">
        <v>367</v>
      </c>
      <c r="E9" s="4" t="s">
        <v>367</v>
      </c>
      <c r="F9" s="4" t="s">
        <v>367</v>
      </c>
      <c r="G9" s="4" t="s">
        <v>367</v>
      </c>
      <c r="H9" s="4" t="e">
        <v>#N/A</v>
      </c>
      <c r="I9" s="4" t="s">
        <v>367</v>
      </c>
      <c r="J9" s="4" t="s">
        <v>367</v>
      </c>
      <c r="K9" s="4" t="s">
        <v>367</v>
      </c>
      <c r="L9" s="4" t="s">
        <v>367</v>
      </c>
      <c r="M9" s="4" t="e">
        <v>#N/A</v>
      </c>
      <c r="N9" s="4" t="s">
        <v>367</v>
      </c>
      <c r="O9" s="4" t="e">
        <v>#N/A</v>
      </c>
      <c r="P9" s="4" t="s">
        <v>367</v>
      </c>
      <c r="Q9" s="4" t="e">
        <v>#N/A</v>
      </c>
    </row>
    <row r="10" spans="1:17">
      <c r="A10" s="51"/>
      <c r="B10" s="51"/>
      <c r="C10" s="5">
        <v>101</v>
      </c>
      <c r="D10" s="5">
        <v>106</v>
      </c>
      <c r="E10" s="5">
        <v>103</v>
      </c>
      <c r="F10" s="5">
        <v>107</v>
      </c>
      <c r="G10" s="5">
        <v>102</v>
      </c>
      <c r="H10" s="5" t="e">
        <v>#N/A</v>
      </c>
      <c r="I10" s="5">
        <v>104</v>
      </c>
      <c r="J10" s="5">
        <v>102</v>
      </c>
      <c r="K10" s="5">
        <v>101</v>
      </c>
      <c r="L10" s="5">
        <v>106</v>
      </c>
      <c r="M10" s="5" t="e">
        <v>#N/A</v>
      </c>
      <c r="N10" s="5" t="s">
        <v>342</v>
      </c>
      <c r="O10" s="5" t="e">
        <v>#N/A</v>
      </c>
      <c r="P10" s="5" t="s">
        <v>350</v>
      </c>
      <c r="Q10" s="5" t="e">
        <v>#N/A</v>
      </c>
    </row>
    <row r="11" spans="1:17">
      <c r="A11" s="51"/>
      <c r="B11" s="51"/>
      <c r="C11" s="5">
        <v>107</v>
      </c>
      <c r="D11" s="5">
        <v>108</v>
      </c>
      <c r="E11" s="5">
        <v>109</v>
      </c>
      <c r="F11" s="5" t="s">
        <v>360</v>
      </c>
      <c r="G11" s="5">
        <v>108</v>
      </c>
      <c r="H11" s="5" t="e">
        <v>#N/A</v>
      </c>
      <c r="I11" s="5" t="s">
        <v>359</v>
      </c>
      <c r="J11" s="5" t="s">
        <v>360</v>
      </c>
      <c r="K11" s="5">
        <v>108</v>
      </c>
      <c r="L11" s="5" t="s">
        <v>360</v>
      </c>
      <c r="M11" s="5" t="e">
        <v>#N/A</v>
      </c>
      <c r="N11" s="5" t="s">
        <v>346</v>
      </c>
      <c r="O11" s="5" t="e">
        <v>#N/A</v>
      </c>
      <c r="P11" s="5" t="s">
        <v>351</v>
      </c>
      <c r="Q11" s="5" t="e">
        <v>#N/A</v>
      </c>
    </row>
    <row r="12" spans="1:17" ht="18.5" thickBot="1">
      <c r="A12" s="51"/>
      <c r="B12" s="51"/>
      <c r="C12" s="7" t="s">
        <v>133</v>
      </c>
      <c r="D12" s="7" t="s">
        <v>128</v>
      </c>
      <c r="E12" s="7" t="s">
        <v>132</v>
      </c>
      <c r="F12" s="7" t="s">
        <v>162</v>
      </c>
      <c r="G12" s="7" t="s">
        <v>122</v>
      </c>
      <c r="H12" s="7"/>
      <c r="I12" s="7" t="s">
        <v>117</v>
      </c>
      <c r="J12" s="7" t="s">
        <v>124</v>
      </c>
      <c r="K12" s="7" t="s">
        <v>120</v>
      </c>
      <c r="L12" s="7" t="s">
        <v>125</v>
      </c>
      <c r="M12" s="7"/>
      <c r="N12" s="7" t="s">
        <v>25</v>
      </c>
      <c r="O12" s="7"/>
      <c r="P12" s="7" t="s">
        <v>27</v>
      </c>
      <c r="Q12" s="7"/>
    </row>
    <row r="13" spans="1:17">
      <c r="A13" s="51"/>
      <c r="B13" s="51"/>
      <c r="C13" s="5"/>
      <c r="D13" s="5"/>
      <c r="E13" s="5"/>
      <c r="F13" s="5"/>
      <c r="G13" s="5"/>
      <c r="H13" s="5"/>
      <c r="I13" s="5"/>
      <c r="J13" s="5"/>
      <c r="K13" s="5"/>
      <c r="L13" s="5"/>
      <c r="M13" s="5"/>
      <c r="N13" s="5"/>
      <c r="O13" s="5"/>
      <c r="P13" s="5"/>
      <c r="Q13" s="5"/>
    </row>
    <row r="14" spans="1:17" ht="18.5" thickBot="1">
      <c r="A14" s="51"/>
      <c r="B14" s="52"/>
      <c r="C14" s="5"/>
      <c r="D14" s="5"/>
      <c r="E14" s="5"/>
      <c r="F14" s="5"/>
      <c r="G14" s="5"/>
      <c r="H14" s="5"/>
      <c r="I14" s="5"/>
      <c r="J14" s="5"/>
      <c r="K14" s="5"/>
      <c r="L14" s="5"/>
      <c r="M14" s="5"/>
      <c r="N14" s="5"/>
      <c r="O14" s="5"/>
      <c r="P14" s="5"/>
      <c r="Q14" s="5"/>
    </row>
    <row r="15" spans="1:17">
      <c r="A15" s="51"/>
      <c r="B15" s="50" t="s">
        <v>3</v>
      </c>
      <c r="C15" s="4" t="s">
        <v>368</v>
      </c>
      <c r="D15" s="4" t="s">
        <v>368</v>
      </c>
      <c r="E15" s="4" t="e">
        <v>#N/A</v>
      </c>
      <c r="F15" s="4" t="s">
        <v>367</v>
      </c>
      <c r="G15" s="4" t="e">
        <v>#N/A</v>
      </c>
      <c r="H15" s="4" t="s">
        <v>368</v>
      </c>
      <c r="I15" s="4" t="e">
        <v>#N/A</v>
      </c>
      <c r="J15" s="4" t="e">
        <v>#N/A</v>
      </c>
      <c r="K15" s="4" t="s">
        <v>367</v>
      </c>
      <c r="L15" s="4" t="s">
        <v>367</v>
      </c>
      <c r="M15" s="4" t="e">
        <v>#N/A</v>
      </c>
      <c r="N15" s="4" t="s">
        <v>367</v>
      </c>
      <c r="O15" s="4" t="e">
        <v>#N/A</v>
      </c>
      <c r="P15" s="4" t="s">
        <v>367</v>
      </c>
      <c r="Q15" s="4" t="e">
        <v>#N/A</v>
      </c>
    </row>
    <row r="16" spans="1:17">
      <c r="A16" s="51"/>
      <c r="B16" s="51"/>
      <c r="C16" s="5">
        <v>201</v>
      </c>
      <c r="D16" s="5">
        <v>204</v>
      </c>
      <c r="E16" s="5" t="e">
        <v>#N/A</v>
      </c>
      <c r="F16" s="5">
        <v>104</v>
      </c>
      <c r="G16" s="5" t="e">
        <v>#N/A</v>
      </c>
      <c r="H16" s="5">
        <v>203</v>
      </c>
      <c r="I16" s="5" t="e">
        <v>#N/A</v>
      </c>
      <c r="J16" s="5" t="e">
        <v>#N/A</v>
      </c>
      <c r="K16" s="5">
        <v>105</v>
      </c>
      <c r="L16" s="5">
        <v>102</v>
      </c>
      <c r="M16" s="5" t="e">
        <v>#N/A</v>
      </c>
      <c r="N16" s="5" t="s">
        <v>347</v>
      </c>
      <c r="O16" s="5" t="e">
        <v>#N/A</v>
      </c>
      <c r="P16" s="5" t="s">
        <v>352</v>
      </c>
      <c r="Q16" s="5" t="e">
        <v>#N/A</v>
      </c>
    </row>
    <row r="17" spans="1:17">
      <c r="A17" s="51"/>
      <c r="B17" s="51"/>
      <c r="C17" s="5">
        <v>205</v>
      </c>
      <c r="D17" s="5">
        <v>208</v>
      </c>
      <c r="E17" s="5" t="e">
        <v>#N/A</v>
      </c>
      <c r="F17" s="5">
        <v>105</v>
      </c>
      <c r="G17" s="5" t="e">
        <v>#N/A</v>
      </c>
      <c r="H17" s="5">
        <v>210</v>
      </c>
      <c r="I17" s="5" t="e">
        <v>#N/A</v>
      </c>
      <c r="J17" s="5" t="e">
        <v>#N/A</v>
      </c>
      <c r="K17" s="5" t="s">
        <v>359</v>
      </c>
      <c r="L17" s="5">
        <v>107</v>
      </c>
      <c r="M17" s="5" t="e">
        <v>#N/A</v>
      </c>
      <c r="N17" s="5" t="s">
        <v>343</v>
      </c>
      <c r="O17" s="5" t="e">
        <v>#N/A</v>
      </c>
      <c r="P17" s="5" t="s">
        <v>353</v>
      </c>
      <c r="Q17" s="5" t="e">
        <v>#N/A</v>
      </c>
    </row>
    <row r="18" spans="1:17" ht="18.5" thickBot="1">
      <c r="A18" s="51"/>
      <c r="B18" s="51"/>
      <c r="C18" s="7" t="s">
        <v>50</v>
      </c>
      <c r="D18" s="7" t="s">
        <v>54</v>
      </c>
      <c r="E18" s="7"/>
      <c r="F18" s="7" t="s">
        <v>123</v>
      </c>
      <c r="G18" s="7"/>
      <c r="H18" s="7" t="s">
        <v>58</v>
      </c>
      <c r="I18" s="7"/>
      <c r="J18" s="7"/>
      <c r="K18" s="7" t="s">
        <v>127</v>
      </c>
      <c r="L18" s="7" t="s">
        <v>114</v>
      </c>
      <c r="M18" s="7"/>
      <c r="N18" s="7" t="s">
        <v>24</v>
      </c>
      <c r="O18" s="7"/>
      <c r="P18" s="7" t="s">
        <v>26</v>
      </c>
      <c r="Q18" s="7"/>
    </row>
    <row r="19" spans="1:17">
      <c r="A19" s="51"/>
      <c r="B19" s="51"/>
      <c r="C19" s="5"/>
      <c r="D19" s="5"/>
      <c r="E19" s="5"/>
      <c r="F19" s="5"/>
      <c r="G19" s="5"/>
      <c r="H19" s="5"/>
      <c r="I19" s="5"/>
      <c r="J19" s="5"/>
      <c r="K19" s="5"/>
      <c r="L19" s="5"/>
      <c r="M19" s="5"/>
      <c r="N19" s="5"/>
      <c r="O19" s="5"/>
      <c r="P19" s="5"/>
      <c r="Q19" s="5"/>
    </row>
    <row r="20" spans="1:17" ht="18.5" thickBot="1">
      <c r="A20" s="51"/>
      <c r="B20" s="52"/>
      <c r="C20" s="5"/>
      <c r="D20" s="5"/>
      <c r="E20" s="5"/>
      <c r="F20" s="5"/>
      <c r="G20" s="5"/>
      <c r="H20" s="5"/>
      <c r="I20" s="5"/>
      <c r="J20" s="5"/>
      <c r="K20" s="5"/>
      <c r="L20" s="5"/>
      <c r="M20" s="5"/>
      <c r="N20" s="5"/>
      <c r="O20" s="5"/>
      <c r="P20" s="5"/>
      <c r="Q20" s="5"/>
    </row>
    <row r="21" spans="1:17">
      <c r="A21" s="51"/>
      <c r="B21" s="50" t="s">
        <v>1</v>
      </c>
      <c r="C21" s="4" t="s">
        <v>366</v>
      </c>
      <c r="D21" s="4" t="s">
        <v>366</v>
      </c>
      <c r="E21" s="4" t="s">
        <v>368</v>
      </c>
      <c r="F21" s="4" t="s">
        <v>368</v>
      </c>
      <c r="G21" s="4" t="s">
        <v>366</v>
      </c>
      <c r="H21" s="4" t="e">
        <v>#N/A</v>
      </c>
      <c r="I21" s="4" t="e">
        <v>#N/A</v>
      </c>
      <c r="J21" s="4" t="e">
        <v>#N/A</v>
      </c>
      <c r="K21" s="4" t="e">
        <v>#N/A</v>
      </c>
      <c r="L21" s="4" t="e">
        <v>#N/A</v>
      </c>
      <c r="M21" s="4" t="s">
        <v>368</v>
      </c>
      <c r="N21" s="4" t="e">
        <v>#N/A</v>
      </c>
      <c r="O21" s="4" t="s">
        <v>368</v>
      </c>
      <c r="P21" s="4" t="s">
        <v>368</v>
      </c>
      <c r="Q21" s="4" t="e">
        <v>#N/A</v>
      </c>
    </row>
    <row r="22" spans="1:17">
      <c r="A22" s="51"/>
      <c r="B22" s="51"/>
      <c r="C22" s="5">
        <v>305</v>
      </c>
      <c r="D22" s="5">
        <v>303</v>
      </c>
      <c r="E22" s="5">
        <v>206</v>
      </c>
      <c r="F22" s="5">
        <v>202</v>
      </c>
      <c r="G22" s="5">
        <v>304</v>
      </c>
      <c r="H22" s="5" t="e">
        <v>#N/A</v>
      </c>
      <c r="I22" s="5" t="e">
        <v>#N/A</v>
      </c>
      <c r="J22" s="5" t="e">
        <v>#N/A</v>
      </c>
      <c r="K22" s="5" t="e">
        <v>#N/A</v>
      </c>
      <c r="L22" s="5" t="e">
        <v>#N/A</v>
      </c>
      <c r="M22" s="5" t="s">
        <v>347</v>
      </c>
      <c r="N22" s="5" t="e">
        <v>#N/A</v>
      </c>
      <c r="O22" s="5" t="s">
        <v>350</v>
      </c>
      <c r="P22" s="5" t="s">
        <v>352</v>
      </c>
      <c r="Q22" s="5" t="e">
        <v>#N/A</v>
      </c>
    </row>
    <row r="23" spans="1:17">
      <c r="A23" s="51"/>
      <c r="B23" s="51"/>
      <c r="C23" s="5">
        <v>309</v>
      </c>
      <c r="D23" s="5">
        <v>306</v>
      </c>
      <c r="E23" s="5">
        <v>209</v>
      </c>
      <c r="F23" s="5">
        <v>210</v>
      </c>
      <c r="G23" s="5">
        <v>306</v>
      </c>
      <c r="H23" s="5" t="e">
        <v>#N/A</v>
      </c>
      <c r="I23" s="5" t="e">
        <v>#N/A</v>
      </c>
      <c r="J23" s="5" t="e">
        <v>#N/A</v>
      </c>
      <c r="K23" s="5" t="e">
        <v>#N/A</v>
      </c>
      <c r="L23" s="5" t="e">
        <v>#N/A</v>
      </c>
      <c r="M23" s="5" t="s">
        <v>343</v>
      </c>
      <c r="N23" s="5" t="e">
        <v>#N/A</v>
      </c>
      <c r="O23" s="5" t="s">
        <v>351</v>
      </c>
      <c r="P23" s="5" t="s">
        <v>353</v>
      </c>
      <c r="Q23" s="5" t="e">
        <v>#N/A</v>
      </c>
    </row>
    <row r="24" spans="1:17" ht="18.5" thickBot="1">
      <c r="A24" s="51"/>
      <c r="B24" s="51"/>
      <c r="C24" s="7" t="s">
        <v>220</v>
      </c>
      <c r="D24" s="7" t="s">
        <v>214</v>
      </c>
      <c r="E24" s="7" t="s">
        <v>163</v>
      </c>
      <c r="F24" s="7" t="s">
        <v>43</v>
      </c>
      <c r="G24" s="7" t="s">
        <v>217</v>
      </c>
      <c r="H24" s="7"/>
      <c r="I24" s="7"/>
      <c r="J24" s="7"/>
      <c r="K24" s="7"/>
      <c r="L24" s="7"/>
      <c r="M24" s="7" t="s">
        <v>20</v>
      </c>
      <c r="N24" s="7"/>
      <c r="O24" s="7" t="s">
        <v>314</v>
      </c>
      <c r="P24" s="7" t="s">
        <v>23</v>
      </c>
      <c r="Q24" s="7"/>
    </row>
    <row r="25" spans="1:17">
      <c r="A25" s="51"/>
      <c r="B25" s="51"/>
      <c r="C25" s="5"/>
      <c r="D25" s="5"/>
      <c r="E25" s="5"/>
      <c r="F25" s="5"/>
      <c r="G25" s="5"/>
      <c r="H25" s="5"/>
      <c r="I25" s="5"/>
      <c r="J25" s="5"/>
      <c r="K25" s="5"/>
      <c r="L25" s="5"/>
      <c r="M25" s="5"/>
      <c r="N25" s="5"/>
      <c r="O25" s="5"/>
      <c r="P25" s="5"/>
      <c r="Q25" s="5"/>
    </row>
    <row r="26" spans="1:17" ht="18.5" thickBot="1">
      <c r="A26" s="52"/>
      <c r="B26" s="52"/>
      <c r="C26" s="5"/>
      <c r="D26" s="5"/>
      <c r="E26" s="5"/>
      <c r="F26" s="5"/>
      <c r="G26" s="5"/>
      <c r="H26" s="5"/>
      <c r="I26" s="5"/>
      <c r="J26" s="5"/>
      <c r="K26" s="5"/>
      <c r="L26" s="5"/>
      <c r="M26" s="5"/>
      <c r="N26" s="5"/>
      <c r="O26" s="5"/>
      <c r="P26" s="5"/>
      <c r="Q26" s="5"/>
    </row>
    <row r="27" spans="1:17" ht="18.5" thickBot="1">
      <c r="A27" s="62" t="s">
        <v>385</v>
      </c>
      <c r="B27" s="62"/>
      <c r="C27" s="62"/>
      <c r="D27" s="62"/>
      <c r="E27" s="62"/>
      <c r="F27" s="62"/>
      <c r="G27" s="62"/>
      <c r="H27" s="62"/>
      <c r="I27" s="62"/>
      <c r="J27" s="62"/>
      <c r="K27" s="62"/>
      <c r="L27" s="62"/>
      <c r="M27" s="62"/>
      <c r="N27" s="62"/>
      <c r="O27" s="62"/>
      <c r="P27" s="62"/>
      <c r="Q27" s="62"/>
    </row>
    <row r="28" spans="1:17" ht="18.5" thickBot="1">
      <c r="A28" s="17"/>
      <c r="B28" s="18"/>
      <c r="C28" s="19">
        <v>0.36458333333333331</v>
      </c>
      <c r="D28" s="20">
        <v>0.38194444444444442</v>
      </c>
      <c r="E28" s="19">
        <v>0.39930555555555558</v>
      </c>
      <c r="F28" s="20">
        <v>0.41666666666666669</v>
      </c>
      <c r="G28" s="19">
        <v>0.43402777777777773</v>
      </c>
      <c r="H28" s="20">
        <v>0.4513888888888889</v>
      </c>
      <c r="I28" s="19">
        <v>0.46875</v>
      </c>
      <c r="J28" s="20">
        <v>0.4861111111111111</v>
      </c>
      <c r="K28" s="19">
        <v>0.50347222222222221</v>
      </c>
      <c r="L28" s="20">
        <v>0.52083333333333337</v>
      </c>
      <c r="M28" s="19">
        <v>0.53819444444444442</v>
      </c>
      <c r="N28" s="20">
        <v>0.55555555555555558</v>
      </c>
      <c r="O28" s="19">
        <v>0.57291666666666663</v>
      </c>
      <c r="P28" s="20">
        <v>0.59027777777777779</v>
      </c>
      <c r="Q28" s="19">
        <v>0.60763888888888895</v>
      </c>
    </row>
    <row r="29" spans="1:17" ht="18.75" customHeight="1">
      <c r="A29" s="50" t="s">
        <v>4</v>
      </c>
      <c r="B29" s="50" t="s">
        <v>5</v>
      </c>
      <c r="C29" s="4" t="s">
        <v>372</v>
      </c>
      <c r="D29" s="4" t="e">
        <v>#N/A</v>
      </c>
      <c r="E29" s="4" t="s">
        <v>372</v>
      </c>
      <c r="F29" s="4" t="s">
        <v>372</v>
      </c>
      <c r="G29" s="4" t="s">
        <v>372</v>
      </c>
      <c r="H29" s="4" t="e">
        <v>#N/A</v>
      </c>
      <c r="I29" s="4" t="s">
        <v>371</v>
      </c>
      <c r="J29" s="4" t="s">
        <v>371</v>
      </c>
      <c r="K29" s="4" t="s">
        <v>371</v>
      </c>
      <c r="L29" s="4" t="s">
        <v>371</v>
      </c>
      <c r="M29" s="4" t="s">
        <v>372</v>
      </c>
      <c r="N29" s="4" t="e">
        <v>#N/A</v>
      </c>
      <c r="O29" s="4" t="s">
        <v>371</v>
      </c>
      <c r="P29" s="4" t="e">
        <v>#N/A</v>
      </c>
      <c r="Q29" s="4" t="e">
        <v>#N/A</v>
      </c>
    </row>
    <row r="30" spans="1:17">
      <c r="A30" s="51"/>
      <c r="B30" s="51"/>
      <c r="C30" s="5">
        <v>206</v>
      </c>
      <c r="D30" s="5" t="e">
        <v>#N/A</v>
      </c>
      <c r="E30" s="5">
        <v>207</v>
      </c>
      <c r="F30" s="5">
        <v>203</v>
      </c>
      <c r="G30" s="5">
        <v>204</v>
      </c>
      <c r="H30" s="5" t="e">
        <v>#N/A</v>
      </c>
      <c r="I30" s="5" t="s">
        <v>344</v>
      </c>
      <c r="J30" s="5" t="s">
        <v>349</v>
      </c>
      <c r="K30" s="5" t="s">
        <v>342</v>
      </c>
      <c r="L30" s="5" t="s">
        <v>357</v>
      </c>
      <c r="M30" s="5" t="s">
        <v>352</v>
      </c>
      <c r="N30" s="5" t="e">
        <v>#N/A</v>
      </c>
      <c r="O30" s="5" t="s">
        <v>352</v>
      </c>
      <c r="P30" s="5" t="e">
        <v>#N/A</v>
      </c>
      <c r="Q30" s="5" t="e">
        <v>#N/A</v>
      </c>
    </row>
    <row r="31" spans="1:17">
      <c r="A31" s="51"/>
      <c r="B31" s="51"/>
      <c r="C31" s="5">
        <v>209</v>
      </c>
      <c r="D31" s="5" t="e">
        <v>#N/A</v>
      </c>
      <c r="E31" s="5">
        <v>208</v>
      </c>
      <c r="F31" s="5">
        <v>205</v>
      </c>
      <c r="G31" s="5">
        <v>207</v>
      </c>
      <c r="H31" s="5" t="e">
        <v>#N/A</v>
      </c>
      <c r="I31" s="5" t="s">
        <v>341</v>
      </c>
      <c r="J31" s="5" t="s">
        <v>345</v>
      </c>
      <c r="K31" s="5" t="s">
        <v>346</v>
      </c>
      <c r="L31" s="5" t="s">
        <v>358</v>
      </c>
      <c r="M31" s="5" t="s">
        <v>353</v>
      </c>
      <c r="N31" s="5" t="e">
        <v>#N/A</v>
      </c>
      <c r="O31" s="5" t="s">
        <v>353</v>
      </c>
      <c r="P31" s="5" t="e">
        <v>#N/A</v>
      </c>
      <c r="Q31" s="5" t="e">
        <v>#N/A</v>
      </c>
    </row>
    <row r="32" spans="1:17" ht="18.5" thickBot="1">
      <c r="A32" s="51"/>
      <c r="B32" s="51"/>
      <c r="C32" s="7" t="s">
        <v>167</v>
      </c>
      <c r="D32" s="7"/>
      <c r="E32" s="7" t="s">
        <v>168</v>
      </c>
      <c r="F32" s="7" t="s">
        <v>84</v>
      </c>
      <c r="G32" s="7" t="s">
        <v>81</v>
      </c>
      <c r="H32" s="7"/>
      <c r="I32" s="7" t="s">
        <v>332</v>
      </c>
      <c r="J32" s="7" t="s">
        <v>333</v>
      </c>
      <c r="K32" s="7" t="s">
        <v>315</v>
      </c>
      <c r="L32" s="7" t="s">
        <v>334</v>
      </c>
      <c r="M32" s="7" t="s">
        <v>316</v>
      </c>
      <c r="N32" s="7"/>
      <c r="O32" s="7" t="s">
        <v>317</v>
      </c>
      <c r="P32" s="7"/>
      <c r="Q32" s="7"/>
    </row>
    <row r="33" spans="1:17">
      <c r="A33" s="51"/>
      <c r="B33" s="51"/>
      <c r="C33" s="5"/>
      <c r="D33" s="5"/>
      <c r="E33" s="5"/>
      <c r="F33" s="5"/>
      <c r="G33" s="5"/>
      <c r="H33" s="5"/>
      <c r="I33" s="5"/>
      <c r="J33" s="5"/>
      <c r="K33" s="5"/>
      <c r="L33" s="5"/>
      <c r="M33" s="5"/>
      <c r="N33" s="5"/>
      <c r="O33" s="5"/>
      <c r="P33" s="5"/>
      <c r="Q33" s="5"/>
    </row>
    <row r="34" spans="1:17" ht="18.5" thickBot="1">
      <c r="A34" s="51"/>
      <c r="B34" s="52"/>
      <c r="C34" s="5"/>
      <c r="D34" s="5"/>
      <c r="E34" s="5"/>
      <c r="F34" s="5"/>
      <c r="G34" s="5"/>
      <c r="H34" s="5"/>
      <c r="I34" s="5"/>
      <c r="J34" s="5"/>
      <c r="K34" s="5"/>
      <c r="L34" s="5"/>
      <c r="M34" s="5"/>
      <c r="N34" s="5"/>
      <c r="O34" s="5"/>
      <c r="P34" s="5"/>
      <c r="Q34" s="5"/>
    </row>
    <row r="35" spans="1:17">
      <c r="A35" s="51"/>
      <c r="B35" s="50" t="s">
        <v>6</v>
      </c>
      <c r="C35" s="4" t="s">
        <v>371</v>
      </c>
      <c r="D35" s="4" t="s">
        <v>373</v>
      </c>
      <c r="E35" s="4" t="s">
        <v>373</v>
      </c>
      <c r="F35" s="4" t="s">
        <v>373</v>
      </c>
      <c r="G35" s="4" t="e">
        <v>#N/A</v>
      </c>
      <c r="H35" s="4" t="e">
        <v>#N/A</v>
      </c>
      <c r="I35" s="4" t="s">
        <v>372</v>
      </c>
      <c r="J35" s="4" t="s">
        <v>372</v>
      </c>
      <c r="K35" s="4" t="s">
        <v>371</v>
      </c>
      <c r="L35" s="4" t="s">
        <v>371</v>
      </c>
      <c r="M35" s="4" t="s">
        <v>372</v>
      </c>
      <c r="N35" s="4" t="e">
        <v>#N/A</v>
      </c>
      <c r="O35" s="4" t="s">
        <v>371</v>
      </c>
      <c r="P35" s="4" t="s">
        <v>372</v>
      </c>
      <c r="Q35" s="4" t="e">
        <v>#N/A</v>
      </c>
    </row>
    <row r="36" spans="1:17">
      <c r="A36" s="51"/>
      <c r="B36" s="51"/>
      <c r="C36" s="5">
        <v>303</v>
      </c>
      <c r="D36" s="5">
        <v>101</v>
      </c>
      <c r="E36" s="5">
        <v>104</v>
      </c>
      <c r="F36" s="5">
        <v>101</v>
      </c>
      <c r="G36" s="5" t="e">
        <v>#N/A</v>
      </c>
      <c r="H36" s="5" t="e">
        <v>#N/A</v>
      </c>
      <c r="I36" s="5" t="s">
        <v>342</v>
      </c>
      <c r="J36" s="5" t="s">
        <v>347</v>
      </c>
      <c r="K36" s="5" t="s">
        <v>347</v>
      </c>
      <c r="L36" s="5" t="s">
        <v>355</v>
      </c>
      <c r="M36" s="5" t="s">
        <v>350</v>
      </c>
      <c r="N36" s="5" t="e">
        <v>#N/A</v>
      </c>
      <c r="O36" s="5" t="s">
        <v>350</v>
      </c>
      <c r="P36" s="5" t="s">
        <v>354</v>
      </c>
      <c r="Q36" s="5" t="e">
        <v>#N/A</v>
      </c>
    </row>
    <row r="37" spans="1:17">
      <c r="A37" s="51"/>
      <c r="B37" s="51"/>
      <c r="C37" s="5">
        <v>306</v>
      </c>
      <c r="D37" s="5">
        <v>107</v>
      </c>
      <c r="E37" s="5">
        <v>105</v>
      </c>
      <c r="F37" s="5">
        <v>108</v>
      </c>
      <c r="G37" s="5" t="e">
        <v>#N/A</v>
      </c>
      <c r="H37" s="5" t="e">
        <v>#N/A</v>
      </c>
      <c r="I37" s="5" t="s">
        <v>346</v>
      </c>
      <c r="J37" s="5" t="s">
        <v>343</v>
      </c>
      <c r="K37" s="5" t="s">
        <v>343</v>
      </c>
      <c r="L37" s="5" t="s">
        <v>354</v>
      </c>
      <c r="M37" s="5" t="s">
        <v>351</v>
      </c>
      <c r="N37" s="5" t="e">
        <v>#N/A</v>
      </c>
      <c r="O37" s="5" t="s">
        <v>351</v>
      </c>
      <c r="P37" s="5" t="s">
        <v>349</v>
      </c>
      <c r="Q37" s="5" t="e">
        <v>#N/A</v>
      </c>
    </row>
    <row r="38" spans="1:17" ht="18.5" thickBot="1">
      <c r="A38" s="51"/>
      <c r="B38" s="51"/>
      <c r="C38" s="7" t="s">
        <v>202</v>
      </c>
      <c r="D38" s="7" t="s">
        <v>90</v>
      </c>
      <c r="E38" s="7" t="s">
        <v>99</v>
      </c>
      <c r="F38" s="7" t="s">
        <v>47</v>
      </c>
      <c r="G38" s="7"/>
      <c r="H38" s="7"/>
      <c r="I38" s="7" t="s">
        <v>318</v>
      </c>
      <c r="J38" s="7" t="s">
        <v>319</v>
      </c>
      <c r="K38" s="7" t="s">
        <v>320</v>
      </c>
      <c r="L38" s="7" t="s">
        <v>335</v>
      </c>
      <c r="M38" s="7" t="s">
        <v>321</v>
      </c>
      <c r="N38" s="7"/>
      <c r="O38" s="7" t="s">
        <v>322</v>
      </c>
      <c r="P38" s="7" t="s">
        <v>379</v>
      </c>
      <c r="Q38" s="7"/>
    </row>
    <row r="39" spans="1:17">
      <c r="A39" s="51"/>
      <c r="B39" s="51"/>
      <c r="C39" s="5"/>
      <c r="D39" s="5"/>
      <c r="E39" s="5"/>
      <c r="F39" s="5"/>
      <c r="G39" s="5"/>
      <c r="H39" s="5"/>
      <c r="I39" s="5"/>
      <c r="J39" s="5"/>
      <c r="K39" s="5"/>
      <c r="L39" s="5"/>
      <c r="M39" s="5"/>
      <c r="N39" s="5"/>
      <c r="O39" s="5"/>
      <c r="P39" s="5"/>
      <c r="Q39" s="5"/>
    </row>
    <row r="40" spans="1:17" ht="18.5" thickBot="1">
      <c r="A40" s="51"/>
      <c r="B40" s="52"/>
      <c r="C40" s="5"/>
      <c r="D40" s="5"/>
      <c r="E40" s="5"/>
      <c r="F40" s="5"/>
      <c r="G40" s="5"/>
      <c r="H40" s="5"/>
      <c r="I40" s="5"/>
      <c r="J40" s="5"/>
      <c r="K40" s="5"/>
      <c r="L40" s="5"/>
      <c r="M40" s="5"/>
      <c r="N40" s="5"/>
      <c r="O40" s="5"/>
      <c r="P40" s="5"/>
      <c r="Q40" s="5"/>
    </row>
    <row r="41" spans="1:17">
      <c r="A41" s="51"/>
      <c r="B41" s="50" t="s">
        <v>7</v>
      </c>
      <c r="C41" s="4" t="e">
        <v>#N/A</v>
      </c>
      <c r="D41" s="4" t="e">
        <v>#N/A</v>
      </c>
      <c r="E41" s="4" t="e">
        <v>#N/A</v>
      </c>
      <c r="F41" s="4" t="e">
        <v>#N/A</v>
      </c>
      <c r="G41" s="4" t="e">
        <v>#N/A</v>
      </c>
      <c r="H41" s="4" t="e">
        <v>#N/A</v>
      </c>
      <c r="I41" s="4" t="s">
        <v>373</v>
      </c>
      <c r="J41" s="4" t="s">
        <v>373</v>
      </c>
      <c r="K41" s="4" t="s">
        <v>372</v>
      </c>
      <c r="L41" s="4" t="s">
        <v>373</v>
      </c>
      <c r="M41" s="4" t="s">
        <v>373</v>
      </c>
      <c r="N41" s="4" t="s">
        <v>372</v>
      </c>
      <c r="O41" s="4" t="e">
        <v>#N/A</v>
      </c>
      <c r="P41" s="4" t="s">
        <v>372</v>
      </c>
      <c r="Q41" s="4" t="e">
        <v>#N/A</v>
      </c>
    </row>
    <row r="42" spans="1:17">
      <c r="A42" s="51"/>
      <c r="B42" s="51"/>
      <c r="C42" s="5" t="e">
        <v>#N/A</v>
      </c>
      <c r="D42" s="5" t="e">
        <v>#N/A</v>
      </c>
      <c r="E42" s="5" t="e">
        <v>#N/A</v>
      </c>
      <c r="F42" s="5" t="e">
        <v>#N/A</v>
      </c>
      <c r="G42" s="5" t="e">
        <v>#N/A</v>
      </c>
      <c r="H42" s="5" t="e">
        <v>#N/A</v>
      </c>
      <c r="I42" s="5" t="s">
        <v>342</v>
      </c>
      <c r="J42" s="5" t="s">
        <v>347</v>
      </c>
      <c r="K42" s="5" t="s">
        <v>344</v>
      </c>
      <c r="L42" s="5" t="s">
        <v>350</v>
      </c>
      <c r="M42" s="5" t="s">
        <v>352</v>
      </c>
      <c r="N42" s="5" t="s">
        <v>345</v>
      </c>
      <c r="O42" s="5" t="e">
        <v>#N/A</v>
      </c>
      <c r="P42" s="5" t="s">
        <v>355</v>
      </c>
      <c r="Q42" s="5" t="e">
        <v>#N/A</v>
      </c>
    </row>
    <row r="43" spans="1:17">
      <c r="A43" s="51"/>
      <c r="B43" s="51"/>
      <c r="C43" s="5" t="e">
        <v>#N/A</v>
      </c>
      <c r="D43" s="5" t="e">
        <v>#N/A</v>
      </c>
      <c r="E43" s="5" t="e">
        <v>#N/A</v>
      </c>
      <c r="F43" s="5" t="e">
        <v>#N/A</v>
      </c>
      <c r="G43" s="5" t="e">
        <v>#N/A</v>
      </c>
      <c r="H43" s="5" t="e">
        <v>#N/A</v>
      </c>
      <c r="I43" s="5" t="s">
        <v>346</v>
      </c>
      <c r="J43" s="5" t="s">
        <v>343</v>
      </c>
      <c r="K43" s="5" t="s">
        <v>348</v>
      </c>
      <c r="L43" s="5" t="s">
        <v>351</v>
      </c>
      <c r="M43" s="5" t="s">
        <v>353</v>
      </c>
      <c r="N43" s="5" t="s">
        <v>341</v>
      </c>
      <c r="O43" s="5" t="e">
        <v>#N/A</v>
      </c>
      <c r="P43" s="5" t="s">
        <v>356</v>
      </c>
      <c r="Q43" s="5" t="e">
        <v>#N/A</v>
      </c>
    </row>
    <row r="44" spans="1:17" ht="18.5" thickBot="1">
      <c r="A44" s="51"/>
      <c r="B44" s="51"/>
      <c r="C44" s="7"/>
      <c r="D44" s="7"/>
      <c r="E44" s="7"/>
      <c r="F44" s="7"/>
      <c r="G44" s="7"/>
      <c r="H44" s="7"/>
      <c r="I44" s="7" t="s">
        <v>323</v>
      </c>
      <c r="J44" s="7" t="s">
        <v>324</v>
      </c>
      <c r="K44" s="7" t="s">
        <v>380</v>
      </c>
      <c r="L44" s="7" t="s">
        <v>325</v>
      </c>
      <c r="M44" s="7" t="s">
        <v>326</v>
      </c>
      <c r="N44" s="7" t="s">
        <v>381</v>
      </c>
      <c r="O44" s="7"/>
      <c r="P44" s="7" t="s">
        <v>382</v>
      </c>
      <c r="Q44" s="7"/>
    </row>
    <row r="45" spans="1:17">
      <c r="A45" s="51"/>
      <c r="B45" s="51"/>
      <c r="C45" s="5"/>
      <c r="D45" s="5"/>
      <c r="E45" s="5"/>
      <c r="F45" s="5"/>
      <c r="G45" s="5"/>
      <c r="H45" s="5"/>
      <c r="I45" s="5"/>
      <c r="J45" s="5"/>
      <c r="K45" s="5"/>
      <c r="L45" s="5"/>
      <c r="M45" s="5"/>
      <c r="N45" s="5"/>
      <c r="O45" s="5"/>
      <c r="P45" s="5"/>
      <c r="Q45" s="5"/>
    </row>
    <row r="46" spans="1:17" ht="18.5" thickBot="1">
      <c r="A46" s="52"/>
      <c r="B46" s="52"/>
      <c r="C46" s="5"/>
      <c r="D46" s="5"/>
      <c r="E46" s="5"/>
      <c r="F46" s="5"/>
      <c r="G46" s="5"/>
      <c r="H46" s="5"/>
      <c r="I46" s="5"/>
      <c r="J46" s="5"/>
      <c r="K46" s="5"/>
      <c r="L46" s="5"/>
      <c r="M46" s="5"/>
      <c r="N46" s="5"/>
      <c r="O46" s="5"/>
      <c r="P46" s="5"/>
      <c r="Q46" s="5"/>
    </row>
    <row r="47" spans="1:17" ht="18.5" thickBot="1">
      <c r="A47" s="62" t="s">
        <v>385</v>
      </c>
      <c r="B47" s="62"/>
      <c r="C47" s="62"/>
      <c r="D47" s="62"/>
      <c r="E47" s="62"/>
      <c r="F47" s="62"/>
      <c r="G47" s="62"/>
      <c r="H47" s="62"/>
      <c r="I47" s="62"/>
      <c r="J47" s="62"/>
      <c r="K47" s="62"/>
      <c r="L47" s="62"/>
      <c r="M47" s="62"/>
      <c r="N47" s="62"/>
      <c r="O47" s="62"/>
      <c r="P47" s="62"/>
      <c r="Q47" s="62"/>
    </row>
    <row r="48" spans="1:17" ht="18.5" thickBot="1">
      <c r="A48" s="17"/>
      <c r="B48" s="18"/>
      <c r="C48" s="19">
        <v>0.36458333333333331</v>
      </c>
      <c r="D48" s="20">
        <v>0.38194444444444442</v>
      </c>
      <c r="E48" s="19">
        <v>0.39930555555555558</v>
      </c>
      <c r="F48" s="20">
        <v>0.41666666666666669</v>
      </c>
      <c r="G48" s="19">
        <v>0.43402777777777773</v>
      </c>
      <c r="H48" s="20">
        <v>0.4513888888888889</v>
      </c>
      <c r="I48" s="19">
        <v>0.46875</v>
      </c>
      <c r="J48" s="20">
        <v>0.4861111111111111</v>
      </c>
      <c r="K48" s="19">
        <v>0.50347222222222221</v>
      </c>
      <c r="L48" s="20">
        <v>0.52083333333333337</v>
      </c>
      <c r="M48" s="19">
        <v>0.53819444444444442</v>
      </c>
      <c r="N48" s="20">
        <v>0.55555555555555558</v>
      </c>
      <c r="O48" s="19">
        <v>0.57291666666666663</v>
      </c>
      <c r="P48" s="20">
        <v>0.59027777777777779</v>
      </c>
      <c r="Q48" s="19">
        <v>0.60763888888888895</v>
      </c>
    </row>
    <row r="49" spans="1:17" ht="18.75" customHeight="1">
      <c r="A49" s="50" t="s">
        <v>8</v>
      </c>
      <c r="B49" s="50" t="s">
        <v>10</v>
      </c>
      <c r="C49" s="4" t="e">
        <v>#N/A</v>
      </c>
      <c r="D49" s="4" t="e">
        <v>#N/A</v>
      </c>
      <c r="E49" s="4" t="e">
        <v>#N/A</v>
      </c>
      <c r="F49" s="4" t="e">
        <v>#N/A</v>
      </c>
      <c r="G49" s="4" t="e">
        <v>#N/A</v>
      </c>
      <c r="H49" s="4" t="s">
        <v>374</v>
      </c>
      <c r="I49" s="4" t="e">
        <v>#N/A</v>
      </c>
      <c r="J49" s="4" t="s">
        <v>374</v>
      </c>
      <c r="K49" s="4" t="s">
        <v>374</v>
      </c>
      <c r="L49" s="4" t="s">
        <v>374</v>
      </c>
      <c r="M49" s="4" t="e">
        <v>#N/A</v>
      </c>
      <c r="N49" s="4" t="s">
        <v>374</v>
      </c>
      <c r="O49" s="4" t="e">
        <v>#N/A</v>
      </c>
      <c r="P49" s="4" t="s">
        <v>374</v>
      </c>
      <c r="Q49" s="4" t="e">
        <v>#N/A</v>
      </c>
    </row>
    <row r="50" spans="1:17">
      <c r="A50" s="51"/>
      <c r="B50" s="51"/>
      <c r="C50" s="5" t="e">
        <v>#N/A</v>
      </c>
      <c r="D50" s="5" t="e">
        <v>#N/A</v>
      </c>
      <c r="E50" s="5" t="e">
        <v>#N/A</v>
      </c>
      <c r="F50" s="5" t="e">
        <v>#N/A</v>
      </c>
      <c r="G50" s="5" t="e">
        <v>#N/A</v>
      </c>
      <c r="H50" s="5">
        <v>305</v>
      </c>
      <c r="I50" s="5" t="e">
        <v>#N/A</v>
      </c>
      <c r="J50" s="5">
        <v>304</v>
      </c>
      <c r="K50" s="5">
        <v>302</v>
      </c>
      <c r="L50" s="5">
        <v>303</v>
      </c>
      <c r="M50" s="5" t="e">
        <v>#N/A</v>
      </c>
      <c r="N50" s="5" t="s">
        <v>342</v>
      </c>
      <c r="O50" s="5" t="e">
        <v>#N/A</v>
      </c>
      <c r="P50" s="5" t="s">
        <v>350</v>
      </c>
      <c r="Q50" s="5" t="e">
        <v>#N/A</v>
      </c>
    </row>
    <row r="51" spans="1:17">
      <c r="A51" s="51"/>
      <c r="B51" s="51"/>
      <c r="C51" s="5" t="e">
        <v>#N/A</v>
      </c>
      <c r="D51" s="5" t="e">
        <v>#N/A</v>
      </c>
      <c r="E51" s="5" t="e">
        <v>#N/A</v>
      </c>
      <c r="F51" s="5" t="e">
        <v>#N/A</v>
      </c>
      <c r="G51" s="5" t="e">
        <v>#N/A</v>
      </c>
      <c r="H51" s="5">
        <v>306</v>
      </c>
      <c r="I51" s="5" t="e">
        <v>#N/A</v>
      </c>
      <c r="J51" s="5" t="s">
        <v>363</v>
      </c>
      <c r="K51" s="5" t="s">
        <v>364</v>
      </c>
      <c r="L51" s="5" t="s">
        <v>363</v>
      </c>
      <c r="M51" s="5" t="e">
        <v>#N/A</v>
      </c>
      <c r="N51" s="5" t="s">
        <v>346</v>
      </c>
      <c r="O51" s="5" t="e">
        <v>#N/A</v>
      </c>
      <c r="P51" s="5" t="s">
        <v>351</v>
      </c>
      <c r="Q51" s="5" t="e">
        <v>#N/A</v>
      </c>
    </row>
    <row r="52" spans="1:17" ht="18.5" thickBot="1">
      <c r="A52" s="51"/>
      <c r="B52" s="51"/>
      <c r="C52" s="7"/>
      <c r="D52" s="7"/>
      <c r="E52" s="7"/>
      <c r="F52" s="7"/>
      <c r="G52" s="7"/>
      <c r="H52" s="7" t="s">
        <v>187</v>
      </c>
      <c r="I52" s="7"/>
      <c r="J52" s="7" t="s">
        <v>186</v>
      </c>
      <c r="K52" s="7" t="s">
        <v>194</v>
      </c>
      <c r="L52" s="7" t="s">
        <v>183</v>
      </c>
      <c r="M52" s="7"/>
      <c r="N52" s="7" t="s">
        <v>327</v>
      </c>
      <c r="O52" s="7"/>
      <c r="P52" s="7" t="s">
        <v>328</v>
      </c>
      <c r="Q52" s="7"/>
    </row>
    <row r="53" spans="1:17">
      <c r="A53" s="51"/>
      <c r="B53" s="51"/>
      <c r="C53" s="5"/>
      <c r="D53" s="5"/>
      <c r="E53" s="5"/>
      <c r="F53" s="5"/>
      <c r="G53" s="5"/>
      <c r="H53" s="5"/>
      <c r="I53" s="5"/>
      <c r="J53" s="5"/>
      <c r="K53" s="5"/>
      <c r="L53" s="5"/>
      <c r="M53" s="5"/>
      <c r="N53" s="5"/>
      <c r="O53" s="5"/>
      <c r="P53" s="5"/>
      <c r="Q53" s="5"/>
    </row>
    <row r="54" spans="1:17" ht="18.5" thickBot="1">
      <c r="A54" s="51"/>
      <c r="B54" s="52"/>
      <c r="C54" s="5"/>
      <c r="D54" s="5"/>
      <c r="E54" s="5"/>
      <c r="F54" s="5"/>
      <c r="G54" s="5"/>
      <c r="H54" s="5"/>
      <c r="I54" s="5"/>
      <c r="J54" s="5"/>
      <c r="K54" s="5"/>
      <c r="L54" s="5"/>
      <c r="M54" s="5"/>
      <c r="N54" s="5"/>
      <c r="O54" s="5"/>
      <c r="P54" s="5"/>
      <c r="Q54" s="5"/>
    </row>
    <row r="55" spans="1:17" ht="18.75" customHeight="1">
      <c r="A55" s="51"/>
      <c r="B55" s="50" t="s">
        <v>11</v>
      </c>
      <c r="C55" s="4" t="e">
        <v>#N/A</v>
      </c>
      <c r="D55" s="4" t="e">
        <v>#N/A</v>
      </c>
      <c r="E55" s="4" t="e">
        <v>#N/A</v>
      </c>
      <c r="F55" s="4" t="e">
        <v>#N/A</v>
      </c>
      <c r="G55" s="4" t="e">
        <v>#N/A</v>
      </c>
      <c r="H55" s="4" t="s">
        <v>374</v>
      </c>
      <c r="I55" s="4" t="e">
        <v>#N/A</v>
      </c>
      <c r="J55" s="4" t="s">
        <v>374</v>
      </c>
      <c r="K55" s="4" t="e">
        <v>#N/A</v>
      </c>
      <c r="L55" s="4" t="s">
        <v>374</v>
      </c>
      <c r="M55" s="4" t="e">
        <v>#N/A</v>
      </c>
      <c r="N55" s="4" t="s">
        <v>374</v>
      </c>
      <c r="O55" s="4" t="e">
        <v>#N/A</v>
      </c>
      <c r="P55" s="4" t="s">
        <v>374</v>
      </c>
      <c r="Q55" s="4" t="e">
        <v>#N/A</v>
      </c>
    </row>
    <row r="56" spans="1:17">
      <c r="A56" s="51"/>
      <c r="B56" s="51"/>
      <c r="C56" s="5" t="e">
        <v>#N/A</v>
      </c>
      <c r="D56" s="5" t="e">
        <v>#N/A</v>
      </c>
      <c r="E56" s="5" t="e">
        <v>#N/A</v>
      </c>
      <c r="F56" s="5" t="e">
        <v>#N/A</v>
      </c>
      <c r="G56" s="5" t="e">
        <v>#N/A</v>
      </c>
      <c r="H56" s="5">
        <v>301</v>
      </c>
      <c r="I56" s="5" t="e">
        <v>#N/A</v>
      </c>
      <c r="J56" s="5">
        <v>307</v>
      </c>
      <c r="K56" s="5" t="e">
        <v>#N/A</v>
      </c>
      <c r="L56" s="5">
        <v>304</v>
      </c>
      <c r="M56" s="5" t="e">
        <v>#N/A</v>
      </c>
      <c r="N56" s="5" t="s">
        <v>347</v>
      </c>
      <c r="O56" s="5" t="e">
        <v>#N/A</v>
      </c>
      <c r="P56" s="5" t="s">
        <v>352</v>
      </c>
      <c r="Q56" s="5" t="e">
        <v>#N/A</v>
      </c>
    </row>
    <row r="57" spans="1:17">
      <c r="A57" s="51"/>
      <c r="B57" s="51"/>
      <c r="C57" s="5" t="e">
        <v>#N/A</v>
      </c>
      <c r="D57" s="5" t="e">
        <v>#N/A</v>
      </c>
      <c r="E57" s="5" t="e">
        <v>#N/A</v>
      </c>
      <c r="F57" s="5" t="e">
        <v>#N/A</v>
      </c>
      <c r="G57" s="5" t="e">
        <v>#N/A</v>
      </c>
      <c r="H57" s="5" t="s">
        <v>364</v>
      </c>
      <c r="I57" s="5" t="e">
        <v>#N/A</v>
      </c>
      <c r="J57" s="5">
        <v>308</v>
      </c>
      <c r="K57" s="5" t="e">
        <v>#N/A</v>
      </c>
      <c r="L57" s="5">
        <v>305</v>
      </c>
      <c r="M57" s="5" t="e">
        <v>#N/A</v>
      </c>
      <c r="N57" s="5" t="s">
        <v>343</v>
      </c>
      <c r="O57" s="5" t="e">
        <v>#N/A</v>
      </c>
      <c r="P57" s="5" t="s">
        <v>353</v>
      </c>
      <c r="Q57" s="5" t="e">
        <v>#N/A</v>
      </c>
    </row>
    <row r="58" spans="1:17" ht="18.5" thickBot="1">
      <c r="A58" s="51"/>
      <c r="B58" s="51"/>
      <c r="C58" s="7"/>
      <c r="D58" s="7"/>
      <c r="E58" s="7"/>
      <c r="F58" s="7"/>
      <c r="G58" s="7"/>
      <c r="H58" s="7" t="s">
        <v>191</v>
      </c>
      <c r="I58" s="7"/>
      <c r="J58" s="7" t="s">
        <v>195</v>
      </c>
      <c r="K58" s="7"/>
      <c r="L58" s="7" t="s">
        <v>184</v>
      </c>
      <c r="M58" s="7"/>
      <c r="N58" s="7" t="s">
        <v>329</v>
      </c>
      <c r="O58" s="7"/>
      <c r="P58" s="7" t="s">
        <v>330</v>
      </c>
      <c r="Q58" s="7"/>
    </row>
    <row r="59" spans="1:17">
      <c r="A59" s="51"/>
      <c r="B59" s="51"/>
      <c r="C59" s="5"/>
      <c r="D59" s="5"/>
      <c r="E59" s="5"/>
      <c r="F59" s="5"/>
      <c r="G59" s="5"/>
      <c r="H59" s="5"/>
      <c r="I59" s="5"/>
      <c r="J59" s="5"/>
      <c r="K59" s="5"/>
      <c r="L59" s="5"/>
      <c r="M59" s="5"/>
      <c r="N59" s="5"/>
      <c r="O59" s="5"/>
      <c r="P59" s="5"/>
      <c r="Q59" s="5"/>
    </row>
    <row r="60" spans="1:17" ht="18.5" thickBot="1">
      <c r="A60" s="51"/>
      <c r="B60" s="52"/>
      <c r="C60" s="5"/>
      <c r="D60" s="5"/>
      <c r="E60" s="5"/>
      <c r="F60" s="5"/>
      <c r="G60" s="5"/>
      <c r="H60" s="5"/>
      <c r="I60" s="5"/>
      <c r="J60" s="5"/>
      <c r="K60" s="5"/>
      <c r="L60" s="5"/>
      <c r="M60" s="5"/>
      <c r="N60" s="5"/>
      <c r="O60" s="5"/>
      <c r="P60" s="5"/>
      <c r="Q60" s="5"/>
    </row>
    <row r="61" spans="1:17" ht="18.5" thickBot="1">
      <c r="A61" s="62" t="s">
        <v>385</v>
      </c>
      <c r="B61" s="62"/>
      <c r="C61" s="62"/>
      <c r="D61" s="62"/>
      <c r="E61" s="62"/>
      <c r="F61" s="62"/>
      <c r="G61" s="62"/>
      <c r="H61" s="62"/>
      <c r="I61" s="62"/>
      <c r="J61" s="62"/>
      <c r="K61" s="62"/>
      <c r="L61" s="62"/>
      <c r="M61" s="62"/>
      <c r="N61" s="62"/>
      <c r="O61" s="62"/>
      <c r="P61" s="62"/>
      <c r="Q61" s="62"/>
    </row>
    <row r="62" spans="1:17" ht="18.5" thickBot="1">
      <c r="A62" s="17"/>
      <c r="B62" s="18"/>
      <c r="C62" s="19">
        <v>0.36458333333333331</v>
      </c>
      <c r="D62" s="20">
        <v>0.38194444444444442</v>
      </c>
      <c r="E62" s="19">
        <v>0.39930555555555558</v>
      </c>
      <c r="F62" s="20">
        <v>0.41666666666666669</v>
      </c>
      <c r="G62" s="19">
        <v>0.43402777777777773</v>
      </c>
      <c r="H62" s="20">
        <v>0.4513888888888889</v>
      </c>
      <c r="I62" s="19">
        <v>0.46875</v>
      </c>
      <c r="J62" s="20">
        <v>0.4861111111111111</v>
      </c>
      <c r="K62" s="19">
        <v>0.50347222222222221</v>
      </c>
      <c r="L62" s="20">
        <v>0.52083333333333337</v>
      </c>
      <c r="M62" s="19">
        <v>0.53819444444444442</v>
      </c>
      <c r="N62" s="20">
        <v>0.55555555555555558</v>
      </c>
      <c r="O62" s="19">
        <v>0.57291666666666663</v>
      </c>
      <c r="P62" s="20">
        <v>0.59027777777777779</v>
      </c>
      <c r="Q62" s="19">
        <v>0.60763888888888895</v>
      </c>
    </row>
    <row r="63" spans="1:17" ht="19.5" customHeight="1">
      <c r="A63" s="50" t="s">
        <v>388</v>
      </c>
      <c r="B63" s="50" t="s">
        <v>389</v>
      </c>
      <c r="C63" s="4" t="s">
        <v>375</v>
      </c>
      <c r="D63" s="4" t="e">
        <v>#N/A</v>
      </c>
      <c r="E63" s="4" t="s">
        <v>375</v>
      </c>
      <c r="F63" s="4" t="s">
        <v>375</v>
      </c>
      <c r="G63" s="4" t="e">
        <v>#N/A</v>
      </c>
      <c r="H63" s="4" t="e">
        <v>#N/A</v>
      </c>
      <c r="I63" s="4" t="e">
        <v>#N/A</v>
      </c>
      <c r="J63" s="4" t="e">
        <v>#N/A</v>
      </c>
      <c r="K63" s="4" t="e">
        <v>#N/A</v>
      </c>
      <c r="L63" s="4" t="e">
        <v>#N/A</v>
      </c>
      <c r="M63" s="4" t="e">
        <v>#N/A</v>
      </c>
      <c r="N63" s="4" t="e">
        <v>#N/A</v>
      </c>
      <c r="O63" s="4" t="e">
        <v>#N/A</v>
      </c>
      <c r="P63" s="4" t="e">
        <v>#N/A</v>
      </c>
      <c r="Q63" s="4" t="e">
        <v>#N/A</v>
      </c>
    </row>
    <row r="64" spans="1:17">
      <c r="A64" s="51"/>
      <c r="B64" s="51"/>
      <c r="C64" s="5">
        <v>202</v>
      </c>
      <c r="D64" s="5" t="e">
        <v>#N/A</v>
      </c>
      <c r="E64" s="5">
        <v>201</v>
      </c>
      <c r="F64" s="5">
        <v>207</v>
      </c>
      <c r="G64" s="5" t="e">
        <v>#N/A</v>
      </c>
      <c r="H64" s="5" t="e">
        <v>#N/A</v>
      </c>
      <c r="I64" s="5" t="e">
        <v>#N/A</v>
      </c>
      <c r="J64" s="5" t="e">
        <v>#N/A</v>
      </c>
      <c r="K64" s="5" t="e">
        <v>#N/A</v>
      </c>
      <c r="L64" s="5" t="e">
        <v>#N/A</v>
      </c>
      <c r="M64" s="5" t="e">
        <v>#N/A</v>
      </c>
      <c r="N64" s="5" t="e">
        <v>#N/A</v>
      </c>
      <c r="O64" s="5" t="e">
        <v>#N/A</v>
      </c>
      <c r="P64" s="5" t="e">
        <v>#N/A</v>
      </c>
      <c r="Q64" s="5" t="e">
        <v>#N/A</v>
      </c>
    </row>
    <row r="65" spans="1:17">
      <c r="A65" s="51"/>
      <c r="B65" s="51"/>
      <c r="C65" s="5" t="s">
        <v>362</v>
      </c>
      <c r="D65" s="5" t="e">
        <v>#N/A</v>
      </c>
      <c r="E65" s="5">
        <v>205</v>
      </c>
      <c r="F65" s="5">
        <v>209</v>
      </c>
      <c r="G65" s="5" t="e">
        <v>#N/A</v>
      </c>
      <c r="H65" s="5" t="e">
        <v>#N/A</v>
      </c>
      <c r="I65" s="5" t="e">
        <v>#N/A</v>
      </c>
      <c r="J65" s="5" t="e">
        <v>#N/A</v>
      </c>
      <c r="K65" s="5" t="e">
        <v>#N/A</v>
      </c>
      <c r="L65" s="5" t="e">
        <v>#N/A</v>
      </c>
      <c r="M65" s="5" t="e">
        <v>#N/A</v>
      </c>
      <c r="N65" s="5" t="e">
        <v>#N/A</v>
      </c>
      <c r="O65" s="5" t="e">
        <v>#N/A</v>
      </c>
      <c r="P65" s="5" t="e">
        <v>#N/A</v>
      </c>
      <c r="Q65" s="5" t="e">
        <v>#N/A</v>
      </c>
    </row>
    <row r="66" spans="1:17" ht="18.5" thickBot="1">
      <c r="A66" s="51"/>
      <c r="B66" s="51"/>
      <c r="C66" s="7" t="s">
        <v>105</v>
      </c>
      <c r="D66" s="7"/>
      <c r="E66" s="7" t="s">
        <v>172</v>
      </c>
      <c r="F66" s="7" t="s">
        <v>176</v>
      </c>
      <c r="G66" s="7"/>
      <c r="H66" s="7"/>
      <c r="I66" s="7"/>
      <c r="J66" s="7"/>
      <c r="K66" s="7"/>
      <c r="L66" s="7"/>
      <c r="M66" s="7"/>
      <c r="N66" s="7"/>
      <c r="O66" s="7"/>
      <c r="P66" s="7"/>
      <c r="Q66" s="7"/>
    </row>
    <row r="67" spans="1:17">
      <c r="A67" s="51"/>
      <c r="B67" s="51"/>
      <c r="C67" s="5"/>
      <c r="D67" s="5"/>
      <c r="E67" s="5"/>
      <c r="F67" s="5"/>
      <c r="G67" s="5"/>
      <c r="H67" s="5"/>
      <c r="I67" s="5"/>
      <c r="J67" s="5"/>
      <c r="K67" s="5"/>
      <c r="L67" s="5"/>
      <c r="M67" s="5"/>
      <c r="N67" s="5"/>
      <c r="O67" s="5"/>
      <c r="P67" s="5"/>
      <c r="Q67" s="5"/>
    </row>
    <row r="68" spans="1:17" ht="18.5" thickBot="1">
      <c r="A68" s="51"/>
      <c r="B68" s="52"/>
      <c r="C68" s="5"/>
      <c r="D68" s="5"/>
      <c r="E68" s="5"/>
      <c r="F68" s="5"/>
      <c r="G68" s="5"/>
      <c r="H68" s="5"/>
      <c r="I68" s="5"/>
      <c r="J68" s="5"/>
      <c r="K68" s="5"/>
      <c r="L68" s="5"/>
      <c r="M68" s="5"/>
      <c r="N68" s="5"/>
      <c r="O68" s="5"/>
      <c r="P68" s="5"/>
      <c r="Q68" s="5"/>
    </row>
    <row r="69" spans="1:17">
      <c r="A69" s="51"/>
      <c r="B69" s="50" t="s">
        <v>387</v>
      </c>
      <c r="C69" s="4" t="s">
        <v>375</v>
      </c>
      <c r="D69" s="4" t="s">
        <v>375</v>
      </c>
      <c r="E69" s="4" t="e">
        <v>#N/A</v>
      </c>
      <c r="F69" s="4" t="s">
        <v>375</v>
      </c>
      <c r="G69" s="4" t="e">
        <v>#N/A</v>
      </c>
      <c r="H69" s="4" t="e">
        <v>#N/A</v>
      </c>
      <c r="I69" s="4" t="s">
        <v>375</v>
      </c>
      <c r="J69" s="4" t="s">
        <v>375</v>
      </c>
      <c r="K69" s="4" t="e">
        <v>#N/A</v>
      </c>
      <c r="L69" s="4" t="s">
        <v>375</v>
      </c>
      <c r="M69" s="4" t="s">
        <v>375</v>
      </c>
      <c r="N69" s="4" t="e">
        <v>#N/A</v>
      </c>
      <c r="O69" s="4" t="s">
        <v>375</v>
      </c>
      <c r="P69" s="4" t="s">
        <v>375</v>
      </c>
      <c r="Q69" s="4" t="e">
        <v>#N/A</v>
      </c>
    </row>
    <row r="70" spans="1:17">
      <c r="A70" s="51"/>
      <c r="B70" s="51"/>
      <c r="C70" s="5">
        <v>204</v>
      </c>
      <c r="D70" s="5">
        <v>206</v>
      </c>
      <c r="E70" s="5" t="e">
        <v>#N/A</v>
      </c>
      <c r="F70" s="5">
        <v>206</v>
      </c>
      <c r="G70" s="5" t="e">
        <v>#N/A</v>
      </c>
      <c r="H70" s="5" t="e">
        <v>#N/A</v>
      </c>
      <c r="I70" s="5">
        <v>207</v>
      </c>
      <c r="J70" s="5">
        <v>204</v>
      </c>
      <c r="K70" s="5" t="e">
        <v>#N/A</v>
      </c>
      <c r="L70" s="5" t="s">
        <v>342</v>
      </c>
      <c r="M70" s="5" t="s">
        <v>347</v>
      </c>
      <c r="N70" s="5" t="e">
        <v>#N/A</v>
      </c>
      <c r="O70" s="5" t="s">
        <v>350</v>
      </c>
      <c r="P70" s="5" t="s">
        <v>352</v>
      </c>
      <c r="Q70" s="5" t="e">
        <v>#N/A</v>
      </c>
    </row>
    <row r="71" spans="1:17">
      <c r="A71" s="51"/>
      <c r="B71" s="51"/>
      <c r="C71" s="5">
        <v>208</v>
      </c>
      <c r="D71" s="5">
        <v>207</v>
      </c>
      <c r="E71" s="5" t="e">
        <v>#N/A</v>
      </c>
      <c r="F71" s="5">
        <v>208</v>
      </c>
      <c r="G71" s="5" t="e">
        <v>#N/A</v>
      </c>
      <c r="H71" s="5" t="e">
        <v>#N/A</v>
      </c>
      <c r="I71" s="5" t="s">
        <v>361</v>
      </c>
      <c r="J71" s="5">
        <v>206</v>
      </c>
      <c r="K71" s="5" t="e">
        <v>#N/A</v>
      </c>
      <c r="L71" s="5" t="s">
        <v>346</v>
      </c>
      <c r="M71" s="5" t="s">
        <v>343</v>
      </c>
      <c r="N71" s="5" t="e">
        <v>#N/A</v>
      </c>
      <c r="O71" s="5" t="s">
        <v>351</v>
      </c>
      <c r="P71" s="5" t="s">
        <v>353</v>
      </c>
      <c r="Q71" s="5" t="e">
        <v>#N/A</v>
      </c>
    </row>
    <row r="72" spans="1:17" ht="18.5" thickBot="1">
      <c r="A72" s="51"/>
      <c r="B72" s="51"/>
      <c r="C72" s="7" t="s">
        <v>106</v>
      </c>
      <c r="D72" s="7" t="s">
        <v>113</v>
      </c>
      <c r="E72" s="7"/>
      <c r="F72" s="7" t="s">
        <v>112</v>
      </c>
      <c r="G72" s="7"/>
      <c r="H72" s="7"/>
      <c r="I72" s="7" t="s">
        <v>177</v>
      </c>
      <c r="J72" s="7" t="s">
        <v>101</v>
      </c>
      <c r="K72" s="7"/>
      <c r="L72" s="7" t="s">
        <v>137</v>
      </c>
      <c r="M72" s="7" t="s">
        <v>138</v>
      </c>
      <c r="N72" s="7"/>
      <c r="O72" s="7" t="s">
        <v>331</v>
      </c>
      <c r="P72" s="7" t="s">
        <v>139</v>
      </c>
      <c r="Q72" s="7"/>
    </row>
    <row r="73" spans="1:17">
      <c r="A73" s="51"/>
      <c r="B73" s="51"/>
      <c r="C73" s="5"/>
      <c r="D73" s="5"/>
      <c r="E73" s="5"/>
      <c r="F73" s="5"/>
      <c r="G73" s="5"/>
      <c r="H73" s="5"/>
      <c r="I73" s="5"/>
      <c r="J73" s="5"/>
      <c r="K73" s="5"/>
      <c r="L73" s="5"/>
      <c r="M73" s="5"/>
      <c r="N73" s="5"/>
      <c r="O73" s="5"/>
      <c r="P73" s="5"/>
      <c r="Q73" s="5"/>
    </row>
    <row r="74" spans="1:17" ht="18.5" thickBot="1">
      <c r="A74" s="51"/>
      <c r="B74" s="52"/>
      <c r="C74" s="5"/>
      <c r="D74" s="5"/>
      <c r="E74" s="5"/>
      <c r="F74" s="5"/>
      <c r="G74" s="5"/>
      <c r="H74" s="5"/>
      <c r="I74" s="5"/>
      <c r="J74" s="5"/>
      <c r="K74" s="5"/>
      <c r="L74" s="5"/>
      <c r="M74" s="5"/>
      <c r="N74" s="5"/>
      <c r="O74" s="5"/>
      <c r="P74" s="5"/>
      <c r="Q74" s="5"/>
    </row>
    <row r="75" spans="1:17" ht="18.5" thickBot="1">
      <c r="A75" s="62" t="s">
        <v>385</v>
      </c>
      <c r="B75" s="62"/>
      <c r="C75" s="62"/>
      <c r="D75" s="62"/>
      <c r="E75" s="62"/>
      <c r="F75" s="62"/>
      <c r="G75" s="62"/>
      <c r="H75" s="62"/>
      <c r="I75" s="62"/>
      <c r="J75" s="62"/>
      <c r="K75" s="62"/>
      <c r="L75" s="62"/>
      <c r="M75" s="62"/>
      <c r="N75" s="62"/>
      <c r="O75" s="62"/>
      <c r="P75" s="62"/>
      <c r="Q75" s="62"/>
    </row>
    <row r="76" spans="1:17" ht="18.5" thickBot="1">
      <c r="A76" s="17"/>
      <c r="B76" s="18"/>
      <c r="C76" s="19">
        <v>0.36458333333333331</v>
      </c>
      <c r="D76" s="20">
        <v>0.38194444444444442</v>
      </c>
      <c r="E76" s="19">
        <v>0.39930555555555558</v>
      </c>
      <c r="F76" s="20">
        <v>0.41666666666666669</v>
      </c>
      <c r="G76" s="19">
        <v>0.43402777777777773</v>
      </c>
      <c r="H76" s="20">
        <v>0.4513888888888889</v>
      </c>
      <c r="I76" s="19">
        <v>0.46875</v>
      </c>
      <c r="J76" s="20">
        <v>0.4861111111111111</v>
      </c>
      <c r="K76" s="19">
        <v>0.50347222222222221</v>
      </c>
      <c r="L76" s="20">
        <v>0.52083333333333337</v>
      </c>
      <c r="M76" s="19">
        <v>0.53819444444444442</v>
      </c>
      <c r="N76" s="20">
        <v>0.55555555555555558</v>
      </c>
      <c r="O76" s="19">
        <v>0.57291666666666663</v>
      </c>
      <c r="P76" s="20">
        <v>0.59027777777777779</v>
      </c>
      <c r="Q76" s="19">
        <v>0.60763888888888895</v>
      </c>
    </row>
    <row r="77" spans="1:17" ht="18" customHeight="1">
      <c r="A77" s="50" t="s">
        <v>149</v>
      </c>
      <c r="B77" s="50" t="s">
        <v>150</v>
      </c>
      <c r="C77" s="4" t="s">
        <v>377</v>
      </c>
      <c r="D77" s="4" t="s">
        <v>377</v>
      </c>
      <c r="E77" s="4" t="s">
        <v>377</v>
      </c>
      <c r="F77" s="4" t="e">
        <v>#N/A</v>
      </c>
      <c r="G77" s="4" t="e">
        <v>#N/A</v>
      </c>
      <c r="H77" s="4" t="s">
        <v>377</v>
      </c>
      <c r="I77" s="4" t="e">
        <v>#N/A</v>
      </c>
      <c r="J77" s="4" t="e">
        <v>#N/A</v>
      </c>
      <c r="K77" s="4" t="e">
        <v>#N/A</v>
      </c>
      <c r="L77" s="4" t="e">
        <v>#N/A</v>
      </c>
      <c r="M77" s="4" t="e">
        <v>#N/A</v>
      </c>
      <c r="N77" s="4" t="e">
        <v>#N/A</v>
      </c>
      <c r="O77" s="4" t="e">
        <v>#N/A</v>
      </c>
      <c r="P77" s="4" t="e">
        <v>#N/A</v>
      </c>
      <c r="Q77" s="4" t="e">
        <v>#N/A</v>
      </c>
    </row>
    <row r="78" spans="1:17">
      <c r="A78" s="51"/>
      <c r="B78" s="51"/>
      <c r="C78" s="5">
        <v>102</v>
      </c>
      <c r="D78" s="5">
        <v>109</v>
      </c>
      <c r="E78" s="5">
        <v>106</v>
      </c>
      <c r="F78" s="5" t="e">
        <v>#N/A</v>
      </c>
      <c r="G78" s="5" t="e">
        <v>#N/A</v>
      </c>
      <c r="H78" s="5">
        <v>105</v>
      </c>
      <c r="I78" s="5" t="e">
        <v>#N/A</v>
      </c>
      <c r="J78" s="5" t="e">
        <v>#N/A</v>
      </c>
      <c r="K78" s="5" t="e">
        <v>#N/A</v>
      </c>
      <c r="L78" s="5" t="e">
        <v>#N/A</v>
      </c>
      <c r="M78" s="5" t="e">
        <v>#N/A</v>
      </c>
      <c r="N78" s="5" t="e">
        <v>#N/A</v>
      </c>
      <c r="O78" s="5" t="e">
        <v>#N/A</v>
      </c>
      <c r="P78" s="5" t="e">
        <v>#N/A</v>
      </c>
      <c r="Q78" s="5" t="e">
        <v>#N/A</v>
      </c>
    </row>
    <row r="79" spans="1:17">
      <c r="A79" s="51"/>
      <c r="B79" s="51"/>
      <c r="C79" s="5">
        <v>108</v>
      </c>
      <c r="D79" s="5">
        <v>110</v>
      </c>
      <c r="E79" s="5">
        <v>107</v>
      </c>
      <c r="F79" s="5" t="e">
        <v>#N/A</v>
      </c>
      <c r="G79" s="5" t="e">
        <v>#N/A</v>
      </c>
      <c r="H79" s="5">
        <v>109</v>
      </c>
      <c r="I79" s="5" t="e">
        <v>#N/A</v>
      </c>
      <c r="J79" s="5" t="e">
        <v>#N/A</v>
      </c>
      <c r="K79" s="5" t="e">
        <v>#N/A</v>
      </c>
      <c r="L79" s="5" t="e">
        <v>#N/A</v>
      </c>
      <c r="M79" s="5" t="e">
        <v>#N/A</v>
      </c>
      <c r="N79" s="5" t="e">
        <v>#N/A</v>
      </c>
      <c r="O79" s="5" t="e">
        <v>#N/A</v>
      </c>
      <c r="P79" s="5" t="e">
        <v>#N/A</v>
      </c>
      <c r="Q79" s="5" t="e">
        <v>#N/A</v>
      </c>
    </row>
    <row r="80" spans="1:17" ht="18.5" thickBot="1">
      <c r="A80" s="51"/>
      <c r="B80" s="51"/>
      <c r="C80" s="7" t="s">
        <v>68</v>
      </c>
      <c r="D80" s="7" t="s">
        <v>75</v>
      </c>
      <c r="E80" s="7" t="s">
        <v>76</v>
      </c>
      <c r="F80" s="7"/>
      <c r="G80" s="7"/>
      <c r="H80" s="7" t="s">
        <v>155</v>
      </c>
      <c r="I80" s="7"/>
      <c r="J80" s="7"/>
      <c r="K80" s="7"/>
      <c r="L80" s="7"/>
      <c r="M80" s="7"/>
      <c r="N80" s="7"/>
      <c r="O80" s="7"/>
      <c r="P80" s="7"/>
      <c r="Q80" s="7"/>
    </row>
    <row r="81" spans="1:17">
      <c r="A81" s="51"/>
      <c r="B81" s="51"/>
      <c r="C81" s="4"/>
      <c r="D81" s="4"/>
      <c r="E81" s="4"/>
      <c r="F81" s="4"/>
      <c r="G81" s="4"/>
      <c r="H81" s="4"/>
      <c r="I81" s="4"/>
      <c r="J81" s="4"/>
      <c r="K81" s="4"/>
      <c r="L81" s="4"/>
      <c r="M81" s="4"/>
      <c r="N81" s="4"/>
      <c r="O81" s="4"/>
      <c r="P81" s="4"/>
      <c r="Q81" s="4"/>
    </row>
    <row r="82" spans="1:17" ht="18.5" thickBot="1">
      <c r="A82" s="51"/>
      <c r="B82" s="52"/>
      <c r="C82" s="7"/>
      <c r="D82" s="7"/>
      <c r="E82" s="7"/>
      <c r="F82" s="7"/>
      <c r="G82" s="7"/>
      <c r="H82" s="7"/>
      <c r="I82" s="7"/>
      <c r="J82" s="7"/>
      <c r="K82" s="7"/>
      <c r="L82" s="7"/>
      <c r="M82" s="7"/>
      <c r="N82" s="7"/>
      <c r="O82" s="7"/>
      <c r="P82" s="7"/>
      <c r="Q82" s="7"/>
    </row>
    <row r="83" spans="1:17">
      <c r="A83" s="51"/>
      <c r="B83" s="50" t="s">
        <v>151</v>
      </c>
      <c r="C83" s="4" t="s">
        <v>377</v>
      </c>
      <c r="D83" s="4" t="e">
        <v>#N/A</v>
      </c>
      <c r="E83" s="4" t="s">
        <v>377</v>
      </c>
      <c r="F83" s="4" t="e">
        <v>#N/A</v>
      </c>
      <c r="G83" s="4" t="s">
        <v>377</v>
      </c>
      <c r="H83" s="4" t="s">
        <v>377</v>
      </c>
      <c r="I83" s="4"/>
      <c r="J83" s="4" t="s">
        <v>377</v>
      </c>
      <c r="K83" s="4" t="s">
        <v>377</v>
      </c>
      <c r="L83" s="4" t="e">
        <v>#N/A</v>
      </c>
      <c r="M83" s="4" t="s">
        <v>377</v>
      </c>
      <c r="N83" s="4" t="s">
        <v>377</v>
      </c>
      <c r="O83" s="4" t="e">
        <v>#N/A</v>
      </c>
      <c r="P83" s="4" t="e">
        <v>#N/A</v>
      </c>
      <c r="Q83" s="4" t="e">
        <v>#N/A</v>
      </c>
    </row>
    <row r="84" spans="1:17">
      <c r="A84" s="51"/>
      <c r="B84" s="51"/>
      <c r="C84" s="5">
        <v>103</v>
      </c>
      <c r="D84" s="5" t="e">
        <v>#N/A</v>
      </c>
      <c r="E84" s="5">
        <v>101</v>
      </c>
      <c r="F84" s="5" t="e">
        <v>#N/A</v>
      </c>
      <c r="G84" s="5">
        <v>103</v>
      </c>
      <c r="H84" s="5">
        <v>101</v>
      </c>
      <c r="I84" s="5"/>
      <c r="J84" s="5" t="s">
        <v>342</v>
      </c>
      <c r="K84" s="5" t="s">
        <v>347</v>
      </c>
      <c r="L84" s="5" t="e">
        <v>#N/A</v>
      </c>
      <c r="M84" s="5" t="s">
        <v>350</v>
      </c>
      <c r="N84" s="5" t="s">
        <v>352</v>
      </c>
      <c r="O84" s="5" t="e">
        <v>#N/A</v>
      </c>
      <c r="P84" s="5" t="e">
        <v>#N/A</v>
      </c>
      <c r="Q84" s="5" t="e">
        <v>#N/A</v>
      </c>
    </row>
    <row r="85" spans="1:17">
      <c r="A85" s="51"/>
      <c r="B85" s="51"/>
      <c r="C85" s="5">
        <v>104</v>
      </c>
      <c r="D85" s="5" t="e">
        <v>#N/A</v>
      </c>
      <c r="E85" s="5">
        <v>108</v>
      </c>
      <c r="F85" s="5" t="e">
        <v>#N/A</v>
      </c>
      <c r="G85" s="5">
        <v>110</v>
      </c>
      <c r="H85" s="5">
        <v>102</v>
      </c>
      <c r="I85" s="5"/>
      <c r="J85" s="5" t="s">
        <v>346</v>
      </c>
      <c r="K85" s="5" t="s">
        <v>343</v>
      </c>
      <c r="L85" s="5" t="e">
        <v>#N/A</v>
      </c>
      <c r="M85" s="5" t="s">
        <v>351</v>
      </c>
      <c r="N85" s="5" t="s">
        <v>353</v>
      </c>
      <c r="O85" s="5" t="e">
        <v>#N/A</v>
      </c>
      <c r="P85" s="5" t="e">
        <v>#N/A</v>
      </c>
      <c r="Q85" s="5" t="e">
        <v>#N/A</v>
      </c>
    </row>
    <row r="86" spans="1:17" ht="18.5" thickBot="1">
      <c r="A86" s="51"/>
      <c r="B86" s="51"/>
      <c r="C86" s="7" t="s">
        <v>40</v>
      </c>
      <c r="D86" s="7"/>
      <c r="E86" s="7" t="s">
        <v>71</v>
      </c>
      <c r="F86" s="7"/>
      <c r="G86" s="7" t="s">
        <v>42</v>
      </c>
      <c r="H86" s="7" t="s">
        <v>62</v>
      </c>
      <c r="I86" s="7"/>
      <c r="J86" s="7" t="s">
        <v>17</v>
      </c>
      <c r="K86" s="7" t="s">
        <v>18</v>
      </c>
      <c r="L86" s="7"/>
      <c r="M86" s="7" t="s">
        <v>21</v>
      </c>
      <c r="N86" s="7" t="s">
        <v>22</v>
      </c>
      <c r="O86" s="7"/>
      <c r="P86" s="7"/>
      <c r="Q86" s="7"/>
    </row>
    <row r="87" spans="1:17">
      <c r="A87" s="51"/>
      <c r="B87" s="51"/>
      <c r="C87" s="4"/>
      <c r="D87" s="4"/>
      <c r="E87" s="4"/>
      <c r="F87" s="4"/>
      <c r="G87" s="4"/>
      <c r="H87" s="4"/>
      <c r="I87" s="4"/>
      <c r="J87" s="4"/>
      <c r="K87" s="4"/>
      <c r="L87" s="4"/>
      <c r="M87" s="4"/>
      <c r="N87" s="4"/>
      <c r="O87" s="4"/>
      <c r="P87" s="4"/>
      <c r="Q87" s="4"/>
    </row>
    <row r="88" spans="1:17" ht="18.5" thickBot="1">
      <c r="A88" s="52"/>
      <c r="B88" s="52"/>
      <c r="C88" s="7"/>
      <c r="D88" s="7"/>
      <c r="E88" s="7"/>
      <c r="F88" s="7"/>
      <c r="G88" s="7"/>
      <c r="H88" s="7"/>
      <c r="I88" s="7"/>
      <c r="J88" s="7"/>
      <c r="K88" s="7"/>
      <c r="L88" s="7"/>
      <c r="M88" s="7"/>
      <c r="N88" s="7"/>
      <c r="O88" s="7"/>
      <c r="P88" s="7"/>
      <c r="Q88" s="7"/>
    </row>
  </sheetData>
  <mergeCells count="23">
    <mergeCell ref="A1:Q1"/>
    <mergeCell ref="A49:A60"/>
    <mergeCell ref="B49:B54"/>
    <mergeCell ref="B55:B60"/>
    <mergeCell ref="A63:A74"/>
    <mergeCell ref="B63:B68"/>
    <mergeCell ref="B69:B74"/>
    <mergeCell ref="B77:B82"/>
    <mergeCell ref="B83:B88"/>
    <mergeCell ref="A77:A88"/>
    <mergeCell ref="B21:B26"/>
    <mergeCell ref="B29:B34"/>
    <mergeCell ref="B35:B40"/>
    <mergeCell ref="A3:A26"/>
    <mergeCell ref="B3:B8"/>
    <mergeCell ref="B9:B14"/>
    <mergeCell ref="B15:B20"/>
    <mergeCell ref="A29:A46"/>
    <mergeCell ref="B41:B46"/>
    <mergeCell ref="A27:Q27"/>
    <mergeCell ref="A47:Q47"/>
    <mergeCell ref="A61:Q61"/>
    <mergeCell ref="A75:Q75"/>
  </mergeCells>
  <phoneticPr fontId="1"/>
  <pageMargins left="0.25" right="0.25" top="0.75" bottom="0.75" header="0.3" footer="0.3"/>
  <pageSetup paperSize="9" scale="34" orientation="landscape"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2480B-F1C9-4E12-835E-AAF404C68BE1}">
  <sheetPr>
    <pageSetUpPr fitToPage="1"/>
  </sheetPr>
  <dimension ref="A1:D13"/>
  <sheetViews>
    <sheetView workbookViewId="0">
      <selection sqref="A1:D13"/>
    </sheetView>
  </sheetViews>
  <sheetFormatPr defaultRowHeight="18"/>
  <sheetData>
    <row r="1" spans="1:4" ht="18.5" thickBot="1">
      <c r="B1" s="19">
        <v>0.36458333333333331</v>
      </c>
      <c r="C1" s="19">
        <v>0.38194444444444442</v>
      </c>
      <c r="D1" s="19">
        <v>0.39930555555555558</v>
      </c>
    </row>
    <row r="2" spans="1:4">
      <c r="A2" s="63" t="s">
        <v>432</v>
      </c>
      <c r="B2" s="44" t="str">
        <f>VLOOKUP(B5,[1]参照!$A:$D,2,)</f>
        <v>三年混合</v>
      </c>
      <c r="C2" s="13" t="str">
        <f>VLOOKUP(C5,[1]参照!$A:$D,2,)</f>
        <v>三年混合</v>
      </c>
      <c r="D2" s="4" t="str">
        <f>VLOOKUP(D5,[1]参照!$A:$D,2,)</f>
        <v>三年混合</v>
      </c>
    </row>
    <row r="3" spans="1:4">
      <c r="A3" s="64"/>
      <c r="B3" s="45">
        <f>VLOOKUP(B5,[1]参照!$A:$D,3,0)</f>
        <v>304</v>
      </c>
      <c r="C3" s="14">
        <f>VLOOKUP(C5,[1]参照!$A:$D,3,0)</f>
        <v>305</v>
      </c>
      <c r="D3" s="5">
        <f>VLOOKUP(D5,[1]参照!$A:$D,3,0)</f>
        <v>303</v>
      </c>
    </row>
    <row r="4" spans="1:4">
      <c r="A4" s="64"/>
      <c r="B4" s="45">
        <f>VLOOKUP(B5,[1]参照!$A:$D,4,)</f>
        <v>309</v>
      </c>
      <c r="C4" s="14">
        <f>VLOOKUP(C5,[1]参照!$A:$D,4,)</f>
        <v>309</v>
      </c>
      <c r="D4" s="5">
        <f>VLOOKUP(D5,[1]参照!$A:$D,4,)</f>
        <v>306</v>
      </c>
    </row>
    <row r="5" spans="1:4" ht="18.5" thickBot="1">
      <c r="A5" s="65"/>
      <c r="B5" s="47" t="s">
        <v>218</v>
      </c>
      <c r="C5" s="15" t="s">
        <v>220</v>
      </c>
      <c r="D5" s="7" t="s">
        <v>214</v>
      </c>
    </row>
    <row r="6" spans="1:4">
      <c r="A6" s="59" t="s">
        <v>392</v>
      </c>
      <c r="B6" s="44" t="str">
        <f>VLOOKUP(B9,[1]参照!$A:$D,2,)</f>
        <v>二年女子</v>
      </c>
      <c r="C6" s="13" t="str">
        <f>VLOOKUP(C9,[1]参照!$A:$D,2,)</f>
        <v>二年女子</v>
      </c>
      <c r="D6" s="4" t="str">
        <f>VLOOKUP(D9,[1]参照!$A:$D,2,)</f>
        <v>二年女子</v>
      </c>
    </row>
    <row r="7" spans="1:4">
      <c r="A7" s="60"/>
      <c r="B7" s="45">
        <f>VLOOKUP(B9,[1]参照!$A:$D,3,0)</f>
        <v>206</v>
      </c>
      <c r="C7" s="14">
        <f>VLOOKUP(C9,[1]参照!$A:$D,3,0)</f>
        <v>202</v>
      </c>
      <c r="D7" s="5">
        <f>VLOOKUP(D9,[1]参照!$A:$D,3,0)</f>
        <v>204</v>
      </c>
    </row>
    <row r="8" spans="1:4">
      <c r="A8" s="60"/>
      <c r="B8" s="45">
        <f>VLOOKUP(B9,[1]参照!$A:$D,4,)</f>
        <v>208</v>
      </c>
      <c r="C8" s="14" t="str">
        <f>VLOOKUP(C9,[1]参照!$A:$D,4,)</f>
        <v>210a</v>
      </c>
      <c r="D8" s="5">
        <f>VLOOKUP(D9,[1]参照!$A:$D,4,)</f>
        <v>206</v>
      </c>
    </row>
    <row r="9" spans="1:4" ht="18.5" thickBot="1">
      <c r="A9" s="61"/>
      <c r="B9" s="80" t="s">
        <v>426</v>
      </c>
      <c r="C9" s="15" t="s">
        <v>424</v>
      </c>
      <c r="D9" s="7" t="s">
        <v>425</v>
      </c>
    </row>
    <row r="10" spans="1:4">
      <c r="A10" s="59" t="s">
        <v>404</v>
      </c>
      <c r="B10" s="44" t="str">
        <f>VLOOKUP(B13,[1]参照!$A:$D,2,)</f>
        <v>二年女子</v>
      </c>
      <c r="C10" s="13" t="str">
        <f>VLOOKUP(C13,[1]参照!$A:$D,2,)</f>
        <v>二年女子</v>
      </c>
      <c r="D10" s="4" t="str">
        <f>VLOOKUP(D13,[1]参照!$A:$D,2,)</f>
        <v>二年女子</v>
      </c>
    </row>
    <row r="11" spans="1:4">
      <c r="A11" s="60"/>
      <c r="B11" s="45">
        <f>VLOOKUP(B13,[1]参照!$A:$D,3,0)</f>
        <v>207</v>
      </c>
      <c r="C11" s="14">
        <f>VLOOKUP(C13,[1]参照!$A:$D,3,0)</f>
        <v>204</v>
      </c>
      <c r="D11" s="5">
        <f>VLOOKUP(D13,[1]参照!$A:$D,3,0)</f>
        <v>207</v>
      </c>
    </row>
    <row r="12" spans="1:4">
      <c r="A12" s="60"/>
      <c r="B12" s="45" t="str">
        <f>VLOOKUP(B13,[1]参照!$A:$D,4,)</f>
        <v>210b</v>
      </c>
      <c r="C12" s="14">
        <f>VLOOKUP(C13,[1]参照!$A:$D,4,)</f>
        <v>208</v>
      </c>
      <c r="D12" s="5">
        <f>VLOOKUP(D13,[1]参照!$A:$D,4,)</f>
        <v>209</v>
      </c>
    </row>
    <row r="13" spans="1:4" ht="18.5" thickBot="1">
      <c r="A13" s="61"/>
      <c r="B13" s="80" t="s">
        <v>422</v>
      </c>
      <c r="C13" s="15" t="s">
        <v>106</v>
      </c>
      <c r="D13" s="7" t="s">
        <v>421</v>
      </c>
    </row>
  </sheetData>
  <mergeCells count="3">
    <mergeCell ref="A2:A5"/>
    <mergeCell ref="A6:A9"/>
    <mergeCell ref="A10:A13"/>
  </mergeCells>
  <phoneticPr fontId="1"/>
  <conditionalFormatting sqref="A2:B5">
    <cfRule type="cellIs" dxfId="22" priority="18" operator="between">
      <formula>200</formula>
      <formula>210</formula>
    </cfRule>
    <cfRule type="cellIs" dxfId="21" priority="19" operator="between">
      <formula>300</formula>
      <formula>310</formula>
    </cfRule>
    <cfRule type="cellIs" dxfId="20" priority="20" operator="between">
      <formula>100</formula>
      <formula>110</formula>
    </cfRule>
  </conditionalFormatting>
  <conditionalFormatting sqref="C2:D5">
    <cfRule type="cellIs" dxfId="17" priority="23" operator="between">
      <formula>200</formula>
      <formula>210</formula>
    </cfRule>
    <cfRule type="cellIs" dxfId="16" priority="24" operator="between">
      <formula>300</formula>
      <formula>310</formula>
    </cfRule>
    <cfRule type="cellIs" dxfId="15" priority="25" operator="between">
      <formula>100</formula>
      <formula>110</formula>
    </cfRule>
  </conditionalFormatting>
  <conditionalFormatting sqref="A6:B13">
    <cfRule type="cellIs" dxfId="12" priority="8" operator="between">
      <formula>200</formula>
      <formula>210</formula>
    </cfRule>
    <cfRule type="cellIs" dxfId="11" priority="9" operator="between">
      <formula>300</formula>
      <formula>310</formula>
    </cfRule>
    <cfRule type="cellIs" dxfId="10" priority="10" operator="between">
      <formula>100</formula>
      <formula>110</formula>
    </cfRule>
  </conditionalFormatting>
  <conditionalFormatting sqref="C6:D13">
    <cfRule type="cellIs" dxfId="7" priority="13" operator="between">
      <formula>200</formula>
      <formula>210</formula>
    </cfRule>
    <cfRule type="cellIs" dxfId="6" priority="14" operator="between">
      <formula>300</formula>
      <formula>310</formula>
    </cfRule>
    <cfRule type="cellIs" dxfId="5" priority="15" operator="between">
      <formula>100</formula>
      <formula>110</formula>
    </cfRule>
  </conditionalFormatting>
  <conditionalFormatting sqref="B1:D1">
    <cfRule type="cellIs" dxfId="2" priority="3" operator="between">
      <formula>200</formula>
      <formula>210</formula>
    </cfRule>
    <cfRule type="cellIs" dxfId="1" priority="4" operator="between">
      <formula>300</formula>
      <formula>310</formula>
    </cfRule>
    <cfRule type="cellIs" dxfId="0" priority="5" operator="between">
      <formula>100</formula>
      <formula>110</formula>
    </cfRule>
  </conditionalFormatting>
  <pageMargins left="0.25" right="0.25"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6" operator="containsText" id="{3F46186C-F599-4B00-B280-8984D8901CA6}">
            <xm:f>NOT(ISERROR(SEARCH("l0",A2)))</xm:f>
            <xm:f>"l0"</xm:f>
            <x14:dxf>
              <fill>
                <patternFill>
                  <bgColor rgb="FFFFFF00"/>
                </patternFill>
              </fill>
            </x14:dxf>
          </x14:cfRule>
          <x14:cfRule type="containsText" priority="17" operator="containsText" id="{BFAFD768-C42D-4541-ADDF-548345267E1E}">
            <xm:f>NOT(ISERROR(SEARCH("f0",A2)))</xm:f>
            <xm:f>"f0"</xm:f>
            <x14:dxf>
              <fill>
                <patternFill>
                  <bgColor rgb="FFFFFF00"/>
                </patternFill>
              </fill>
            </x14:dxf>
          </x14:cfRule>
          <xm:sqref>A2:A5</xm:sqref>
        </x14:conditionalFormatting>
        <x14:conditionalFormatting xmlns:xm="http://schemas.microsoft.com/office/excel/2006/main">
          <x14:cfRule type="containsText" priority="21" operator="containsText" id="{5398983A-A3D9-4983-AF7F-9E422511D208}">
            <xm:f>NOT(ISERROR(SEARCH("l0",C2)))</xm:f>
            <xm:f>"l0"</xm:f>
            <x14:dxf>
              <fill>
                <patternFill>
                  <bgColor rgb="FFFFFF00"/>
                </patternFill>
              </fill>
            </x14:dxf>
          </x14:cfRule>
          <x14:cfRule type="containsText" priority="22" operator="containsText" id="{3AE277CB-8725-4A59-A926-E8414B2BCAAF}">
            <xm:f>NOT(ISERROR(SEARCH("f0",C2)))</xm:f>
            <xm:f>"f0"</xm:f>
            <x14:dxf>
              <fill>
                <patternFill>
                  <bgColor rgb="FFFFFF00"/>
                </patternFill>
              </fill>
            </x14:dxf>
          </x14:cfRule>
          <xm:sqref>C2:D5</xm:sqref>
        </x14:conditionalFormatting>
        <x14:conditionalFormatting xmlns:xm="http://schemas.microsoft.com/office/excel/2006/main">
          <x14:cfRule type="containsText" priority="6" operator="containsText" id="{1B3C77BB-2CFC-4E97-B6FB-333151AB9677}">
            <xm:f>NOT(ISERROR(SEARCH("l0",A6)))</xm:f>
            <xm:f>"l0"</xm:f>
            <x14:dxf>
              <fill>
                <patternFill>
                  <bgColor rgb="FFFFFF00"/>
                </patternFill>
              </fill>
            </x14:dxf>
          </x14:cfRule>
          <x14:cfRule type="containsText" priority="7" operator="containsText" id="{19B66732-DEC0-45CC-B39D-AA27450FD688}">
            <xm:f>NOT(ISERROR(SEARCH("f0",A6)))</xm:f>
            <xm:f>"f0"</xm:f>
            <x14:dxf>
              <fill>
                <patternFill>
                  <bgColor rgb="FFFFFF00"/>
                </patternFill>
              </fill>
            </x14:dxf>
          </x14:cfRule>
          <xm:sqref>A6:A13</xm:sqref>
        </x14:conditionalFormatting>
        <x14:conditionalFormatting xmlns:xm="http://schemas.microsoft.com/office/excel/2006/main">
          <x14:cfRule type="containsText" priority="11" operator="containsText" id="{47928FE8-9C6D-485F-BE4D-3F42C1869717}">
            <xm:f>NOT(ISERROR(SEARCH("l0",C6)))</xm:f>
            <xm:f>"l0"</xm:f>
            <x14:dxf>
              <fill>
                <patternFill>
                  <bgColor rgb="FFFFFF00"/>
                </patternFill>
              </fill>
            </x14:dxf>
          </x14:cfRule>
          <x14:cfRule type="containsText" priority="12" operator="containsText" id="{F308B645-02C6-4643-BF4A-885A36B880D4}">
            <xm:f>NOT(ISERROR(SEARCH("f0",C6)))</xm:f>
            <xm:f>"f0"</xm:f>
            <x14:dxf>
              <fill>
                <patternFill>
                  <bgColor rgb="FFFFFF00"/>
                </patternFill>
              </fill>
            </x14:dxf>
          </x14:cfRule>
          <xm:sqref>C6:D13</xm:sqref>
        </x14:conditionalFormatting>
        <x14:conditionalFormatting xmlns:xm="http://schemas.microsoft.com/office/excel/2006/main">
          <x14:cfRule type="containsText" priority="1" operator="containsText" id="{A9D49774-CEA5-4E3E-AFF6-26DA356C8238}">
            <xm:f>NOT(ISERROR(SEARCH("l0",B1)))</xm:f>
            <xm:f>"l0"</xm:f>
            <x14:dxf>
              <fill>
                <patternFill>
                  <bgColor rgb="FFFFFF00"/>
                </patternFill>
              </fill>
            </x14:dxf>
          </x14:cfRule>
          <x14:cfRule type="containsText" priority="2" operator="containsText" id="{1E231443-6414-4B99-9C10-046FB42D5AB6}">
            <xm:f>NOT(ISERROR(SEARCH("f0",B1)))</xm:f>
            <xm:f>"f0"</xm:f>
            <x14:dxf>
              <fill>
                <patternFill>
                  <bgColor rgb="FFFFFF00"/>
                </patternFill>
              </fill>
            </x14:dxf>
          </x14:cfRule>
          <xm:sqref>B1:D1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17DD5-0339-43CC-9673-20226785E10C}">
  <dimension ref="A1:D214"/>
  <sheetViews>
    <sheetView topLeftCell="A60" zoomScale="88" zoomScaleNormal="100" workbookViewId="0">
      <selection activeCell="A78" sqref="A78"/>
    </sheetView>
  </sheetViews>
  <sheetFormatPr defaultColWidth="9" defaultRowHeight="18"/>
  <cols>
    <col min="1" max="16384" width="9" style="16"/>
  </cols>
  <sheetData>
    <row r="1" spans="1:4">
      <c r="A1" s="16" t="s">
        <v>154</v>
      </c>
      <c r="B1" s="16" t="s">
        <v>15</v>
      </c>
      <c r="C1" s="16">
        <v>103</v>
      </c>
      <c r="D1" s="16">
        <v>104</v>
      </c>
    </row>
    <row r="2" spans="1:4">
      <c r="A2" s="16" t="s">
        <v>73</v>
      </c>
      <c r="B2" s="16" t="s">
        <v>15</v>
      </c>
      <c r="C2" s="16">
        <v>103</v>
      </c>
      <c r="D2" s="16">
        <v>105</v>
      </c>
    </row>
    <row r="3" spans="1:4">
      <c r="A3" s="16" t="s">
        <v>65</v>
      </c>
      <c r="B3" s="16" t="s">
        <v>15</v>
      </c>
      <c r="C3" s="16">
        <v>103</v>
      </c>
      <c r="D3" s="16">
        <v>109</v>
      </c>
    </row>
    <row r="4" spans="1:4">
      <c r="A4" s="16" t="s">
        <v>42</v>
      </c>
      <c r="B4" s="16" t="s">
        <v>15</v>
      </c>
      <c r="C4" s="16">
        <v>103</v>
      </c>
      <c r="D4" s="16">
        <v>110</v>
      </c>
    </row>
    <row r="5" spans="1:4">
      <c r="A5" s="16" t="s">
        <v>72</v>
      </c>
      <c r="B5" s="16" t="s">
        <v>15</v>
      </c>
      <c r="C5" s="16">
        <v>104</v>
      </c>
      <c r="D5" s="16">
        <v>105</v>
      </c>
    </row>
    <row r="6" spans="1:4">
      <c r="A6" s="16" t="s">
        <v>66</v>
      </c>
      <c r="B6" s="16" t="s">
        <v>15</v>
      </c>
      <c r="C6" s="16">
        <v>104</v>
      </c>
      <c r="D6" s="16">
        <v>109</v>
      </c>
    </row>
    <row r="7" spans="1:4">
      <c r="A7" s="16" t="s">
        <v>70</v>
      </c>
      <c r="B7" s="16" t="s">
        <v>15</v>
      </c>
      <c r="C7" s="16">
        <v>104</v>
      </c>
      <c r="D7" s="16">
        <v>110</v>
      </c>
    </row>
    <row r="8" spans="1:4">
      <c r="A8" s="16" t="s">
        <v>155</v>
      </c>
      <c r="B8" s="16" t="s">
        <v>15</v>
      </c>
      <c r="C8" s="16">
        <v>105</v>
      </c>
      <c r="D8" s="16">
        <v>109</v>
      </c>
    </row>
    <row r="9" spans="1:4">
      <c r="A9" s="16" t="s">
        <v>64</v>
      </c>
      <c r="B9" s="16" t="s">
        <v>15</v>
      </c>
      <c r="C9" s="16">
        <v>105</v>
      </c>
      <c r="D9" s="16">
        <v>110</v>
      </c>
    </row>
    <row r="10" spans="1:4">
      <c r="A10" s="16" t="s">
        <v>75</v>
      </c>
      <c r="B10" s="16" t="s">
        <v>15</v>
      </c>
      <c r="C10" s="16">
        <v>109</v>
      </c>
      <c r="D10" s="16">
        <v>110</v>
      </c>
    </row>
    <row r="11" spans="1:4">
      <c r="A11" s="16" t="s">
        <v>156</v>
      </c>
      <c r="B11" s="16" t="s">
        <v>15</v>
      </c>
      <c r="C11" s="16">
        <v>101</v>
      </c>
      <c r="D11" s="16">
        <v>102</v>
      </c>
    </row>
    <row r="12" spans="1:4">
      <c r="A12" s="16" t="s">
        <v>67</v>
      </c>
      <c r="B12" s="16" t="s">
        <v>15</v>
      </c>
      <c r="C12" s="16">
        <v>101</v>
      </c>
      <c r="D12" s="16">
        <v>106</v>
      </c>
    </row>
    <row r="13" spans="1:4">
      <c r="A13" s="16" t="s">
        <v>63</v>
      </c>
      <c r="B13" s="16" t="s">
        <v>15</v>
      </c>
      <c r="C13" s="16">
        <v>101</v>
      </c>
      <c r="D13" s="16">
        <v>107</v>
      </c>
    </row>
    <row r="14" spans="1:4">
      <c r="A14" s="16" t="s">
        <v>71</v>
      </c>
      <c r="B14" s="16" t="s">
        <v>15</v>
      </c>
      <c r="C14" s="16">
        <v>101</v>
      </c>
      <c r="D14" s="16">
        <v>108</v>
      </c>
    </row>
    <row r="15" spans="1:4">
      <c r="A15" s="16" t="s">
        <v>38</v>
      </c>
      <c r="B15" s="16" t="s">
        <v>15</v>
      </c>
      <c r="C15" s="16">
        <v>102</v>
      </c>
      <c r="D15" s="16">
        <v>106</v>
      </c>
    </row>
    <row r="16" spans="1:4">
      <c r="A16" s="16" t="s">
        <v>41</v>
      </c>
      <c r="B16" s="16" t="s">
        <v>15</v>
      </c>
      <c r="C16" s="16">
        <v>102</v>
      </c>
      <c r="D16" s="16">
        <v>107</v>
      </c>
    </row>
    <row r="17" spans="1:4">
      <c r="A17" s="16" t="s">
        <v>68</v>
      </c>
      <c r="B17" s="16" t="s">
        <v>15</v>
      </c>
      <c r="C17" s="16">
        <v>102</v>
      </c>
      <c r="D17" s="16">
        <v>108</v>
      </c>
    </row>
    <row r="18" spans="1:4">
      <c r="A18" s="16" t="s">
        <v>76</v>
      </c>
      <c r="B18" s="16" t="s">
        <v>15</v>
      </c>
      <c r="C18" s="16">
        <v>106</v>
      </c>
      <c r="D18" s="16">
        <v>107</v>
      </c>
    </row>
    <row r="19" spans="1:4">
      <c r="A19" s="16" t="s">
        <v>69</v>
      </c>
      <c r="B19" s="16" t="s">
        <v>15</v>
      </c>
      <c r="C19" s="16">
        <v>106</v>
      </c>
      <c r="D19" s="16">
        <v>108</v>
      </c>
    </row>
    <row r="20" spans="1:4">
      <c r="A20" s="16" t="s">
        <v>74</v>
      </c>
      <c r="B20" s="16" t="s">
        <v>15</v>
      </c>
      <c r="C20" s="16">
        <v>107</v>
      </c>
      <c r="D20" s="16">
        <v>108</v>
      </c>
    </row>
    <row r="21" spans="1:4">
      <c r="A21" s="16" t="s">
        <v>157</v>
      </c>
      <c r="B21" s="16" t="s">
        <v>14</v>
      </c>
      <c r="C21" s="16">
        <v>103</v>
      </c>
      <c r="D21" s="16">
        <v>104</v>
      </c>
    </row>
    <row r="22" spans="1:4">
      <c r="A22" s="16" t="s">
        <v>97</v>
      </c>
      <c r="B22" s="16" t="s">
        <v>14</v>
      </c>
      <c r="C22" s="16">
        <v>103</v>
      </c>
      <c r="D22" s="16">
        <v>105</v>
      </c>
    </row>
    <row r="23" spans="1:4">
      <c r="A23" s="16" t="s">
        <v>91</v>
      </c>
      <c r="B23" s="16" t="s">
        <v>14</v>
      </c>
      <c r="C23" s="16">
        <v>103</v>
      </c>
      <c r="D23" s="16">
        <v>109</v>
      </c>
    </row>
    <row r="24" spans="1:4">
      <c r="A24" s="16" t="s">
        <v>99</v>
      </c>
      <c r="B24" s="16" t="s">
        <v>14</v>
      </c>
      <c r="C24" s="16">
        <v>104</v>
      </c>
      <c r="D24" s="16">
        <v>105</v>
      </c>
    </row>
    <row r="25" spans="1:4">
      <c r="A25" s="16" t="s">
        <v>94</v>
      </c>
      <c r="B25" s="16" t="s">
        <v>14</v>
      </c>
      <c r="C25" s="16">
        <v>104</v>
      </c>
      <c r="D25" s="16">
        <v>109</v>
      </c>
    </row>
    <row r="26" spans="1:4">
      <c r="A26" s="16" t="s">
        <v>92</v>
      </c>
      <c r="B26" s="16" t="s">
        <v>14</v>
      </c>
      <c r="C26" s="16">
        <v>105</v>
      </c>
      <c r="D26" s="16">
        <v>109</v>
      </c>
    </row>
    <row r="27" spans="1:4">
      <c r="A27" s="16" t="s">
        <v>158</v>
      </c>
      <c r="B27" s="16" t="s">
        <v>14</v>
      </c>
      <c r="C27" s="16">
        <v>101</v>
      </c>
      <c r="D27" s="16">
        <v>102</v>
      </c>
    </row>
    <row r="28" spans="1:4">
      <c r="A28" s="16" t="s">
        <v>45</v>
      </c>
      <c r="B28" s="16" t="s">
        <v>14</v>
      </c>
      <c r="C28" s="16">
        <v>101</v>
      </c>
      <c r="D28" s="16">
        <v>106</v>
      </c>
    </row>
    <row r="29" spans="1:4">
      <c r="A29" s="16" t="s">
        <v>90</v>
      </c>
      <c r="B29" s="16" t="s">
        <v>14</v>
      </c>
      <c r="C29" s="16">
        <v>101</v>
      </c>
      <c r="D29" s="16">
        <v>107</v>
      </c>
    </row>
    <row r="30" spans="1:4">
      <c r="A30" s="16" t="s">
        <v>47</v>
      </c>
      <c r="B30" s="16" t="s">
        <v>14</v>
      </c>
      <c r="C30" s="16">
        <v>101</v>
      </c>
      <c r="D30" s="16">
        <v>108</v>
      </c>
    </row>
    <row r="31" spans="1:4">
      <c r="A31" s="16" t="s">
        <v>98</v>
      </c>
      <c r="B31" s="16" t="s">
        <v>14</v>
      </c>
      <c r="C31" s="16">
        <v>102</v>
      </c>
      <c r="D31" s="16">
        <v>106</v>
      </c>
    </row>
    <row r="32" spans="1:4">
      <c r="A32" s="16" t="s">
        <v>95</v>
      </c>
      <c r="B32" s="16" t="s">
        <v>14</v>
      </c>
      <c r="C32" s="16">
        <v>102</v>
      </c>
      <c r="D32" s="16">
        <v>107</v>
      </c>
    </row>
    <row r="33" spans="1:4">
      <c r="A33" s="16" t="s">
        <v>88</v>
      </c>
      <c r="B33" s="16" t="s">
        <v>14</v>
      </c>
      <c r="C33" s="16">
        <v>102</v>
      </c>
      <c r="D33" s="16">
        <v>108</v>
      </c>
    </row>
    <row r="34" spans="1:4">
      <c r="A34" s="16" t="s">
        <v>46</v>
      </c>
      <c r="B34" s="16" t="s">
        <v>14</v>
      </c>
      <c r="C34" s="16">
        <v>106</v>
      </c>
      <c r="D34" s="16">
        <v>107</v>
      </c>
    </row>
    <row r="35" spans="1:4">
      <c r="A35" s="16" t="s">
        <v>48</v>
      </c>
      <c r="B35" s="16" t="s">
        <v>14</v>
      </c>
      <c r="C35" s="16">
        <v>106</v>
      </c>
      <c r="D35" s="16">
        <v>108</v>
      </c>
    </row>
    <row r="36" spans="1:4">
      <c r="A36" s="16" t="s">
        <v>93</v>
      </c>
      <c r="B36" s="16" t="s">
        <v>14</v>
      </c>
      <c r="C36" s="16">
        <v>107</v>
      </c>
      <c r="D36" s="16">
        <v>108</v>
      </c>
    </row>
    <row r="37" spans="1:4">
      <c r="A37" s="16" t="s">
        <v>159</v>
      </c>
      <c r="B37" s="16" t="s">
        <v>16</v>
      </c>
      <c r="C37" s="16">
        <v>103</v>
      </c>
      <c r="D37" s="16">
        <v>104</v>
      </c>
    </row>
    <row r="38" spans="1:4">
      <c r="A38" s="16" t="s">
        <v>129</v>
      </c>
      <c r="B38" s="16" t="s">
        <v>16</v>
      </c>
      <c r="C38" s="16">
        <v>103</v>
      </c>
      <c r="D38" s="16">
        <v>105</v>
      </c>
    </row>
    <row r="39" spans="1:4">
      <c r="A39" s="16" t="s">
        <v>132</v>
      </c>
      <c r="B39" s="16" t="s">
        <v>16</v>
      </c>
      <c r="C39" s="16">
        <v>103</v>
      </c>
      <c r="D39" s="16">
        <v>109</v>
      </c>
    </row>
    <row r="40" spans="1:4">
      <c r="A40" s="16" t="s">
        <v>115</v>
      </c>
      <c r="B40" s="16" t="s">
        <v>16</v>
      </c>
      <c r="C40" s="16">
        <v>103</v>
      </c>
      <c r="D40" s="16" t="s">
        <v>359</v>
      </c>
    </row>
    <row r="41" spans="1:4">
      <c r="A41" s="16" t="s">
        <v>123</v>
      </c>
      <c r="B41" s="16" t="s">
        <v>16</v>
      </c>
      <c r="C41" s="16">
        <v>104</v>
      </c>
      <c r="D41" s="16">
        <v>105</v>
      </c>
    </row>
    <row r="42" spans="1:4">
      <c r="A42" s="16" t="s">
        <v>118</v>
      </c>
      <c r="B42" s="16" t="s">
        <v>16</v>
      </c>
      <c r="C42" s="16">
        <v>104</v>
      </c>
      <c r="D42" s="16">
        <v>109</v>
      </c>
    </row>
    <row r="43" spans="1:4">
      <c r="A43" s="16" t="s">
        <v>117</v>
      </c>
      <c r="B43" s="16" t="s">
        <v>16</v>
      </c>
      <c r="C43" s="16">
        <v>104</v>
      </c>
      <c r="D43" s="16" t="s">
        <v>359</v>
      </c>
    </row>
    <row r="44" spans="1:4">
      <c r="A44" s="16" t="s">
        <v>135</v>
      </c>
      <c r="B44" s="16" t="s">
        <v>16</v>
      </c>
      <c r="C44" s="16">
        <v>105</v>
      </c>
      <c r="D44" s="16">
        <v>109</v>
      </c>
    </row>
    <row r="45" spans="1:4">
      <c r="A45" s="16" t="s">
        <v>127</v>
      </c>
      <c r="B45" s="16" t="s">
        <v>16</v>
      </c>
      <c r="C45" s="16">
        <v>105</v>
      </c>
      <c r="D45" s="16" t="s">
        <v>359</v>
      </c>
    </row>
    <row r="46" spans="1:4">
      <c r="A46" s="16" t="s">
        <v>131</v>
      </c>
      <c r="B46" s="16" t="s">
        <v>16</v>
      </c>
      <c r="C46" s="16">
        <v>109</v>
      </c>
      <c r="D46" s="16" t="s">
        <v>359</v>
      </c>
    </row>
    <row r="47" spans="1:4">
      <c r="A47" s="16" t="s">
        <v>160</v>
      </c>
      <c r="B47" s="16" t="s">
        <v>16</v>
      </c>
      <c r="C47" s="16">
        <v>101</v>
      </c>
      <c r="D47" s="16">
        <v>102</v>
      </c>
    </row>
    <row r="48" spans="1:4">
      <c r="A48" s="16" t="s">
        <v>116</v>
      </c>
      <c r="B48" s="16" t="s">
        <v>16</v>
      </c>
      <c r="C48" s="16">
        <v>101</v>
      </c>
      <c r="D48" s="16">
        <v>106</v>
      </c>
    </row>
    <row r="49" spans="1:4">
      <c r="A49" s="16" t="s">
        <v>133</v>
      </c>
      <c r="B49" s="16" t="s">
        <v>16</v>
      </c>
      <c r="C49" s="16">
        <v>101</v>
      </c>
      <c r="D49" s="16">
        <v>107</v>
      </c>
    </row>
    <row r="50" spans="1:4">
      <c r="A50" s="16" t="s">
        <v>120</v>
      </c>
      <c r="B50" s="16" t="s">
        <v>16</v>
      </c>
      <c r="C50" s="16">
        <v>101</v>
      </c>
      <c r="D50" s="16">
        <v>108</v>
      </c>
    </row>
    <row r="51" spans="1:4">
      <c r="A51" s="16" t="s">
        <v>119</v>
      </c>
      <c r="B51" s="16" t="s">
        <v>16</v>
      </c>
      <c r="C51" s="16">
        <v>101</v>
      </c>
      <c r="D51" s="16" t="s">
        <v>360</v>
      </c>
    </row>
    <row r="52" spans="1:4">
      <c r="A52" s="16" t="s">
        <v>130</v>
      </c>
      <c r="B52" s="16" t="s">
        <v>16</v>
      </c>
      <c r="C52" s="16">
        <v>102</v>
      </c>
      <c r="D52" s="16">
        <v>106</v>
      </c>
    </row>
    <row r="53" spans="1:4">
      <c r="A53" s="16" t="s">
        <v>114</v>
      </c>
      <c r="B53" s="16" t="s">
        <v>16</v>
      </c>
      <c r="C53" s="16">
        <v>102</v>
      </c>
      <c r="D53" s="16">
        <v>107</v>
      </c>
    </row>
    <row r="54" spans="1:4">
      <c r="A54" s="16" t="s">
        <v>122</v>
      </c>
      <c r="B54" s="16" t="s">
        <v>16</v>
      </c>
      <c r="C54" s="16">
        <v>102</v>
      </c>
      <c r="D54" s="16">
        <v>108</v>
      </c>
    </row>
    <row r="55" spans="1:4">
      <c r="A55" s="16" t="s">
        <v>124</v>
      </c>
      <c r="B55" s="16" t="s">
        <v>16</v>
      </c>
      <c r="C55" s="16">
        <v>102</v>
      </c>
      <c r="D55" s="16" t="s">
        <v>360</v>
      </c>
    </row>
    <row r="56" spans="1:4">
      <c r="A56" s="16" t="s">
        <v>126</v>
      </c>
      <c r="B56" s="16" t="s">
        <v>16</v>
      </c>
      <c r="C56" s="16">
        <v>106</v>
      </c>
      <c r="D56" s="16">
        <v>107</v>
      </c>
    </row>
    <row r="57" spans="1:4">
      <c r="A57" s="16" t="s">
        <v>128</v>
      </c>
      <c r="B57" s="16" t="s">
        <v>16</v>
      </c>
      <c r="C57" s="16">
        <v>106</v>
      </c>
      <c r="D57" s="16">
        <v>108</v>
      </c>
    </row>
    <row r="58" spans="1:4">
      <c r="A58" s="16" t="s">
        <v>125</v>
      </c>
      <c r="B58" s="16" t="s">
        <v>16</v>
      </c>
      <c r="C58" s="16">
        <v>106</v>
      </c>
      <c r="D58" s="16" t="s">
        <v>360</v>
      </c>
    </row>
    <row r="59" spans="1:4">
      <c r="A59" s="16" t="s">
        <v>161</v>
      </c>
      <c r="B59" s="16" t="s">
        <v>16</v>
      </c>
      <c r="C59" s="16">
        <v>107</v>
      </c>
      <c r="D59" s="16">
        <v>108</v>
      </c>
    </row>
    <row r="60" spans="1:4">
      <c r="A60" s="16" t="s">
        <v>162</v>
      </c>
      <c r="B60" s="16" t="s">
        <v>16</v>
      </c>
      <c r="C60" s="16">
        <v>107</v>
      </c>
      <c r="D60" s="16" t="s">
        <v>360</v>
      </c>
    </row>
    <row r="61" spans="1:4">
      <c r="A61" s="16" t="s">
        <v>134</v>
      </c>
      <c r="B61" s="16" t="s">
        <v>16</v>
      </c>
      <c r="C61" s="16">
        <v>108</v>
      </c>
      <c r="D61" s="16" t="s">
        <v>360</v>
      </c>
    </row>
    <row r="62" spans="1:4">
      <c r="A62" s="16" t="s">
        <v>53</v>
      </c>
      <c r="B62" s="16" t="s">
        <v>153</v>
      </c>
      <c r="C62" s="16">
        <v>201</v>
      </c>
      <c r="D62" s="16">
        <v>202</v>
      </c>
    </row>
    <row r="63" spans="1:4">
      <c r="A63" s="16" t="s">
        <v>52</v>
      </c>
      <c r="B63" s="16" t="s">
        <v>153</v>
      </c>
      <c r="C63" s="16">
        <v>201</v>
      </c>
      <c r="D63" s="16">
        <v>203</v>
      </c>
    </row>
    <row r="64" spans="1:4">
      <c r="A64" s="16" t="s">
        <v>50</v>
      </c>
      <c r="B64" s="16" t="s">
        <v>153</v>
      </c>
      <c r="C64" s="16">
        <v>201</v>
      </c>
      <c r="D64" s="16">
        <v>205</v>
      </c>
    </row>
    <row r="65" spans="1:4">
      <c r="A65" s="16" t="s">
        <v>61</v>
      </c>
      <c r="B65" s="16" t="s">
        <v>153</v>
      </c>
      <c r="C65" s="16">
        <v>201</v>
      </c>
      <c r="D65" s="16">
        <v>210</v>
      </c>
    </row>
    <row r="66" spans="1:4">
      <c r="A66" s="16" t="s">
        <v>37</v>
      </c>
      <c r="B66" s="16" t="s">
        <v>153</v>
      </c>
      <c r="C66" s="16">
        <v>202</v>
      </c>
      <c r="D66" s="16">
        <v>203</v>
      </c>
    </row>
    <row r="67" spans="1:4">
      <c r="A67" s="16" t="s">
        <v>39</v>
      </c>
      <c r="B67" s="16" t="s">
        <v>153</v>
      </c>
      <c r="C67" s="16">
        <v>202</v>
      </c>
      <c r="D67" s="16">
        <v>205</v>
      </c>
    </row>
    <row r="68" spans="1:4">
      <c r="A68" s="16" t="s">
        <v>43</v>
      </c>
      <c r="B68" s="16" t="s">
        <v>153</v>
      </c>
      <c r="C68" s="16">
        <v>202</v>
      </c>
      <c r="D68" s="16">
        <v>210</v>
      </c>
    </row>
    <row r="69" spans="1:4">
      <c r="A69" s="16" t="s">
        <v>59</v>
      </c>
      <c r="B69" s="16" t="s">
        <v>153</v>
      </c>
      <c r="C69" s="16">
        <v>203</v>
      </c>
      <c r="D69" s="16">
        <v>205</v>
      </c>
    </row>
    <row r="70" spans="1:4">
      <c r="A70" s="16" t="s">
        <v>58</v>
      </c>
      <c r="B70" s="16" t="s">
        <v>153</v>
      </c>
      <c r="C70" s="16">
        <v>203</v>
      </c>
      <c r="D70" s="16">
        <v>210</v>
      </c>
    </row>
    <row r="71" spans="1:4">
      <c r="A71" s="16" t="s">
        <v>55</v>
      </c>
      <c r="B71" s="16" t="s">
        <v>153</v>
      </c>
      <c r="C71" s="16">
        <v>205</v>
      </c>
      <c r="D71" s="16">
        <v>210</v>
      </c>
    </row>
    <row r="72" spans="1:4">
      <c r="A72" s="16" t="s">
        <v>44</v>
      </c>
      <c r="B72" s="16" t="s">
        <v>153</v>
      </c>
      <c r="C72" s="16">
        <v>204</v>
      </c>
      <c r="D72" s="16">
        <v>206</v>
      </c>
    </row>
    <row r="73" spans="1:4">
      <c r="A73" s="16" t="s">
        <v>56</v>
      </c>
      <c r="B73" s="16" t="s">
        <v>153</v>
      </c>
      <c r="C73" s="16">
        <v>204</v>
      </c>
      <c r="D73" s="16">
        <v>207</v>
      </c>
    </row>
    <row r="74" spans="1:4">
      <c r="A74" s="16" t="s">
        <v>54</v>
      </c>
      <c r="B74" s="16" t="s">
        <v>153</v>
      </c>
      <c r="C74" s="16">
        <v>204</v>
      </c>
      <c r="D74" s="16">
        <v>208</v>
      </c>
    </row>
    <row r="75" spans="1:4">
      <c r="A75" s="16" t="s">
        <v>60</v>
      </c>
      <c r="B75" s="16" t="s">
        <v>153</v>
      </c>
      <c r="C75" s="16">
        <v>204</v>
      </c>
      <c r="D75" s="16">
        <v>209</v>
      </c>
    </row>
    <row r="76" spans="1:4">
      <c r="A76" s="16" t="s">
        <v>51</v>
      </c>
      <c r="B76" s="16" t="s">
        <v>153</v>
      </c>
      <c r="C76" s="16">
        <v>206</v>
      </c>
      <c r="D76" s="16">
        <v>207</v>
      </c>
    </row>
    <row r="77" spans="1:4">
      <c r="A77" s="16" t="s">
        <v>57</v>
      </c>
      <c r="B77" s="16" t="s">
        <v>153</v>
      </c>
      <c r="C77" s="16">
        <v>206</v>
      </c>
      <c r="D77" s="16">
        <v>208</v>
      </c>
    </row>
    <row r="78" spans="1:4">
      <c r="A78" s="16" t="s">
        <v>163</v>
      </c>
      <c r="B78" s="16" t="s">
        <v>153</v>
      </c>
      <c r="C78" s="16">
        <v>206</v>
      </c>
      <c r="D78" s="16">
        <v>209</v>
      </c>
    </row>
    <row r="79" spans="1:4">
      <c r="A79" s="16" t="s">
        <v>164</v>
      </c>
      <c r="B79" s="16" t="s">
        <v>153</v>
      </c>
      <c r="C79" s="16">
        <v>207</v>
      </c>
      <c r="D79" s="16">
        <v>208</v>
      </c>
    </row>
    <row r="80" spans="1:4">
      <c r="A80" s="16" t="s">
        <v>165</v>
      </c>
      <c r="B80" s="16" t="s">
        <v>153</v>
      </c>
      <c r="C80" s="16">
        <v>207</v>
      </c>
      <c r="D80" s="16">
        <v>209</v>
      </c>
    </row>
    <row r="81" spans="1:4">
      <c r="A81" s="16" t="s">
        <v>166</v>
      </c>
      <c r="B81" s="16" t="s">
        <v>153</v>
      </c>
      <c r="C81" s="16">
        <v>208</v>
      </c>
      <c r="D81" s="16">
        <v>209</v>
      </c>
    </row>
    <row r="82" spans="1:4">
      <c r="A82" s="16" t="s">
        <v>78</v>
      </c>
      <c r="B82" s="16" t="s">
        <v>229</v>
      </c>
      <c r="C82" s="16">
        <v>201</v>
      </c>
      <c r="D82" s="16">
        <v>202</v>
      </c>
    </row>
    <row r="83" spans="1:4">
      <c r="A83" s="16" t="s">
        <v>80</v>
      </c>
      <c r="B83" s="16" t="s">
        <v>229</v>
      </c>
      <c r="C83" s="16">
        <v>201</v>
      </c>
      <c r="D83" s="16">
        <v>203</v>
      </c>
    </row>
    <row r="84" spans="1:4">
      <c r="A84" s="16" t="s">
        <v>87</v>
      </c>
      <c r="B84" s="16" t="s">
        <v>229</v>
      </c>
      <c r="C84" s="16">
        <v>201</v>
      </c>
      <c r="D84" s="16">
        <v>205</v>
      </c>
    </row>
    <row r="85" spans="1:4">
      <c r="A85" s="16" t="s">
        <v>82</v>
      </c>
      <c r="B85" s="16" t="s">
        <v>229</v>
      </c>
      <c r="C85" s="16">
        <v>202</v>
      </c>
      <c r="D85" s="16">
        <v>203</v>
      </c>
    </row>
    <row r="86" spans="1:4">
      <c r="A86" s="16" t="s">
        <v>79</v>
      </c>
      <c r="B86" s="16" t="s">
        <v>229</v>
      </c>
      <c r="C86" s="16">
        <v>202</v>
      </c>
      <c r="D86" s="16">
        <v>205</v>
      </c>
    </row>
    <row r="87" spans="1:4">
      <c r="A87" s="16" t="s">
        <v>84</v>
      </c>
      <c r="B87" s="16" t="s">
        <v>229</v>
      </c>
      <c r="C87" s="16">
        <v>203</v>
      </c>
      <c r="D87" s="16">
        <v>205</v>
      </c>
    </row>
    <row r="88" spans="1:4">
      <c r="A88" s="16" t="s">
        <v>85</v>
      </c>
      <c r="B88" s="16" t="s">
        <v>229</v>
      </c>
      <c r="C88" s="16">
        <v>204</v>
      </c>
      <c r="D88" s="16">
        <v>206</v>
      </c>
    </row>
    <row r="89" spans="1:4">
      <c r="A89" s="16" t="s">
        <v>81</v>
      </c>
      <c r="B89" s="16" t="s">
        <v>229</v>
      </c>
      <c r="C89" s="16">
        <v>204</v>
      </c>
      <c r="D89" s="16">
        <v>207</v>
      </c>
    </row>
    <row r="90" spans="1:4">
      <c r="A90" s="16" t="s">
        <v>83</v>
      </c>
      <c r="B90" s="16" t="s">
        <v>229</v>
      </c>
      <c r="C90" s="16">
        <v>204</v>
      </c>
      <c r="D90" s="16">
        <v>208</v>
      </c>
    </row>
    <row r="91" spans="1:4">
      <c r="A91" s="16" t="s">
        <v>77</v>
      </c>
      <c r="B91" s="16" t="s">
        <v>229</v>
      </c>
      <c r="C91" s="16">
        <v>204</v>
      </c>
      <c r="D91" s="16">
        <v>209</v>
      </c>
    </row>
    <row r="92" spans="1:4">
      <c r="A92" s="16" t="s">
        <v>86</v>
      </c>
      <c r="B92" s="16" t="s">
        <v>229</v>
      </c>
      <c r="C92" s="16">
        <v>206</v>
      </c>
      <c r="D92" s="16">
        <v>207</v>
      </c>
    </row>
    <row r="93" spans="1:4">
      <c r="A93" s="16" t="s">
        <v>49</v>
      </c>
      <c r="B93" s="16" t="s">
        <v>229</v>
      </c>
      <c r="C93" s="16">
        <v>206</v>
      </c>
      <c r="D93" s="16">
        <v>208</v>
      </c>
    </row>
    <row r="94" spans="1:4">
      <c r="A94" s="16" t="s">
        <v>167</v>
      </c>
      <c r="B94" s="16" t="s">
        <v>229</v>
      </c>
      <c r="C94" s="16">
        <v>206</v>
      </c>
      <c r="D94" s="16">
        <v>209</v>
      </c>
    </row>
    <row r="95" spans="1:4">
      <c r="A95" s="16" t="s">
        <v>168</v>
      </c>
      <c r="B95" s="16" t="s">
        <v>229</v>
      </c>
      <c r="C95" s="16">
        <v>207</v>
      </c>
      <c r="D95" s="16">
        <v>208</v>
      </c>
    </row>
    <row r="96" spans="1:4">
      <c r="A96" s="16" t="s">
        <v>169</v>
      </c>
      <c r="B96" s="16" t="s">
        <v>229</v>
      </c>
      <c r="C96" s="16">
        <v>207</v>
      </c>
      <c r="D96" s="16">
        <v>209</v>
      </c>
    </row>
    <row r="97" spans="1:4">
      <c r="A97" s="16" t="s">
        <v>170</v>
      </c>
      <c r="B97" s="16" t="s">
        <v>229</v>
      </c>
      <c r="C97" s="16">
        <v>208</v>
      </c>
      <c r="D97" s="16">
        <v>209</v>
      </c>
    </row>
    <row r="98" spans="1:4">
      <c r="A98" s="16" t="s">
        <v>100</v>
      </c>
      <c r="B98" s="16" t="s">
        <v>230</v>
      </c>
      <c r="C98" s="16">
        <v>201</v>
      </c>
      <c r="D98" s="16">
        <v>202</v>
      </c>
    </row>
    <row r="99" spans="1:4">
      <c r="A99" s="16" t="s">
        <v>171</v>
      </c>
      <c r="B99" s="16" t="s">
        <v>230</v>
      </c>
      <c r="C99" s="16">
        <v>201</v>
      </c>
      <c r="D99" s="16">
        <v>203</v>
      </c>
    </row>
    <row r="100" spans="1:4">
      <c r="A100" s="16" t="s">
        <v>172</v>
      </c>
      <c r="B100" s="16" t="s">
        <v>230</v>
      </c>
      <c r="C100" s="16">
        <v>201</v>
      </c>
      <c r="D100" s="16">
        <v>205</v>
      </c>
    </row>
    <row r="101" spans="1:4">
      <c r="A101" s="16" t="s">
        <v>173</v>
      </c>
      <c r="B101" s="16" t="s">
        <v>230</v>
      </c>
      <c r="C101" s="16">
        <v>201</v>
      </c>
      <c r="D101" s="16" t="s">
        <v>362</v>
      </c>
    </row>
    <row r="102" spans="1:4">
      <c r="A102" s="16" t="s">
        <v>110</v>
      </c>
      <c r="B102" s="16" t="s">
        <v>230</v>
      </c>
      <c r="C102" s="16">
        <v>202</v>
      </c>
      <c r="D102" s="16">
        <v>203</v>
      </c>
    </row>
    <row r="103" spans="1:4">
      <c r="A103" s="16" t="s">
        <v>103</v>
      </c>
      <c r="B103" s="16" t="s">
        <v>230</v>
      </c>
      <c r="C103" s="16">
        <v>202</v>
      </c>
      <c r="D103" s="16">
        <v>205</v>
      </c>
    </row>
    <row r="104" spans="1:4">
      <c r="A104" s="16" t="s">
        <v>105</v>
      </c>
      <c r="B104" s="16" t="s">
        <v>230</v>
      </c>
      <c r="C104" s="16">
        <v>202</v>
      </c>
      <c r="D104" s="16" t="s">
        <v>362</v>
      </c>
    </row>
    <row r="105" spans="1:4">
      <c r="A105" s="16" t="s">
        <v>107</v>
      </c>
      <c r="B105" s="16" t="s">
        <v>230</v>
      </c>
      <c r="C105" s="16">
        <v>203</v>
      </c>
      <c r="D105" s="16">
        <v>205</v>
      </c>
    </row>
    <row r="106" spans="1:4">
      <c r="A106" s="16" t="s">
        <v>141</v>
      </c>
      <c r="B106" s="16" t="s">
        <v>230</v>
      </c>
      <c r="C106" s="16">
        <v>203</v>
      </c>
      <c r="D106" s="16" t="s">
        <v>362</v>
      </c>
    </row>
    <row r="107" spans="1:4">
      <c r="A107" s="16" t="s">
        <v>109</v>
      </c>
      <c r="B107" s="16" t="s">
        <v>230</v>
      </c>
      <c r="C107" s="16">
        <v>205</v>
      </c>
      <c r="D107" s="16" t="s">
        <v>362</v>
      </c>
    </row>
    <row r="108" spans="1:4">
      <c r="A108" s="16" t="s">
        <v>101</v>
      </c>
      <c r="B108" s="16" t="s">
        <v>230</v>
      </c>
      <c r="C108" s="16">
        <v>204</v>
      </c>
      <c r="D108" s="16">
        <v>206</v>
      </c>
    </row>
    <row r="109" spans="1:4">
      <c r="A109" s="16" t="s">
        <v>108</v>
      </c>
      <c r="B109" s="16" t="s">
        <v>230</v>
      </c>
      <c r="C109" s="16">
        <v>204</v>
      </c>
      <c r="D109" s="16">
        <v>207</v>
      </c>
    </row>
    <row r="110" spans="1:4">
      <c r="A110" s="16" t="s">
        <v>106</v>
      </c>
      <c r="B110" s="16" t="s">
        <v>230</v>
      </c>
      <c r="C110" s="16">
        <v>204</v>
      </c>
      <c r="D110" s="16">
        <v>208</v>
      </c>
    </row>
    <row r="111" spans="1:4">
      <c r="A111" s="16" t="s">
        <v>111</v>
      </c>
      <c r="B111" s="16" t="s">
        <v>230</v>
      </c>
      <c r="C111" s="16">
        <v>204</v>
      </c>
      <c r="D111" s="16">
        <v>209</v>
      </c>
    </row>
    <row r="112" spans="1:4">
      <c r="A112" s="16" t="s">
        <v>174</v>
      </c>
      <c r="B112" s="16" t="s">
        <v>230</v>
      </c>
      <c r="C112" s="16">
        <v>204</v>
      </c>
      <c r="D112" s="16" t="s">
        <v>361</v>
      </c>
    </row>
    <row r="113" spans="1:4">
      <c r="A113" s="16" t="s">
        <v>113</v>
      </c>
      <c r="B113" s="16" t="s">
        <v>230</v>
      </c>
      <c r="C113" s="16">
        <v>206</v>
      </c>
      <c r="D113" s="16">
        <v>207</v>
      </c>
    </row>
    <row r="114" spans="1:4">
      <c r="A114" s="16" t="s">
        <v>112</v>
      </c>
      <c r="B114" s="16" t="s">
        <v>230</v>
      </c>
      <c r="C114" s="16">
        <v>206</v>
      </c>
      <c r="D114" s="16">
        <v>208</v>
      </c>
    </row>
    <row r="115" spans="1:4">
      <c r="A115" s="16" t="s">
        <v>102</v>
      </c>
      <c r="B115" s="16" t="s">
        <v>230</v>
      </c>
      <c r="C115" s="16">
        <v>206</v>
      </c>
      <c r="D115" s="16">
        <v>209</v>
      </c>
    </row>
    <row r="116" spans="1:4">
      <c r="A116" s="16" t="s">
        <v>104</v>
      </c>
      <c r="B116" s="16" t="s">
        <v>230</v>
      </c>
      <c r="C116" s="16">
        <v>206</v>
      </c>
      <c r="D116" s="16" t="s">
        <v>361</v>
      </c>
    </row>
    <row r="117" spans="1:4">
      <c r="A117" s="16" t="s">
        <v>175</v>
      </c>
      <c r="B117" s="16" t="s">
        <v>230</v>
      </c>
      <c r="C117" s="16">
        <v>207</v>
      </c>
      <c r="D117" s="16">
        <v>208</v>
      </c>
    </row>
    <row r="118" spans="1:4">
      <c r="A118" s="16" t="s">
        <v>176</v>
      </c>
      <c r="B118" s="16" t="s">
        <v>230</v>
      </c>
      <c r="C118" s="16">
        <v>207</v>
      </c>
      <c r="D118" s="16">
        <v>209</v>
      </c>
    </row>
    <row r="119" spans="1:4">
      <c r="A119" s="16" t="s">
        <v>177</v>
      </c>
      <c r="B119" s="16" t="s">
        <v>230</v>
      </c>
      <c r="C119" s="16">
        <v>207</v>
      </c>
      <c r="D119" s="16" t="s">
        <v>361</v>
      </c>
    </row>
    <row r="120" spans="1:4">
      <c r="A120" s="16" t="s">
        <v>178</v>
      </c>
      <c r="B120" s="16" t="s">
        <v>230</v>
      </c>
      <c r="C120" s="16">
        <v>208</v>
      </c>
      <c r="D120" s="16">
        <v>209</v>
      </c>
    </row>
    <row r="121" spans="1:4">
      <c r="A121" s="16" t="s">
        <v>179</v>
      </c>
      <c r="B121" s="16" t="s">
        <v>230</v>
      </c>
      <c r="C121" s="16">
        <v>208</v>
      </c>
      <c r="D121" s="16" t="s">
        <v>361</v>
      </c>
    </row>
    <row r="122" spans="1:4">
      <c r="A122" s="16" t="s">
        <v>180</v>
      </c>
      <c r="B122" s="16" t="s">
        <v>230</v>
      </c>
      <c r="C122" s="16">
        <v>209</v>
      </c>
      <c r="D122" s="16" t="s">
        <v>361</v>
      </c>
    </row>
    <row r="123" spans="1:4">
      <c r="A123" s="16" t="s">
        <v>212</v>
      </c>
      <c r="B123" s="16" t="s">
        <v>231</v>
      </c>
      <c r="C123" s="16">
        <v>303</v>
      </c>
      <c r="D123" s="16">
        <v>304</v>
      </c>
    </row>
    <row r="124" spans="1:4">
      <c r="A124" s="16" t="s">
        <v>213</v>
      </c>
      <c r="B124" s="16" t="s">
        <v>231</v>
      </c>
      <c r="C124" s="16">
        <v>303</v>
      </c>
      <c r="D124" s="16">
        <v>305</v>
      </c>
    </row>
    <row r="125" spans="1:4">
      <c r="A125" s="16" t="s">
        <v>214</v>
      </c>
      <c r="B125" s="16" t="s">
        <v>231</v>
      </c>
      <c r="C125" s="16">
        <v>303</v>
      </c>
      <c r="D125" s="16">
        <v>306</v>
      </c>
    </row>
    <row r="126" spans="1:4">
      <c r="A126" s="16" t="s">
        <v>215</v>
      </c>
      <c r="B126" s="16" t="s">
        <v>231</v>
      </c>
      <c r="C126" s="16">
        <v>303</v>
      </c>
      <c r="D126" s="16">
        <v>309</v>
      </c>
    </row>
    <row r="127" spans="1:4">
      <c r="A127" s="16" t="s">
        <v>216</v>
      </c>
      <c r="B127" s="16" t="s">
        <v>231</v>
      </c>
      <c r="C127" s="16">
        <v>304</v>
      </c>
      <c r="D127" s="16">
        <v>305</v>
      </c>
    </row>
    <row r="128" spans="1:4">
      <c r="A128" s="16" t="s">
        <v>217</v>
      </c>
      <c r="B128" s="16" t="s">
        <v>231</v>
      </c>
      <c r="C128" s="16">
        <v>304</v>
      </c>
      <c r="D128" s="16">
        <v>306</v>
      </c>
    </row>
    <row r="129" spans="1:4">
      <c r="A129" s="16" t="s">
        <v>218</v>
      </c>
      <c r="B129" s="16" t="s">
        <v>231</v>
      </c>
      <c r="C129" s="16">
        <v>304</v>
      </c>
      <c r="D129" s="16">
        <v>309</v>
      </c>
    </row>
    <row r="130" spans="1:4">
      <c r="A130" s="16" t="s">
        <v>219</v>
      </c>
      <c r="B130" s="16" t="s">
        <v>231</v>
      </c>
      <c r="C130" s="16">
        <v>305</v>
      </c>
      <c r="D130" s="16">
        <v>306</v>
      </c>
    </row>
    <row r="131" spans="1:4">
      <c r="A131" s="16" t="s">
        <v>220</v>
      </c>
      <c r="B131" s="16" t="s">
        <v>231</v>
      </c>
      <c r="C131" s="16">
        <v>305</v>
      </c>
      <c r="D131" s="16">
        <v>309</v>
      </c>
    </row>
    <row r="132" spans="1:4">
      <c r="A132" s="16" t="s">
        <v>221</v>
      </c>
      <c r="B132" s="16" t="s">
        <v>231</v>
      </c>
      <c r="C132" s="16">
        <v>306</v>
      </c>
      <c r="D132" s="16">
        <v>309</v>
      </c>
    </row>
    <row r="133" spans="1:4">
      <c r="A133" s="16" t="s">
        <v>222</v>
      </c>
      <c r="B133" s="16" t="s">
        <v>231</v>
      </c>
      <c r="C133" s="16">
        <v>301</v>
      </c>
      <c r="D133" s="16">
        <v>302</v>
      </c>
    </row>
    <row r="134" spans="1:4">
      <c r="A134" s="16" t="s">
        <v>223</v>
      </c>
      <c r="B134" s="16" t="s">
        <v>231</v>
      </c>
      <c r="C134" s="16">
        <v>301</v>
      </c>
      <c r="D134" s="16">
        <v>307</v>
      </c>
    </row>
    <row r="135" spans="1:4">
      <c r="A135" s="16" t="s">
        <v>224</v>
      </c>
      <c r="B135" s="16" t="s">
        <v>231</v>
      </c>
      <c r="C135" s="16">
        <v>301</v>
      </c>
      <c r="D135" s="16">
        <v>308</v>
      </c>
    </row>
    <row r="136" spans="1:4">
      <c r="A136" s="16" t="s">
        <v>225</v>
      </c>
      <c r="B136" s="16" t="s">
        <v>231</v>
      </c>
      <c r="C136" s="16">
        <v>302</v>
      </c>
      <c r="D136" s="16">
        <v>307</v>
      </c>
    </row>
    <row r="137" spans="1:4">
      <c r="A137" s="16" t="s">
        <v>226</v>
      </c>
      <c r="B137" s="16" t="s">
        <v>231</v>
      </c>
      <c r="C137" s="16">
        <v>302</v>
      </c>
      <c r="D137" s="16">
        <v>308</v>
      </c>
    </row>
    <row r="138" spans="1:4">
      <c r="A138" s="16" t="s">
        <v>227</v>
      </c>
      <c r="B138" s="16" t="s">
        <v>231</v>
      </c>
      <c r="C138" s="16">
        <v>307</v>
      </c>
      <c r="D138" s="16">
        <v>308</v>
      </c>
    </row>
    <row r="139" spans="1:4">
      <c r="A139" s="16" t="s">
        <v>200</v>
      </c>
      <c r="B139" s="16" t="s">
        <v>232</v>
      </c>
      <c r="C139" s="16">
        <v>303</v>
      </c>
      <c r="D139" s="16">
        <v>304</v>
      </c>
    </row>
    <row r="140" spans="1:4">
      <c r="A140" s="16" t="s">
        <v>201</v>
      </c>
      <c r="B140" s="16" t="s">
        <v>232</v>
      </c>
      <c r="C140" s="16">
        <v>303</v>
      </c>
      <c r="D140" s="16">
        <v>305</v>
      </c>
    </row>
    <row r="141" spans="1:4">
      <c r="A141" s="16" t="s">
        <v>202</v>
      </c>
      <c r="B141" s="16" t="s">
        <v>232</v>
      </c>
      <c r="C141" s="16">
        <v>303</v>
      </c>
      <c r="D141" s="16">
        <v>306</v>
      </c>
    </row>
    <row r="142" spans="1:4">
      <c r="A142" s="16" t="s">
        <v>203</v>
      </c>
      <c r="B142" s="16" t="s">
        <v>232</v>
      </c>
      <c r="C142" s="16">
        <v>304</v>
      </c>
      <c r="D142" s="16">
        <v>305</v>
      </c>
    </row>
    <row r="143" spans="1:4">
      <c r="A143" s="16" t="s">
        <v>204</v>
      </c>
      <c r="B143" s="16" t="s">
        <v>232</v>
      </c>
      <c r="C143" s="16">
        <v>304</v>
      </c>
      <c r="D143" s="16">
        <v>306</v>
      </c>
    </row>
    <row r="144" spans="1:4">
      <c r="A144" s="16" t="s">
        <v>205</v>
      </c>
      <c r="B144" s="16" t="s">
        <v>232</v>
      </c>
      <c r="C144" s="16">
        <v>305</v>
      </c>
      <c r="D144" s="16">
        <v>306</v>
      </c>
    </row>
    <row r="145" spans="1:4">
      <c r="A145" s="16" t="s">
        <v>206</v>
      </c>
      <c r="B145" s="16" t="s">
        <v>232</v>
      </c>
      <c r="C145" s="16">
        <v>301</v>
      </c>
      <c r="D145" s="16">
        <v>302</v>
      </c>
    </row>
    <row r="146" spans="1:4">
      <c r="A146" s="16" t="s">
        <v>207</v>
      </c>
      <c r="B146" s="16" t="s">
        <v>232</v>
      </c>
      <c r="C146" s="16">
        <v>301</v>
      </c>
      <c r="D146" s="16">
        <v>307</v>
      </c>
    </row>
    <row r="147" spans="1:4">
      <c r="A147" s="16" t="s">
        <v>208</v>
      </c>
      <c r="B147" s="16" t="s">
        <v>232</v>
      </c>
      <c r="C147" s="16">
        <v>301</v>
      </c>
      <c r="D147" s="16">
        <v>308</v>
      </c>
    </row>
    <row r="148" spans="1:4">
      <c r="A148" s="16" t="s">
        <v>209</v>
      </c>
      <c r="B148" s="16" t="s">
        <v>232</v>
      </c>
      <c r="C148" s="16">
        <v>302</v>
      </c>
      <c r="D148" s="16">
        <v>307</v>
      </c>
    </row>
    <row r="149" spans="1:4">
      <c r="A149" s="16" t="s">
        <v>210</v>
      </c>
      <c r="B149" s="16" t="s">
        <v>232</v>
      </c>
      <c r="C149" s="16">
        <v>302</v>
      </c>
      <c r="D149" s="16">
        <v>308</v>
      </c>
    </row>
    <row r="150" spans="1:4">
      <c r="A150" s="16" t="s">
        <v>211</v>
      </c>
      <c r="B150" s="16" t="s">
        <v>232</v>
      </c>
      <c r="C150" s="16">
        <v>307</v>
      </c>
      <c r="D150" s="16">
        <v>308</v>
      </c>
    </row>
    <row r="151" spans="1:4">
      <c r="A151" s="16" t="s">
        <v>198</v>
      </c>
      <c r="B151" s="16" t="s">
        <v>233</v>
      </c>
      <c r="C151" s="16">
        <v>303</v>
      </c>
      <c r="D151" s="16">
        <v>304</v>
      </c>
    </row>
    <row r="152" spans="1:4">
      <c r="A152" s="16" t="s">
        <v>181</v>
      </c>
      <c r="B152" s="16" t="s">
        <v>233</v>
      </c>
      <c r="C152" s="16">
        <v>303</v>
      </c>
      <c r="D152" s="16">
        <v>305</v>
      </c>
    </row>
    <row r="153" spans="1:4">
      <c r="A153" s="16" t="s">
        <v>182</v>
      </c>
      <c r="B153" s="16" t="s">
        <v>233</v>
      </c>
      <c r="C153" s="16">
        <v>303</v>
      </c>
      <c r="D153" s="16">
        <v>306</v>
      </c>
    </row>
    <row r="154" spans="1:4">
      <c r="A154" s="16" t="s">
        <v>183</v>
      </c>
      <c r="B154" s="16" t="s">
        <v>233</v>
      </c>
      <c r="C154" s="16">
        <v>303</v>
      </c>
      <c r="D154" s="16" t="s">
        <v>363</v>
      </c>
    </row>
    <row r="155" spans="1:4">
      <c r="A155" s="16" t="s">
        <v>184</v>
      </c>
      <c r="B155" s="16" t="s">
        <v>233</v>
      </c>
      <c r="C155" s="16">
        <v>304</v>
      </c>
      <c r="D155" s="16">
        <v>305</v>
      </c>
    </row>
    <row r="156" spans="1:4">
      <c r="A156" s="16" t="s">
        <v>185</v>
      </c>
      <c r="B156" s="16" t="s">
        <v>233</v>
      </c>
      <c r="C156" s="16">
        <v>304</v>
      </c>
      <c r="D156" s="16">
        <v>306</v>
      </c>
    </row>
    <row r="157" spans="1:4">
      <c r="A157" s="16" t="s">
        <v>186</v>
      </c>
      <c r="B157" s="16" t="s">
        <v>233</v>
      </c>
      <c r="C157" s="16">
        <v>304</v>
      </c>
      <c r="D157" s="16" t="s">
        <v>363</v>
      </c>
    </row>
    <row r="158" spans="1:4">
      <c r="A158" s="16" t="s">
        <v>187</v>
      </c>
      <c r="B158" s="16" t="s">
        <v>233</v>
      </c>
      <c r="C158" s="16">
        <v>305</v>
      </c>
      <c r="D158" s="16">
        <v>306</v>
      </c>
    </row>
    <row r="159" spans="1:4">
      <c r="A159" s="16" t="s">
        <v>188</v>
      </c>
      <c r="B159" s="16" t="s">
        <v>233</v>
      </c>
      <c r="C159" s="16">
        <v>305</v>
      </c>
      <c r="D159" s="16" t="s">
        <v>363</v>
      </c>
    </row>
    <row r="160" spans="1:4">
      <c r="A160" s="16" t="s">
        <v>228</v>
      </c>
      <c r="B160" s="16" t="s">
        <v>233</v>
      </c>
      <c r="C160" s="16">
        <v>306</v>
      </c>
      <c r="D160" s="16" t="s">
        <v>363</v>
      </c>
    </row>
    <row r="161" spans="1:4">
      <c r="A161" s="16" t="s">
        <v>199</v>
      </c>
      <c r="B161" s="16" t="s">
        <v>233</v>
      </c>
      <c r="C161" s="16">
        <v>301</v>
      </c>
      <c r="D161" s="16">
        <v>302</v>
      </c>
    </row>
    <row r="162" spans="1:4">
      <c r="A162" s="16" t="s">
        <v>189</v>
      </c>
      <c r="B162" s="16" t="s">
        <v>233</v>
      </c>
      <c r="C162" s="16">
        <v>301</v>
      </c>
      <c r="D162" s="16">
        <v>307</v>
      </c>
    </row>
    <row r="163" spans="1:4">
      <c r="A163" s="16" t="s">
        <v>190</v>
      </c>
      <c r="B163" s="16" t="s">
        <v>233</v>
      </c>
      <c r="C163" s="16">
        <v>301</v>
      </c>
      <c r="D163" s="16">
        <v>308</v>
      </c>
    </row>
    <row r="164" spans="1:4">
      <c r="A164" s="16" t="s">
        <v>191</v>
      </c>
      <c r="B164" s="16" t="s">
        <v>233</v>
      </c>
      <c r="C164" s="16">
        <v>301</v>
      </c>
      <c r="D164" s="16" t="s">
        <v>364</v>
      </c>
    </row>
    <row r="165" spans="1:4">
      <c r="A165" s="16" t="s">
        <v>192</v>
      </c>
      <c r="B165" s="16" t="s">
        <v>233</v>
      </c>
      <c r="C165" s="16">
        <v>302</v>
      </c>
      <c r="D165" s="16">
        <v>307</v>
      </c>
    </row>
    <row r="166" spans="1:4">
      <c r="A166" s="16" t="s">
        <v>193</v>
      </c>
      <c r="B166" s="16" t="s">
        <v>233</v>
      </c>
      <c r="C166" s="16">
        <v>302</v>
      </c>
      <c r="D166" s="16">
        <v>308</v>
      </c>
    </row>
    <row r="167" spans="1:4">
      <c r="A167" s="16" t="s">
        <v>194</v>
      </c>
      <c r="B167" s="16" t="s">
        <v>233</v>
      </c>
      <c r="C167" s="16">
        <v>302</v>
      </c>
      <c r="D167" s="16" t="s">
        <v>364</v>
      </c>
    </row>
    <row r="168" spans="1:4">
      <c r="A168" s="16" t="s">
        <v>195</v>
      </c>
      <c r="B168" s="16" t="s">
        <v>233</v>
      </c>
      <c r="C168" s="16">
        <v>307</v>
      </c>
      <c r="D168" s="16">
        <v>308</v>
      </c>
    </row>
    <row r="169" spans="1:4">
      <c r="A169" s="16" t="s">
        <v>196</v>
      </c>
      <c r="B169" s="16" t="s">
        <v>233</v>
      </c>
      <c r="C169" s="16">
        <v>307</v>
      </c>
      <c r="D169" s="16" t="s">
        <v>364</v>
      </c>
    </row>
    <row r="170" spans="1:4">
      <c r="A170" s="16" t="s">
        <v>197</v>
      </c>
      <c r="B170" s="16" t="s">
        <v>233</v>
      </c>
      <c r="C170" s="16">
        <v>308</v>
      </c>
      <c r="D170" s="16" t="s">
        <v>364</v>
      </c>
    </row>
    <row r="171" spans="1:4">
      <c r="A171" s="16" t="s">
        <v>248</v>
      </c>
      <c r="B171" s="16" t="s">
        <v>15</v>
      </c>
      <c r="C171" s="16" t="s">
        <v>342</v>
      </c>
      <c r="D171" s="16" t="s">
        <v>346</v>
      </c>
    </row>
    <row r="172" spans="1:4">
      <c r="A172" s="16" t="s">
        <v>249</v>
      </c>
      <c r="B172" s="16" t="s">
        <v>15</v>
      </c>
      <c r="C172" s="16" t="s">
        <v>347</v>
      </c>
      <c r="D172" s="16" t="s">
        <v>343</v>
      </c>
    </row>
    <row r="173" spans="1:4">
      <c r="A173" s="16" t="s">
        <v>250</v>
      </c>
      <c r="B173" s="16" t="s">
        <v>15</v>
      </c>
      <c r="C173" s="16" t="s">
        <v>350</v>
      </c>
      <c r="D173" s="16" t="s">
        <v>351</v>
      </c>
    </row>
    <row r="174" spans="1:4">
      <c r="A174" s="16" t="s">
        <v>251</v>
      </c>
      <c r="B174" s="16" t="s">
        <v>15</v>
      </c>
      <c r="C174" s="16" t="s">
        <v>352</v>
      </c>
      <c r="D174" s="16" t="s">
        <v>353</v>
      </c>
    </row>
    <row r="175" spans="1:4">
      <c r="A175" s="16" t="s">
        <v>240</v>
      </c>
      <c r="B175" s="16" t="s">
        <v>14</v>
      </c>
      <c r="C175" s="16" t="s">
        <v>342</v>
      </c>
      <c r="D175" s="16" t="s">
        <v>346</v>
      </c>
    </row>
    <row r="176" spans="1:4">
      <c r="A176" s="16" t="s">
        <v>241</v>
      </c>
      <c r="B176" s="32" t="s">
        <v>14</v>
      </c>
      <c r="C176" s="16" t="s">
        <v>347</v>
      </c>
      <c r="D176" s="16" t="s">
        <v>343</v>
      </c>
    </row>
    <row r="177" spans="1:4">
      <c r="A177" s="16" t="s">
        <v>242</v>
      </c>
      <c r="B177" s="32" t="s">
        <v>14</v>
      </c>
      <c r="C177" s="16" t="s">
        <v>350</v>
      </c>
      <c r="D177" s="16" t="s">
        <v>351</v>
      </c>
    </row>
    <row r="178" spans="1:4">
      <c r="A178" s="16" t="s">
        <v>243</v>
      </c>
      <c r="B178" s="32" t="s">
        <v>14</v>
      </c>
      <c r="C178" s="16" t="s">
        <v>352</v>
      </c>
      <c r="D178" s="16" t="s">
        <v>353</v>
      </c>
    </row>
    <row r="179" spans="1:4">
      <c r="A179" s="16" t="s">
        <v>244</v>
      </c>
      <c r="B179" s="16" t="s">
        <v>16</v>
      </c>
      <c r="C179" s="16" t="s">
        <v>342</v>
      </c>
      <c r="D179" s="16" t="s">
        <v>346</v>
      </c>
    </row>
    <row r="180" spans="1:4">
      <c r="A180" s="16" t="s">
        <v>245</v>
      </c>
      <c r="B180" s="16" t="s">
        <v>16</v>
      </c>
      <c r="C180" s="16" t="s">
        <v>347</v>
      </c>
      <c r="D180" s="16" t="s">
        <v>343</v>
      </c>
    </row>
    <row r="181" spans="1:4">
      <c r="A181" s="16" t="s">
        <v>246</v>
      </c>
      <c r="B181" s="16" t="s">
        <v>16</v>
      </c>
      <c r="C181" s="16" t="s">
        <v>350</v>
      </c>
      <c r="D181" s="16" t="s">
        <v>351</v>
      </c>
    </row>
    <row r="182" spans="1:4">
      <c r="A182" s="16" t="s">
        <v>247</v>
      </c>
      <c r="B182" s="16" t="s">
        <v>16</v>
      </c>
      <c r="C182" s="16" t="s">
        <v>352</v>
      </c>
      <c r="D182" s="16" t="s">
        <v>353</v>
      </c>
    </row>
    <row r="183" spans="1:4">
      <c r="A183" s="16" t="s">
        <v>252</v>
      </c>
      <c r="B183" s="16" t="s">
        <v>264</v>
      </c>
      <c r="C183" s="16" t="s">
        <v>342</v>
      </c>
      <c r="D183" s="16" t="s">
        <v>346</v>
      </c>
    </row>
    <row r="184" spans="1:4">
      <c r="A184" s="16" t="s">
        <v>253</v>
      </c>
      <c r="B184" s="16" t="s">
        <v>264</v>
      </c>
      <c r="C184" s="16" t="s">
        <v>347</v>
      </c>
      <c r="D184" s="16" t="s">
        <v>343</v>
      </c>
    </row>
    <row r="185" spans="1:4">
      <c r="A185" s="16" t="s">
        <v>254</v>
      </c>
      <c r="B185" s="16" t="s">
        <v>264</v>
      </c>
      <c r="C185" s="16" t="s">
        <v>350</v>
      </c>
      <c r="D185" s="16" t="s">
        <v>351</v>
      </c>
    </row>
    <row r="186" spans="1:4">
      <c r="A186" s="16" t="s">
        <v>255</v>
      </c>
      <c r="B186" s="16" t="s">
        <v>264</v>
      </c>
      <c r="C186" s="16" t="s">
        <v>352</v>
      </c>
      <c r="D186" s="16" t="s">
        <v>353</v>
      </c>
    </row>
    <row r="187" spans="1:4">
      <c r="A187" s="16" t="s">
        <v>256</v>
      </c>
      <c r="B187" s="16" t="s">
        <v>265</v>
      </c>
      <c r="C187" s="16" t="s">
        <v>342</v>
      </c>
      <c r="D187" s="16" t="s">
        <v>346</v>
      </c>
    </row>
    <row r="188" spans="1:4">
      <c r="A188" s="16" t="s">
        <v>257</v>
      </c>
      <c r="B188" s="32" t="s">
        <v>265</v>
      </c>
      <c r="C188" s="16" t="s">
        <v>347</v>
      </c>
      <c r="D188" s="16" t="s">
        <v>343</v>
      </c>
    </row>
    <row r="189" spans="1:4">
      <c r="A189" s="16" t="s">
        <v>258</v>
      </c>
      <c r="B189" s="32" t="s">
        <v>265</v>
      </c>
      <c r="C189" s="16" t="s">
        <v>350</v>
      </c>
      <c r="D189" s="16" t="s">
        <v>351</v>
      </c>
    </row>
    <row r="190" spans="1:4">
      <c r="A190" s="16" t="s">
        <v>259</v>
      </c>
      <c r="B190" s="32" t="s">
        <v>265</v>
      </c>
      <c r="C190" s="16" t="s">
        <v>352</v>
      </c>
      <c r="D190" s="16" t="s">
        <v>353</v>
      </c>
    </row>
    <row r="191" spans="1:4">
      <c r="A191" s="16" t="s">
        <v>339</v>
      </c>
      <c r="B191" s="32" t="s">
        <v>265</v>
      </c>
      <c r="C191" s="16" t="s">
        <v>365</v>
      </c>
      <c r="D191" s="16" t="s">
        <v>348</v>
      </c>
    </row>
    <row r="192" spans="1:4">
      <c r="A192" s="16" t="s">
        <v>338</v>
      </c>
      <c r="B192" s="32" t="s">
        <v>265</v>
      </c>
      <c r="C192" s="16" t="s">
        <v>345</v>
      </c>
      <c r="D192" s="16" t="s">
        <v>341</v>
      </c>
    </row>
    <row r="193" spans="1:4">
      <c r="A193" s="16" t="s">
        <v>340</v>
      </c>
      <c r="B193" s="32" t="s">
        <v>265</v>
      </c>
      <c r="C193" s="16" t="s">
        <v>354</v>
      </c>
      <c r="D193" s="16" t="s">
        <v>349</v>
      </c>
    </row>
    <row r="194" spans="1:4">
      <c r="A194" s="16" t="s">
        <v>336</v>
      </c>
      <c r="B194" s="32" t="s">
        <v>265</v>
      </c>
      <c r="C194" s="16" t="s">
        <v>355</v>
      </c>
      <c r="D194" s="16" t="s">
        <v>356</v>
      </c>
    </row>
    <row r="195" spans="1:4">
      <c r="A195" s="16" t="s">
        <v>260</v>
      </c>
      <c r="B195" s="16" t="s">
        <v>266</v>
      </c>
      <c r="C195" s="16" t="s">
        <v>342</v>
      </c>
      <c r="D195" s="16" t="s">
        <v>346</v>
      </c>
    </row>
    <row r="196" spans="1:4">
      <c r="A196" s="16" t="s">
        <v>261</v>
      </c>
      <c r="B196" s="16" t="s">
        <v>266</v>
      </c>
      <c r="C196" s="16" t="s">
        <v>347</v>
      </c>
      <c r="D196" s="16" t="s">
        <v>343</v>
      </c>
    </row>
    <row r="197" spans="1:4">
      <c r="A197" s="16" t="s">
        <v>262</v>
      </c>
      <c r="B197" s="16" t="s">
        <v>266</v>
      </c>
      <c r="C197" s="16" t="s">
        <v>350</v>
      </c>
      <c r="D197" s="16" t="s">
        <v>351</v>
      </c>
    </row>
    <row r="198" spans="1:4">
      <c r="A198" s="16" t="s">
        <v>263</v>
      </c>
      <c r="B198" s="16" t="s">
        <v>266</v>
      </c>
      <c r="C198" s="16" t="s">
        <v>352</v>
      </c>
      <c r="D198" s="16" t="s">
        <v>353</v>
      </c>
    </row>
    <row r="199" spans="1:4">
      <c r="A199" s="16" t="s">
        <v>270</v>
      </c>
      <c r="B199" s="16" t="s">
        <v>267</v>
      </c>
      <c r="C199" s="16" t="s">
        <v>342</v>
      </c>
      <c r="D199" s="16" t="s">
        <v>346</v>
      </c>
    </row>
    <row r="200" spans="1:4">
      <c r="A200" s="16" t="s">
        <v>271</v>
      </c>
      <c r="B200" s="16" t="s">
        <v>267</v>
      </c>
      <c r="C200" s="16" t="s">
        <v>347</v>
      </c>
      <c r="D200" s="16" t="s">
        <v>343</v>
      </c>
    </row>
    <row r="201" spans="1:4">
      <c r="A201" s="16" t="s">
        <v>272</v>
      </c>
      <c r="B201" s="16" t="s">
        <v>267</v>
      </c>
      <c r="C201" s="16" t="s">
        <v>350</v>
      </c>
      <c r="D201" s="16" t="s">
        <v>351</v>
      </c>
    </row>
    <row r="202" spans="1:4">
      <c r="A202" s="16" t="s">
        <v>273</v>
      </c>
      <c r="B202" s="16" t="s">
        <v>267</v>
      </c>
      <c r="C202" s="16" t="s">
        <v>352</v>
      </c>
      <c r="D202" s="16" t="s">
        <v>353</v>
      </c>
    </row>
    <row r="203" spans="1:4">
      <c r="A203" s="16" t="s">
        <v>274</v>
      </c>
      <c r="B203" s="16" t="s">
        <v>268</v>
      </c>
      <c r="C203" s="16" t="s">
        <v>342</v>
      </c>
      <c r="D203" s="16" t="s">
        <v>346</v>
      </c>
    </row>
    <row r="204" spans="1:4">
      <c r="A204" s="16" t="s">
        <v>275</v>
      </c>
      <c r="B204" s="32" t="s">
        <v>268</v>
      </c>
      <c r="C204" s="16" t="s">
        <v>347</v>
      </c>
      <c r="D204" s="16" t="s">
        <v>343</v>
      </c>
    </row>
    <row r="205" spans="1:4">
      <c r="A205" s="16" t="s">
        <v>276</v>
      </c>
      <c r="B205" s="32" t="s">
        <v>268</v>
      </c>
      <c r="C205" s="16" t="s">
        <v>350</v>
      </c>
      <c r="D205" s="16" t="s">
        <v>351</v>
      </c>
    </row>
    <row r="206" spans="1:4">
      <c r="A206" s="16" t="s">
        <v>277</v>
      </c>
      <c r="B206" s="32" t="s">
        <v>268</v>
      </c>
      <c r="C206" s="16" t="s">
        <v>352</v>
      </c>
      <c r="D206" s="16" t="s">
        <v>353</v>
      </c>
    </row>
    <row r="207" spans="1:4">
      <c r="A207" s="16" t="s">
        <v>283</v>
      </c>
      <c r="B207" s="32" t="s">
        <v>268</v>
      </c>
      <c r="C207" s="16" t="s">
        <v>344</v>
      </c>
      <c r="D207" s="16" t="s">
        <v>341</v>
      </c>
    </row>
    <row r="208" spans="1:4">
      <c r="A208" s="16" t="s">
        <v>284</v>
      </c>
      <c r="B208" s="32" t="s">
        <v>268</v>
      </c>
      <c r="C208" s="16" t="s">
        <v>349</v>
      </c>
      <c r="D208" s="16" t="s">
        <v>345</v>
      </c>
    </row>
    <row r="209" spans="1:4">
      <c r="A209" s="16" t="s">
        <v>285</v>
      </c>
      <c r="B209" s="32" t="s">
        <v>268</v>
      </c>
      <c r="C209" s="16" t="s">
        <v>357</v>
      </c>
      <c r="D209" s="16" t="s">
        <v>358</v>
      </c>
    </row>
    <row r="210" spans="1:4">
      <c r="A210" s="16" t="s">
        <v>286</v>
      </c>
      <c r="B210" s="32" t="s">
        <v>268</v>
      </c>
      <c r="C210" s="16" t="s">
        <v>355</v>
      </c>
      <c r="D210" s="16" t="s">
        <v>354</v>
      </c>
    </row>
    <row r="211" spans="1:4">
      <c r="A211" s="16" t="s">
        <v>278</v>
      </c>
      <c r="B211" s="16" t="s">
        <v>269</v>
      </c>
      <c r="C211" s="16" t="s">
        <v>342</v>
      </c>
      <c r="D211" s="16" t="s">
        <v>346</v>
      </c>
    </row>
    <row r="212" spans="1:4">
      <c r="A212" s="16" t="s">
        <v>279</v>
      </c>
      <c r="B212" s="16" t="s">
        <v>269</v>
      </c>
      <c r="C212" s="16" t="s">
        <v>347</v>
      </c>
      <c r="D212" s="16" t="s">
        <v>343</v>
      </c>
    </row>
    <row r="213" spans="1:4">
      <c r="A213" s="16" t="s">
        <v>280</v>
      </c>
      <c r="B213" s="16" t="s">
        <v>269</v>
      </c>
      <c r="C213" s="16" t="s">
        <v>350</v>
      </c>
      <c r="D213" s="16" t="s">
        <v>351</v>
      </c>
    </row>
    <row r="214" spans="1:4">
      <c r="A214" s="16" t="s">
        <v>281</v>
      </c>
      <c r="B214" s="16" t="s">
        <v>269</v>
      </c>
      <c r="C214" s="16" t="s">
        <v>352</v>
      </c>
      <c r="D214" s="16" t="s">
        <v>353</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C81D0-BDB0-4487-975E-80CF63405FA8}">
  <sheetPr codeName="Sheet2">
    <pageSetUpPr fitToPage="1"/>
  </sheetPr>
  <dimension ref="A1:BK77"/>
  <sheetViews>
    <sheetView topLeftCell="A39" zoomScale="70" zoomScaleNormal="70" workbookViewId="0">
      <selection activeCell="Q9" sqref="Q1:Q1048576"/>
    </sheetView>
  </sheetViews>
  <sheetFormatPr defaultColWidth="9" defaultRowHeight="18"/>
  <cols>
    <col min="19" max="30" width="9" style="16"/>
    <col min="45" max="45" width="9" customWidth="1"/>
    <col min="46" max="47" width="9.33203125" customWidth="1"/>
    <col min="48" max="53" width="9" customWidth="1"/>
  </cols>
  <sheetData>
    <row r="1" spans="1:63" ht="18.75" customHeight="1">
      <c r="A1" s="53" t="s">
        <v>390</v>
      </c>
      <c r="B1" s="53"/>
      <c r="C1" s="53"/>
      <c r="D1" s="53"/>
      <c r="E1" s="53"/>
      <c r="F1" s="53"/>
      <c r="G1" s="53"/>
      <c r="H1" s="53"/>
      <c r="I1" s="53"/>
      <c r="J1" s="53"/>
      <c r="K1" s="53"/>
      <c r="L1" s="53"/>
      <c r="M1" s="53"/>
      <c r="N1" s="53"/>
      <c r="O1" s="53"/>
      <c r="P1" s="53"/>
      <c r="Q1" s="53"/>
    </row>
    <row r="2" spans="1:63" ht="18" customHeight="1">
      <c r="A2" s="53"/>
      <c r="B2" s="53"/>
      <c r="C2" s="53"/>
      <c r="D2" s="53"/>
      <c r="E2" s="53"/>
      <c r="F2" s="53"/>
      <c r="G2" s="53"/>
      <c r="H2" s="53"/>
      <c r="I2" s="53"/>
      <c r="J2" s="53"/>
      <c r="K2" s="53"/>
      <c r="L2" s="53"/>
      <c r="M2" s="53"/>
      <c r="N2" s="53"/>
      <c r="O2" s="53"/>
      <c r="P2" s="53"/>
      <c r="Q2" s="53"/>
    </row>
    <row r="3" spans="1:63" ht="18" customHeight="1">
      <c r="A3" s="53"/>
      <c r="B3" s="53"/>
      <c r="C3" s="53"/>
      <c r="D3" s="53"/>
      <c r="E3" s="53"/>
      <c r="F3" s="53"/>
      <c r="G3" s="53"/>
      <c r="H3" s="53"/>
      <c r="I3" s="53"/>
      <c r="J3" s="53"/>
      <c r="K3" s="53"/>
      <c r="L3" s="53"/>
      <c r="M3" s="53"/>
      <c r="N3" s="53"/>
      <c r="O3" s="53"/>
      <c r="P3" s="53"/>
      <c r="Q3" s="53"/>
    </row>
    <row r="4" spans="1:63" ht="18" customHeight="1">
      <c r="A4" s="53"/>
      <c r="B4" s="53"/>
      <c r="C4" s="53"/>
      <c r="D4" s="53"/>
      <c r="E4" s="53"/>
      <c r="F4" s="53"/>
      <c r="G4" s="53"/>
      <c r="H4" s="53"/>
      <c r="I4" s="53"/>
      <c r="J4" s="53"/>
      <c r="K4" s="53"/>
      <c r="L4" s="53"/>
      <c r="M4" s="53"/>
      <c r="N4" s="53"/>
      <c r="O4" s="53"/>
      <c r="P4" s="53"/>
      <c r="Q4" s="53"/>
    </row>
    <row r="5" spans="1:63" ht="18" customHeight="1">
      <c r="A5" s="53"/>
      <c r="B5" s="53"/>
      <c r="C5" s="53"/>
      <c r="D5" s="53"/>
      <c r="E5" s="53"/>
      <c r="F5" s="53"/>
      <c r="G5" s="53"/>
      <c r="H5" s="53"/>
      <c r="I5" s="53"/>
      <c r="J5" s="53"/>
      <c r="K5" s="53"/>
      <c r="L5" s="53"/>
      <c r="M5" s="53"/>
      <c r="N5" s="53"/>
      <c r="O5" s="53"/>
      <c r="P5" s="53"/>
      <c r="Q5" s="53"/>
    </row>
    <row r="6" spans="1:63" ht="18" customHeight="1">
      <c r="A6" s="53"/>
      <c r="B6" s="53"/>
      <c r="C6" s="53"/>
      <c r="D6" s="53"/>
      <c r="E6" s="53"/>
      <c r="F6" s="53"/>
      <c r="G6" s="53"/>
      <c r="H6" s="53"/>
      <c r="I6" s="53"/>
      <c r="J6" s="53"/>
      <c r="K6" s="53"/>
      <c r="L6" s="53"/>
      <c r="M6" s="53"/>
      <c r="N6" s="53"/>
      <c r="O6" s="53"/>
      <c r="P6" s="53"/>
      <c r="Q6" s="53"/>
    </row>
    <row r="7" spans="1:63" ht="18" customHeight="1">
      <c r="A7" s="53"/>
      <c r="B7" s="53"/>
      <c r="C7" s="53"/>
      <c r="D7" s="53"/>
      <c r="E7" s="53"/>
      <c r="F7" s="53"/>
      <c r="G7" s="53"/>
      <c r="H7" s="53"/>
      <c r="I7" s="53"/>
      <c r="J7" s="53"/>
      <c r="K7" s="53"/>
      <c r="L7" s="53"/>
      <c r="M7" s="53"/>
      <c r="N7" s="53"/>
      <c r="O7" s="53"/>
      <c r="P7" s="53"/>
      <c r="Q7" s="53"/>
    </row>
    <row r="8" spans="1:63" ht="19.5" customHeight="1" thickBot="1">
      <c r="A8" s="54"/>
      <c r="B8" s="54"/>
      <c r="C8" s="54"/>
      <c r="D8" s="54"/>
      <c r="E8" s="54"/>
      <c r="F8" s="54"/>
      <c r="G8" s="54"/>
      <c r="H8" s="54"/>
      <c r="I8" s="54"/>
      <c r="J8" s="54"/>
      <c r="K8" s="54"/>
      <c r="L8" s="54"/>
      <c r="M8" s="54"/>
      <c r="N8" s="54"/>
      <c r="O8" s="54"/>
      <c r="P8" s="54"/>
      <c r="Q8" s="54"/>
    </row>
    <row r="9" spans="1:63" ht="18.5" thickBot="1">
      <c r="A9" s="17"/>
      <c r="B9" s="17"/>
      <c r="C9" s="19">
        <v>0.36458333333333331</v>
      </c>
      <c r="D9" s="19">
        <v>0.38194444444444442</v>
      </c>
      <c r="E9" s="19">
        <v>0.39930555555555558</v>
      </c>
      <c r="F9" s="19">
        <v>0.41666666666666669</v>
      </c>
      <c r="G9" s="19">
        <v>0.43402777777777773</v>
      </c>
      <c r="H9" s="19">
        <v>0.4513888888888889</v>
      </c>
      <c r="I9" s="19">
        <v>0.46875</v>
      </c>
      <c r="J9" s="19">
        <v>0.4861111111111111</v>
      </c>
      <c r="K9" s="19">
        <v>0.50347222222222221</v>
      </c>
      <c r="L9" s="19">
        <v>0.52083333333333337</v>
      </c>
      <c r="M9" s="19">
        <v>0.53819444444444442</v>
      </c>
      <c r="N9" s="19">
        <v>0.55555555555555558</v>
      </c>
      <c r="O9" s="19">
        <v>0.57291666666666663</v>
      </c>
      <c r="P9" s="19">
        <v>0.59027777777777779</v>
      </c>
      <c r="Q9" s="19">
        <v>0.60763888888888895</v>
      </c>
      <c r="R9" s="16"/>
      <c r="U9" s="16" t="s">
        <v>298</v>
      </c>
      <c r="V9" s="16" t="s">
        <v>299</v>
      </c>
      <c r="W9" s="16" t="s">
        <v>300</v>
      </c>
      <c r="Y9" s="16" t="s">
        <v>298</v>
      </c>
      <c r="Z9" s="16" t="s">
        <v>299</v>
      </c>
      <c r="AA9" s="16" t="s">
        <v>300</v>
      </c>
      <c r="AC9" s="16" t="s">
        <v>298</v>
      </c>
      <c r="AD9" s="16" t="s">
        <v>299</v>
      </c>
      <c r="AE9" s="16" t="s">
        <v>300</v>
      </c>
      <c r="AF9" s="16"/>
      <c r="AG9" s="16"/>
      <c r="AH9" s="16"/>
      <c r="AI9" s="16"/>
      <c r="AJ9" s="16"/>
      <c r="AK9" s="16"/>
      <c r="AL9" s="16"/>
      <c r="AM9" s="16"/>
      <c r="AN9" s="16"/>
      <c r="AO9" s="16"/>
      <c r="AP9" s="16"/>
      <c r="AQ9" s="16"/>
      <c r="AR9" s="16"/>
    </row>
    <row r="10" spans="1:63">
      <c r="A10" s="50" t="s">
        <v>391</v>
      </c>
      <c r="B10" s="50" t="s">
        <v>392</v>
      </c>
      <c r="C10" s="4" t="str">
        <f>VLOOKUP(C13,[1]参照!$A:$D,2,)</f>
        <v>三年混合</v>
      </c>
      <c r="D10" s="4" t="str">
        <f>VLOOKUP(D13,[1]参照!$A:$D,2,)</f>
        <v>三年混合</v>
      </c>
      <c r="E10" s="4" t="str">
        <f>VLOOKUP(E13,[1]参照!$A:$D,2,)</f>
        <v>三年混合</v>
      </c>
      <c r="F10" s="4" t="str">
        <f>VLOOKUP(F13,[1]参照!$A:$D,2,)</f>
        <v>三年混合</v>
      </c>
      <c r="G10" s="4" t="e">
        <f>VLOOKUP(G13,[1]参照!$A:$D,2,)</f>
        <v>#N/A</v>
      </c>
      <c r="H10" s="4" t="str">
        <f>VLOOKUP(H13,[1]参照!$A:$D,2,)</f>
        <v>三年混合</v>
      </c>
      <c r="I10" s="4" t="str">
        <f>VLOOKUP(I13,[1]参照!$A:$D,2,)</f>
        <v>三年混合</v>
      </c>
      <c r="J10" s="4" t="str">
        <f>VLOOKUP(J13,[1]参照!$A:$D,2,)</f>
        <v>三年混合</v>
      </c>
      <c r="K10" s="4" t="str">
        <f>VLOOKUP(K13,[1]参照!$A:$D,2,)</f>
        <v>三年混合</v>
      </c>
      <c r="L10" s="4" t="e">
        <f>VLOOKUP(L13,[1]参照!$A:$D,2,)</f>
        <v>#N/A</v>
      </c>
      <c r="M10" s="4" t="e">
        <f>VLOOKUP(M13,[1]参照!$A:$D,2,)</f>
        <v>#N/A</v>
      </c>
      <c r="N10" s="4" t="e">
        <f>VLOOKUP(N13,[1]参照!$A:$D,2,)</f>
        <v>#N/A</v>
      </c>
      <c r="O10" s="4" t="e">
        <f>VLOOKUP(O13,[1]参照!$A:$D,2,)</f>
        <v>#N/A</v>
      </c>
      <c r="P10" s="4" t="e">
        <f>VLOOKUP(P13,[1]参照!$A:$D,2,)</f>
        <v>#N/A</v>
      </c>
      <c r="Q10" s="4" t="e">
        <f>VLOOKUP(Q13,[1]参照!$A:$D,2,)</f>
        <v>#N/A</v>
      </c>
      <c r="R10" s="16"/>
      <c r="S10" s="58" t="s">
        <v>289</v>
      </c>
      <c r="T10" s="16">
        <v>301</v>
      </c>
      <c r="U10" s="16">
        <f>COUNTIF($A$10:$Q$25,T10)</f>
        <v>3</v>
      </c>
      <c r="V10" s="16">
        <f>COUNTIF(二日目!$A$10:$Q$25,一日目!T10)</f>
        <v>0</v>
      </c>
      <c r="W10" s="16">
        <f>SUM(U10:V10)</f>
        <v>3</v>
      </c>
      <c r="X10" s="16">
        <v>201</v>
      </c>
      <c r="Y10" s="16">
        <f t="shared" ref="Y10:Y21" si="0">COUNTIF($A$10:$Q$25,X10)</f>
        <v>3</v>
      </c>
      <c r="Z10" s="16">
        <f>COUNTIF(二日目!$A$10:$Q$25,一日目!X10)</f>
        <v>1</v>
      </c>
      <c r="AA10" s="16">
        <f t="shared" ref="AA10:AA21" si="1">SUM(Y10:Z10)</f>
        <v>4</v>
      </c>
      <c r="AB10" s="16">
        <v>101</v>
      </c>
      <c r="AC10" s="16">
        <f t="shared" ref="AC10:AC21" si="2">COUNTIF($A$10:$Q$25,AB10)</f>
        <v>3</v>
      </c>
      <c r="AD10" s="16">
        <f>COUNTIF(二日目!$A$10:$Q$25,一日目!AB10)</f>
        <v>2</v>
      </c>
      <c r="AE10" s="16">
        <f t="shared" ref="AE10:AE21" si="3">SUM(AC10:AD10)</f>
        <v>5</v>
      </c>
      <c r="AF10" s="16"/>
      <c r="AG10" s="16"/>
      <c r="AH10" s="16"/>
      <c r="AI10" s="16"/>
      <c r="AJ10" s="16"/>
      <c r="AK10" s="16"/>
      <c r="AL10" s="16"/>
      <c r="AM10" s="16"/>
      <c r="AN10" s="16"/>
      <c r="AO10" s="16"/>
      <c r="AP10" s="16"/>
      <c r="AQ10" s="16"/>
      <c r="AR10" s="16"/>
      <c r="AS10" s="58" t="s">
        <v>235</v>
      </c>
      <c r="AT10" s="58"/>
      <c r="AU10" s="58"/>
      <c r="AV10" s="58"/>
      <c r="AW10" s="58"/>
      <c r="AX10" s="58"/>
      <c r="AY10" s="58"/>
      <c r="AZ10" s="58"/>
      <c r="BA10" s="58"/>
      <c r="BC10" s="58" t="s">
        <v>236</v>
      </c>
      <c r="BD10" s="58"/>
      <c r="BE10" s="58"/>
      <c r="BF10" s="58"/>
      <c r="BG10" s="58"/>
      <c r="BH10" s="58"/>
      <c r="BI10" s="58"/>
      <c r="BJ10" s="58"/>
      <c r="BK10" s="58"/>
    </row>
    <row r="11" spans="1:63">
      <c r="A11" s="51"/>
      <c r="B11" s="51"/>
      <c r="C11" s="5">
        <f>VLOOKUP(C13,[1]参照!$A:$D,3,0)</f>
        <v>303</v>
      </c>
      <c r="D11" s="5">
        <f>VLOOKUP(D13,[1]参照!$A:$D,3,0)</f>
        <v>305</v>
      </c>
      <c r="E11" s="5">
        <f>VLOOKUP(E13,[1]参照!$A:$D,3,0)</f>
        <v>301</v>
      </c>
      <c r="F11" s="5">
        <f>VLOOKUP(F13,[1]参照!$A:$D,3,0)</f>
        <v>307</v>
      </c>
      <c r="G11" s="5" t="e">
        <f>VLOOKUP(G13,[1]参照!$A:$D,3,0)</f>
        <v>#N/A</v>
      </c>
      <c r="H11" s="5">
        <f>VLOOKUP(H13,[1]参照!$A:$D,3,0)</f>
        <v>303</v>
      </c>
      <c r="I11" s="5">
        <f>VLOOKUP(I13,[1]参照!$A:$D,3,0)</f>
        <v>304</v>
      </c>
      <c r="J11" s="5">
        <f>VLOOKUP(J13,[1]参照!$A:$D,3,0)</f>
        <v>301</v>
      </c>
      <c r="K11" s="5">
        <f>VLOOKUP(K13,[1]参照!$A:$D,3,0)</f>
        <v>302</v>
      </c>
      <c r="L11" s="5" t="e">
        <f>VLOOKUP(L13,[1]参照!$A:$D,3,0)</f>
        <v>#N/A</v>
      </c>
      <c r="M11" s="5" t="e">
        <f>VLOOKUP(M13,[1]参照!$A:$D,3,0)</f>
        <v>#N/A</v>
      </c>
      <c r="N11" s="5" t="e">
        <f>VLOOKUP(N13,[1]参照!$A:$D,3,0)</f>
        <v>#N/A</v>
      </c>
      <c r="O11" s="5" t="e">
        <f>VLOOKUP(O13,[1]参照!$A:$D,3,0)</f>
        <v>#N/A</v>
      </c>
      <c r="P11" s="5" t="e">
        <f>VLOOKUP(P13,[1]参照!$A:$D,3,0)</f>
        <v>#N/A</v>
      </c>
      <c r="Q11" s="5" t="e">
        <f>VLOOKUP(Q13,[1]参照!$A:$D,3,0)</f>
        <v>#N/A</v>
      </c>
      <c r="R11" s="16"/>
      <c r="S11" s="58"/>
      <c r="T11" s="16">
        <v>302</v>
      </c>
      <c r="U11" s="16">
        <f t="shared" ref="U11:U20" si="4">COUNTIF($A$10:$Q$25,T11)</f>
        <v>3</v>
      </c>
      <c r="V11" s="16">
        <f>COUNTIF(二日目!$A$10:$Q$25,一日目!T11)</f>
        <v>0</v>
      </c>
      <c r="W11" s="16">
        <f t="shared" ref="W11:W20" si="5">SUM(U11:V11)</f>
        <v>3</v>
      </c>
      <c r="X11" s="16">
        <v>202</v>
      </c>
      <c r="Y11" s="16">
        <f t="shared" si="0"/>
        <v>3</v>
      </c>
      <c r="Z11" s="16">
        <f>COUNTIF(二日目!$A$10:$Q$25,一日目!X11)</f>
        <v>1</v>
      </c>
      <c r="AA11" s="16">
        <f t="shared" si="1"/>
        <v>4</v>
      </c>
      <c r="AB11" s="16">
        <v>102</v>
      </c>
      <c r="AC11" s="16">
        <f t="shared" si="2"/>
        <v>2</v>
      </c>
      <c r="AD11" s="16">
        <f>COUNTIF(二日目!$A$10:$Q$25,一日目!AB11)</f>
        <v>3</v>
      </c>
      <c r="AE11" s="16">
        <f t="shared" si="3"/>
        <v>5</v>
      </c>
      <c r="AF11" s="16"/>
      <c r="AG11" s="16"/>
      <c r="AH11" s="16"/>
      <c r="AI11" s="16"/>
      <c r="AJ11" s="16"/>
      <c r="AK11" s="16"/>
      <c r="AL11" s="16"/>
      <c r="AM11" s="16"/>
      <c r="AN11" s="16"/>
      <c r="AO11" s="16"/>
      <c r="AP11" s="16"/>
      <c r="AQ11" s="16"/>
      <c r="AR11" s="16"/>
      <c r="AS11" s="16" t="s">
        <v>159</v>
      </c>
      <c r="AT11" s="16">
        <f>COUNTIF(一日目!$A:$Q,AS11)</f>
        <v>1</v>
      </c>
      <c r="AU11" s="16">
        <f>COUNTIF(二日目!$A:$Q,AS11)</f>
        <v>0</v>
      </c>
      <c r="AV11" s="16" t="s">
        <v>53</v>
      </c>
      <c r="AW11" s="16">
        <f t="shared" ref="AW11:AW30" si="6">COUNTIF($A:$Q,AV11)</f>
        <v>1</v>
      </c>
      <c r="AX11" s="16">
        <f>COUNTIF(二日目!$A:$Q,AV11)</f>
        <v>0</v>
      </c>
      <c r="AY11" s="16" t="s">
        <v>234</v>
      </c>
      <c r="AZ11" s="16">
        <f t="shared" ref="AZ11:AZ26" si="7">COUNTIF($A:$Q,AY11)</f>
        <v>1</v>
      </c>
      <c r="BA11">
        <f>COUNTIF(二日目!$A:$Q,AY11)</f>
        <v>0</v>
      </c>
      <c r="BC11" s="16" t="s">
        <v>157</v>
      </c>
      <c r="BD11">
        <f>COUNTIF(一日目!$A:$Q,BC11)</f>
        <v>1</v>
      </c>
      <c r="BE11">
        <f>COUNTIF(二日目!$A:$Q,BC11)</f>
        <v>0</v>
      </c>
      <c r="BF11" s="16" t="s">
        <v>78</v>
      </c>
      <c r="BG11">
        <f>COUNTIF(一日目!$A:$Q,BF11)</f>
        <v>1</v>
      </c>
      <c r="BH11">
        <f>COUNTIF(二日目!$A:$Q,BF11)</f>
        <v>0</v>
      </c>
      <c r="BI11" t="s">
        <v>200</v>
      </c>
      <c r="BJ11">
        <f>COUNTIF(一日目!$A:$Q,BI11)</f>
        <v>1</v>
      </c>
      <c r="BK11">
        <f>COUNTIF(二日目!$A:$Q,BI11)</f>
        <v>0</v>
      </c>
    </row>
    <row r="12" spans="1:63">
      <c r="A12" s="51"/>
      <c r="B12" s="51"/>
      <c r="C12" s="5">
        <f>VLOOKUP(C13,[1]参照!$A:$D,4,)</f>
        <v>304</v>
      </c>
      <c r="D12" s="5">
        <f>VLOOKUP(D13,[1]参照!$A:$D,4,)</f>
        <v>306</v>
      </c>
      <c r="E12" s="5">
        <f>VLOOKUP(E13,[1]参照!$A:$D,4,)</f>
        <v>302</v>
      </c>
      <c r="F12" s="5">
        <f>VLOOKUP(F13,[1]参照!$A:$D,4,)</f>
        <v>308</v>
      </c>
      <c r="G12" s="5" t="e">
        <f>VLOOKUP(G13,[1]参照!$A:$D,4,)</f>
        <v>#N/A</v>
      </c>
      <c r="H12" s="5">
        <f>VLOOKUP(H13,[1]参照!$A:$D,4,)</f>
        <v>309</v>
      </c>
      <c r="I12" s="5">
        <f>VLOOKUP(I13,[1]参照!$A:$D,4,)</f>
        <v>305</v>
      </c>
      <c r="J12" s="5">
        <f>VLOOKUP(J13,[1]参照!$A:$D,4,)</f>
        <v>308</v>
      </c>
      <c r="K12" s="5">
        <f>VLOOKUP(K13,[1]参照!$A:$D,4,)</f>
        <v>307</v>
      </c>
      <c r="L12" s="5" t="e">
        <f>VLOOKUP(L13,[1]参照!$A:$D,4,)</f>
        <v>#N/A</v>
      </c>
      <c r="M12" s="5" t="e">
        <f>VLOOKUP(M13,[1]参照!$A:$D,4,)</f>
        <v>#N/A</v>
      </c>
      <c r="N12" s="5" t="e">
        <f>VLOOKUP(N13,[1]参照!$A:$D,4,)</f>
        <v>#N/A</v>
      </c>
      <c r="O12" s="5" t="e">
        <f>VLOOKUP(O13,[1]参照!$A:$D,4,)</f>
        <v>#N/A</v>
      </c>
      <c r="P12" s="5" t="e">
        <f>VLOOKUP(P13,[1]参照!$A:$D,4,)</f>
        <v>#N/A</v>
      </c>
      <c r="Q12" s="5" t="e">
        <f>VLOOKUP(Q13,[1]参照!$A:$D,4,)</f>
        <v>#N/A</v>
      </c>
      <c r="R12" s="16"/>
      <c r="S12" s="58"/>
      <c r="T12" s="16">
        <v>303</v>
      </c>
      <c r="U12" s="16">
        <f t="shared" si="4"/>
        <v>3</v>
      </c>
      <c r="V12" s="16">
        <f>COUNTIF(二日目!$A$10:$Q$25,一日目!T12)</f>
        <v>1</v>
      </c>
      <c r="W12" s="16">
        <f t="shared" si="5"/>
        <v>4</v>
      </c>
      <c r="X12" s="16">
        <v>203</v>
      </c>
      <c r="Y12" s="16">
        <f t="shared" si="0"/>
        <v>3</v>
      </c>
      <c r="Z12" s="16">
        <f>COUNTIF(二日目!$A$10:$Q$25,一日目!X12)</f>
        <v>1</v>
      </c>
      <c r="AA12" s="16">
        <f t="shared" si="1"/>
        <v>4</v>
      </c>
      <c r="AB12" s="16">
        <v>103</v>
      </c>
      <c r="AC12" s="16">
        <f t="shared" si="2"/>
        <v>3</v>
      </c>
      <c r="AD12" s="16">
        <f>COUNTIF(二日目!$A$10:$Q$25,一日目!AB12)</f>
        <v>1</v>
      </c>
      <c r="AE12" s="16">
        <f t="shared" si="3"/>
        <v>4</v>
      </c>
      <c r="AF12" s="16"/>
      <c r="AG12" s="16"/>
      <c r="AH12" s="16"/>
      <c r="AI12" s="16"/>
      <c r="AJ12" s="16"/>
      <c r="AK12" s="16"/>
      <c r="AL12" s="16"/>
      <c r="AM12" s="16"/>
      <c r="AN12" s="16"/>
      <c r="AO12" s="16"/>
      <c r="AP12" s="16"/>
      <c r="AQ12" s="16"/>
      <c r="AR12" s="16"/>
      <c r="AS12" s="16" t="s">
        <v>129</v>
      </c>
      <c r="AT12" s="16">
        <f t="shared" ref="AT12:AT35" si="8">COUNTIF($A:$Q,AS12)</f>
        <v>1</v>
      </c>
      <c r="AU12" s="16">
        <f>COUNTIF(二日目!$A:$Q,AS12)</f>
        <v>0</v>
      </c>
      <c r="AV12" s="16" t="s">
        <v>52</v>
      </c>
      <c r="AW12" s="16">
        <f t="shared" si="6"/>
        <v>1</v>
      </c>
      <c r="AX12" s="16">
        <f>COUNTIF(二日目!$A:$Q,AV12)</f>
        <v>0</v>
      </c>
      <c r="AY12" s="16" t="s">
        <v>213</v>
      </c>
      <c r="AZ12" s="16">
        <f t="shared" si="7"/>
        <v>1</v>
      </c>
      <c r="BA12">
        <f>COUNTIF(二日目!$A:$Q,AY12)</f>
        <v>0</v>
      </c>
      <c r="BC12" s="16" t="s">
        <v>97</v>
      </c>
      <c r="BD12">
        <f>COUNTIF(一日目!$A:$Q,BC12)</f>
        <v>1</v>
      </c>
      <c r="BE12">
        <f>COUNTIF(二日目!$A:$Q,BC12)</f>
        <v>0</v>
      </c>
      <c r="BF12" s="16" t="s">
        <v>80</v>
      </c>
      <c r="BG12">
        <f>COUNTIF(一日目!$A:$Q,BF12)</f>
        <v>1</v>
      </c>
      <c r="BH12">
        <f>COUNTIF(二日目!$A:$Q,BF12)</f>
        <v>0</v>
      </c>
      <c r="BI12" t="s">
        <v>201</v>
      </c>
      <c r="BJ12">
        <f>COUNTIF(一日目!$A:$Q,BI12)</f>
        <v>1</v>
      </c>
      <c r="BK12">
        <f>COUNTIF(二日目!$A:$Q,BI12)</f>
        <v>0</v>
      </c>
    </row>
    <row r="13" spans="1:63" ht="18.5" thickBot="1">
      <c r="A13" s="51"/>
      <c r="B13" s="52"/>
      <c r="C13" s="7" t="s">
        <v>212</v>
      </c>
      <c r="D13" s="7" t="s">
        <v>219</v>
      </c>
      <c r="E13" s="7" t="s">
        <v>222</v>
      </c>
      <c r="F13" s="7" t="s">
        <v>227</v>
      </c>
      <c r="G13" s="7"/>
      <c r="H13" s="7" t="s">
        <v>215</v>
      </c>
      <c r="I13" s="7" t="s">
        <v>216</v>
      </c>
      <c r="J13" s="7" t="s">
        <v>224</v>
      </c>
      <c r="K13" s="7" t="s">
        <v>225</v>
      </c>
      <c r="L13" s="33"/>
      <c r="M13" s="33"/>
      <c r="N13" s="33"/>
      <c r="O13" s="33"/>
      <c r="P13" s="33"/>
      <c r="Q13" s="33"/>
      <c r="R13" s="16"/>
      <c r="S13" s="58"/>
      <c r="T13" s="16">
        <v>304</v>
      </c>
      <c r="U13" s="16">
        <f t="shared" si="4"/>
        <v>3</v>
      </c>
      <c r="V13" s="16">
        <f>COUNTIF(二日目!$A$10:$Q$25,一日目!T13)</f>
        <v>1</v>
      </c>
      <c r="W13" s="16">
        <f t="shared" si="5"/>
        <v>4</v>
      </c>
      <c r="X13" s="16">
        <v>204</v>
      </c>
      <c r="Y13" s="16">
        <f t="shared" si="0"/>
        <v>3</v>
      </c>
      <c r="Z13" s="16">
        <f>COUNTIF(二日目!$A$10:$Q$25,一日目!X13)</f>
        <v>1</v>
      </c>
      <c r="AA13" s="16">
        <f t="shared" si="1"/>
        <v>4</v>
      </c>
      <c r="AB13" s="16">
        <v>104</v>
      </c>
      <c r="AC13" s="16">
        <f t="shared" si="2"/>
        <v>2</v>
      </c>
      <c r="AD13" s="16">
        <f>COUNTIF(二日目!$A$10:$Q$25,一日目!AB13)</f>
        <v>2</v>
      </c>
      <c r="AE13" s="16">
        <f t="shared" si="3"/>
        <v>4</v>
      </c>
      <c r="AF13" s="16"/>
      <c r="AG13" s="16"/>
      <c r="AH13" s="16"/>
      <c r="AI13" s="16"/>
      <c r="AJ13" s="16"/>
      <c r="AK13" s="16"/>
      <c r="AL13" s="16"/>
      <c r="AM13" s="16"/>
      <c r="AN13" s="16"/>
      <c r="AO13" s="16"/>
      <c r="AP13" s="16"/>
      <c r="AQ13" s="16"/>
      <c r="AR13" s="16"/>
      <c r="AS13" s="16" t="s">
        <v>132</v>
      </c>
      <c r="AT13" s="16">
        <f t="shared" si="8"/>
        <v>0</v>
      </c>
      <c r="AU13" s="16">
        <f>COUNTIF(二日目!$A:$Q,AS13)</f>
        <v>1</v>
      </c>
      <c r="AV13" s="16" t="s">
        <v>50</v>
      </c>
      <c r="AW13" s="16">
        <f t="shared" si="6"/>
        <v>0</v>
      </c>
      <c r="AX13" s="16">
        <f>COUNTIF(二日目!$A:$Q,AV13)</f>
        <v>1</v>
      </c>
      <c r="AY13" s="16" t="s">
        <v>214</v>
      </c>
      <c r="AZ13" s="16">
        <f t="shared" si="7"/>
        <v>0</v>
      </c>
      <c r="BA13">
        <f>COUNTIF(二日目!$A:$Q,AY13)</f>
        <v>1</v>
      </c>
      <c r="BC13" s="16" t="s">
        <v>91</v>
      </c>
      <c r="BD13">
        <f>COUNTIF(一日目!$A:$Q,BC13)</f>
        <v>1</v>
      </c>
      <c r="BE13">
        <f>COUNTIF(二日目!$A:$Q,BC13)</f>
        <v>0</v>
      </c>
      <c r="BF13" s="16" t="s">
        <v>87</v>
      </c>
      <c r="BG13">
        <f>COUNTIF(一日目!$A:$Q,BF13)</f>
        <v>1</v>
      </c>
      <c r="BH13">
        <f>COUNTIF(二日目!$A:$Q,BF13)</f>
        <v>0</v>
      </c>
      <c r="BI13" t="s">
        <v>202</v>
      </c>
      <c r="BJ13">
        <f>COUNTIF(一日目!$A:$Q,BI13)</f>
        <v>0</v>
      </c>
      <c r="BK13">
        <f>COUNTIF(二日目!$A:$Q,BI13)</f>
        <v>1</v>
      </c>
    </row>
    <row r="14" spans="1:63">
      <c r="A14" s="51"/>
      <c r="B14" s="50" t="s">
        <v>393</v>
      </c>
      <c r="C14" s="4" t="str">
        <f>VLOOKUP(C17,[1]参照!$A:$D,2,)</f>
        <v>一年女子</v>
      </c>
      <c r="D14" s="4" t="str">
        <f>VLOOKUP(D17,[1]参照!$A:$D,2,)</f>
        <v>一年女子</v>
      </c>
      <c r="E14" s="4" t="str">
        <f>VLOOKUP(E17,[1]参照!$A:$D,2,)</f>
        <v>一年女子</v>
      </c>
      <c r="F14" s="4" t="str">
        <f>VLOOKUP(F17,[1]参照!$A:$D,2,)</f>
        <v>一年女子</v>
      </c>
      <c r="G14" s="4" t="e">
        <f>VLOOKUP(G17,[1]参照!$A:$D,2,)</f>
        <v>#N/A</v>
      </c>
      <c r="H14" s="4" t="str">
        <f>VLOOKUP(H17,[1]参照!$A:$D,2,)</f>
        <v>一年女子</v>
      </c>
      <c r="I14" s="4" t="str">
        <f>VLOOKUP(I17,[1]参照!$A:$D,2,)</f>
        <v>一年女子</v>
      </c>
      <c r="J14" s="4" t="str">
        <f>VLOOKUP(J17,[1]参照!$A:$D,2,)</f>
        <v>一年女子</v>
      </c>
      <c r="K14" s="4" t="str">
        <f>VLOOKUP(K17,[1]参照!$A:$D,2,)</f>
        <v>一年女子</v>
      </c>
      <c r="L14" s="4" t="e">
        <f>VLOOKUP(L17,[1]参照!$A:$D,2,)</f>
        <v>#N/A</v>
      </c>
      <c r="M14" s="4" t="str">
        <f>VLOOKUP(M17,[1]参照!$A:$D,2,)</f>
        <v>一年女子</v>
      </c>
      <c r="N14" s="4" t="str">
        <f>VLOOKUP(N17,[1]参照!$A:$D,2,)</f>
        <v>一年女子</v>
      </c>
      <c r="O14" s="4" t="str">
        <f>VLOOKUP(O17,[1]参照!$A:$D,2,)</f>
        <v>一年女子</v>
      </c>
      <c r="P14" s="4" t="str">
        <f>VLOOKUP(P17,[1]参照!$A:$D,2,)</f>
        <v>一年女子</v>
      </c>
      <c r="Q14" s="4" t="str">
        <f>VLOOKUP(Q17,[1]参照!$A:$D,2,)</f>
        <v>一年女子</v>
      </c>
      <c r="R14" s="16"/>
      <c r="S14" s="58"/>
      <c r="T14" s="16">
        <v>305</v>
      </c>
      <c r="U14" s="16">
        <f t="shared" si="4"/>
        <v>3</v>
      </c>
      <c r="V14" s="16">
        <f>COUNTIF(二日目!$A$10:$Q$25,一日目!T14)</f>
        <v>1</v>
      </c>
      <c r="W14" s="16">
        <f t="shared" si="5"/>
        <v>4</v>
      </c>
      <c r="X14" s="16">
        <v>205</v>
      </c>
      <c r="Y14" s="16">
        <f t="shared" si="0"/>
        <v>3</v>
      </c>
      <c r="Z14" s="16">
        <f>COUNTIF(二日目!$A$10:$Q$25,一日目!X14)</f>
        <v>1</v>
      </c>
      <c r="AA14" s="16">
        <f t="shared" si="1"/>
        <v>4</v>
      </c>
      <c r="AB14" s="16">
        <v>105</v>
      </c>
      <c r="AC14" s="16">
        <f t="shared" si="2"/>
        <v>2</v>
      </c>
      <c r="AD14" s="16">
        <f>COUNTIF(二日目!$A$10:$Q$25,一日目!AB14)</f>
        <v>2</v>
      </c>
      <c r="AE14" s="16">
        <f t="shared" si="3"/>
        <v>4</v>
      </c>
      <c r="AF14" s="16"/>
      <c r="AG14" s="16"/>
      <c r="AH14" s="16"/>
      <c r="AI14" s="16"/>
      <c r="AJ14" s="16"/>
      <c r="AK14" s="16"/>
      <c r="AL14" s="16"/>
      <c r="AM14" s="16"/>
      <c r="AN14" s="16"/>
      <c r="AO14" s="16"/>
      <c r="AP14" s="16"/>
      <c r="AQ14" s="16"/>
      <c r="AR14" s="16"/>
      <c r="AS14" s="16" t="s">
        <v>115</v>
      </c>
      <c r="AT14" s="16">
        <f t="shared" si="8"/>
        <v>1</v>
      </c>
      <c r="AU14" s="16">
        <f>COUNTIF(二日目!$A:$Q,AS14)</f>
        <v>0</v>
      </c>
      <c r="AV14" s="16" t="s">
        <v>61</v>
      </c>
      <c r="AW14" s="16">
        <f t="shared" si="6"/>
        <v>1</v>
      </c>
      <c r="AX14" s="16">
        <f>COUNTIF(二日目!$A:$Q,AV14)</f>
        <v>0</v>
      </c>
      <c r="AY14" s="16" t="s">
        <v>215</v>
      </c>
      <c r="AZ14" s="16">
        <f t="shared" si="7"/>
        <v>1</v>
      </c>
      <c r="BA14">
        <f>COUNTIF(二日目!$A:$Q,AY14)</f>
        <v>0</v>
      </c>
      <c r="BC14" s="16" t="s">
        <v>99</v>
      </c>
      <c r="BD14">
        <f>COUNTIF(一日目!$A:$Q,BC14)</f>
        <v>0</v>
      </c>
      <c r="BE14">
        <f>COUNTIF(二日目!$A:$Q,BC14)</f>
        <v>1</v>
      </c>
      <c r="BF14" s="16" t="s">
        <v>82</v>
      </c>
      <c r="BG14">
        <f>COUNTIF(一日目!$A:$Q,BF14)</f>
        <v>1</v>
      </c>
      <c r="BH14">
        <f>COUNTIF(二日目!$A:$Q,BF14)</f>
        <v>0</v>
      </c>
      <c r="BI14" t="s">
        <v>203</v>
      </c>
      <c r="BJ14">
        <f>COUNTIF(一日目!$A:$Q,BI14)</f>
        <v>1</v>
      </c>
      <c r="BK14">
        <f>COUNTIF(二日目!$A:$Q,BI14)</f>
        <v>0</v>
      </c>
    </row>
    <row r="15" spans="1:63">
      <c r="A15" s="51"/>
      <c r="B15" s="51"/>
      <c r="C15" s="5">
        <f>VLOOKUP(C17,[1]参照!$A:$D,3,0)</f>
        <v>103</v>
      </c>
      <c r="D15" s="5">
        <f>VLOOKUP(D17,[1]参照!$A:$D,3,0)</f>
        <v>105</v>
      </c>
      <c r="E15" s="5">
        <f>VLOOKUP(E17,[1]参照!$A:$D,3,0)</f>
        <v>101</v>
      </c>
      <c r="F15" s="5">
        <f>VLOOKUP(F17,[1]参照!$A:$D,3,0)</f>
        <v>106</v>
      </c>
      <c r="G15" s="5" t="e">
        <f>VLOOKUP(G17,[1]参照!$A:$D,3,0)</f>
        <v>#N/A</v>
      </c>
      <c r="H15" s="5">
        <f>VLOOKUP(H17,[1]参照!$A:$D,3,0)</f>
        <v>103</v>
      </c>
      <c r="I15" s="5">
        <f>VLOOKUP(I17,[1]参照!$A:$D,3,0)</f>
        <v>107</v>
      </c>
      <c r="J15" s="5">
        <f>VLOOKUP(J17,[1]参照!$A:$D,3,0)</f>
        <v>101</v>
      </c>
      <c r="K15" s="5">
        <f>VLOOKUP(K17,[1]参照!$A:$D,3,0)</f>
        <v>102</v>
      </c>
      <c r="L15" s="5" t="e">
        <f>VLOOKUP(L17,[1]参照!$A:$D,3,0)</f>
        <v>#N/A</v>
      </c>
      <c r="M15" s="5">
        <f>VLOOKUP(M17,[1]参照!$A:$D,3,0)</f>
        <v>103</v>
      </c>
      <c r="N15" s="5">
        <f>VLOOKUP(N17,[1]参照!$A:$D,3,0)</f>
        <v>109</v>
      </c>
      <c r="O15" s="5">
        <f>VLOOKUP(O17,[1]参照!$A:$D,3,0)</f>
        <v>101</v>
      </c>
      <c r="P15" s="5">
        <f>VLOOKUP(P17,[1]参照!$A:$D,3,0)</f>
        <v>108</v>
      </c>
      <c r="Q15" s="5">
        <f>VLOOKUP(Q17,[1]参照!$A:$D,3,0)</f>
        <v>104</v>
      </c>
      <c r="R15" s="16"/>
      <c r="S15" s="58"/>
      <c r="T15" s="16">
        <v>306</v>
      </c>
      <c r="U15" s="16">
        <f t="shared" si="4"/>
        <v>2</v>
      </c>
      <c r="V15" s="16">
        <f>COUNTIF(二日目!$A$10:$Q$25,一日目!T15)</f>
        <v>2</v>
      </c>
      <c r="W15" s="16">
        <f t="shared" si="5"/>
        <v>4</v>
      </c>
      <c r="X15" s="16">
        <v>206</v>
      </c>
      <c r="Y15" s="16">
        <f t="shared" si="0"/>
        <v>2</v>
      </c>
      <c r="Z15" s="16">
        <f>COUNTIF(二日目!$A$10:$Q$25,一日目!X15)</f>
        <v>2</v>
      </c>
      <c r="AA15" s="16">
        <f t="shared" si="1"/>
        <v>4</v>
      </c>
      <c r="AB15" s="16">
        <v>106</v>
      </c>
      <c r="AC15" s="16">
        <f t="shared" si="2"/>
        <v>3</v>
      </c>
      <c r="AD15" s="16">
        <f>COUNTIF(二日目!$A$10:$Q$25,一日目!AB15)</f>
        <v>2</v>
      </c>
      <c r="AE15" s="16">
        <f t="shared" si="3"/>
        <v>5</v>
      </c>
      <c r="AF15" s="16"/>
      <c r="AG15" s="16"/>
      <c r="AH15" s="16"/>
      <c r="AI15" s="16"/>
      <c r="AJ15" s="16"/>
      <c r="AK15" s="16"/>
      <c r="AL15" s="16"/>
      <c r="AM15" s="16"/>
      <c r="AN15" s="16"/>
      <c r="AO15" s="16"/>
      <c r="AP15" s="16"/>
      <c r="AQ15" s="16"/>
      <c r="AR15" s="16"/>
      <c r="AS15" s="16" t="s">
        <v>123</v>
      </c>
      <c r="AT15" s="16">
        <f t="shared" si="8"/>
        <v>0</v>
      </c>
      <c r="AU15" s="16">
        <f>COUNTIF(二日目!$A:$Q,AS15)</f>
        <v>1</v>
      </c>
      <c r="AV15" s="16" t="s">
        <v>37</v>
      </c>
      <c r="AW15" s="16">
        <f t="shared" si="6"/>
        <v>1</v>
      </c>
      <c r="AX15" s="16">
        <f>COUNTIF(二日目!$A:$Q,AV15)</f>
        <v>0</v>
      </c>
      <c r="AY15" s="16" t="s">
        <v>216</v>
      </c>
      <c r="AZ15" s="16">
        <f t="shared" si="7"/>
        <v>1</v>
      </c>
      <c r="BA15">
        <f>COUNTIF(二日目!$A:$Q,AY15)</f>
        <v>0</v>
      </c>
      <c r="BC15" s="16" t="s">
        <v>94</v>
      </c>
      <c r="BD15">
        <f>COUNTIF(一日目!$A:$Q,BC15)</f>
        <v>1</v>
      </c>
      <c r="BE15">
        <f>COUNTIF(二日目!$A:$Q,BC15)</f>
        <v>0</v>
      </c>
      <c r="BF15" s="16" t="s">
        <v>79</v>
      </c>
      <c r="BG15">
        <f>COUNTIF(一日目!$A:$Q,BF15)</f>
        <v>1</v>
      </c>
      <c r="BH15">
        <f>COUNTIF(二日目!$A:$Q,BF15)</f>
        <v>0</v>
      </c>
      <c r="BI15" t="s">
        <v>204</v>
      </c>
      <c r="BJ15">
        <f>COUNTIF(一日目!$A:$Q,BI15)</f>
        <v>1</v>
      </c>
      <c r="BK15">
        <f>COUNTIF(二日目!$A:$Q,BI15)</f>
        <v>0</v>
      </c>
    </row>
    <row r="16" spans="1:63">
      <c r="A16" s="51"/>
      <c r="B16" s="51"/>
      <c r="C16" s="5">
        <f>VLOOKUP(C17,[1]参照!$A:$D,4,)</f>
        <v>104</v>
      </c>
      <c r="D16" s="5">
        <f>VLOOKUP(D17,[1]参照!$A:$D,4,)</f>
        <v>109</v>
      </c>
      <c r="E16" s="5">
        <f>VLOOKUP(E17,[1]参照!$A:$D,4,)</f>
        <v>102</v>
      </c>
      <c r="F16" s="5">
        <f>VLOOKUP(F17,[1]参照!$A:$D,4,)</f>
        <v>107</v>
      </c>
      <c r="G16" s="5" t="e">
        <f>VLOOKUP(G17,[1]参照!$A:$D,4,)</f>
        <v>#N/A</v>
      </c>
      <c r="H16" s="5" t="str">
        <f>VLOOKUP(H17,[1]参照!$A:$D,4,)</f>
        <v>110a</v>
      </c>
      <c r="I16" s="5">
        <f>VLOOKUP(I17,[1]参照!$A:$D,4,)</f>
        <v>108</v>
      </c>
      <c r="J16" s="5" t="str">
        <f>VLOOKUP(J17,[1]参照!$A:$D,4,)</f>
        <v>110b</v>
      </c>
      <c r="K16" s="5">
        <f>VLOOKUP(K17,[1]参照!$A:$D,4,)</f>
        <v>106</v>
      </c>
      <c r="L16" s="5" t="e">
        <f>VLOOKUP(L17,[1]参照!$A:$D,4,)</f>
        <v>#N/A</v>
      </c>
      <c r="M16" s="5">
        <f>VLOOKUP(M17,[1]参照!$A:$D,4,)</f>
        <v>105</v>
      </c>
      <c r="N16" s="5" t="str">
        <f>VLOOKUP(N17,[1]参照!$A:$D,4,)</f>
        <v>110a</v>
      </c>
      <c r="O16" s="5">
        <f>VLOOKUP(O17,[1]参照!$A:$D,4,)</f>
        <v>106</v>
      </c>
      <c r="P16" s="5" t="str">
        <f>VLOOKUP(P17,[1]参照!$A:$D,4,)</f>
        <v>110b</v>
      </c>
      <c r="Q16" s="5">
        <f>VLOOKUP(Q17,[1]参照!$A:$D,4,)</f>
        <v>109</v>
      </c>
      <c r="R16" s="16"/>
      <c r="S16" s="58"/>
      <c r="T16" s="16">
        <v>307</v>
      </c>
      <c r="U16" s="16">
        <f t="shared" si="4"/>
        <v>3</v>
      </c>
      <c r="V16" s="16">
        <f>COUNTIF(二日目!$A$10:$Q$25,一日目!T16)</f>
        <v>0</v>
      </c>
      <c r="W16" s="16">
        <f t="shared" si="5"/>
        <v>3</v>
      </c>
      <c r="X16" s="16">
        <v>207</v>
      </c>
      <c r="Y16" s="16">
        <f t="shared" si="0"/>
        <v>3</v>
      </c>
      <c r="Z16" s="16">
        <f>COUNTIF(二日目!$A$10:$Q$25,一日目!X16)</f>
        <v>1</v>
      </c>
      <c r="AA16" s="16">
        <f t="shared" si="1"/>
        <v>4</v>
      </c>
      <c r="AB16" s="16">
        <v>107</v>
      </c>
      <c r="AC16" s="16">
        <f t="shared" si="2"/>
        <v>2</v>
      </c>
      <c r="AD16" s="16">
        <f>COUNTIF(二日目!$A$10:$Q$25,一日目!AB16)</f>
        <v>3</v>
      </c>
      <c r="AE16" s="16">
        <f t="shared" si="3"/>
        <v>5</v>
      </c>
      <c r="AF16" s="16"/>
      <c r="AG16" s="16"/>
      <c r="AH16" s="16"/>
      <c r="AI16" s="16"/>
      <c r="AJ16" s="16"/>
      <c r="AK16" s="16"/>
      <c r="AL16" s="16"/>
      <c r="AM16" s="16"/>
      <c r="AN16" s="16"/>
      <c r="AO16" s="16"/>
      <c r="AP16" s="16"/>
      <c r="AQ16" s="16"/>
      <c r="AR16" s="16"/>
      <c r="AS16" s="16" t="s">
        <v>118</v>
      </c>
      <c r="AT16" s="16">
        <f t="shared" si="8"/>
        <v>1</v>
      </c>
      <c r="AU16" s="16">
        <f>COUNTIF(二日目!$A:$Q,AS16)</f>
        <v>0</v>
      </c>
      <c r="AV16" s="16" t="s">
        <v>39</v>
      </c>
      <c r="AW16" s="16">
        <f t="shared" si="6"/>
        <v>1</v>
      </c>
      <c r="AX16" s="16">
        <f>COUNTIF(二日目!$A:$Q,AV16)</f>
        <v>0</v>
      </c>
      <c r="AY16" s="16" t="s">
        <v>217</v>
      </c>
      <c r="AZ16" s="16">
        <f t="shared" si="7"/>
        <v>0</v>
      </c>
      <c r="BA16">
        <f>COUNTIF(二日目!$A:$Q,AY16)</f>
        <v>1</v>
      </c>
      <c r="BC16" s="16" t="s">
        <v>92</v>
      </c>
      <c r="BD16">
        <f>COUNTIF(一日目!$A:$Q,BC16)</f>
        <v>1</v>
      </c>
      <c r="BE16">
        <f>COUNTIF(二日目!$A:$Q,BC16)</f>
        <v>0</v>
      </c>
      <c r="BF16" s="16" t="s">
        <v>84</v>
      </c>
      <c r="BG16">
        <f>COUNTIF(一日目!$A:$Q,BF16)</f>
        <v>0</v>
      </c>
      <c r="BH16">
        <f>COUNTIF(二日目!$A:$Q,BF16)</f>
        <v>1</v>
      </c>
      <c r="BI16" t="s">
        <v>205</v>
      </c>
      <c r="BJ16">
        <f>COUNTIF(一日目!$A:$Q,BI16)</f>
        <v>1</v>
      </c>
      <c r="BK16">
        <f>COUNTIF(二日目!$A:$Q,BI16)</f>
        <v>0</v>
      </c>
    </row>
    <row r="17" spans="1:63" ht="18.5" thickBot="1">
      <c r="A17" s="51"/>
      <c r="B17" s="52"/>
      <c r="C17" s="7" t="s">
        <v>121</v>
      </c>
      <c r="D17" s="7" t="s">
        <v>135</v>
      </c>
      <c r="E17" s="7" t="s">
        <v>136</v>
      </c>
      <c r="F17" s="7" t="s">
        <v>126</v>
      </c>
      <c r="G17" s="7"/>
      <c r="H17" s="7" t="s">
        <v>115</v>
      </c>
      <c r="I17" s="7" t="s">
        <v>161</v>
      </c>
      <c r="J17" s="7" t="s">
        <v>119</v>
      </c>
      <c r="K17" s="7" t="s">
        <v>130</v>
      </c>
      <c r="L17" s="7"/>
      <c r="M17" s="7" t="s">
        <v>129</v>
      </c>
      <c r="N17" s="7" t="s">
        <v>131</v>
      </c>
      <c r="O17" s="7" t="s">
        <v>116</v>
      </c>
      <c r="P17" s="7" t="s">
        <v>134</v>
      </c>
      <c r="Q17" s="7" t="s">
        <v>118</v>
      </c>
      <c r="R17" s="16"/>
      <c r="S17" s="58"/>
      <c r="T17" s="16">
        <v>308</v>
      </c>
      <c r="U17" s="16">
        <f t="shared" si="4"/>
        <v>3</v>
      </c>
      <c r="V17" s="16">
        <f>COUNTIF(二日目!$A$10:$Q$25,一日目!T17)</f>
        <v>0</v>
      </c>
      <c r="W17" s="16">
        <f t="shared" si="5"/>
        <v>3</v>
      </c>
      <c r="X17" s="16">
        <v>208</v>
      </c>
      <c r="Y17" s="16">
        <f t="shared" si="0"/>
        <v>2</v>
      </c>
      <c r="Z17" s="16">
        <f>COUNTIF(二日目!$A$10:$Q$25,一日目!X17)</f>
        <v>2</v>
      </c>
      <c r="AA17" s="16">
        <f t="shared" si="1"/>
        <v>4</v>
      </c>
      <c r="AB17" s="16">
        <v>108</v>
      </c>
      <c r="AC17" s="16">
        <f t="shared" si="2"/>
        <v>2</v>
      </c>
      <c r="AD17" s="16">
        <f>COUNTIF(二日目!$A$10:$Q$25,一日目!AB17)</f>
        <v>3</v>
      </c>
      <c r="AE17" s="16">
        <f t="shared" si="3"/>
        <v>5</v>
      </c>
      <c r="AF17" s="16"/>
      <c r="AG17" s="16"/>
      <c r="AH17" s="16"/>
      <c r="AI17" s="16"/>
      <c r="AJ17" s="16"/>
      <c r="AK17" s="16"/>
      <c r="AL17" s="16"/>
      <c r="AM17" s="16"/>
      <c r="AN17" s="16"/>
      <c r="AO17" s="16"/>
      <c r="AP17" s="16"/>
      <c r="AQ17" s="16"/>
      <c r="AR17" s="16"/>
      <c r="AS17" s="16" t="s">
        <v>117</v>
      </c>
      <c r="AT17" s="16">
        <f t="shared" si="8"/>
        <v>0</v>
      </c>
      <c r="AU17" s="16">
        <f>COUNTIF(二日目!$A:$Q,AS17)</f>
        <v>1</v>
      </c>
      <c r="AV17" s="16" t="s">
        <v>43</v>
      </c>
      <c r="AW17" s="16">
        <f t="shared" si="6"/>
        <v>0</v>
      </c>
      <c r="AX17" s="16">
        <f>COUNTIF(二日目!$A:$Q,AV17)</f>
        <v>1</v>
      </c>
      <c r="AY17" s="16" t="s">
        <v>218</v>
      </c>
      <c r="AZ17" s="16">
        <f t="shared" si="7"/>
        <v>1</v>
      </c>
      <c r="BA17">
        <f>COUNTIF(二日目!$A:$Q,AY17)</f>
        <v>0</v>
      </c>
      <c r="BC17" s="16"/>
      <c r="BF17" s="16"/>
    </row>
    <row r="18" spans="1:63">
      <c r="A18" s="51"/>
      <c r="B18" s="50" t="s">
        <v>394</v>
      </c>
      <c r="C18" s="4" t="str">
        <f>VLOOKUP(C21,[1]参照!$A:$D,2,)</f>
        <v>二年混合</v>
      </c>
      <c r="D18" s="4" t="str">
        <f>VLOOKUP(D21,[1]参照!$A:$D,2,)</f>
        <v>二年混合</v>
      </c>
      <c r="E18" s="4" t="str">
        <f>VLOOKUP(E21,[1]参照!$A:$D,2,)</f>
        <v>二年混合</v>
      </c>
      <c r="F18" s="4" t="str">
        <f>VLOOKUP(F21,[1]参照!$A:$D,2,)</f>
        <v>二年混合</v>
      </c>
      <c r="G18" s="4" t="e">
        <f>VLOOKUP(G21,[1]参照!$A:$D,2,)</f>
        <v>#N/A</v>
      </c>
      <c r="H18" s="4" t="str">
        <f>VLOOKUP(H21,[1]参照!$A:$D,2,)</f>
        <v>二年混合</v>
      </c>
      <c r="I18" s="4" t="str">
        <f>VLOOKUP(I21,[1]参照!$A:$D,2,)</f>
        <v>二年混合</v>
      </c>
      <c r="J18" s="4" t="str">
        <f>VLOOKUP(J21,[1]参照!$A:$D,2,)</f>
        <v>二年混合</v>
      </c>
      <c r="K18" s="4" t="str">
        <f>VLOOKUP(K21,[1]参照!$A:$D,2,)</f>
        <v>二年混合</v>
      </c>
      <c r="L18" s="4" t="e">
        <f>VLOOKUP(L21,[1]参照!$A:$D,2,)</f>
        <v>#N/A</v>
      </c>
      <c r="M18" s="4" t="str">
        <f>VLOOKUP(M21,[1]参照!$A:$D,2,)</f>
        <v>二年混合</v>
      </c>
      <c r="N18" s="4" t="str">
        <f>VLOOKUP(N21,[1]参照!$A:$D,2,)</f>
        <v>二年混合</v>
      </c>
      <c r="O18" s="4" t="str">
        <f>VLOOKUP(O21,[1]参照!$A:$D,2,)</f>
        <v>二年混合</v>
      </c>
      <c r="P18" s="4" t="str">
        <f>VLOOKUP(P21,[1]参照!$A:$D,2,)</f>
        <v>二年混合</v>
      </c>
      <c r="Q18" s="4" t="str">
        <f>VLOOKUP(Q21,[1]参照!$A:$D,2,)</f>
        <v>二年混合</v>
      </c>
      <c r="R18" s="16"/>
      <c r="S18" s="58"/>
      <c r="T18" s="16">
        <v>309</v>
      </c>
      <c r="U18" s="16">
        <f t="shared" si="4"/>
        <v>3</v>
      </c>
      <c r="V18" s="16">
        <f>COUNTIF(二日目!$A$10:$Q$25,一日目!T18)</f>
        <v>1</v>
      </c>
      <c r="W18" s="16">
        <f t="shared" si="5"/>
        <v>4</v>
      </c>
      <c r="X18" s="16">
        <v>209</v>
      </c>
      <c r="Y18" s="16">
        <f t="shared" si="0"/>
        <v>2</v>
      </c>
      <c r="Z18" s="16">
        <f>COUNTIF(二日目!$A$10:$Q$25,一日目!X18)</f>
        <v>2</v>
      </c>
      <c r="AA18" s="16">
        <f t="shared" si="1"/>
        <v>4</v>
      </c>
      <c r="AB18" s="16">
        <v>109</v>
      </c>
      <c r="AC18" s="16">
        <f t="shared" si="2"/>
        <v>3</v>
      </c>
      <c r="AD18" s="16">
        <f>COUNTIF(二日目!$A$10:$Q$25,一日目!AB18)</f>
        <v>1</v>
      </c>
      <c r="AE18" s="16">
        <f t="shared" si="3"/>
        <v>4</v>
      </c>
      <c r="AF18" s="16"/>
      <c r="AG18" s="16"/>
      <c r="AH18" s="16"/>
      <c r="AI18" s="16"/>
      <c r="AJ18" s="16"/>
      <c r="AK18" s="16"/>
      <c r="AL18" s="16"/>
      <c r="AM18" s="16"/>
      <c r="AN18" s="16"/>
      <c r="AO18" s="16"/>
      <c r="AP18" s="16"/>
      <c r="AQ18" s="16"/>
      <c r="AR18" s="16"/>
      <c r="AS18" s="16" t="s">
        <v>135</v>
      </c>
      <c r="AT18" s="16">
        <f t="shared" si="8"/>
        <v>1</v>
      </c>
      <c r="AU18" s="16">
        <f>COUNTIF(二日目!$A:$Q,AS18)</f>
        <v>0</v>
      </c>
      <c r="AV18" s="16" t="s">
        <v>59</v>
      </c>
      <c r="AW18" s="16">
        <f t="shared" si="6"/>
        <v>1</v>
      </c>
      <c r="AX18" s="16">
        <f>COUNTIF(二日目!$A:$Q,AV18)</f>
        <v>0</v>
      </c>
      <c r="AY18" s="16" t="s">
        <v>219</v>
      </c>
      <c r="AZ18" s="16">
        <f t="shared" si="7"/>
        <v>1</v>
      </c>
      <c r="BA18">
        <f>COUNTIF(二日目!$A:$Q,AY18)</f>
        <v>0</v>
      </c>
      <c r="BC18" s="16"/>
      <c r="BF18" s="16"/>
    </row>
    <row r="19" spans="1:63">
      <c r="A19" s="51"/>
      <c r="B19" s="51"/>
      <c r="C19" s="5">
        <f>VLOOKUP(C21,[1]参照!$A:$D,3,0)</f>
        <v>201</v>
      </c>
      <c r="D19" s="5">
        <f>VLOOKUP(D21,[1]参照!$A:$D,3,0)</f>
        <v>203</v>
      </c>
      <c r="E19" s="5">
        <f>VLOOKUP(E21,[1]参照!$A:$D,3,0)</f>
        <v>204</v>
      </c>
      <c r="F19" s="5">
        <f>VLOOKUP(F21,[1]参照!$A:$D,3,0)</f>
        <v>207</v>
      </c>
      <c r="G19" s="5" t="e">
        <f>VLOOKUP(G21,[1]参照!$A:$D,3,0)</f>
        <v>#N/A</v>
      </c>
      <c r="H19" s="5">
        <f>VLOOKUP(H21,[1]参照!$A:$D,3,0)</f>
        <v>201</v>
      </c>
      <c r="I19" s="5">
        <f>VLOOKUP(I21,[1]参照!$A:$D,3,0)</f>
        <v>202</v>
      </c>
      <c r="J19" s="5">
        <f>VLOOKUP(J21,[1]参照!$A:$D,3,0)</f>
        <v>204</v>
      </c>
      <c r="K19" s="5">
        <f>VLOOKUP(K21,[1]参照!$A:$D,3,0)</f>
        <v>206</v>
      </c>
      <c r="L19" s="5" t="e">
        <f>VLOOKUP(L21,[1]参照!$A:$D,3,0)</f>
        <v>#N/A</v>
      </c>
      <c r="M19" s="5">
        <f>VLOOKUP(M21,[1]参照!$A:$D,3,0)</f>
        <v>201</v>
      </c>
      <c r="N19" s="5">
        <f>VLOOKUP(N21,[1]参照!$A:$D,3,0)</f>
        <v>205</v>
      </c>
      <c r="O19" s="5">
        <f>VLOOKUP(O21,[1]参照!$A:$D,3,0)</f>
        <v>204</v>
      </c>
      <c r="P19" s="5">
        <f>VLOOKUP(P21,[1]参照!$A:$D,3,0)</f>
        <v>208</v>
      </c>
      <c r="Q19" s="5">
        <f>VLOOKUP(Q21,[1]参照!$A:$D,3,0)</f>
        <v>202</v>
      </c>
      <c r="R19" s="16"/>
      <c r="S19" s="58"/>
      <c r="T19" s="16" t="s">
        <v>292</v>
      </c>
      <c r="U19" s="16">
        <f t="shared" si="4"/>
        <v>0</v>
      </c>
      <c r="V19" s="16">
        <f>COUNTIF(二日目!$A$10:$Q$25,一日目!T19)</f>
        <v>0</v>
      </c>
      <c r="W19" s="16">
        <f t="shared" si="5"/>
        <v>0</v>
      </c>
      <c r="X19" s="16">
        <v>210</v>
      </c>
      <c r="Y19" s="16">
        <f t="shared" si="0"/>
        <v>2</v>
      </c>
      <c r="Z19" s="16">
        <f>COUNTIF(二日目!$A$10:$Q$25,一日目!X19)</f>
        <v>2</v>
      </c>
      <c r="AA19" s="16">
        <f t="shared" si="1"/>
        <v>4</v>
      </c>
      <c r="AB19" s="16">
        <v>110</v>
      </c>
      <c r="AC19" s="16">
        <f t="shared" si="2"/>
        <v>0</v>
      </c>
      <c r="AD19" s="16">
        <f>COUNTIF(二日目!$A$10:$Q$25,一日目!AB19)</f>
        <v>0</v>
      </c>
      <c r="AE19" s="16">
        <f t="shared" si="3"/>
        <v>0</v>
      </c>
      <c r="AF19" s="16"/>
      <c r="AG19" s="16"/>
      <c r="AH19" s="16"/>
      <c r="AI19" s="16"/>
      <c r="AJ19" s="16"/>
      <c r="AK19" s="16"/>
      <c r="AL19" s="16"/>
      <c r="AM19" s="16"/>
      <c r="AN19" s="16"/>
      <c r="AO19" s="16"/>
      <c r="AP19" s="16"/>
      <c r="AQ19" s="16"/>
      <c r="AR19" s="16"/>
      <c r="AS19" s="16" t="s">
        <v>127</v>
      </c>
      <c r="AT19" s="16">
        <f t="shared" si="8"/>
        <v>0</v>
      </c>
      <c r="AU19" s="16">
        <f>COUNTIF(二日目!$A:$Q,AS19)</f>
        <v>1</v>
      </c>
      <c r="AV19" s="16" t="s">
        <v>58</v>
      </c>
      <c r="AW19" s="16">
        <f t="shared" si="6"/>
        <v>0</v>
      </c>
      <c r="AX19" s="16">
        <f>COUNTIF(二日目!$A:$Q,AV19)</f>
        <v>1</v>
      </c>
      <c r="AY19" s="16" t="s">
        <v>220</v>
      </c>
      <c r="AZ19" s="16">
        <f t="shared" si="7"/>
        <v>0</v>
      </c>
      <c r="BA19">
        <f>COUNTIF(二日目!$A:$Q,AY19)</f>
        <v>1</v>
      </c>
      <c r="BC19" s="16"/>
      <c r="BF19" s="16"/>
    </row>
    <row r="20" spans="1:63">
      <c r="A20" s="51"/>
      <c r="B20" s="51"/>
      <c r="C20" s="5">
        <f>VLOOKUP(C21,[1]参照!$A:$D,4,)</f>
        <v>202</v>
      </c>
      <c r="D20" s="5">
        <f>VLOOKUP(D21,[1]参照!$A:$D,4,)</f>
        <v>205</v>
      </c>
      <c r="E20" s="5">
        <f>VLOOKUP(E21,[1]参照!$A:$D,4,)</f>
        <v>206</v>
      </c>
      <c r="F20" s="5">
        <f>VLOOKUP(F21,[1]参照!$A:$D,4,)</f>
        <v>208</v>
      </c>
      <c r="G20" s="5" t="e">
        <f>VLOOKUP(G21,[1]参照!$A:$D,4,)</f>
        <v>#N/A</v>
      </c>
      <c r="H20" s="5">
        <f>VLOOKUP(H21,[1]参照!$A:$D,4,)</f>
        <v>210</v>
      </c>
      <c r="I20" s="5">
        <f>VLOOKUP(I21,[1]参照!$A:$D,4,)</f>
        <v>203</v>
      </c>
      <c r="J20" s="5">
        <f>VLOOKUP(J21,[1]参照!$A:$D,4,)</f>
        <v>209</v>
      </c>
      <c r="K20" s="5">
        <f>VLOOKUP(K21,[1]参照!$A:$D,4,)</f>
        <v>207</v>
      </c>
      <c r="L20" s="5" t="e">
        <f>VLOOKUP(L21,[1]参照!$A:$D,4,)</f>
        <v>#N/A</v>
      </c>
      <c r="M20" s="5">
        <f>VLOOKUP(M21,[1]参照!$A:$D,4,)</f>
        <v>203</v>
      </c>
      <c r="N20" s="5">
        <f>VLOOKUP(N21,[1]参照!$A:$D,4,)</f>
        <v>210</v>
      </c>
      <c r="O20" s="5">
        <f>VLOOKUP(O21,[1]参照!$A:$D,4,)</f>
        <v>207</v>
      </c>
      <c r="P20" s="5">
        <f>VLOOKUP(P21,[1]参照!$A:$D,4,)</f>
        <v>209</v>
      </c>
      <c r="Q20" s="5">
        <f>VLOOKUP(Q21,[1]参照!$A:$D,4,)</f>
        <v>205</v>
      </c>
      <c r="R20" s="16"/>
      <c r="S20" s="58"/>
      <c r="T20" s="16" t="s">
        <v>293</v>
      </c>
      <c r="U20" s="16">
        <f t="shared" si="4"/>
        <v>0</v>
      </c>
      <c r="V20" s="16">
        <f>COUNTIF(二日目!$A$10:$Q$25,一日目!T20)</f>
        <v>0</v>
      </c>
      <c r="W20" s="16">
        <f t="shared" si="5"/>
        <v>0</v>
      </c>
      <c r="X20" s="16" t="s">
        <v>290</v>
      </c>
      <c r="Y20" s="16">
        <f t="shared" si="0"/>
        <v>0</v>
      </c>
      <c r="Z20" s="16">
        <f>COUNTIF(二日目!$A$10:$Q$25,一日目!X20)</f>
        <v>0</v>
      </c>
      <c r="AA20" s="16">
        <f t="shared" si="1"/>
        <v>0</v>
      </c>
      <c r="AB20" s="16" t="s">
        <v>287</v>
      </c>
      <c r="AC20" s="16">
        <f>COUNTIF($A$10:$Q$25,AB20)</f>
        <v>2</v>
      </c>
      <c r="AD20" s="16">
        <f>COUNTIF(二日目!$A$10:$Q$25,一日目!AB20)</f>
        <v>2</v>
      </c>
      <c r="AE20" s="16">
        <f t="shared" si="3"/>
        <v>4</v>
      </c>
      <c r="AF20" s="16"/>
      <c r="AG20" s="16"/>
      <c r="AH20" s="16"/>
      <c r="AI20" s="16"/>
      <c r="AJ20" s="16"/>
      <c r="AK20" s="16"/>
      <c r="AL20" s="16"/>
      <c r="AM20" s="16"/>
      <c r="AN20" s="16"/>
      <c r="AO20" s="16"/>
      <c r="AP20" s="16"/>
      <c r="AQ20" s="16"/>
      <c r="AR20" s="16"/>
      <c r="AS20" s="16" t="s">
        <v>131</v>
      </c>
      <c r="AT20" s="16">
        <f t="shared" si="8"/>
        <v>1</v>
      </c>
      <c r="AU20" s="16">
        <f>COUNTIF(二日目!$A:$Q,AS20)</f>
        <v>0</v>
      </c>
      <c r="AV20" s="16" t="s">
        <v>55</v>
      </c>
      <c r="AW20" s="16">
        <f t="shared" si="6"/>
        <v>1</v>
      </c>
      <c r="AX20" s="16">
        <f>COUNTIF(二日目!$A:$Q,AV20)</f>
        <v>0</v>
      </c>
      <c r="AY20" s="16" t="s">
        <v>221</v>
      </c>
      <c r="AZ20" s="16">
        <f t="shared" si="7"/>
        <v>1</v>
      </c>
      <c r="BA20">
        <f>COUNTIF(二日目!$A:$Q,AY20)</f>
        <v>0</v>
      </c>
      <c r="BC20" s="16"/>
      <c r="BF20" s="16"/>
    </row>
    <row r="21" spans="1:63" ht="18.5" thickBot="1">
      <c r="A21" s="51"/>
      <c r="B21" s="52"/>
      <c r="C21" s="7" t="s">
        <v>53</v>
      </c>
      <c r="D21" s="7" t="s">
        <v>59</v>
      </c>
      <c r="E21" s="7" t="s">
        <v>44</v>
      </c>
      <c r="F21" s="7" t="s">
        <v>164</v>
      </c>
      <c r="G21" s="7"/>
      <c r="H21" s="7" t="s">
        <v>61</v>
      </c>
      <c r="I21" s="7" t="s">
        <v>37</v>
      </c>
      <c r="J21" s="7" t="s">
        <v>60</v>
      </c>
      <c r="K21" s="7" t="s">
        <v>51</v>
      </c>
      <c r="L21" s="7"/>
      <c r="M21" s="7" t="s">
        <v>52</v>
      </c>
      <c r="N21" s="7" t="s">
        <v>55</v>
      </c>
      <c r="O21" s="7" t="s">
        <v>56</v>
      </c>
      <c r="P21" s="7" t="s">
        <v>166</v>
      </c>
      <c r="Q21" s="7" t="s">
        <v>39</v>
      </c>
      <c r="R21" s="16"/>
      <c r="S21" s="58"/>
      <c r="X21" s="16" t="s">
        <v>291</v>
      </c>
      <c r="Y21" s="16">
        <f t="shared" si="0"/>
        <v>0</v>
      </c>
      <c r="Z21" s="16">
        <f>COUNTIF(二日目!$A$10:$Q$25,一日目!X21)</f>
        <v>0</v>
      </c>
      <c r="AA21" s="16">
        <f t="shared" si="1"/>
        <v>0</v>
      </c>
      <c r="AB21" s="16" t="s">
        <v>288</v>
      </c>
      <c r="AC21" s="16">
        <f t="shared" si="2"/>
        <v>2</v>
      </c>
      <c r="AD21" s="16">
        <f>COUNTIF(二日目!$A$10:$Q$25,一日目!AB21)</f>
        <v>3</v>
      </c>
      <c r="AE21" s="16">
        <f t="shared" si="3"/>
        <v>5</v>
      </c>
      <c r="AF21" s="16"/>
      <c r="AG21" s="16"/>
      <c r="AH21" s="16"/>
      <c r="AI21" s="16"/>
      <c r="AJ21" s="16"/>
      <c r="AK21" s="16"/>
      <c r="AL21" s="16"/>
      <c r="AM21" s="16"/>
      <c r="AN21" s="16"/>
      <c r="AO21" s="16"/>
      <c r="AP21" s="16"/>
      <c r="AQ21" s="16"/>
      <c r="AR21" s="16"/>
      <c r="AS21" s="16" t="s">
        <v>160</v>
      </c>
      <c r="AT21" s="16">
        <f t="shared" si="8"/>
        <v>1</v>
      </c>
      <c r="AU21" s="16">
        <f>COUNTIF(二日目!$A:$Q,AS21)</f>
        <v>0</v>
      </c>
      <c r="AV21" s="16" t="s">
        <v>44</v>
      </c>
      <c r="AW21" s="16">
        <f t="shared" si="6"/>
        <v>1</v>
      </c>
      <c r="AX21" s="16">
        <f>COUNTIF(二日目!$A:$Q,AV21)</f>
        <v>0</v>
      </c>
      <c r="AY21" s="16" t="s">
        <v>222</v>
      </c>
      <c r="AZ21" s="16">
        <f t="shared" si="7"/>
        <v>1</v>
      </c>
      <c r="BA21">
        <f>COUNTIF(二日目!$A:$Q,AY21)</f>
        <v>0</v>
      </c>
      <c r="BC21" s="16" t="s">
        <v>158</v>
      </c>
      <c r="BD21">
        <f>COUNTIF(一日目!$A:$Q,BC21)</f>
        <v>1</v>
      </c>
      <c r="BE21">
        <f>COUNTIF(二日目!$A:$Q,BC21)</f>
        <v>0</v>
      </c>
      <c r="BF21" s="16" t="s">
        <v>85</v>
      </c>
      <c r="BG21">
        <f>COUNTIF(一日目!$A:$Q,BF21)</f>
        <v>1</v>
      </c>
      <c r="BH21">
        <f>COUNTIF(二日目!$A:$Q,BF21)</f>
        <v>0</v>
      </c>
      <c r="BI21" t="s">
        <v>206</v>
      </c>
      <c r="BJ21">
        <f>COUNTIF(一日目!$A:$Q,BI21)</f>
        <v>1</v>
      </c>
      <c r="BK21">
        <f>COUNTIF(二日目!$A:$Q,BI21)</f>
        <v>0</v>
      </c>
    </row>
    <row r="22" spans="1:63">
      <c r="A22" s="51"/>
      <c r="B22" s="55" t="s">
        <v>395</v>
      </c>
      <c r="C22" s="4" t="e">
        <f>VLOOKUP(C25,[1]参照!$A:$D,2,)</f>
        <v>#N/A</v>
      </c>
      <c r="D22" s="4" t="e">
        <f>VLOOKUP(D25,[1]参照!$A:$D,2,)</f>
        <v>#N/A</v>
      </c>
      <c r="E22" s="4" t="e">
        <f>VLOOKUP(E25,[1]参照!$A:$D,2,)</f>
        <v>#N/A</v>
      </c>
      <c r="F22" s="4" t="e">
        <f>VLOOKUP(F25,[1]参照!$A:$D,2,)</f>
        <v>#N/A</v>
      </c>
      <c r="G22" s="4" t="e">
        <f>VLOOKUP(G25,[1]参照!$A:$D,2,)</f>
        <v>#N/A</v>
      </c>
      <c r="H22" s="4" t="e">
        <f>VLOOKUP(H25,[1]参照!$A:$D,2,)</f>
        <v>#N/A</v>
      </c>
      <c r="I22" s="4" t="e">
        <f>VLOOKUP(I25,[1]参照!$A:$D,2,)</f>
        <v>#N/A</v>
      </c>
      <c r="J22" s="4" t="e">
        <f>VLOOKUP(J25,[1]参照!$A:$D,2,)</f>
        <v>#N/A</v>
      </c>
      <c r="K22" s="4" t="e">
        <f>VLOOKUP(K25,[1]参照!$A:$D,2,)</f>
        <v>#N/A</v>
      </c>
      <c r="L22" s="4" t="e">
        <f>VLOOKUP(L25,[1]参照!$A:$D,2,)</f>
        <v>#N/A</v>
      </c>
      <c r="M22" s="4" t="str">
        <f>VLOOKUP(M25,[1]参照!$A:$D,2,)</f>
        <v>三年混合</v>
      </c>
      <c r="N22" s="4" t="str">
        <f>VLOOKUP(N25,[1]参照!$A:$D,2,)</f>
        <v>三年混合</v>
      </c>
      <c r="O22" s="4" t="str">
        <f>VLOOKUP(O25,[1]参照!$A:$D,2,)</f>
        <v>三年混合</v>
      </c>
      <c r="P22" s="4" t="str">
        <f>VLOOKUP(P25,[1]参照!$A:$D,2,)</f>
        <v>三年混合</v>
      </c>
      <c r="Q22" s="4" t="str">
        <f>VLOOKUP(Q25,[1]参照!$A:$D,2,)</f>
        <v>三年混合</v>
      </c>
      <c r="R22" s="16"/>
      <c r="S22" s="58"/>
      <c r="AE22" s="16"/>
      <c r="AF22" s="16"/>
      <c r="AG22" s="16"/>
      <c r="AH22" s="16"/>
      <c r="AI22" s="16"/>
      <c r="AJ22" s="16"/>
      <c r="AK22" s="16"/>
      <c r="AL22" s="16"/>
      <c r="AM22" s="16"/>
      <c r="AN22" s="16"/>
      <c r="AO22" s="16"/>
      <c r="AP22" s="16"/>
      <c r="AQ22" s="16"/>
      <c r="AR22" s="16"/>
      <c r="AS22" s="16" t="s">
        <v>116</v>
      </c>
      <c r="AT22" s="16">
        <f t="shared" si="8"/>
        <v>1</v>
      </c>
      <c r="AU22" s="16">
        <f>COUNTIF(二日目!$A:$Q,AS22)</f>
        <v>0</v>
      </c>
      <c r="AV22" s="16" t="s">
        <v>56</v>
      </c>
      <c r="AW22" s="16">
        <f t="shared" si="6"/>
        <v>1</v>
      </c>
      <c r="AX22" s="16">
        <f>COUNTIF(二日目!$A:$Q,AV22)</f>
        <v>0</v>
      </c>
      <c r="AY22" s="16" t="s">
        <v>223</v>
      </c>
      <c r="AZ22" s="16">
        <f t="shared" si="7"/>
        <v>1</v>
      </c>
      <c r="BA22">
        <f>COUNTIF(二日目!$A:$Q,AY22)</f>
        <v>0</v>
      </c>
      <c r="BC22" s="16" t="s">
        <v>45</v>
      </c>
      <c r="BD22">
        <f>COUNTIF(一日目!$A:$Q,BC22)</f>
        <v>1</v>
      </c>
      <c r="BE22">
        <f>COUNTIF(二日目!$A:$Q,BC22)</f>
        <v>0</v>
      </c>
      <c r="BF22" s="16" t="s">
        <v>81</v>
      </c>
      <c r="BG22">
        <f>COUNTIF(一日目!$A:$Q,BF22)</f>
        <v>0</v>
      </c>
      <c r="BH22">
        <f>COUNTIF(二日目!$A:$Q,BF22)</f>
        <v>1</v>
      </c>
      <c r="BI22" t="s">
        <v>207</v>
      </c>
      <c r="BJ22">
        <f>COUNTIF(一日目!$A:$Q,BI22)</f>
        <v>1</v>
      </c>
      <c r="BK22">
        <f>COUNTIF(二日目!$A:$Q,BI22)</f>
        <v>0</v>
      </c>
    </row>
    <row r="23" spans="1:63">
      <c r="A23" s="51"/>
      <c r="B23" s="56"/>
      <c r="C23" s="5" t="e">
        <f>VLOOKUP(C25,[1]参照!$A:$D,3,0)</f>
        <v>#N/A</v>
      </c>
      <c r="D23" s="5" t="e">
        <f>VLOOKUP(D25,[1]参照!$A:$D,3,0)</f>
        <v>#N/A</v>
      </c>
      <c r="E23" s="5" t="e">
        <f>VLOOKUP(E25,[1]参照!$A:$D,3,0)</f>
        <v>#N/A</v>
      </c>
      <c r="F23" s="5" t="e">
        <f>VLOOKUP(F25,[1]参照!$A:$D,3,0)</f>
        <v>#N/A</v>
      </c>
      <c r="G23" s="5" t="e">
        <f>VLOOKUP(G25,[1]参照!$A:$D,3,0)</f>
        <v>#N/A</v>
      </c>
      <c r="H23" s="5" t="e">
        <f>VLOOKUP(H25,[1]参照!$A:$D,3,0)</f>
        <v>#N/A</v>
      </c>
      <c r="I23" s="5" t="e">
        <f>VLOOKUP(I25,[1]参照!$A:$D,3,0)</f>
        <v>#N/A</v>
      </c>
      <c r="J23" s="5" t="e">
        <f>VLOOKUP(J25,[1]参照!$A:$D,3,0)</f>
        <v>#N/A</v>
      </c>
      <c r="K23" s="5" t="e">
        <f>VLOOKUP(K25,[1]参照!$A:$D,3,0)</f>
        <v>#N/A</v>
      </c>
      <c r="L23" s="5" t="e">
        <f>VLOOKUP(L25,[1]参照!$A:$D,3,0)</f>
        <v>#N/A</v>
      </c>
      <c r="M23" s="5">
        <f>VLOOKUP(M25,[1]参照!$A:$D,3,0)</f>
        <v>306</v>
      </c>
      <c r="N23" s="5">
        <f>VLOOKUP(N25,[1]参照!$A:$D,3,0)</f>
        <v>303</v>
      </c>
      <c r="O23" s="5">
        <f>VLOOKUP(O25,[1]参照!$A:$D,3,0)</f>
        <v>302</v>
      </c>
      <c r="P23" s="5">
        <f>VLOOKUP(P25,[1]参照!$A:$D,3,0)</f>
        <v>301</v>
      </c>
      <c r="Q23" s="5">
        <f>VLOOKUP(Q25,[1]参照!$A:$D,3,0)</f>
        <v>304</v>
      </c>
      <c r="R23" s="16"/>
      <c r="S23" s="58"/>
      <c r="AE23" s="16"/>
      <c r="AF23" s="16"/>
      <c r="AG23" s="16"/>
      <c r="AH23" s="16"/>
      <c r="AI23" s="16"/>
      <c r="AJ23" s="16"/>
      <c r="AK23" s="16"/>
      <c r="AL23" s="16"/>
      <c r="AM23" s="16"/>
      <c r="AN23" s="16"/>
      <c r="AO23" s="16"/>
      <c r="AP23" s="16"/>
      <c r="AQ23" s="16"/>
      <c r="AR23" s="16"/>
      <c r="AS23" s="16" t="s">
        <v>133</v>
      </c>
      <c r="AT23" s="16">
        <f t="shared" si="8"/>
        <v>0</v>
      </c>
      <c r="AU23" s="16">
        <f>COUNTIF(二日目!$A:$Q,AS23)</f>
        <v>1</v>
      </c>
      <c r="AV23" s="16" t="s">
        <v>54</v>
      </c>
      <c r="AW23" s="16">
        <f t="shared" si="6"/>
        <v>0</v>
      </c>
      <c r="AX23" s="16">
        <f>COUNTIF(二日目!$A:$Q,AV23)</f>
        <v>1</v>
      </c>
      <c r="AY23" s="16" t="s">
        <v>224</v>
      </c>
      <c r="AZ23" s="16">
        <f t="shared" si="7"/>
        <v>1</v>
      </c>
      <c r="BA23">
        <f>COUNTIF(二日目!$A:$Q,AY23)</f>
        <v>0</v>
      </c>
      <c r="BC23" s="16" t="s">
        <v>90</v>
      </c>
      <c r="BD23">
        <f>COUNTIF(一日目!$A:$Q,BC23)</f>
        <v>0</v>
      </c>
      <c r="BE23">
        <f>COUNTIF(二日目!$A:$Q,BC23)</f>
        <v>1</v>
      </c>
      <c r="BF23" s="16" t="s">
        <v>83</v>
      </c>
      <c r="BG23">
        <f>COUNTIF(一日目!$A:$Q,BF23)</f>
        <v>1</v>
      </c>
      <c r="BH23">
        <f>COUNTIF(二日目!$A:$Q,BF23)</f>
        <v>0</v>
      </c>
      <c r="BI23" t="s">
        <v>208</v>
      </c>
      <c r="BJ23">
        <f>COUNTIF(一日目!$A:$Q,BI23)</f>
        <v>1</v>
      </c>
      <c r="BK23">
        <f>COUNTIF(二日目!$A:$Q,BI23)</f>
        <v>0</v>
      </c>
    </row>
    <row r="24" spans="1:63">
      <c r="A24" s="51"/>
      <c r="B24" s="56"/>
      <c r="C24" s="5" t="e">
        <f>VLOOKUP(C25,[1]参照!$A:$D,4,)</f>
        <v>#N/A</v>
      </c>
      <c r="D24" s="5" t="e">
        <f>VLOOKUP(D25,[1]参照!$A:$D,4,)</f>
        <v>#N/A</v>
      </c>
      <c r="E24" s="5" t="e">
        <f>VLOOKUP(E25,[1]参照!$A:$D,4,)</f>
        <v>#N/A</v>
      </c>
      <c r="F24" s="5" t="e">
        <f>VLOOKUP(F25,[1]参照!$A:$D,4,)</f>
        <v>#N/A</v>
      </c>
      <c r="G24" s="5" t="e">
        <f>VLOOKUP(G25,[1]参照!$A:$D,4,)</f>
        <v>#N/A</v>
      </c>
      <c r="H24" s="5" t="e">
        <f>VLOOKUP(H25,[1]参照!$A:$D,4,)</f>
        <v>#N/A</v>
      </c>
      <c r="I24" s="5" t="e">
        <f>VLOOKUP(I25,[1]参照!$A:$D,4,)</f>
        <v>#N/A</v>
      </c>
      <c r="J24" s="5" t="e">
        <f>VLOOKUP(J25,[1]参照!$A:$D,4,)</f>
        <v>#N/A</v>
      </c>
      <c r="K24" s="5" t="e">
        <f>VLOOKUP(K25,[1]参照!$A:$D,4,)</f>
        <v>#N/A</v>
      </c>
      <c r="L24" s="5" t="e">
        <f>VLOOKUP(L25,[1]参照!$A:$D,4,)</f>
        <v>#N/A</v>
      </c>
      <c r="M24" s="5">
        <f>VLOOKUP(M25,[1]参照!$A:$D,4,)</f>
        <v>309</v>
      </c>
      <c r="N24" s="5">
        <f>VLOOKUP(N25,[1]参照!$A:$D,4,)</f>
        <v>305</v>
      </c>
      <c r="O24" s="5">
        <f>VLOOKUP(O25,[1]参照!$A:$D,4,)</f>
        <v>308</v>
      </c>
      <c r="P24" s="5">
        <f>VLOOKUP(P25,[1]参照!$A:$D,4,)</f>
        <v>307</v>
      </c>
      <c r="Q24" s="5">
        <f>VLOOKUP(Q25,[1]参照!$A:$D,4,)</f>
        <v>309</v>
      </c>
      <c r="R24" s="16"/>
      <c r="S24" s="58"/>
      <c r="AE24" s="16"/>
      <c r="AF24" s="16"/>
      <c r="AG24" s="16"/>
      <c r="AH24" s="16"/>
      <c r="AI24" s="16"/>
      <c r="AJ24" s="16"/>
      <c r="AK24" s="16"/>
      <c r="AL24" s="16"/>
      <c r="AM24" s="16"/>
      <c r="AN24" s="16"/>
      <c r="AO24" s="16"/>
      <c r="AP24" s="16"/>
      <c r="AQ24" s="16"/>
      <c r="AR24" s="16"/>
      <c r="AS24" s="16" t="s">
        <v>120</v>
      </c>
      <c r="AT24" s="16">
        <f t="shared" si="8"/>
        <v>0</v>
      </c>
      <c r="AU24" s="16">
        <f>COUNTIF(二日目!$A:$Q,AS24)</f>
        <v>1</v>
      </c>
      <c r="AV24" s="16" t="s">
        <v>60</v>
      </c>
      <c r="AW24" s="16">
        <f t="shared" si="6"/>
        <v>1</v>
      </c>
      <c r="AX24" s="16">
        <f>COUNTIF(二日目!$A:$Q,AV24)</f>
        <v>0</v>
      </c>
      <c r="AY24" s="16" t="s">
        <v>225</v>
      </c>
      <c r="AZ24" s="16">
        <f t="shared" si="7"/>
        <v>1</v>
      </c>
      <c r="BA24">
        <f>COUNTIF(二日目!$A:$Q,AY24)</f>
        <v>0</v>
      </c>
      <c r="BC24" s="16" t="s">
        <v>47</v>
      </c>
      <c r="BD24">
        <f>COUNTIF(一日目!$A:$Q,BC24)</f>
        <v>0</v>
      </c>
      <c r="BE24">
        <f>COUNTIF(二日目!$A:$Q,BC24)</f>
        <v>1</v>
      </c>
      <c r="BF24" s="16" t="s">
        <v>77</v>
      </c>
      <c r="BG24">
        <f>COUNTIF(一日目!$A:$Q,BF24)</f>
        <v>1</v>
      </c>
      <c r="BH24">
        <f>COUNTIF(二日目!$A:$Q,BF24)</f>
        <v>0</v>
      </c>
      <c r="BI24" t="s">
        <v>209</v>
      </c>
      <c r="BJ24">
        <f>COUNTIF(一日目!$A:$Q,BI24)</f>
        <v>1</v>
      </c>
      <c r="BK24">
        <f>COUNTIF(二日目!$A:$Q,BI24)</f>
        <v>0</v>
      </c>
    </row>
    <row r="25" spans="1:63" ht="18.5" thickBot="1">
      <c r="A25" s="52"/>
      <c r="B25" s="57"/>
      <c r="C25" s="33"/>
      <c r="D25" s="33"/>
      <c r="E25" s="33"/>
      <c r="F25" s="33"/>
      <c r="G25" s="33"/>
      <c r="H25" s="33"/>
      <c r="I25" s="33"/>
      <c r="J25" s="33"/>
      <c r="K25" s="33"/>
      <c r="L25" s="33"/>
      <c r="M25" s="7" t="s">
        <v>221</v>
      </c>
      <c r="N25" s="7" t="s">
        <v>213</v>
      </c>
      <c r="O25" s="7" t="s">
        <v>226</v>
      </c>
      <c r="P25" s="7" t="s">
        <v>223</v>
      </c>
      <c r="Q25" s="7" t="s">
        <v>218</v>
      </c>
      <c r="R25" s="16"/>
      <c r="S25" s="58"/>
      <c r="AE25" s="16"/>
      <c r="AF25" s="16"/>
      <c r="AG25" s="16"/>
      <c r="AH25" s="16"/>
      <c r="AI25" s="16"/>
      <c r="AJ25" s="16"/>
      <c r="AK25" s="16"/>
      <c r="AL25" s="16"/>
      <c r="AM25" s="16"/>
      <c r="AN25" s="16"/>
      <c r="AO25" s="16"/>
      <c r="AP25" s="16"/>
      <c r="AQ25" s="16"/>
      <c r="AR25" s="16"/>
      <c r="AS25" s="16" t="s">
        <v>119</v>
      </c>
      <c r="AT25" s="16">
        <f t="shared" si="8"/>
        <v>1</v>
      </c>
      <c r="AU25" s="16">
        <f>COUNTIF(二日目!$A:$Q,AS25)</f>
        <v>0</v>
      </c>
      <c r="AV25" s="16" t="s">
        <v>51</v>
      </c>
      <c r="AW25" s="16">
        <f t="shared" si="6"/>
        <v>1</v>
      </c>
      <c r="AX25" s="16">
        <f>COUNTIF(二日目!$A:$Q,AV25)</f>
        <v>0</v>
      </c>
      <c r="AY25" s="16" t="s">
        <v>226</v>
      </c>
      <c r="AZ25" s="16">
        <f t="shared" si="7"/>
        <v>1</v>
      </c>
      <c r="BA25">
        <f>COUNTIF(二日目!$A:$Q,AY25)</f>
        <v>0</v>
      </c>
      <c r="BC25" s="16" t="s">
        <v>98</v>
      </c>
      <c r="BD25">
        <f>COUNTIF(一日目!$A:$Q,BC25)</f>
        <v>1</v>
      </c>
      <c r="BE25">
        <f>COUNTIF(二日目!$A:$Q,BC25)</f>
        <v>0</v>
      </c>
      <c r="BF25" s="16" t="s">
        <v>86</v>
      </c>
      <c r="BG25">
        <f>COUNTIF(一日目!$A:$Q,BF25)</f>
        <v>1</v>
      </c>
      <c r="BH25">
        <f>COUNTIF(二日目!$A:$Q,BF25)</f>
        <v>0</v>
      </c>
      <c r="BI25" t="s">
        <v>210</v>
      </c>
      <c r="BJ25">
        <f>COUNTIF(一日目!$A:$Q,BI25)</f>
        <v>1</v>
      </c>
      <c r="BK25">
        <f>COUNTIF(二日目!$A:$Q,BI25)</f>
        <v>0</v>
      </c>
    </row>
    <row r="26" spans="1:63" ht="18" customHeight="1">
      <c r="A26" s="50" t="s">
        <v>396</v>
      </c>
      <c r="B26" s="50" t="s">
        <v>397</v>
      </c>
      <c r="C26" s="4" t="str">
        <f>VLOOKUP(C29,[1]参照!$A:$D,2,)</f>
        <v>三年男子</v>
      </c>
      <c r="D26" s="4" t="str">
        <f>VLOOKUP(D29,[1]参照!$A:$D,2,)</f>
        <v>三年男子</v>
      </c>
      <c r="E26" s="4" t="e">
        <f>VLOOKUP(E29,[1]参照!$A:$D,2,)</f>
        <v>#N/A</v>
      </c>
      <c r="F26" s="4" t="str">
        <f>VLOOKUP(F29,[1]参照!$A:$D,2,)</f>
        <v>三年男子</v>
      </c>
      <c r="G26" s="4" t="str">
        <f>VLOOKUP(G29,[1]参照!$A:$D,2,)</f>
        <v>三年男子</v>
      </c>
      <c r="H26" s="4" t="str">
        <f>VLOOKUP(H29,[1]参照!$A:$D,2,)</f>
        <v>三年男子</v>
      </c>
      <c r="I26" s="4" t="e">
        <f>VLOOKUP(I29,[1]参照!$A:$D,2,)</f>
        <v>#N/A</v>
      </c>
      <c r="J26" s="4" t="str">
        <f>VLOOKUP(J29,[1]参照!$A:$D,2,)</f>
        <v>三年男子</v>
      </c>
      <c r="K26" s="4" t="str">
        <f>VLOOKUP(K29,[1]参照!$A:$D,2,)</f>
        <v>三年男子</v>
      </c>
      <c r="L26" s="4" t="str">
        <f>VLOOKUP(L29,[1]参照!$A:$D,2,)</f>
        <v>三年男子</v>
      </c>
      <c r="M26" s="4" t="str">
        <f>VLOOKUP(M29,[1]参照!$A:$D,2,)</f>
        <v>二年男子</v>
      </c>
      <c r="N26" s="4" t="e">
        <f>VLOOKUP(N29,[1]参照!$A:$D,2,)</f>
        <v>#N/A</v>
      </c>
      <c r="O26" s="4" t="str">
        <f>VLOOKUP(O29,[1]参照!$A:$D,2,)</f>
        <v>三年男子</v>
      </c>
      <c r="P26" s="4" t="str">
        <f>VLOOKUP(P29,[1]参照!$A:$D,2,)</f>
        <v>三年男子</v>
      </c>
      <c r="Q26" s="4" t="str">
        <f>VLOOKUP(Q29,[1]参照!$A:$D,2,)</f>
        <v>三年男子</v>
      </c>
      <c r="R26" s="16"/>
      <c r="S26" s="58" t="s">
        <v>294</v>
      </c>
      <c r="T26" s="16">
        <v>301</v>
      </c>
      <c r="U26" s="16">
        <f>COUNTIF($A$26:$Q$37,T26)</f>
        <v>3</v>
      </c>
      <c r="V26" s="16">
        <f>COUNTIF(二日目!$A$26:$Q$37,一日目!T26)</f>
        <v>0</v>
      </c>
      <c r="W26" s="16">
        <f t="shared" ref="W26:W57" si="9">SUM(U26:V26)</f>
        <v>3</v>
      </c>
      <c r="X26" s="16">
        <v>201</v>
      </c>
      <c r="Y26" s="16">
        <f t="shared" ref="Y26:Y34" si="10">COUNTIF($A$26:$Q$37,X26)</f>
        <v>3</v>
      </c>
      <c r="Z26" s="16">
        <f>COUNTIF(二日目!$A$26:$Q$37,一日目!X26)</f>
        <v>0</v>
      </c>
      <c r="AA26" s="16">
        <f t="shared" ref="AA26:AA39" si="11">SUM(Y26:Z26)</f>
        <v>3</v>
      </c>
      <c r="AB26" s="16">
        <v>101</v>
      </c>
      <c r="AC26" s="16">
        <f t="shared" ref="AC26:AC34" si="12">COUNTIF($A$26:$Q$37,AB26)</f>
        <v>2</v>
      </c>
      <c r="AD26" s="16">
        <f>COUNTIF(二日目!$A$26:$Q$37,一日目!AB26)</f>
        <v>2</v>
      </c>
      <c r="AE26" s="16">
        <f t="shared" ref="AE26:AE34" si="13">SUM(AC26:AD26)</f>
        <v>4</v>
      </c>
      <c r="AF26" s="16"/>
      <c r="AG26" s="16"/>
      <c r="AH26" s="16"/>
      <c r="AI26" s="16"/>
      <c r="AJ26" s="16"/>
      <c r="AK26" s="16"/>
      <c r="AL26" s="16"/>
      <c r="AM26" s="16"/>
      <c r="AN26" s="16"/>
      <c r="AO26" s="16"/>
      <c r="AP26" s="16"/>
      <c r="AQ26" s="16"/>
      <c r="AR26" s="16"/>
      <c r="AS26" s="16" t="s">
        <v>130</v>
      </c>
      <c r="AT26" s="16">
        <f t="shared" si="8"/>
        <v>1</v>
      </c>
      <c r="AU26" s="16">
        <f>COUNTIF(二日目!$A:$Q,AS26)</f>
        <v>0</v>
      </c>
      <c r="AV26" s="16" t="s">
        <v>57</v>
      </c>
      <c r="AW26" s="16">
        <f t="shared" si="6"/>
        <v>0</v>
      </c>
      <c r="AX26" s="16">
        <f>COUNTIF(二日目!$A:$Q,AV26)</f>
        <v>1</v>
      </c>
      <c r="AY26" s="16" t="s">
        <v>227</v>
      </c>
      <c r="AZ26" s="16">
        <f t="shared" si="7"/>
        <v>1</v>
      </c>
      <c r="BA26">
        <f>COUNTIF(二日目!$A:$Q,AY26)</f>
        <v>0</v>
      </c>
      <c r="BC26" s="16" t="s">
        <v>95</v>
      </c>
      <c r="BD26">
        <f>COUNTIF(一日目!$A:$Q,BC26)</f>
        <v>1</v>
      </c>
      <c r="BE26">
        <f>COUNTIF(二日目!$A:$Q,BC26)</f>
        <v>0</v>
      </c>
      <c r="BF26" s="16" t="s">
        <v>49</v>
      </c>
      <c r="BG26">
        <f>COUNTIF(一日目!$A:$Q,BF26)</f>
        <v>1</v>
      </c>
      <c r="BH26">
        <f>COUNTIF(二日目!$A:$Q,BF26)</f>
        <v>0</v>
      </c>
      <c r="BI26" t="s">
        <v>211</v>
      </c>
      <c r="BJ26">
        <f>COUNTIF(一日目!$A:$Q,BI26)</f>
        <v>1</v>
      </c>
      <c r="BK26">
        <f>COUNTIF(二日目!$A:$Q,BI26)</f>
        <v>0</v>
      </c>
    </row>
    <row r="27" spans="1:63">
      <c r="A27" s="51"/>
      <c r="B27" s="51"/>
      <c r="C27" s="5">
        <f>VLOOKUP(C29,[1]参照!$A:$D,3,0)</f>
        <v>305</v>
      </c>
      <c r="D27" s="5">
        <f>VLOOKUP(D29,[1]参照!$A:$D,3,0)</f>
        <v>303</v>
      </c>
      <c r="E27" s="5" t="e">
        <f>VLOOKUP(E29,[1]参照!$A:$D,3,0)</f>
        <v>#N/A</v>
      </c>
      <c r="F27" s="5">
        <f>VLOOKUP(F29,[1]参照!$A:$D,3,0)</f>
        <v>301</v>
      </c>
      <c r="G27" s="5">
        <f>VLOOKUP(G29,[1]参照!$A:$D,3,0)</f>
        <v>307</v>
      </c>
      <c r="H27" s="5">
        <f>VLOOKUP(H29,[1]参照!$A:$D,3,0)</f>
        <v>304</v>
      </c>
      <c r="I27" s="5" t="e">
        <f>VLOOKUP(I29,[1]参照!$A:$D,3,0)</f>
        <v>#N/A</v>
      </c>
      <c r="J27" s="5">
        <f>VLOOKUP(J29,[1]参照!$A:$D,3,0)</f>
        <v>304</v>
      </c>
      <c r="K27" s="5">
        <f>VLOOKUP(K29,[1]参照!$A:$D,3,0)</f>
        <v>301</v>
      </c>
      <c r="L27" s="5">
        <f>VLOOKUP(L29,[1]参照!$A:$D,3,0)</f>
        <v>302</v>
      </c>
      <c r="M27" s="5">
        <f>VLOOKUP(M29,[1]参照!$A:$D,3,0)</f>
        <v>204</v>
      </c>
      <c r="N27" s="5" t="e">
        <f>VLOOKUP(N29,[1]参照!$A:$D,3,0)</f>
        <v>#N/A</v>
      </c>
      <c r="O27" s="5">
        <f>VLOOKUP(O29,[1]参照!$A:$D,3,0)</f>
        <v>303</v>
      </c>
      <c r="P27" s="5">
        <f>VLOOKUP(P29,[1]参照!$A:$D,3,0)</f>
        <v>302</v>
      </c>
      <c r="Q27" s="5">
        <f>VLOOKUP(Q29,[1]参照!$A:$D,3,0)</f>
        <v>301</v>
      </c>
      <c r="R27" s="16"/>
      <c r="S27" s="58"/>
      <c r="T27" s="16">
        <v>302</v>
      </c>
      <c r="U27" s="16">
        <f t="shared" ref="U27:U33" si="14">COUNTIF($A$26:$Q$37,T27)</f>
        <v>3</v>
      </c>
      <c r="V27" s="16">
        <f>COUNTIF(二日目!$A$26:$Q$37,一日目!T27)</f>
        <v>0</v>
      </c>
      <c r="W27" s="16">
        <f t="shared" si="9"/>
        <v>3</v>
      </c>
      <c r="X27" s="16">
        <v>202</v>
      </c>
      <c r="Y27" s="16">
        <f t="shared" si="10"/>
        <v>3</v>
      </c>
      <c r="Z27" s="16">
        <f>COUNTIF(二日目!$A$26:$Q$37,一日目!X27)</f>
        <v>0</v>
      </c>
      <c r="AA27" s="16">
        <f t="shared" si="11"/>
        <v>3</v>
      </c>
      <c r="AB27" s="16">
        <v>102</v>
      </c>
      <c r="AC27" s="16">
        <f t="shared" si="12"/>
        <v>4</v>
      </c>
      <c r="AD27" s="16">
        <f>COUNTIF(二日目!$A$26:$Q$37,一日目!AB27)</f>
        <v>0</v>
      </c>
      <c r="AE27" s="16">
        <f t="shared" si="13"/>
        <v>4</v>
      </c>
      <c r="AF27" s="16"/>
      <c r="AG27" s="16"/>
      <c r="AH27" s="16"/>
      <c r="AI27" s="16"/>
      <c r="AJ27" s="16"/>
      <c r="AK27" s="16"/>
      <c r="AL27" s="16"/>
      <c r="AM27" s="16"/>
      <c r="AN27" s="16"/>
      <c r="AO27" s="16"/>
      <c r="AP27" s="16"/>
      <c r="AQ27" s="16"/>
      <c r="AR27" s="16"/>
      <c r="AS27" s="16" t="s">
        <v>114</v>
      </c>
      <c r="AT27" s="16">
        <f t="shared" si="8"/>
        <v>0</v>
      </c>
      <c r="AU27" s="16">
        <f>COUNTIF(二日目!$A:$Q,AS27)</f>
        <v>1</v>
      </c>
      <c r="AV27" s="16" t="s">
        <v>163</v>
      </c>
      <c r="AW27" s="16">
        <f t="shared" si="6"/>
        <v>0</v>
      </c>
      <c r="AX27" s="16">
        <f>COUNTIF(二日目!$A:$Q,AV27)</f>
        <v>1</v>
      </c>
      <c r="BC27" s="16" t="s">
        <v>88</v>
      </c>
      <c r="BD27">
        <f>COUNTIF(一日目!$A:$Q,BC27)</f>
        <v>1</v>
      </c>
      <c r="BE27">
        <f>COUNTIF(二日目!$A:$Q,BC27)</f>
        <v>0</v>
      </c>
      <c r="BF27" s="16" t="s">
        <v>167</v>
      </c>
      <c r="BG27">
        <f>COUNTIF(一日目!$A:$Q,BF27)</f>
        <v>0</v>
      </c>
      <c r="BH27">
        <f>COUNTIF(二日目!$A:$Q,BF27)</f>
        <v>1</v>
      </c>
    </row>
    <row r="28" spans="1:63">
      <c r="A28" s="51"/>
      <c r="B28" s="51"/>
      <c r="C28" s="5">
        <f>VLOOKUP(C29,[1]参照!$A:$D,4,)</f>
        <v>306</v>
      </c>
      <c r="D28" s="5">
        <f>VLOOKUP(D29,[1]参照!$A:$D,4,)</f>
        <v>304</v>
      </c>
      <c r="E28" s="5" t="e">
        <f>VLOOKUP(E29,[1]参照!$A:$D,4,)</f>
        <v>#N/A</v>
      </c>
      <c r="F28" s="5">
        <f>VLOOKUP(F29,[1]参照!$A:$D,4,)</f>
        <v>302</v>
      </c>
      <c r="G28" s="5">
        <f>VLOOKUP(G29,[1]参照!$A:$D,4,)</f>
        <v>308</v>
      </c>
      <c r="H28" s="5">
        <f>VLOOKUP(H29,[1]参照!$A:$D,4,)</f>
        <v>305</v>
      </c>
      <c r="I28" s="5" t="e">
        <f>VLOOKUP(I29,[1]参照!$A:$D,4,)</f>
        <v>#N/A</v>
      </c>
      <c r="J28" s="5">
        <f>VLOOKUP(J29,[1]参照!$A:$D,4,)</f>
        <v>306</v>
      </c>
      <c r="K28" s="5">
        <f>VLOOKUP(K29,[1]参照!$A:$D,4,)</f>
        <v>308</v>
      </c>
      <c r="L28" s="5">
        <f>VLOOKUP(L29,[1]参照!$A:$D,4,)</f>
        <v>307</v>
      </c>
      <c r="M28" s="5">
        <f>VLOOKUP(M29,[1]参照!$A:$D,4,)</f>
        <v>208</v>
      </c>
      <c r="N28" s="5" t="e">
        <f>VLOOKUP(N29,[1]参照!$A:$D,4,)</f>
        <v>#N/A</v>
      </c>
      <c r="O28" s="5">
        <f>VLOOKUP(O29,[1]参照!$A:$D,4,)</f>
        <v>305</v>
      </c>
      <c r="P28" s="5">
        <f>VLOOKUP(P29,[1]参照!$A:$D,4,)</f>
        <v>308</v>
      </c>
      <c r="Q28" s="5">
        <f>VLOOKUP(Q29,[1]参照!$A:$D,4,)</f>
        <v>307</v>
      </c>
      <c r="R28" s="16"/>
      <c r="S28" s="58"/>
      <c r="T28" s="16">
        <v>303</v>
      </c>
      <c r="U28" s="16">
        <f t="shared" si="14"/>
        <v>2</v>
      </c>
      <c r="V28" s="16">
        <f>COUNTIF(二日目!$A$26:$Q$37,一日目!T28)</f>
        <v>1</v>
      </c>
      <c r="W28" s="16">
        <f t="shared" si="9"/>
        <v>3</v>
      </c>
      <c r="X28" s="16">
        <v>203</v>
      </c>
      <c r="Y28" s="16">
        <f t="shared" si="10"/>
        <v>2</v>
      </c>
      <c r="Z28" s="16">
        <f>COUNTIF(二日目!$A$26:$Q$37,一日目!X28)</f>
        <v>1</v>
      </c>
      <c r="AA28" s="16">
        <f t="shared" si="11"/>
        <v>3</v>
      </c>
      <c r="AB28" s="16">
        <v>103</v>
      </c>
      <c r="AC28" s="16">
        <f t="shared" si="12"/>
        <v>3</v>
      </c>
      <c r="AD28" s="16">
        <f>COUNTIF(二日目!$A$26:$Q$37,一日目!AB28)</f>
        <v>0</v>
      </c>
      <c r="AE28" s="16">
        <f t="shared" si="13"/>
        <v>3</v>
      </c>
      <c r="AF28" s="16"/>
      <c r="AG28" s="16"/>
      <c r="AH28" s="16"/>
      <c r="AI28" s="16"/>
      <c r="AJ28" s="16"/>
      <c r="AK28" s="16"/>
      <c r="AL28" s="16"/>
      <c r="AM28" s="16"/>
      <c r="AN28" s="16"/>
      <c r="AO28" s="16"/>
      <c r="AP28" s="16"/>
      <c r="AQ28" s="16"/>
      <c r="AR28" s="16"/>
      <c r="AS28" s="16" t="s">
        <v>122</v>
      </c>
      <c r="AT28" s="16">
        <f t="shared" si="8"/>
        <v>0</v>
      </c>
      <c r="AU28" s="16">
        <f>COUNTIF(二日目!$A:$Q,AS28)</f>
        <v>1</v>
      </c>
      <c r="AV28" s="16" t="s">
        <v>164</v>
      </c>
      <c r="AW28" s="16">
        <f t="shared" si="6"/>
        <v>1</v>
      </c>
      <c r="AX28" s="16">
        <f>COUNTIF(二日目!$A:$Q,AV28)</f>
        <v>0</v>
      </c>
      <c r="BC28" s="16" t="s">
        <v>46</v>
      </c>
      <c r="BD28">
        <f>COUNTIF(一日目!$A:$Q,BC28)</f>
        <v>1</v>
      </c>
      <c r="BE28">
        <f>COUNTIF(二日目!$A:$Q,BC28)</f>
        <v>0</v>
      </c>
      <c r="BF28" s="16" t="s">
        <v>168</v>
      </c>
      <c r="BG28">
        <f>COUNTIF(一日目!$A:$Q,BF28)</f>
        <v>0</v>
      </c>
      <c r="BH28">
        <f>COUNTIF(二日目!$A:$Q,BF28)</f>
        <v>1</v>
      </c>
    </row>
    <row r="29" spans="1:63" ht="18.5" thickBot="1">
      <c r="A29" s="51"/>
      <c r="B29" s="52"/>
      <c r="C29" s="7" t="s">
        <v>205</v>
      </c>
      <c r="D29" s="7" t="s">
        <v>200</v>
      </c>
      <c r="E29" s="7"/>
      <c r="F29" s="7" t="s">
        <v>206</v>
      </c>
      <c r="G29" s="7" t="s">
        <v>211</v>
      </c>
      <c r="H29" s="7" t="s">
        <v>203</v>
      </c>
      <c r="I29" s="7"/>
      <c r="J29" s="7" t="s">
        <v>204</v>
      </c>
      <c r="K29" s="7" t="s">
        <v>208</v>
      </c>
      <c r="L29" s="7" t="s">
        <v>209</v>
      </c>
      <c r="M29" s="7" t="s">
        <v>83</v>
      </c>
      <c r="N29" s="7"/>
      <c r="O29" s="7" t="s">
        <v>201</v>
      </c>
      <c r="P29" s="7" t="s">
        <v>210</v>
      </c>
      <c r="Q29" s="7" t="s">
        <v>207</v>
      </c>
      <c r="R29" s="16"/>
      <c r="S29" s="58"/>
      <c r="T29" s="16">
        <v>304</v>
      </c>
      <c r="U29" s="16">
        <f t="shared" si="14"/>
        <v>3</v>
      </c>
      <c r="V29" s="16">
        <f>COUNTIF(二日目!$A$26:$Q$37,一日目!T29)</f>
        <v>0</v>
      </c>
      <c r="W29" s="16">
        <f t="shared" si="9"/>
        <v>3</v>
      </c>
      <c r="X29" s="16">
        <v>204</v>
      </c>
      <c r="Y29" s="16">
        <f t="shared" si="10"/>
        <v>3</v>
      </c>
      <c r="Z29" s="16">
        <f>COUNTIF(二日目!$A$26:$Q$37,一日目!X29)</f>
        <v>1</v>
      </c>
      <c r="AA29" s="16">
        <f t="shared" si="11"/>
        <v>4</v>
      </c>
      <c r="AB29" s="16">
        <v>104</v>
      </c>
      <c r="AC29" s="16">
        <f t="shared" si="12"/>
        <v>2</v>
      </c>
      <c r="AD29" s="16">
        <f>COUNTIF(二日目!$A$26:$Q$37,一日目!AB29)</f>
        <v>1</v>
      </c>
      <c r="AE29" s="16">
        <f t="shared" si="13"/>
        <v>3</v>
      </c>
      <c r="AF29" s="16"/>
      <c r="AG29" s="16"/>
      <c r="AH29" s="16"/>
      <c r="AI29" s="16"/>
      <c r="AJ29" s="16"/>
      <c r="AK29" s="16"/>
      <c r="AL29" s="16"/>
      <c r="AM29" s="16"/>
      <c r="AN29" s="16"/>
      <c r="AO29" s="16"/>
      <c r="AP29" s="16"/>
      <c r="AQ29" s="16"/>
      <c r="AR29" s="16"/>
      <c r="AS29" s="16" t="s">
        <v>124</v>
      </c>
      <c r="AT29" s="16">
        <f t="shared" si="8"/>
        <v>0</v>
      </c>
      <c r="AU29" s="16">
        <f>COUNTIF(二日目!$A:$Q,AS29)</f>
        <v>1</v>
      </c>
      <c r="AV29" s="16" t="s">
        <v>165</v>
      </c>
      <c r="AW29" s="16">
        <f t="shared" si="6"/>
        <v>0</v>
      </c>
      <c r="AX29" s="16">
        <f>COUNTIF(二日目!$A:$Q,AV29)</f>
        <v>1</v>
      </c>
      <c r="BC29" s="16" t="s">
        <v>48</v>
      </c>
      <c r="BD29">
        <f>COUNTIF(一日目!$A:$Q,BC29)</f>
        <v>1</v>
      </c>
      <c r="BE29">
        <f>COUNTIF(二日目!$A:$Q,BC29)</f>
        <v>0</v>
      </c>
      <c r="BF29" s="16" t="s">
        <v>169</v>
      </c>
      <c r="BG29">
        <f>COUNTIF(一日目!$A:$Q,BF29)</f>
        <v>1</v>
      </c>
      <c r="BH29">
        <f>COUNTIF(二日目!$A:$Q,BF29)</f>
        <v>0</v>
      </c>
    </row>
    <row r="30" spans="1:63">
      <c r="A30" s="51"/>
      <c r="B30" s="50" t="s">
        <v>398</v>
      </c>
      <c r="C30" s="4" t="str">
        <f>VLOOKUP(C33,[1]参照!$A:$D,2,)</f>
        <v>一年男子</v>
      </c>
      <c r="D30" s="4" t="str">
        <f>VLOOKUP(D33,[1]参照!$A:$D,2,)</f>
        <v>一年男子</v>
      </c>
      <c r="E30" s="4" t="str">
        <f>VLOOKUP(E33,[1]参照!$A:$D,2,)</f>
        <v>一年男子</v>
      </c>
      <c r="F30" s="4" t="str">
        <f>VLOOKUP(F33,[1]参照!$A:$D,2,)</f>
        <v>一年男子</v>
      </c>
      <c r="G30" s="4" t="str">
        <f>VLOOKUP(G33,[1]参照!$A:$D,2,)</f>
        <v>一年男子</v>
      </c>
      <c r="H30" s="4" t="e">
        <f>VLOOKUP(H33,[1]参照!$A:$D,2,)</f>
        <v>#N/A</v>
      </c>
      <c r="I30" s="4" t="str">
        <f>VLOOKUP(I33,[1]参照!$A:$D,2,)</f>
        <v>一年男子</v>
      </c>
      <c r="J30" s="4" t="str">
        <f>VLOOKUP(J33,[1]参照!$A:$D,2,)</f>
        <v>一年男子</v>
      </c>
      <c r="K30" s="4" t="e">
        <f>VLOOKUP(K33,[1]参照!$A:$D,2,)</f>
        <v>#N/A</v>
      </c>
      <c r="L30" s="4" t="str">
        <f>VLOOKUP(L33,[1]参照!$A:$D,2,)</f>
        <v>一年男子</v>
      </c>
      <c r="M30" s="4" t="e">
        <f>VLOOKUP(M33,[1]参照!$A:$D,2,)</f>
        <v>#N/A</v>
      </c>
      <c r="N30" s="4" t="str">
        <f>VLOOKUP(N33,[1]参照!$A:$D,2,)</f>
        <v>一年男子</v>
      </c>
      <c r="O30" s="4" t="str">
        <f>VLOOKUP(O33,[1]参照!$A:$D,2,)</f>
        <v>一年男子</v>
      </c>
      <c r="P30" s="4" t="str">
        <f>VLOOKUP(P33,[1]参照!$A:$D,2,)</f>
        <v>一年男子</v>
      </c>
      <c r="Q30" s="4" t="str">
        <f>VLOOKUP(Q33,[1]参照!$A:$D,2,)</f>
        <v>一年男子</v>
      </c>
      <c r="R30" s="16"/>
      <c r="S30" s="58"/>
      <c r="T30" s="16">
        <v>305</v>
      </c>
      <c r="U30" s="16">
        <f t="shared" si="14"/>
        <v>3</v>
      </c>
      <c r="V30" s="16">
        <f>COUNTIF(二日目!$A$26:$Q$37,一日目!T30)</f>
        <v>0</v>
      </c>
      <c r="W30" s="16">
        <f t="shared" si="9"/>
        <v>3</v>
      </c>
      <c r="X30" s="16">
        <v>205</v>
      </c>
      <c r="Y30" s="16">
        <f t="shared" si="10"/>
        <v>2</v>
      </c>
      <c r="Z30" s="16">
        <f>COUNTIF(二日目!$A$26:$Q$37,一日目!X30)</f>
        <v>1</v>
      </c>
      <c r="AA30" s="16">
        <f t="shared" si="11"/>
        <v>3</v>
      </c>
      <c r="AB30" s="16">
        <v>105</v>
      </c>
      <c r="AC30" s="16">
        <f t="shared" si="12"/>
        <v>2</v>
      </c>
      <c r="AD30" s="16">
        <f>COUNTIF(二日目!$A$26:$Q$37,一日目!AB30)</f>
        <v>1</v>
      </c>
      <c r="AE30" s="16">
        <f t="shared" si="13"/>
        <v>3</v>
      </c>
      <c r="AF30" s="16"/>
      <c r="AG30" s="16"/>
      <c r="AH30" s="16"/>
      <c r="AI30" s="16"/>
      <c r="AJ30" s="16"/>
      <c r="AK30" s="16"/>
      <c r="AL30" s="16"/>
      <c r="AM30" s="16"/>
      <c r="AN30" s="16"/>
      <c r="AO30" s="16"/>
      <c r="AP30" s="16"/>
      <c r="AQ30" s="16"/>
      <c r="AR30" s="16"/>
      <c r="AS30" s="16" t="s">
        <v>126</v>
      </c>
      <c r="AT30" s="16">
        <f t="shared" si="8"/>
        <v>1</v>
      </c>
      <c r="AU30" s="16">
        <f>COUNTIF(二日目!$A:$Q,AS30)</f>
        <v>0</v>
      </c>
      <c r="AV30" s="16" t="s">
        <v>166</v>
      </c>
      <c r="AW30" s="16">
        <f t="shared" si="6"/>
        <v>1</v>
      </c>
      <c r="AX30" s="16">
        <f>COUNTIF(二日目!$A:$Q,AV30)</f>
        <v>0</v>
      </c>
      <c r="BC30" s="16" t="s">
        <v>93</v>
      </c>
      <c r="BD30">
        <f>COUNTIF(一日目!$A:$Q,BC30)</f>
        <v>1</v>
      </c>
      <c r="BE30">
        <f>COUNTIF(二日目!$A:$Q,BC30)</f>
        <v>0</v>
      </c>
      <c r="BF30" s="16" t="s">
        <v>170</v>
      </c>
      <c r="BG30">
        <f>COUNTIF(一日目!$A:$Q,BF30)</f>
        <v>1</v>
      </c>
      <c r="BH30">
        <f>COUNTIF(二日目!$A:$Q,BF30)</f>
        <v>0</v>
      </c>
    </row>
    <row r="31" spans="1:63">
      <c r="A31" s="51"/>
      <c r="B31" s="51"/>
      <c r="C31" s="5">
        <f>VLOOKUP(C33,[1]参照!$A:$D,3,0)</f>
        <v>106</v>
      </c>
      <c r="D31" s="5">
        <f>VLOOKUP(D33,[1]参照!$A:$D,3,0)</f>
        <v>103</v>
      </c>
      <c r="E31" s="5">
        <f>VLOOKUP(E33,[1]参照!$A:$D,3,0)</f>
        <v>106</v>
      </c>
      <c r="F31" s="5">
        <f>VLOOKUP(F33,[1]参照!$A:$D,3,0)</f>
        <v>101</v>
      </c>
      <c r="G31" s="5">
        <f>VLOOKUP(G33,[1]参照!$A:$D,3,0)</f>
        <v>107</v>
      </c>
      <c r="H31" s="5" t="e">
        <f>VLOOKUP(H33,[1]参照!$A:$D,3,0)</f>
        <v>#N/A</v>
      </c>
      <c r="I31" s="5">
        <f>VLOOKUP(I33,[1]参照!$A:$D,3,0)</f>
        <v>102</v>
      </c>
      <c r="J31" s="5">
        <f>VLOOKUP(J33,[1]参照!$A:$D,3,0)</f>
        <v>104</v>
      </c>
      <c r="K31" s="5" t="e">
        <f>VLOOKUP(K33,[1]参照!$A:$D,3,0)</f>
        <v>#N/A</v>
      </c>
      <c r="L31" s="5">
        <f>VLOOKUP(L33,[1]参照!$A:$D,3,0)</f>
        <v>103</v>
      </c>
      <c r="M31" s="5" t="e">
        <f>VLOOKUP(M33,[1]参照!$A:$D,3,0)</f>
        <v>#N/A</v>
      </c>
      <c r="N31" s="5">
        <f>VLOOKUP(N33,[1]参照!$A:$D,3,0)</f>
        <v>103</v>
      </c>
      <c r="O31" s="5">
        <f>VLOOKUP(O33,[1]参照!$A:$D,3,0)</f>
        <v>102</v>
      </c>
      <c r="P31" s="5">
        <f>VLOOKUP(P33,[1]参照!$A:$D,3,0)</f>
        <v>101</v>
      </c>
      <c r="Q31" s="5">
        <f>VLOOKUP(Q33,[1]参照!$A:$D,3,0)</f>
        <v>102</v>
      </c>
      <c r="R31" s="16"/>
      <c r="S31" s="58"/>
      <c r="T31" s="16">
        <v>306</v>
      </c>
      <c r="U31" s="16">
        <f t="shared" si="14"/>
        <v>2</v>
      </c>
      <c r="V31" s="16">
        <f>COUNTIF(二日目!$A$26:$Q$37,一日目!T31)</f>
        <v>1</v>
      </c>
      <c r="W31" s="16">
        <f t="shared" si="9"/>
        <v>3</v>
      </c>
      <c r="X31" s="16">
        <v>206</v>
      </c>
      <c r="Y31" s="16">
        <f t="shared" si="10"/>
        <v>3</v>
      </c>
      <c r="Z31" s="16">
        <f>COUNTIF(二日目!$A$26:$Q$37,一日目!X31)</f>
        <v>1</v>
      </c>
      <c r="AA31" s="16">
        <f t="shared" si="11"/>
        <v>4</v>
      </c>
      <c r="AB31" s="16">
        <v>106</v>
      </c>
      <c r="AC31" s="16">
        <f t="shared" si="12"/>
        <v>4</v>
      </c>
      <c r="AD31" s="16">
        <f>COUNTIF(二日目!$A$26:$Q$37,一日目!AB31)</f>
        <v>0</v>
      </c>
      <c r="AE31" s="16">
        <f t="shared" si="13"/>
        <v>4</v>
      </c>
      <c r="AF31" s="16"/>
      <c r="AG31" s="16"/>
      <c r="AH31" s="16"/>
      <c r="AI31" s="16"/>
      <c r="AJ31" s="16"/>
      <c r="AK31" s="16"/>
      <c r="AL31" s="16"/>
      <c r="AM31" s="16"/>
      <c r="AN31" s="16"/>
      <c r="AO31" s="16"/>
      <c r="AP31" s="16"/>
      <c r="AQ31" s="16"/>
      <c r="AR31" s="16"/>
      <c r="AS31" s="16" t="s">
        <v>128</v>
      </c>
      <c r="AT31" s="16">
        <f t="shared" si="8"/>
        <v>0</v>
      </c>
      <c r="AU31" s="16">
        <f>COUNTIF(二日目!$A:$Q,AS31)</f>
        <v>1</v>
      </c>
    </row>
    <row r="32" spans="1:63">
      <c r="A32" s="51"/>
      <c r="B32" s="51"/>
      <c r="C32" s="5">
        <f>VLOOKUP(C33,[1]参照!$A:$D,4,)</f>
        <v>108</v>
      </c>
      <c r="D32" s="5">
        <f>VLOOKUP(D33,[1]参照!$A:$D,4,)</f>
        <v>104</v>
      </c>
      <c r="E32" s="5">
        <f>VLOOKUP(E33,[1]参照!$A:$D,4,)</f>
        <v>107</v>
      </c>
      <c r="F32" s="5">
        <f>VLOOKUP(F33,[1]参照!$A:$D,4,)</f>
        <v>102</v>
      </c>
      <c r="G32" s="5">
        <f>VLOOKUP(G33,[1]参照!$A:$D,4,)</f>
        <v>108</v>
      </c>
      <c r="H32" s="5" t="e">
        <f>VLOOKUP(H33,[1]参照!$A:$D,4,)</f>
        <v>#N/A</v>
      </c>
      <c r="I32" s="5">
        <f>VLOOKUP(I33,[1]参照!$A:$D,4,)</f>
        <v>106</v>
      </c>
      <c r="J32" s="5">
        <f>VLOOKUP(J33,[1]参照!$A:$D,4,)</f>
        <v>109</v>
      </c>
      <c r="K32" s="5" t="e">
        <f>VLOOKUP(K33,[1]参照!$A:$D,4,)</f>
        <v>#N/A</v>
      </c>
      <c r="L32" s="5">
        <f>VLOOKUP(L33,[1]参照!$A:$D,4,)</f>
        <v>109</v>
      </c>
      <c r="M32" s="5" t="e">
        <f>VLOOKUP(M33,[1]参照!$A:$D,4,)</f>
        <v>#N/A</v>
      </c>
      <c r="N32" s="5">
        <f>VLOOKUP(N33,[1]参照!$A:$D,4,)</f>
        <v>105</v>
      </c>
      <c r="O32" s="5">
        <f>VLOOKUP(O33,[1]参照!$A:$D,4,)</f>
        <v>108</v>
      </c>
      <c r="P32" s="5">
        <f>VLOOKUP(P33,[1]参照!$A:$D,4,)</f>
        <v>106</v>
      </c>
      <c r="Q32" s="5">
        <f>VLOOKUP(Q33,[1]参照!$A:$D,4,)</f>
        <v>107</v>
      </c>
      <c r="R32" s="16"/>
      <c r="S32" s="58"/>
      <c r="T32" s="16">
        <v>307</v>
      </c>
      <c r="U32" s="16">
        <f t="shared" si="14"/>
        <v>3</v>
      </c>
      <c r="V32" s="16">
        <f>COUNTIF(二日目!$A$26:$Q$37,一日目!T32)</f>
        <v>0</v>
      </c>
      <c r="W32" s="16">
        <f t="shared" si="9"/>
        <v>3</v>
      </c>
      <c r="X32" s="16">
        <v>207</v>
      </c>
      <c r="Y32" s="16">
        <f t="shared" si="10"/>
        <v>2</v>
      </c>
      <c r="Z32" s="16">
        <f>COUNTIF(二日目!$A$26:$Q$37,一日目!X32)</f>
        <v>2</v>
      </c>
      <c r="AA32" s="16">
        <f t="shared" si="11"/>
        <v>4</v>
      </c>
      <c r="AB32" s="16">
        <v>107</v>
      </c>
      <c r="AC32" s="16">
        <f t="shared" si="12"/>
        <v>3</v>
      </c>
      <c r="AD32" s="16">
        <f>COUNTIF(二日目!$A$26:$Q$37,一日目!AB32)</f>
        <v>1</v>
      </c>
      <c r="AE32" s="16">
        <f t="shared" si="13"/>
        <v>4</v>
      </c>
      <c r="AF32" s="16"/>
      <c r="AG32" s="16"/>
      <c r="AH32" s="16"/>
      <c r="AI32" s="16"/>
      <c r="AJ32" s="16"/>
      <c r="AK32" s="16"/>
      <c r="AL32" s="16"/>
      <c r="AM32" s="16"/>
      <c r="AN32" s="16"/>
      <c r="AO32" s="16"/>
      <c r="AP32" s="16"/>
      <c r="AQ32" s="16"/>
      <c r="AR32" s="16"/>
      <c r="AS32" s="16" t="s">
        <v>125</v>
      </c>
      <c r="AT32" s="16">
        <f t="shared" si="8"/>
        <v>0</v>
      </c>
      <c r="AU32" s="16">
        <f>COUNTIF(二日目!$A:$Q,AS32)</f>
        <v>1</v>
      </c>
    </row>
    <row r="33" spans="1:56" ht="18.5" thickBot="1">
      <c r="A33" s="51"/>
      <c r="B33" s="52"/>
      <c r="C33" s="7" t="s">
        <v>48</v>
      </c>
      <c r="D33" s="7" t="s">
        <v>89</v>
      </c>
      <c r="E33" s="7" t="s">
        <v>46</v>
      </c>
      <c r="F33" s="7" t="s">
        <v>96</v>
      </c>
      <c r="G33" s="7" t="s">
        <v>93</v>
      </c>
      <c r="H33" s="7"/>
      <c r="I33" s="7" t="s">
        <v>98</v>
      </c>
      <c r="J33" s="7" t="s">
        <v>94</v>
      </c>
      <c r="K33" s="7"/>
      <c r="L33" s="7" t="s">
        <v>91</v>
      </c>
      <c r="M33" s="7"/>
      <c r="N33" s="7" t="s">
        <v>97</v>
      </c>
      <c r="O33" s="7" t="s">
        <v>88</v>
      </c>
      <c r="P33" s="7" t="s">
        <v>45</v>
      </c>
      <c r="Q33" s="7" t="s">
        <v>95</v>
      </c>
      <c r="R33" s="16"/>
      <c r="S33" s="58"/>
      <c r="T33" s="16">
        <v>308</v>
      </c>
      <c r="U33" s="16">
        <f t="shared" si="14"/>
        <v>3</v>
      </c>
      <c r="V33" s="16">
        <f>COUNTIF(二日目!$A$26:$Q$37,一日目!T33)</f>
        <v>0</v>
      </c>
      <c r="W33" s="16">
        <f t="shared" si="9"/>
        <v>3</v>
      </c>
      <c r="X33" s="16">
        <v>208</v>
      </c>
      <c r="Y33" s="16">
        <f t="shared" si="10"/>
        <v>3</v>
      </c>
      <c r="Z33" s="16">
        <f>COUNTIF(二日目!$A$26:$Q$37,一日目!X33)</f>
        <v>1</v>
      </c>
      <c r="AA33" s="16">
        <f t="shared" si="11"/>
        <v>4</v>
      </c>
      <c r="AB33" s="16">
        <v>108</v>
      </c>
      <c r="AC33" s="16">
        <f t="shared" si="12"/>
        <v>3</v>
      </c>
      <c r="AD33" s="16">
        <f>COUNTIF(二日目!$A$26:$Q$37,一日目!AB33)</f>
        <v>1</v>
      </c>
      <c r="AE33" s="16">
        <f t="shared" si="13"/>
        <v>4</v>
      </c>
      <c r="AF33" s="16"/>
      <c r="AG33" s="16"/>
      <c r="AH33" s="16"/>
      <c r="AI33" s="16"/>
      <c r="AJ33" s="16"/>
      <c r="AK33" s="16"/>
      <c r="AL33" s="16"/>
      <c r="AM33" s="16"/>
      <c r="AN33" s="16"/>
      <c r="AO33" s="16"/>
      <c r="AP33" s="16"/>
      <c r="AQ33" s="16"/>
      <c r="AR33" s="16"/>
      <c r="AS33" s="16" t="s">
        <v>161</v>
      </c>
      <c r="AT33" s="16">
        <f t="shared" si="8"/>
        <v>1</v>
      </c>
      <c r="AU33" s="16">
        <f>COUNTIF(二日目!$A:$Q,AS33)</f>
        <v>0</v>
      </c>
    </row>
    <row r="34" spans="1:56">
      <c r="A34" s="51"/>
      <c r="B34" s="50" t="s">
        <v>399</v>
      </c>
      <c r="C34" s="4" t="str">
        <f>VLOOKUP(C37,[1]参照!$A:$D,2,)</f>
        <v>二年男子</v>
      </c>
      <c r="D34" s="4" t="str">
        <f>VLOOKUP(D37,[1]参照!$A:$D,2,)</f>
        <v>二年男子</v>
      </c>
      <c r="E34" s="4" t="str">
        <f>VLOOKUP(E37,[1]参照!$A:$D,2,)</f>
        <v>一年男子</v>
      </c>
      <c r="F34" s="4" t="str">
        <f>VLOOKUP(F37,[1]参照!$A:$D,2,)</f>
        <v>二年男子</v>
      </c>
      <c r="G34" s="4" t="str">
        <f>VLOOKUP(G37,[1]参照!$A:$D,2,)</f>
        <v>二年男子</v>
      </c>
      <c r="H34" s="4" t="str">
        <f>VLOOKUP(H37,[1]参照!$A:$D,2,)</f>
        <v>二年男子</v>
      </c>
      <c r="I34" s="4" t="e">
        <f>VLOOKUP(I37,[1]参照!$A:$D,2,)</f>
        <v>#N/A</v>
      </c>
      <c r="J34" s="4" t="str">
        <f>VLOOKUP(J37,[1]参照!$A:$D,2,)</f>
        <v>二年男子</v>
      </c>
      <c r="K34" s="4" t="str">
        <f>VLOOKUP(K37,[1]参照!$A:$D,2,)</f>
        <v>二年男子</v>
      </c>
      <c r="L34" s="4" t="str">
        <f>VLOOKUP(L37,[1]参照!$A:$D,2,)</f>
        <v>二年男子</v>
      </c>
      <c r="M34" s="4" t="e">
        <f>VLOOKUP(M37,[1]参照!$A:$D,2,)</f>
        <v>#N/A</v>
      </c>
      <c r="N34" s="4" t="str">
        <f>VLOOKUP(N37,[1]参照!$A:$D,2,)</f>
        <v>二年男子</v>
      </c>
      <c r="O34" s="4" t="str">
        <f>VLOOKUP(O37,[1]参照!$A:$D,2,)</f>
        <v>二年男子</v>
      </c>
      <c r="P34" s="4" t="e">
        <f>VLOOKUP(P37,[1]参照!$A:$D,2,)</f>
        <v>#N/A</v>
      </c>
      <c r="Q34" s="4" t="str">
        <f>VLOOKUP(Q37,[1]参照!$A:$D,2,)</f>
        <v>二年男子</v>
      </c>
      <c r="R34" s="16"/>
      <c r="S34" s="58"/>
      <c r="X34" s="16">
        <v>209</v>
      </c>
      <c r="Y34" s="16">
        <f t="shared" si="10"/>
        <v>3</v>
      </c>
      <c r="Z34" s="16">
        <f>COUNTIF(二日目!$A$26:$Q$37,一日目!X34)</f>
        <v>1</v>
      </c>
      <c r="AA34" s="16">
        <f t="shared" si="11"/>
        <v>4</v>
      </c>
      <c r="AB34" s="16">
        <v>109</v>
      </c>
      <c r="AC34" s="16">
        <f t="shared" si="12"/>
        <v>3</v>
      </c>
      <c r="AD34" s="16">
        <f>COUNTIF(二日目!$A$26:$Q$37,一日目!AB34)</f>
        <v>0</v>
      </c>
      <c r="AE34" s="16">
        <f t="shared" si="13"/>
        <v>3</v>
      </c>
      <c r="AF34" s="16"/>
      <c r="AG34" s="16"/>
      <c r="AH34" s="16"/>
      <c r="AI34" s="16"/>
      <c r="AJ34" s="16"/>
      <c r="AK34" s="16"/>
      <c r="AL34" s="16"/>
      <c r="AM34" s="16"/>
      <c r="AN34" s="16"/>
      <c r="AO34" s="16"/>
      <c r="AP34" s="16"/>
      <c r="AQ34" s="16"/>
      <c r="AR34" s="16"/>
      <c r="AS34" s="16" t="s">
        <v>162</v>
      </c>
      <c r="AT34" s="16">
        <f t="shared" si="8"/>
        <v>0</v>
      </c>
      <c r="AU34" s="16">
        <f>COUNTIF(二日目!$A:$Q,AS34)</f>
        <v>1</v>
      </c>
    </row>
    <row r="35" spans="1:56">
      <c r="A35" s="51"/>
      <c r="B35" s="51"/>
      <c r="C35" s="5">
        <f>VLOOKUP(C37,[1]参照!$A:$D,3,0)</f>
        <v>207</v>
      </c>
      <c r="D35" s="5">
        <f>VLOOKUP(D37,[1]参照!$A:$D,3,0)</f>
        <v>201</v>
      </c>
      <c r="E35" s="5">
        <f>VLOOKUP(E37,[1]参照!$A:$D,3,0)</f>
        <v>105</v>
      </c>
      <c r="F35" s="5">
        <f>VLOOKUP(F37,[1]参照!$A:$D,3,0)</f>
        <v>204</v>
      </c>
      <c r="G35" s="5">
        <f>VLOOKUP(G37,[1]参照!$A:$D,3,0)</f>
        <v>201</v>
      </c>
      <c r="H35" s="5">
        <f>VLOOKUP(H37,[1]参照!$A:$D,3,0)</f>
        <v>202</v>
      </c>
      <c r="I35" s="5" t="e">
        <f>VLOOKUP(I37,[1]参照!$A:$D,3,0)</f>
        <v>#N/A</v>
      </c>
      <c r="J35" s="5">
        <f>VLOOKUP(J37,[1]参照!$A:$D,3,0)</f>
        <v>202</v>
      </c>
      <c r="K35" s="5">
        <f>VLOOKUP(K37,[1]参照!$A:$D,3,0)</f>
        <v>204</v>
      </c>
      <c r="L35" s="5">
        <f>VLOOKUP(L37,[1]参照!$A:$D,3,0)</f>
        <v>206</v>
      </c>
      <c r="M35" s="5" t="e">
        <f>VLOOKUP(M37,[1]参照!$A:$D,3,0)</f>
        <v>#N/A</v>
      </c>
      <c r="N35" s="5">
        <f>VLOOKUP(N37,[1]参照!$A:$D,3,0)</f>
        <v>201</v>
      </c>
      <c r="O35" s="5">
        <f>VLOOKUP(O37,[1]参照!$A:$D,3,0)</f>
        <v>206</v>
      </c>
      <c r="P35" s="5" t="e">
        <f>VLOOKUP(P37,[1]参照!$A:$D,3,0)</f>
        <v>#N/A</v>
      </c>
      <c r="Q35" s="5">
        <f>VLOOKUP(Q37,[1]参照!$A:$D,3,0)</f>
        <v>208</v>
      </c>
      <c r="R35" s="16"/>
      <c r="S35" s="58"/>
      <c r="AE35" s="16"/>
      <c r="AF35" s="16"/>
      <c r="AG35" s="16"/>
      <c r="AH35" s="16"/>
      <c r="AI35" s="16"/>
      <c r="AJ35" s="16"/>
      <c r="AK35" s="16"/>
      <c r="AL35" s="16"/>
      <c r="AM35" s="16"/>
      <c r="AN35" s="16"/>
      <c r="AO35" s="16"/>
      <c r="AP35" s="16"/>
      <c r="AQ35" s="16"/>
      <c r="AR35" s="16"/>
      <c r="AS35" s="16" t="s">
        <v>134</v>
      </c>
      <c r="AT35" s="16">
        <f t="shared" si="8"/>
        <v>1</v>
      </c>
      <c r="AU35" s="16">
        <f>COUNTIF(二日目!$A:$Q,AS35)</f>
        <v>0</v>
      </c>
    </row>
    <row r="36" spans="1:56">
      <c r="A36" s="51"/>
      <c r="B36" s="51"/>
      <c r="C36" s="5">
        <f>VLOOKUP(C37,[1]参照!$A:$D,4,)</f>
        <v>209</v>
      </c>
      <c r="D36" s="5">
        <f>VLOOKUP(D37,[1]参照!$A:$D,4,)</f>
        <v>202</v>
      </c>
      <c r="E36" s="5">
        <f>VLOOKUP(E37,[1]参照!$A:$D,4,)</f>
        <v>109</v>
      </c>
      <c r="F36" s="5">
        <f>VLOOKUP(F37,[1]参照!$A:$D,4,)</f>
        <v>206</v>
      </c>
      <c r="G36" s="5">
        <f>VLOOKUP(G37,[1]参照!$A:$D,4,)</f>
        <v>205</v>
      </c>
      <c r="H36" s="5">
        <f>VLOOKUP(H37,[1]参照!$A:$D,4,)</f>
        <v>203</v>
      </c>
      <c r="I36" s="5" t="e">
        <f>VLOOKUP(I37,[1]参照!$A:$D,4,)</f>
        <v>#N/A</v>
      </c>
      <c r="J36" s="5">
        <f>VLOOKUP(J37,[1]参照!$A:$D,4,)</f>
        <v>205</v>
      </c>
      <c r="K36" s="5">
        <f>VLOOKUP(K37,[1]参照!$A:$D,4,)</f>
        <v>209</v>
      </c>
      <c r="L36" s="5">
        <f>VLOOKUP(L37,[1]参照!$A:$D,4,)</f>
        <v>207</v>
      </c>
      <c r="M36" s="5" t="e">
        <f>VLOOKUP(M37,[1]参照!$A:$D,4,)</f>
        <v>#N/A</v>
      </c>
      <c r="N36" s="5">
        <f>VLOOKUP(N37,[1]参照!$A:$D,4,)</f>
        <v>203</v>
      </c>
      <c r="O36" s="5">
        <f>VLOOKUP(O37,[1]参照!$A:$D,4,)</f>
        <v>208</v>
      </c>
      <c r="P36" s="5" t="e">
        <f>VLOOKUP(P37,[1]参照!$A:$D,4,)</f>
        <v>#N/A</v>
      </c>
      <c r="Q36" s="5">
        <f>VLOOKUP(Q37,[1]参照!$A:$D,4,)</f>
        <v>209</v>
      </c>
      <c r="R36" s="16"/>
      <c r="S36" s="58"/>
      <c r="AE36" s="16"/>
      <c r="AF36" s="16"/>
      <c r="AG36" s="16"/>
      <c r="AH36" s="16"/>
      <c r="AI36" s="16"/>
      <c r="AJ36" s="16"/>
      <c r="AK36" s="16"/>
      <c r="AL36" s="16"/>
      <c r="AM36" s="16"/>
      <c r="AN36" s="16"/>
      <c r="AO36" s="16"/>
      <c r="AP36" s="16"/>
      <c r="AQ36" s="16"/>
      <c r="AR36" s="16"/>
    </row>
    <row r="37" spans="1:56" ht="18.5" thickBot="1">
      <c r="A37" s="52"/>
      <c r="B37" s="52"/>
      <c r="C37" s="7" t="s">
        <v>169</v>
      </c>
      <c r="D37" s="7" t="s">
        <v>78</v>
      </c>
      <c r="E37" s="7" t="s">
        <v>92</v>
      </c>
      <c r="F37" s="7" t="s">
        <v>85</v>
      </c>
      <c r="G37" s="7" t="s">
        <v>87</v>
      </c>
      <c r="H37" s="7" t="s">
        <v>82</v>
      </c>
      <c r="I37" s="7"/>
      <c r="J37" s="7" t="s">
        <v>79</v>
      </c>
      <c r="K37" s="7" t="s">
        <v>77</v>
      </c>
      <c r="L37" s="7" t="s">
        <v>86</v>
      </c>
      <c r="M37" s="7"/>
      <c r="N37" s="7" t="s">
        <v>80</v>
      </c>
      <c r="O37" s="7" t="s">
        <v>49</v>
      </c>
      <c r="P37" s="7"/>
      <c r="Q37" s="7" t="s">
        <v>170</v>
      </c>
      <c r="R37" s="16"/>
      <c r="S37" s="58"/>
      <c r="AE37" s="16"/>
      <c r="AF37" s="16"/>
      <c r="AG37" s="16"/>
      <c r="AH37" s="16"/>
      <c r="AI37" s="16"/>
      <c r="AJ37" s="16"/>
      <c r="AK37" s="16"/>
      <c r="AL37" s="16"/>
      <c r="AM37" s="16"/>
      <c r="AN37" s="16"/>
      <c r="AO37" s="16"/>
      <c r="AP37" s="16"/>
      <c r="AQ37" s="16"/>
      <c r="AR37" s="16"/>
    </row>
    <row r="38" spans="1:56" ht="18.75" customHeight="1">
      <c r="A38" s="50" t="s">
        <v>400</v>
      </c>
      <c r="B38" s="50" t="s">
        <v>401</v>
      </c>
      <c r="C38" s="4" t="str">
        <f>VLOOKUP(C41,[1]参照!$A:$D,2,)</f>
        <v>三年女子</v>
      </c>
      <c r="D38" s="4" t="e">
        <f>VLOOKUP(D41,[1]参照!$A:$D,2,)</f>
        <v>#N/A</v>
      </c>
      <c r="E38" s="4" t="str">
        <f>VLOOKUP(E41,[1]参照!$A:$D,2,)</f>
        <v>三年女子</v>
      </c>
      <c r="F38" s="4" t="str">
        <f>VLOOKUP(F41,[1]参照!$A:$D,2,)</f>
        <v>三年女子</v>
      </c>
      <c r="G38" s="4" t="str">
        <f>VLOOKUP(G41,[1]参照!$A:$D,2,)</f>
        <v>三年女子</v>
      </c>
      <c r="H38" s="4" t="str">
        <f>VLOOKUP(H41,[1]参照!$A:$D,2,)</f>
        <v>三年女子</v>
      </c>
      <c r="I38" s="4" t="e">
        <f>VLOOKUP(I41,[1]参照!$A:$D,2,)</f>
        <v>#N/A</v>
      </c>
      <c r="J38" s="4" t="str">
        <f>VLOOKUP(J41,[1]参照!$A:$D,2,)</f>
        <v>三年女子</v>
      </c>
      <c r="K38" s="4" t="str">
        <f>VLOOKUP(K41,[1]参照!$A:$D,2,)</f>
        <v>三年女子</v>
      </c>
      <c r="L38" s="4" t="str">
        <f>VLOOKUP(L41,[1]参照!$A:$D,2,)</f>
        <v>三年女子</v>
      </c>
      <c r="M38" s="4" t="e">
        <f>VLOOKUP(M41,[1]参照!$A:$D,2,)</f>
        <v>#N/A</v>
      </c>
      <c r="N38" s="4" t="e">
        <f>VLOOKUP(N41,[1]参照!$A:$D,2,)</f>
        <v>#N/A</v>
      </c>
      <c r="O38" s="4" t="e">
        <f>VLOOKUP(O41,[1]参照!$A:$D,2,)</f>
        <v>#N/A</v>
      </c>
      <c r="P38" s="4" t="e">
        <f>VLOOKUP(P41,[1]参照!$A:$D,2,)</f>
        <v>#N/A</v>
      </c>
      <c r="Q38" s="4" t="e">
        <f>VLOOKUP(Q41,[1]参照!$A:$D,2,)</f>
        <v>#N/A</v>
      </c>
      <c r="R38" s="16"/>
      <c r="S38" s="58" t="s">
        <v>295</v>
      </c>
      <c r="T38" s="16">
        <v>301</v>
      </c>
      <c r="U38" s="16">
        <f>COUNTIF($A$38:$Q$45,T38)</f>
        <v>3</v>
      </c>
      <c r="V38" s="16">
        <f>COUNTIF(二日目!$A$38:$Q$45,一日目!T38)</f>
        <v>1</v>
      </c>
      <c r="W38" s="16">
        <f t="shared" si="9"/>
        <v>4</v>
      </c>
      <c r="X38" s="16" t="s">
        <v>292</v>
      </c>
      <c r="Y38" s="16">
        <f t="shared" ref="Y38:Y39" si="15">COUNTIF($A$38:$Q$45,X38)</f>
        <v>2</v>
      </c>
      <c r="Z38" s="16">
        <f>COUNTIF(二日目!$A$38:$Q$45,一日目!X38)</f>
        <v>2</v>
      </c>
      <c r="AA38" s="16">
        <f t="shared" si="11"/>
        <v>4</v>
      </c>
      <c r="AE38" s="16"/>
      <c r="AF38" s="16"/>
      <c r="AG38" s="16"/>
      <c r="AH38" s="16"/>
      <c r="AI38" s="16"/>
      <c r="AJ38" s="16"/>
      <c r="AK38" s="16"/>
      <c r="AL38" s="16"/>
      <c r="AM38" s="16"/>
      <c r="AN38" s="16"/>
      <c r="AO38" s="16"/>
      <c r="AP38" s="16"/>
      <c r="AQ38" s="16"/>
      <c r="AR38" s="16"/>
    </row>
    <row r="39" spans="1:56">
      <c r="A39" s="51"/>
      <c r="B39" s="51"/>
      <c r="C39" s="5">
        <f>VLOOKUP(C41,[1]参照!$A:$D,3,0)</f>
        <v>301</v>
      </c>
      <c r="D39" s="5" t="e">
        <f>VLOOKUP(D41,[1]参照!$A:$D,3,0)</f>
        <v>#N/A</v>
      </c>
      <c r="E39" s="5">
        <f>VLOOKUP(E41,[1]参照!$A:$D,3,0)</f>
        <v>303</v>
      </c>
      <c r="F39" s="5">
        <f>VLOOKUP(F41,[1]参照!$A:$D,3,0)</f>
        <v>305</v>
      </c>
      <c r="G39" s="5">
        <f>VLOOKUP(G41,[1]参照!$A:$D,3,0)</f>
        <v>303</v>
      </c>
      <c r="H39" s="5">
        <f>VLOOKUP(H41,[1]参照!$A:$D,3,0)</f>
        <v>301</v>
      </c>
      <c r="I39" s="5" t="e">
        <f>VLOOKUP(I41,[1]参照!$A:$D,3,0)</f>
        <v>#N/A</v>
      </c>
      <c r="J39" s="5">
        <f>VLOOKUP(J41,[1]参照!$A:$D,3,0)</f>
        <v>303</v>
      </c>
      <c r="K39" s="5">
        <f>VLOOKUP(K41,[1]参照!$A:$D,3,0)</f>
        <v>304</v>
      </c>
      <c r="L39" s="5">
        <f>VLOOKUP(L41,[1]参照!$A:$D,3,0)</f>
        <v>301</v>
      </c>
      <c r="M39" s="5" t="e">
        <f>VLOOKUP(M41,[1]参照!$A:$D,3,0)</f>
        <v>#N/A</v>
      </c>
      <c r="N39" s="5" t="e">
        <f>VLOOKUP(N41,[1]参照!$A:$D,3,0)</f>
        <v>#N/A</v>
      </c>
      <c r="O39" s="5" t="e">
        <f>VLOOKUP(O41,[1]参照!$A:$D,3,0)</f>
        <v>#N/A</v>
      </c>
      <c r="P39" s="5" t="e">
        <f>VLOOKUP(P41,[1]参照!$A:$D,3,0)</f>
        <v>#N/A</v>
      </c>
      <c r="Q39" s="5" t="e">
        <f>VLOOKUP(Q41,[1]参照!$A:$D,3,0)</f>
        <v>#N/A</v>
      </c>
      <c r="R39" s="16"/>
      <c r="S39" s="58"/>
      <c r="T39" s="16">
        <v>302</v>
      </c>
      <c r="U39" s="16">
        <f t="shared" ref="U39:U45" si="16">COUNTIF($A$38:$Q$45,T39)</f>
        <v>3</v>
      </c>
      <c r="V39" s="16">
        <f>COUNTIF(二日目!$A$38:$Q$45,一日目!T39)</f>
        <v>1</v>
      </c>
      <c r="W39" s="16">
        <f t="shared" si="9"/>
        <v>4</v>
      </c>
      <c r="X39" s="16" t="s">
        <v>293</v>
      </c>
      <c r="Y39" s="16">
        <f t="shared" si="15"/>
        <v>2</v>
      </c>
      <c r="Z39" s="16">
        <f>COUNTIF(二日目!$A$38:$Q$45,一日目!X39)</f>
        <v>2</v>
      </c>
      <c r="AA39" s="16">
        <f t="shared" si="11"/>
        <v>4</v>
      </c>
      <c r="AE39" s="16"/>
      <c r="AF39" s="16"/>
      <c r="AG39" s="16"/>
      <c r="AH39" s="16"/>
      <c r="AI39" s="16"/>
      <c r="AJ39" s="16"/>
      <c r="AK39" s="16"/>
      <c r="AL39" s="16"/>
      <c r="AM39" s="16"/>
      <c r="AN39" s="16"/>
      <c r="AO39" s="16"/>
      <c r="AP39" s="16"/>
      <c r="AQ39" s="16"/>
      <c r="AR39" s="16"/>
      <c r="AS39" s="58" t="s">
        <v>237</v>
      </c>
      <c r="AT39" s="58"/>
      <c r="AU39" s="58"/>
      <c r="AV39" s="58"/>
      <c r="AW39" s="58" t="s">
        <v>238</v>
      </c>
      <c r="AX39" s="58"/>
      <c r="AY39" s="58"/>
      <c r="AZ39" s="58"/>
      <c r="BA39" s="58" t="s">
        <v>239</v>
      </c>
      <c r="BB39" s="58"/>
      <c r="BC39" s="58"/>
      <c r="BD39" s="58"/>
    </row>
    <row r="40" spans="1:56">
      <c r="A40" s="51"/>
      <c r="B40" s="51"/>
      <c r="C40" s="5">
        <f>VLOOKUP(C41,[1]参照!$A:$D,4,)</f>
        <v>302</v>
      </c>
      <c r="D40" s="5" t="e">
        <f>VLOOKUP(D41,[1]参照!$A:$D,4,)</f>
        <v>#N/A</v>
      </c>
      <c r="E40" s="5">
        <f>VLOOKUP(E41,[1]参照!$A:$D,4,)</f>
        <v>304</v>
      </c>
      <c r="F40" s="5" t="str">
        <f>VLOOKUP(F41,[1]参照!$A:$D,4,)</f>
        <v>309a</v>
      </c>
      <c r="G40" s="5">
        <f>VLOOKUP(G41,[1]参照!$A:$D,4,)</f>
        <v>306</v>
      </c>
      <c r="H40" s="5">
        <f>VLOOKUP(H41,[1]参照!$A:$D,4,)</f>
        <v>307</v>
      </c>
      <c r="I40" s="5" t="e">
        <f>VLOOKUP(I41,[1]参照!$A:$D,4,)</f>
        <v>#N/A</v>
      </c>
      <c r="J40" s="5">
        <f>VLOOKUP(J41,[1]参照!$A:$D,4,)</f>
        <v>305</v>
      </c>
      <c r="K40" s="5">
        <f>VLOOKUP(K41,[1]参照!$A:$D,4,)</f>
        <v>306</v>
      </c>
      <c r="L40" s="5">
        <f>VLOOKUP(L41,[1]参照!$A:$D,4,)</f>
        <v>308</v>
      </c>
      <c r="M40" s="5" t="e">
        <f>VLOOKUP(M41,[1]参照!$A:$D,4,)</f>
        <v>#N/A</v>
      </c>
      <c r="N40" s="5" t="e">
        <f>VLOOKUP(N41,[1]参照!$A:$D,4,)</f>
        <v>#N/A</v>
      </c>
      <c r="O40" s="5" t="e">
        <f>VLOOKUP(O41,[1]参照!$A:$D,4,)</f>
        <v>#N/A</v>
      </c>
      <c r="P40" s="5" t="e">
        <f>VLOOKUP(P41,[1]参照!$A:$D,4,)</f>
        <v>#N/A</v>
      </c>
      <c r="Q40" s="5" t="e">
        <f>VLOOKUP(Q41,[1]参照!$A:$D,4,)</f>
        <v>#N/A</v>
      </c>
      <c r="R40" s="16"/>
      <c r="S40" s="58"/>
      <c r="T40" s="16">
        <v>303</v>
      </c>
      <c r="U40" s="16">
        <f t="shared" si="16"/>
        <v>3</v>
      </c>
      <c r="V40" s="16">
        <f>COUNTIF(二日目!$A$38:$Q$45,一日目!T40)</f>
        <v>1</v>
      </c>
      <c r="W40" s="16">
        <f t="shared" si="9"/>
        <v>4</v>
      </c>
      <c r="AE40" s="16"/>
      <c r="AF40" s="16"/>
      <c r="AG40" s="16"/>
      <c r="AH40" s="16"/>
      <c r="AI40" s="16"/>
      <c r="AJ40" s="16"/>
      <c r="AK40" s="16"/>
      <c r="AL40" s="16"/>
      <c r="AM40" s="16"/>
      <c r="AN40" s="16"/>
      <c r="AO40" s="16"/>
      <c r="AP40" s="16"/>
      <c r="AQ40" s="16"/>
      <c r="AR40" s="16"/>
      <c r="AS40" s="16" t="s">
        <v>198</v>
      </c>
      <c r="AT40">
        <f>COUNTIF(一日目!$A:$Q,AS40)</f>
        <v>1</v>
      </c>
      <c r="AU40">
        <f>COUNTIF(二日目!$A:$Q,AS40)</f>
        <v>0</v>
      </c>
      <c r="AW40" s="16" t="s">
        <v>100</v>
      </c>
      <c r="AX40">
        <f>COUNTIF(一日目!$A:$Q,AW40)</f>
        <v>1</v>
      </c>
      <c r="AY40">
        <f>COUNTIF(二日目!$A:$Q,AW40)</f>
        <v>0</v>
      </c>
      <c r="BA40" s="16" t="s">
        <v>154</v>
      </c>
      <c r="BB40">
        <f>COUNTIF(一日目!$A:$Q,BA40)</f>
        <v>0</v>
      </c>
      <c r="BC40">
        <f>COUNTIF(二日目!$A:$Q,BA40)</f>
        <v>1</v>
      </c>
    </row>
    <row r="41" spans="1:56" ht="18.5" thickBot="1">
      <c r="A41" s="51"/>
      <c r="B41" s="52"/>
      <c r="C41" s="7" t="s">
        <v>199</v>
      </c>
      <c r="D41" s="7"/>
      <c r="E41" s="7" t="s">
        <v>198</v>
      </c>
      <c r="F41" s="7" t="s">
        <v>188</v>
      </c>
      <c r="G41" s="7" t="s">
        <v>182</v>
      </c>
      <c r="H41" s="7" t="s">
        <v>189</v>
      </c>
      <c r="I41" s="7"/>
      <c r="J41" s="7" t="s">
        <v>181</v>
      </c>
      <c r="K41" s="7" t="s">
        <v>185</v>
      </c>
      <c r="L41" s="7" t="s">
        <v>190</v>
      </c>
      <c r="M41" s="33"/>
      <c r="N41" s="33"/>
      <c r="O41" s="33"/>
      <c r="P41" s="33"/>
      <c r="Q41" s="33"/>
      <c r="R41" s="16"/>
      <c r="S41" s="58"/>
      <c r="T41" s="16">
        <v>304</v>
      </c>
      <c r="U41" s="16">
        <f t="shared" si="16"/>
        <v>2</v>
      </c>
      <c r="V41" s="16">
        <f>COUNTIF(二日目!$A$38:$Q$45,一日目!T41)</f>
        <v>2</v>
      </c>
      <c r="W41" s="16">
        <f t="shared" si="9"/>
        <v>4</v>
      </c>
      <c r="AE41" s="16"/>
      <c r="AF41" s="16"/>
      <c r="AG41" s="16"/>
      <c r="AH41" s="16"/>
      <c r="AI41" s="16"/>
      <c r="AJ41" s="16"/>
      <c r="AK41" s="16"/>
      <c r="AL41" s="16"/>
      <c r="AM41" s="16"/>
      <c r="AN41" s="16"/>
      <c r="AO41" s="16"/>
      <c r="AP41" s="16"/>
      <c r="AQ41" s="16"/>
      <c r="AR41" s="16"/>
      <c r="AS41" s="16" t="s">
        <v>181</v>
      </c>
      <c r="AT41">
        <f>COUNTIF(一日目!$A:$Q,AS41)</f>
        <v>1</v>
      </c>
      <c r="AU41">
        <f>COUNTIF(二日目!$A:$Q,AS41)</f>
        <v>0</v>
      </c>
      <c r="AW41" s="16" t="s">
        <v>171</v>
      </c>
      <c r="AX41">
        <f>COUNTIF(一日目!$A:$Q,AW41)</f>
        <v>1</v>
      </c>
      <c r="AY41">
        <f>COUNTIF(二日目!$A:$Q,AW41)</f>
        <v>0</v>
      </c>
      <c r="BA41" s="16" t="s">
        <v>73</v>
      </c>
      <c r="BB41">
        <f>COUNTIF(一日目!$A:$Q,BA41)</f>
        <v>1</v>
      </c>
      <c r="BC41">
        <f>COUNTIF(二日目!$A:$Q,BA41)</f>
        <v>0</v>
      </c>
    </row>
    <row r="42" spans="1:56" ht="18.75" customHeight="1">
      <c r="A42" s="51"/>
      <c r="B42" s="50" t="s">
        <v>402</v>
      </c>
      <c r="C42" s="4" t="str">
        <f>VLOOKUP(C45,[1]参照!$A:$D,2,)</f>
        <v>三年女子</v>
      </c>
      <c r="D42" s="4" t="e">
        <f>VLOOKUP(D45,[1]参照!$A:$D,2,)</f>
        <v>#N/A</v>
      </c>
      <c r="E42" s="4" t="str">
        <f>VLOOKUP(E45,[1]参照!$A:$D,2,)</f>
        <v>三年女子</v>
      </c>
      <c r="F42" s="4" t="e">
        <f>VLOOKUP(F45,[1]参照!$A:$D,2,)</f>
        <v>#N/A</v>
      </c>
      <c r="G42" s="4" t="e">
        <f>VLOOKUP(G45,[1]参照!$A:$D,2,)</f>
        <v>#N/A</v>
      </c>
      <c r="H42" s="4" t="str">
        <f>VLOOKUP(H45,[1]参照!$A:$D,2,)</f>
        <v>三年女子</v>
      </c>
      <c r="I42" s="4" t="str">
        <f>VLOOKUP(I45,[1]参照!$A:$D,2,)</f>
        <v>三年女子</v>
      </c>
      <c r="J42" s="4" t="str">
        <f>VLOOKUP(J45,[1]参照!$A:$D,2,)</f>
        <v>三年女子</v>
      </c>
      <c r="K42" s="4" t="e">
        <f>VLOOKUP(K45,[1]参照!$A:$D,2,)</f>
        <v>#N/A</v>
      </c>
      <c r="L42" s="4" t="e">
        <f>VLOOKUP(L45,[1]参照!$A:$D,2,)</f>
        <v>#N/A</v>
      </c>
      <c r="M42" s="4" t="e">
        <f>VLOOKUP(M45,[1]参照!$A:$D,2,)</f>
        <v>#N/A</v>
      </c>
      <c r="N42" s="4" t="e">
        <f>VLOOKUP(N45,[1]参照!$A:$D,2,)</f>
        <v>#N/A</v>
      </c>
      <c r="O42" s="4" t="e">
        <f>VLOOKUP(O45,[1]参照!$A:$D,2,)</f>
        <v>#N/A</v>
      </c>
      <c r="P42" s="4" t="e">
        <f>VLOOKUP(P45,[1]参照!$A:$D,2,)</f>
        <v>#N/A</v>
      </c>
      <c r="Q42" s="4" t="e">
        <f>VLOOKUP(Q45,[1]参照!$A:$D,2,)</f>
        <v>#N/A</v>
      </c>
      <c r="R42" s="16"/>
      <c r="S42" s="58"/>
      <c r="T42" s="16">
        <v>305</v>
      </c>
      <c r="U42" s="16">
        <f t="shared" si="16"/>
        <v>2</v>
      </c>
      <c r="V42" s="16">
        <f>COUNTIF(二日目!$A$38:$Q$45,一日目!T42)</f>
        <v>2</v>
      </c>
      <c r="W42" s="16">
        <f t="shared" si="9"/>
        <v>4</v>
      </c>
      <c r="AE42" s="16"/>
      <c r="AF42" s="16"/>
      <c r="AG42" s="16"/>
      <c r="AH42" s="16"/>
      <c r="AI42" s="16"/>
      <c r="AJ42" s="16"/>
      <c r="AK42" s="16"/>
      <c r="AL42" s="16"/>
      <c r="AM42" s="16"/>
      <c r="AN42" s="16"/>
      <c r="AO42" s="16"/>
      <c r="AP42" s="16"/>
      <c r="AQ42" s="16"/>
      <c r="AR42" s="16"/>
      <c r="AS42" s="16" t="s">
        <v>182</v>
      </c>
      <c r="AT42">
        <f>COUNTIF(一日目!$A:$Q,AS42)</f>
        <v>1</v>
      </c>
      <c r="AU42">
        <f>COUNTIF(二日目!$A:$Q,AS42)</f>
        <v>0</v>
      </c>
      <c r="AW42" s="16" t="s">
        <v>172</v>
      </c>
      <c r="AX42">
        <f>COUNTIF(一日目!$A:$Q,AW42)</f>
        <v>0</v>
      </c>
      <c r="AY42">
        <f>COUNTIF(二日目!$A:$Q,AW42)</f>
        <v>1</v>
      </c>
      <c r="BA42" s="16" t="s">
        <v>65</v>
      </c>
      <c r="BB42">
        <f>COUNTIF(一日目!$A:$Q,BA42)</f>
        <v>1</v>
      </c>
      <c r="BC42">
        <f>COUNTIF(二日目!$A:$Q,BA42)</f>
        <v>0</v>
      </c>
    </row>
    <row r="43" spans="1:56">
      <c r="A43" s="51"/>
      <c r="B43" s="51"/>
      <c r="C43" s="5">
        <f>VLOOKUP(C45,[1]参照!$A:$D,3,0)</f>
        <v>308</v>
      </c>
      <c r="D43" s="5" t="e">
        <f>VLOOKUP(D45,[1]参照!$A:$D,3,0)</f>
        <v>#N/A</v>
      </c>
      <c r="E43" s="5">
        <f>VLOOKUP(E45,[1]参照!$A:$D,3,0)</f>
        <v>307</v>
      </c>
      <c r="F43" s="5" t="e">
        <f>VLOOKUP(F45,[1]参照!$A:$D,3,0)</f>
        <v>#N/A</v>
      </c>
      <c r="G43" s="5" t="e">
        <f>VLOOKUP(G45,[1]参照!$A:$D,3,0)</f>
        <v>#N/A</v>
      </c>
      <c r="H43" s="5">
        <f>VLOOKUP(H45,[1]参照!$A:$D,3,0)</f>
        <v>302</v>
      </c>
      <c r="I43" s="5">
        <f>VLOOKUP(I45,[1]参照!$A:$D,3,0)</f>
        <v>306</v>
      </c>
      <c r="J43" s="5">
        <f>VLOOKUP(J45,[1]参照!$A:$D,3,0)</f>
        <v>302</v>
      </c>
      <c r="K43" s="5" t="e">
        <f>VLOOKUP(K45,[1]参照!$A:$D,3,0)</f>
        <v>#N/A</v>
      </c>
      <c r="L43" s="5" t="e">
        <f>VLOOKUP(L45,[1]参照!$A:$D,3,0)</f>
        <v>#N/A</v>
      </c>
      <c r="M43" s="5" t="e">
        <f>VLOOKUP(M45,[1]参照!$A:$D,3,0)</f>
        <v>#N/A</v>
      </c>
      <c r="N43" s="5" t="e">
        <f>VLOOKUP(N45,[1]参照!$A:$D,3,0)</f>
        <v>#N/A</v>
      </c>
      <c r="O43" s="5" t="e">
        <f>VLOOKUP(O45,[1]参照!$A:$D,3,0)</f>
        <v>#N/A</v>
      </c>
      <c r="P43" s="5" t="e">
        <f>VLOOKUP(P45,[1]参照!$A:$D,3,0)</f>
        <v>#N/A</v>
      </c>
      <c r="Q43" s="5" t="e">
        <f>VLOOKUP(Q45,[1]参照!$A:$D,3,0)</f>
        <v>#N/A</v>
      </c>
      <c r="R43" s="16"/>
      <c r="S43" s="58"/>
      <c r="T43" s="16">
        <v>306</v>
      </c>
      <c r="U43" s="16">
        <f t="shared" si="16"/>
        <v>3</v>
      </c>
      <c r="V43" s="16">
        <f>COUNTIF(二日目!$A$38:$Q$45,一日目!T43)</f>
        <v>1</v>
      </c>
      <c r="W43" s="16">
        <f t="shared" si="9"/>
        <v>4</v>
      </c>
      <c r="AE43" s="16"/>
      <c r="AF43" s="16"/>
      <c r="AG43" s="16"/>
      <c r="AH43" s="16"/>
      <c r="AI43" s="16"/>
      <c r="AJ43" s="16"/>
      <c r="AK43" s="16"/>
      <c r="AL43" s="16"/>
      <c r="AM43" s="16"/>
      <c r="AN43" s="16"/>
      <c r="AO43" s="16"/>
      <c r="AP43" s="16"/>
      <c r="AQ43" s="16"/>
      <c r="AR43" s="16"/>
      <c r="AS43" s="16" t="s">
        <v>183</v>
      </c>
      <c r="AT43">
        <f>COUNTIF(一日目!$A:$Q,AS43)</f>
        <v>0</v>
      </c>
      <c r="AU43">
        <f>COUNTIF(二日目!$A:$Q,AS43)</f>
        <v>1</v>
      </c>
      <c r="AW43" s="16" t="s">
        <v>173</v>
      </c>
      <c r="AX43">
        <f>COUNTIF(一日目!$A:$Q,AW43)</f>
        <v>1</v>
      </c>
      <c r="AY43">
        <f>COUNTIF(二日目!$A:$Q,AW43)</f>
        <v>0</v>
      </c>
      <c r="BA43" s="16" t="s">
        <v>42</v>
      </c>
      <c r="BB43">
        <f>COUNTIF(一日目!$A:$Q,BA43)</f>
        <v>0</v>
      </c>
      <c r="BC43">
        <f>COUNTIF(二日目!$A:$Q,BA43)</f>
        <v>1</v>
      </c>
    </row>
    <row r="44" spans="1:56">
      <c r="A44" s="51"/>
      <c r="B44" s="51"/>
      <c r="C44" s="5" t="str">
        <f>VLOOKUP(C45,[1]参照!$A:$D,4,)</f>
        <v>309b</v>
      </c>
      <c r="D44" s="5" t="e">
        <f>VLOOKUP(D45,[1]参照!$A:$D,4,)</f>
        <v>#N/A</v>
      </c>
      <c r="E44" s="5" t="str">
        <f>VLOOKUP(E45,[1]参照!$A:$D,4,)</f>
        <v>309b</v>
      </c>
      <c r="F44" s="5" t="e">
        <f>VLOOKUP(F45,[1]参照!$A:$D,4,)</f>
        <v>#N/A</v>
      </c>
      <c r="G44" s="5" t="e">
        <f>VLOOKUP(G45,[1]参照!$A:$D,4,)</f>
        <v>#N/A</v>
      </c>
      <c r="H44" s="5">
        <f>VLOOKUP(H45,[1]参照!$A:$D,4,)</f>
        <v>308</v>
      </c>
      <c r="I44" s="5" t="str">
        <f>VLOOKUP(I45,[1]参照!$A:$D,4,)</f>
        <v>309a</v>
      </c>
      <c r="J44" s="5">
        <f>VLOOKUP(J45,[1]参照!$A:$D,4,)</f>
        <v>307</v>
      </c>
      <c r="K44" s="5" t="e">
        <f>VLOOKUP(K45,[1]参照!$A:$D,4,)</f>
        <v>#N/A</v>
      </c>
      <c r="L44" s="5" t="e">
        <f>VLOOKUP(L45,[1]参照!$A:$D,4,)</f>
        <v>#N/A</v>
      </c>
      <c r="M44" s="5" t="e">
        <f>VLOOKUP(M45,[1]参照!$A:$D,4,)</f>
        <v>#N/A</v>
      </c>
      <c r="N44" s="5" t="e">
        <f>VLOOKUP(N45,[1]参照!$A:$D,4,)</f>
        <v>#N/A</v>
      </c>
      <c r="O44" s="5" t="e">
        <f>VLOOKUP(O45,[1]参照!$A:$D,4,)</f>
        <v>#N/A</v>
      </c>
      <c r="P44" s="5" t="e">
        <f>VLOOKUP(P45,[1]参照!$A:$D,4,)</f>
        <v>#N/A</v>
      </c>
      <c r="Q44" s="5" t="e">
        <f>VLOOKUP(Q45,[1]参照!$A:$D,4,)</f>
        <v>#N/A</v>
      </c>
      <c r="R44" s="16"/>
      <c r="S44" s="58"/>
      <c r="T44" s="16">
        <v>307</v>
      </c>
      <c r="U44" s="16">
        <f t="shared" si="16"/>
        <v>3</v>
      </c>
      <c r="V44" s="16">
        <f>COUNTIF(二日目!$A$38:$Q$45,一日目!T44)</f>
        <v>1</v>
      </c>
      <c r="W44" s="16">
        <f t="shared" si="9"/>
        <v>4</v>
      </c>
      <c r="AE44" s="16"/>
      <c r="AF44" s="16"/>
      <c r="AG44" s="16"/>
      <c r="AH44" s="16"/>
      <c r="AI44" s="16"/>
      <c r="AJ44" s="16"/>
      <c r="AK44" s="16"/>
      <c r="AL44" s="16"/>
      <c r="AM44" s="16"/>
      <c r="AN44" s="16"/>
      <c r="AO44" s="16"/>
      <c r="AP44" s="16"/>
      <c r="AQ44" s="16"/>
      <c r="AR44" s="16"/>
      <c r="AS44" s="16" t="s">
        <v>184</v>
      </c>
      <c r="AT44">
        <f>COUNTIF(一日目!$A:$Q,AS44)</f>
        <v>0</v>
      </c>
      <c r="AU44">
        <f>COUNTIF(二日目!$A:$Q,AS44)</f>
        <v>1</v>
      </c>
      <c r="AW44" s="16" t="s">
        <v>110</v>
      </c>
      <c r="AX44">
        <f>COUNTIF(一日目!$A:$Q,AW44)</f>
        <v>1</v>
      </c>
      <c r="AY44">
        <f>COUNTIF(二日目!$A:$Q,AW44)</f>
        <v>0</v>
      </c>
      <c r="BA44" s="16" t="s">
        <v>72</v>
      </c>
      <c r="BB44">
        <f>COUNTIF(一日目!$A:$Q,BA44)</f>
        <v>1</v>
      </c>
      <c r="BC44">
        <f>COUNTIF(二日目!$A:$Q,BA44)</f>
        <v>0</v>
      </c>
    </row>
    <row r="45" spans="1:56" ht="18.5" thickBot="1">
      <c r="A45" s="52"/>
      <c r="B45" s="52"/>
      <c r="C45" s="24" t="s">
        <v>197</v>
      </c>
      <c r="D45" s="24"/>
      <c r="E45" s="24" t="s">
        <v>196</v>
      </c>
      <c r="F45" s="24"/>
      <c r="G45" s="24"/>
      <c r="H45" s="24" t="s">
        <v>193</v>
      </c>
      <c r="I45" s="24" t="s">
        <v>309</v>
      </c>
      <c r="J45" s="24" t="s">
        <v>192</v>
      </c>
      <c r="K45" s="24"/>
      <c r="L45" s="24"/>
      <c r="M45" s="34"/>
      <c r="N45" s="34"/>
      <c r="O45" s="34"/>
      <c r="P45" s="34"/>
      <c r="Q45" s="34"/>
      <c r="R45" s="16"/>
      <c r="S45" s="58"/>
      <c r="T45" s="16">
        <v>308</v>
      </c>
      <c r="U45" s="16">
        <f t="shared" si="16"/>
        <v>3</v>
      </c>
      <c r="V45" s="16">
        <f>COUNTIF(二日目!$A$38:$Q$45,一日目!T45)</f>
        <v>1</v>
      </c>
      <c r="W45" s="16">
        <f t="shared" si="9"/>
        <v>4</v>
      </c>
      <c r="AE45" s="16"/>
      <c r="AF45" s="16"/>
      <c r="AG45" s="16"/>
      <c r="AH45" s="16"/>
      <c r="AI45" s="16"/>
      <c r="AJ45" s="16"/>
      <c r="AK45" s="16"/>
      <c r="AL45" s="16"/>
      <c r="AM45" s="16"/>
      <c r="AN45" s="16"/>
      <c r="AO45" s="16"/>
      <c r="AP45" s="16"/>
      <c r="AQ45" s="16"/>
      <c r="AR45" s="16"/>
      <c r="AS45" s="16" t="s">
        <v>185</v>
      </c>
      <c r="AT45">
        <f>COUNTIF(一日目!$A:$Q,AS45)</f>
        <v>1</v>
      </c>
      <c r="AU45">
        <f>COUNTIF(二日目!$A:$Q,AS45)</f>
        <v>0</v>
      </c>
      <c r="AW45" s="16" t="s">
        <v>103</v>
      </c>
      <c r="AX45">
        <f>COUNTIF(一日目!$A:$Q,AW45)</f>
        <v>1</v>
      </c>
      <c r="AY45">
        <f>COUNTIF(二日目!$A:$Q,AW45)</f>
        <v>0</v>
      </c>
      <c r="BA45" s="16" t="s">
        <v>66</v>
      </c>
      <c r="BB45">
        <f>COUNTIF(一日目!$A:$Q,BA45)</f>
        <v>1</v>
      </c>
      <c r="BC45">
        <f>COUNTIF(二日目!$A:$Q,BA45)</f>
        <v>0</v>
      </c>
    </row>
    <row r="46" spans="1:56" ht="18.75" customHeight="1">
      <c r="A46" s="50" t="s">
        <v>403</v>
      </c>
      <c r="B46" s="50" t="s">
        <v>392</v>
      </c>
      <c r="C46" s="4" t="e">
        <f>VLOOKUP(C49,[1]参照!$A:$D,2,)</f>
        <v>#N/A</v>
      </c>
      <c r="D46" s="4" t="e">
        <f>VLOOKUP(D49,[1]参照!$A:$D,2,)</f>
        <v>#N/A</v>
      </c>
      <c r="E46" s="4" t="e">
        <f>VLOOKUP(E49,[1]参照!$A:$D,2,)</f>
        <v>#N/A</v>
      </c>
      <c r="F46" s="4" t="e">
        <f>VLOOKUP(F49,[1]参照!$A:$D,2,)</f>
        <v>#N/A</v>
      </c>
      <c r="G46" s="4" t="e">
        <f>VLOOKUP(G49,[1]参照!$A:$D,2,)</f>
        <v>#N/A</v>
      </c>
      <c r="H46" s="4" t="e">
        <f>VLOOKUP(H49,[1]参照!$A:$D,2,)</f>
        <v>#N/A</v>
      </c>
      <c r="I46" s="4" t="e">
        <f>VLOOKUP(I49,[1]参照!$A:$D,2,)</f>
        <v>#N/A</v>
      </c>
      <c r="J46" s="4" t="e">
        <f>VLOOKUP(J49,[1]参照!$A:$D,2,)</f>
        <v>#N/A</v>
      </c>
      <c r="K46" s="4" t="e">
        <f>VLOOKUP(K49,[1]参照!$A:$D,2,)</f>
        <v>#N/A</v>
      </c>
      <c r="L46" s="4" t="str">
        <f>VLOOKUP(L49,[1]参照!$A:$D,2,)</f>
        <v>二年女子</v>
      </c>
      <c r="M46" s="4" t="e">
        <f>VLOOKUP(M49,[1]参照!$A:$D,2,)</f>
        <v>#N/A</v>
      </c>
      <c r="N46" s="4" t="str">
        <f>VLOOKUP(N49,[1]参照!$A:$D,2,)</f>
        <v>二年女子</v>
      </c>
      <c r="O46" s="4" t="str">
        <f>VLOOKUP(O49,[1]参照!$A:$D,2,)</f>
        <v>二年女子</v>
      </c>
      <c r="P46" s="4" t="e">
        <f>VLOOKUP(P49,[1]参照!$A:$D,2,)</f>
        <v>#N/A</v>
      </c>
      <c r="Q46" s="4" t="str">
        <f>VLOOKUP(Q49,[1]参照!$A:$D,2,)</f>
        <v>二年女子</v>
      </c>
      <c r="R46" s="16"/>
      <c r="S46" s="58" t="s">
        <v>296</v>
      </c>
      <c r="T46" s="16">
        <v>201</v>
      </c>
      <c r="U46" s="16">
        <f>COUNTIF($A$46:$Q$53,T46)</f>
        <v>3</v>
      </c>
      <c r="V46" s="16">
        <f>COUNTIF(二日目!$A$46:$Q$53,一日目!T46)</f>
        <v>1</v>
      </c>
      <c r="W46" s="16">
        <f t="shared" si="9"/>
        <v>4</v>
      </c>
      <c r="X46" s="16">
        <v>209</v>
      </c>
      <c r="Y46" s="16">
        <f t="shared" ref="Y46:Y48" si="17">COUNTIF($A$46:$Q$53,X46)</f>
        <v>4</v>
      </c>
      <c r="Z46" s="16">
        <f>COUNTIF(二日目!$A$46:$Q$53,一日目!X46)</f>
        <v>1</v>
      </c>
      <c r="AA46" s="16">
        <f t="shared" ref="AA46:AA48" si="18">SUM(Y46:Z46)</f>
        <v>5</v>
      </c>
      <c r="AE46" s="16"/>
      <c r="AF46" s="16"/>
      <c r="AG46" s="16"/>
      <c r="AH46" s="16"/>
      <c r="AI46" s="16"/>
      <c r="AJ46" s="16"/>
      <c r="AK46" s="16"/>
      <c r="AL46" s="16"/>
      <c r="AM46" s="16"/>
      <c r="AN46" s="16"/>
      <c r="AO46" s="16"/>
      <c r="AP46" s="16"/>
      <c r="AQ46" s="16"/>
      <c r="AR46" s="16"/>
      <c r="AS46" s="16" t="s">
        <v>186</v>
      </c>
      <c r="AT46">
        <f>COUNTIF(一日目!$A:$Q,AS46)</f>
        <v>0</v>
      </c>
      <c r="AU46">
        <f>COUNTIF(二日目!$A:$Q,AS46)</f>
        <v>1</v>
      </c>
      <c r="AW46" s="16" t="s">
        <v>105</v>
      </c>
      <c r="AX46">
        <f>COUNTIF(一日目!$A:$Q,AW46)</f>
        <v>0</v>
      </c>
      <c r="AY46">
        <f>COUNTIF(二日目!$A:$Q,AW46)</f>
        <v>1</v>
      </c>
      <c r="BA46" s="16" t="s">
        <v>70</v>
      </c>
      <c r="BB46">
        <f>COUNTIF(一日目!$A:$Q,BA46)</f>
        <v>1</v>
      </c>
      <c r="BC46">
        <f>COUNTIF(二日目!$A:$Q,BA46)</f>
        <v>0</v>
      </c>
    </row>
    <row r="47" spans="1:56">
      <c r="A47" s="51"/>
      <c r="B47" s="51"/>
      <c r="C47" s="5" t="e">
        <f>VLOOKUP(C49,[1]参照!$A:$D,3,0)</f>
        <v>#N/A</v>
      </c>
      <c r="D47" s="5" t="e">
        <f>VLOOKUP(D49,[1]参照!$A:$D,3,0)</f>
        <v>#N/A</v>
      </c>
      <c r="E47" s="5" t="e">
        <f>VLOOKUP(E49,[1]参照!$A:$D,3,0)</f>
        <v>#N/A</v>
      </c>
      <c r="F47" s="5" t="e">
        <f>VLOOKUP(F49,[1]参照!$A:$D,3,0)</f>
        <v>#N/A</v>
      </c>
      <c r="G47" s="5" t="e">
        <f>VLOOKUP(G49,[1]参照!$A:$D,3,0)</f>
        <v>#N/A</v>
      </c>
      <c r="H47" s="5" t="e">
        <f>VLOOKUP(H49,[1]参照!$A:$D,3,0)</f>
        <v>#N/A</v>
      </c>
      <c r="I47" s="5" t="e">
        <f>VLOOKUP(I49,[1]参照!$A:$D,3,0)</f>
        <v>#N/A</v>
      </c>
      <c r="J47" s="5" t="e">
        <f>VLOOKUP(J49,[1]参照!$A:$D,3,0)</f>
        <v>#N/A</v>
      </c>
      <c r="K47" s="5" t="e">
        <f>VLOOKUP(K49,[1]参照!$A:$D,3,0)</f>
        <v>#N/A</v>
      </c>
      <c r="L47" s="5">
        <f>VLOOKUP(L49,[1]参照!$A:$D,3,0)</f>
        <v>208</v>
      </c>
      <c r="M47" s="5" t="e">
        <f>VLOOKUP(M49,[1]参照!$A:$D,3,0)</f>
        <v>#N/A</v>
      </c>
      <c r="N47" s="5">
        <f>VLOOKUP(N49,[1]参照!$A:$D,3,0)</f>
        <v>207</v>
      </c>
      <c r="O47" s="5">
        <f>VLOOKUP(O49,[1]参照!$A:$D,3,0)</f>
        <v>209</v>
      </c>
      <c r="P47" s="5" t="e">
        <f>VLOOKUP(P49,[1]参照!$A:$D,3,0)</f>
        <v>#N/A</v>
      </c>
      <c r="Q47" s="5">
        <f>VLOOKUP(Q49,[1]参照!$A:$D,3,0)</f>
        <v>204</v>
      </c>
      <c r="R47" s="16"/>
      <c r="S47" s="58"/>
      <c r="T47" s="16">
        <v>202</v>
      </c>
      <c r="U47" s="16">
        <f t="shared" ref="U47:U53" si="19">COUNTIF($A$46:$Q$53,T47)</f>
        <v>3</v>
      </c>
      <c r="V47" s="16">
        <f>COUNTIF(二日目!$A$46:$Q$53,一日目!T47)</f>
        <v>1</v>
      </c>
      <c r="W47" s="16">
        <f t="shared" si="9"/>
        <v>4</v>
      </c>
      <c r="X47" s="16" t="s">
        <v>290</v>
      </c>
      <c r="Y47" s="16">
        <f t="shared" si="17"/>
        <v>3</v>
      </c>
      <c r="Z47" s="16">
        <f>COUNTIF(二日目!$A$46:$Q$53,一日目!X47)</f>
        <v>1</v>
      </c>
      <c r="AA47" s="16">
        <f t="shared" si="18"/>
        <v>4</v>
      </c>
      <c r="AE47" s="16"/>
      <c r="AF47" s="16"/>
      <c r="AG47" s="16"/>
      <c r="AH47" s="16"/>
      <c r="AI47" s="16"/>
      <c r="AJ47" s="16"/>
      <c r="AK47" s="16"/>
      <c r="AL47" s="16"/>
      <c r="AM47" s="16"/>
      <c r="AN47" s="16"/>
      <c r="AO47" s="16"/>
      <c r="AP47" s="16"/>
      <c r="AQ47" s="16"/>
      <c r="AR47" s="16"/>
      <c r="AS47" s="16" t="s">
        <v>187</v>
      </c>
      <c r="AT47">
        <f>COUNTIF(一日目!$A:$Q,AS47)</f>
        <v>0</v>
      </c>
      <c r="AU47">
        <f>COUNTIF(二日目!$A:$Q,AS47)</f>
        <v>1</v>
      </c>
      <c r="AW47" s="16" t="s">
        <v>107</v>
      </c>
      <c r="AX47">
        <f>COUNTIF(一日目!$A:$Q,AW47)</f>
        <v>1</v>
      </c>
      <c r="AY47">
        <f>COUNTIF(二日目!$A:$Q,AW47)</f>
        <v>0</v>
      </c>
      <c r="BA47" s="16" t="s">
        <v>155</v>
      </c>
      <c r="BB47">
        <f>COUNTIF(一日目!$A:$Q,BA47)</f>
        <v>0</v>
      </c>
      <c r="BC47">
        <f>COUNTIF(二日目!$A:$Q,BA47)</f>
        <v>1</v>
      </c>
    </row>
    <row r="48" spans="1:56">
      <c r="A48" s="51"/>
      <c r="B48" s="51"/>
      <c r="C48" s="5" t="e">
        <f>VLOOKUP(C49,[1]参照!$A:$D,4,)</f>
        <v>#N/A</v>
      </c>
      <c r="D48" s="5" t="e">
        <f>VLOOKUP(D49,[1]参照!$A:$D,4,)</f>
        <v>#N/A</v>
      </c>
      <c r="E48" s="5" t="e">
        <f>VLOOKUP(E49,[1]参照!$A:$D,4,)</f>
        <v>#N/A</v>
      </c>
      <c r="F48" s="5" t="e">
        <f>VLOOKUP(F49,[1]参照!$A:$D,4,)</f>
        <v>#N/A</v>
      </c>
      <c r="G48" s="5" t="e">
        <f>VLOOKUP(G49,[1]参照!$A:$D,4,)</f>
        <v>#N/A</v>
      </c>
      <c r="H48" s="5" t="e">
        <f>VLOOKUP(H49,[1]参照!$A:$D,4,)</f>
        <v>#N/A</v>
      </c>
      <c r="I48" s="5" t="e">
        <f>VLOOKUP(I49,[1]参照!$A:$D,4,)</f>
        <v>#N/A</v>
      </c>
      <c r="J48" s="5" t="e">
        <f>VLOOKUP(J49,[1]参照!$A:$D,4,)</f>
        <v>#N/A</v>
      </c>
      <c r="K48" s="5" t="e">
        <f>VLOOKUP(K49,[1]参照!$A:$D,4,)</f>
        <v>#N/A</v>
      </c>
      <c r="L48" s="5" t="str">
        <f>VLOOKUP(L49,[1]参照!$A:$D,4,)</f>
        <v>210b</v>
      </c>
      <c r="M48" s="5" t="e">
        <f>VLOOKUP(M49,[1]参照!$A:$D,4,)</f>
        <v>#N/A</v>
      </c>
      <c r="N48" s="5">
        <f>VLOOKUP(N49,[1]参照!$A:$D,4,)</f>
        <v>208</v>
      </c>
      <c r="O48" s="5" t="str">
        <f>VLOOKUP(O49,[1]参照!$A:$D,4,)</f>
        <v>210b</v>
      </c>
      <c r="P48" s="5" t="e">
        <f>VLOOKUP(P49,[1]参照!$A:$D,4,)</f>
        <v>#N/A</v>
      </c>
      <c r="Q48" s="5">
        <f>VLOOKUP(Q49,[1]参照!$A:$D,4,)</f>
        <v>207</v>
      </c>
      <c r="R48" s="16"/>
      <c r="S48" s="58"/>
      <c r="T48" s="16">
        <v>203</v>
      </c>
      <c r="U48" s="16">
        <f t="shared" si="19"/>
        <v>4</v>
      </c>
      <c r="V48" s="16">
        <f>COUNTIF(二日目!$A$46:$Q$53,一日目!T48)</f>
        <v>0</v>
      </c>
      <c r="W48" s="16">
        <f t="shared" si="9"/>
        <v>4</v>
      </c>
      <c r="X48" s="16" t="s">
        <v>291</v>
      </c>
      <c r="Y48" s="16">
        <f t="shared" si="17"/>
        <v>4</v>
      </c>
      <c r="Z48" s="16">
        <f>COUNTIF(二日目!$A$46:$Q$53,一日目!X48)</f>
        <v>1</v>
      </c>
      <c r="AA48" s="16">
        <f t="shared" si="18"/>
        <v>5</v>
      </c>
      <c r="AE48" s="16"/>
      <c r="AF48" s="16"/>
      <c r="AG48" s="16"/>
      <c r="AH48" s="16"/>
      <c r="AI48" s="16"/>
      <c r="AJ48" s="16"/>
      <c r="AK48" s="16"/>
      <c r="AL48" s="16"/>
      <c r="AM48" s="16"/>
      <c r="AN48" s="16"/>
      <c r="AO48" s="16"/>
      <c r="AP48" s="16"/>
      <c r="AQ48" s="16"/>
      <c r="AR48" s="16"/>
      <c r="AS48" s="16" t="s">
        <v>188</v>
      </c>
      <c r="AT48">
        <f>COUNTIF(一日目!$A:$Q,AS48)</f>
        <v>1</v>
      </c>
      <c r="AU48">
        <f>COUNTIF(二日目!$A:$Q,AS48)</f>
        <v>0</v>
      </c>
      <c r="AW48" s="16" t="s">
        <v>141</v>
      </c>
      <c r="AX48">
        <f>COUNTIF(一日目!$A:$Q,AW48)</f>
        <v>1</v>
      </c>
      <c r="AY48">
        <f>COUNTIF(二日目!$A:$Q,AW48)</f>
        <v>0</v>
      </c>
      <c r="BA48" s="16" t="s">
        <v>64</v>
      </c>
      <c r="BB48">
        <f>COUNTIF(一日目!$A:$Q,BA48)</f>
        <v>1</v>
      </c>
      <c r="BC48">
        <f>COUNTIF(二日目!$A:$Q,BA48)</f>
        <v>0</v>
      </c>
    </row>
    <row r="49" spans="1:55" ht="18.5" thickBot="1">
      <c r="A49" s="51"/>
      <c r="B49" s="52"/>
      <c r="C49" s="33"/>
      <c r="D49" s="33"/>
      <c r="E49" s="33"/>
      <c r="F49" s="33"/>
      <c r="G49" s="33"/>
      <c r="H49" s="33"/>
      <c r="I49" s="33"/>
      <c r="J49" s="33"/>
      <c r="K49" s="33"/>
      <c r="L49" s="7" t="s">
        <v>179</v>
      </c>
      <c r="M49" s="7"/>
      <c r="N49" s="7" t="s">
        <v>175</v>
      </c>
      <c r="O49" s="7" t="s">
        <v>180</v>
      </c>
      <c r="P49" s="7"/>
      <c r="Q49" s="7" t="s">
        <v>108</v>
      </c>
      <c r="R49" s="16"/>
      <c r="S49" s="58"/>
      <c r="T49" s="16">
        <v>204</v>
      </c>
      <c r="U49" s="16">
        <f t="shared" si="19"/>
        <v>3</v>
      </c>
      <c r="V49" s="16">
        <f>COUNTIF(二日目!$A$46:$Q$53,一日目!T49)</f>
        <v>2</v>
      </c>
      <c r="W49" s="16">
        <f t="shared" si="9"/>
        <v>5</v>
      </c>
      <c r="AE49" s="16"/>
      <c r="AF49" s="16"/>
      <c r="AG49" s="16"/>
      <c r="AH49" s="16"/>
      <c r="AI49" s="16"/>
      <c r="AJ49" s="16"/>
      <c r="AK49" s="16"/>
      <c r="AL49" s="16"/>
      <c r="AM49" s="16"/>
      <c r="AN49" s="16"/>
      <c r="AO49" s="16"/>
      <c r="AP49" s="16"/>
      <c r="AQ49" s="16"/>
      <c r="AR49" s="16"/>
      <c r="AS49" s="16" t="s">
        <v>228</v>
      </c>
      <c r="AT49">
        <f>COUNTIF(一日目!$A:$Q,AS49)</f>
        <v>1</v>
      </c>
      <c r="AU49">
        <f>COUNTIF(二日目!$A:$Q,AS49)</f>
        <v>0</v>
      </c>
      <c r="AW49" s="16" t="s">
        <v>109</v>
      </c>
      <c r="AX49">
        <f>COUNTIF(一日目!$A:$Q,AW49)</f>
        <v>1</v>
      </c>
      <c r="AY49">
        <f>COUNTIF(二日目!$A:$Q,AW49)</f>
        <v>0</v>
      </c>
      <c r="BA49" s="16" t="s">
        <v>75</v>
      </c>
      <c r="BB49">
        <f>COUNTIF(一日目!$A:$Q,BA49)</f>
        <v>0</v>
      </c>
      <c r="BC49">
        <f>COUNTIF(二日目!$A:$Q,BA49)</f>
        <v>1</v>
      </c>
    </row>
    <row r="50" spans="1:55">
      <c r="A50" s="51"/>
      <c r="B50" s="50" t="s">
        <v>404</v>
      </c>
      <c r="C50" s="4" t="str">
        <f>VLOOKUP(C53,[1]参照!$A:$D,2,)</f>
        <v>二年女子</v>
      </c>
      <c r="D50" s="4" t="str">
        <f>VLOOKUP(D53,[1]参照!$A:$D,2,)</f>
        <v>二年女子</v>
      </c>
      <c r="E50" s="4" t="str">
        <f>VLOOKUP(E53,[1]参照!$A:$D,2,)</f>
        <v>二年女子</v>
      </c>
      <c r="F50" s="4" t="str">
        <f>VLOOKUP(F53,[1]参照!$A:$D,2,)</f>
        <v>二年女子</v>
      </c>
      <c r="G50" s="4" t="str">
        <f>VLOOKUP(G53,[1]参照!$A:$D,2,)</f>
        <v>二年女子</v>
      </c>
      <c r="H50" s="4" t="str">
        <f>VLOOKUP(H53,[1]参照!$A:$D,2,)</f>
        <v>二年女子</v>
      </c>
      <c r="I50" s="4" t="e">
        <f>VLOOKUP(I53,[1]参照!$A:$D,2,)</f>
        <v>#N/A</v>
      </c>
      <c r="J50" s="4" t="str">
        <f>VLOOKUP(J53,[1]参照!$A:$D,2,)</f>
        <v>二年女子</v>
      </c>
      <c r="K50" s="4" t="str">
        <f>VLOOKUP(K53,[1]参照!$A:$D,2,)</f>
        <v>二年女子</v>
      </c>
      <c r="L50" s="4" t="str">
        <f>VLOOKUP(L53,[1]参照!$A:$D,2,)</f>
        <v>二年女子</v>
      </c>
      <c r="M50" s="4" t="str">
        <f>VLOOKUP(M53,[1]参照!$A:$D,2,)</f>
        <v>二年女子</v>
      </c>
      <c r="N50" s="4" t="e">
        <f>VLOOKUP(N53,[1]参照!$A:$D,2,)</f>
        <v>#N/A</v>
      </c>
      <c r="O50" s="4" t="str">
        <f>VLOOKUP(O53,[1]参照!$A:$D,2,)</f>
        <v>二年女子</v>
      </c>
      <c r="P50" s="4" t="str">
        <f>VLOOKUP(P53,[1]参照!$A:$D,2,)</f>
        <v>二年女子</v>
      </c>
      <c r="Q50" s="4" t="str">
        <f>VLOOKUP(Q53,[1]参照!$A:$D,2,)</f>
        <v>二年女子</v>
      </c>
      <c r="R50" s="16"/>
      <c r="S50" s="58"/>
      <c r="T50" s="16">
        <v>205</v>
      </c>
      <c r="U50" s="16">
        <f t="shared" si="19"/>
        <v>3</v>
      </c>
      <c r="V50" s="16">
        <f>COUNTIF(二日目!$A$46:$Q$53,一日目!T50)</f>
        <v>1</v>
      </c>
      <c r="W50" s="16">
        <f t="shared" si="9"/>
        <v>4</v>
      </c>
      <c r="AE50" s="16"/>
      <c r="AF50" s="16"/>
      <c r="AG50" s="16"/>
      <c r="AH50" s="16"/>
      <c r="AI50" s="16"/>
      <c r="AJ50" s="16"/>
      <c r="AK50" s="16"/>
      <c r="AL50" s="16"/>
      <c r="AM50" s="16"/>
      <c r="AN50" s="16"/>
      <c r="AO50" s="16"/>
      <c r="AP50" s="16"/>
      <c r="AQ50" s="16"/>
      <c r="AR50" s="16"/>
      <c r="AS50" s="16" t="s">
        <v>199</v>
      </c>
      <c r="AT50">
        <f>COUNTIF(一日目!$A:$Q,AS50)</f>
        <v>1</v>
      </c>
      <c r="AU50">
        <f>COUNTIF(二日目!$A:$Q,AS50)</f>
        <v>0</v>
      </c>
      <c r="AW50" s="16" t="s">
        <v>101</v>
      </c>
      <c r="AX50">
        <f>COUNTIF(一日目!$A:$Q,AW50)</f>
        <v>0</v>
      </c>
      <c r="AY50">
        <f>COUNTIF(二日目!$A:$Q,AW50)</f>
        <v>1</v>
      </c>
      <c r="BA50" s="16" t="s">
        <v>156</v>
      </c>
      <c r="BB50">
        <f>COUNTIF(一日目!$A:$Q,BA50)</f>
        <v>0</v>
      </c>
      <c r="BC50">
        <f>COUNTIF(二日目!$A:$Q,BA50)</f>
        <v>1</v>
      </c>
    </row>
    <row r="51" spans="1:55">
      <c r="A51" s="51"/>
      <c r="B51" s="51"/>
      <c r="C51" s="5">
        <f>VLOOKUP(C53,[1]参照!$A:$D,3,0)</f>
        <v>203</v>
      </c>
      <c r="D51" s="5">
        <f>VLOOKUP(D53,[1]参照!$A:$D,3,0)</f>
        <v>206</v>
      </c>
      <c r="E51" s="5">
        <f>VLOOKUP(E53,[1]参照!$A:$D,3,0)</f>
        <v>208</v>
      </c>
      <c r="F51" s="5">
        <f>VLOOKUP(F53,[1]参照!$A:$D,3,0)</f>
        <v>201</v>
      </c>
      <c r="G51" s="5">
        <f>VLOOKUP(G53,[1]参照!$A:$D,3,0)</f>
        <v>204</v>
      </c>
      <c r="H51" s="5">
        <f>VLOOKUP(H53,[1]参照!$A:$D,3,0)</f>
        <v>206</v>
      </c>
      <c r="I51" s="5" t="e">
        <f>VLOOKUP(I53,[1]参照!$A:$D,3,0)</f>
        <v>#N/A</v>
      </c>
      <c r="J51" s="5">
        <f>VLOOKUP(J53,[1]参照!$A:$D,3,0)</f>
        <v>201</v>
      </c>
      <c r="K51" s="5">
        <f>VLOOKUP(K53,[1]参照!$A:$D,3,0)</f>
        <v>202</v>
      </c>
      <c r="L51" s="5">
        <f>VLOOKUP(L53,[1]参照!$A:$D,3,0)</f>
        <v>204</v>
      </c>
      <c r="M51" s="5">
        <f>VLOOKUP(M53,[1]参照!$A:$D,3,0)</f>
        <v>205</v>
      </c>
      <c r="N51" s="5" t="e">
        <f>VLOOKUP(N53,[1]参照!$A:$D,3,0)</f>
        <v>#N/A</v>
      </c>
      <c r="O51" s="5">
        <f>VLOOKUP(O53,[1]参照!$A:$D,3,0)</f>
        <v>201</v>
      </c>
      <c r="P51" s="5">
        <f>VLOOKUP(P53,[1]参照!$A:$D,3,0)</f>
        <v>202</v>
      </c>
      <c r="Q51" s="5">
        <f>VLOOKUP(Q53,[1]参照!$A:$D,3,0)</f>
        <v>203</v>
      </c>
      <c r="R51" s="16"/>
      <c r="S51" s="58"/>
      <c r="T51" s="16">
        <v>206</v>
      </c>
      <c r="U51" s="16">
        <f t="shared" si="19"/>
        <v>2</v>
      </c>
      <c r="V51" s="16">
        <f>COUNTIF(二日目!$A$46:$Q$53,一日目!T51)</f>
        <v>3</v>
      </c>
      <c r="W51" s="16">
        <f t="shared" si="9"/>
        <v>5</v>
      </c>
      <c r="AE51" s="16"/>
      <c r="AF51" s="16"/>
      <c r="AG51" s="16"/>
      <c r="AH51" s="16"/>
      <c r="AI51" s="16"/>
      <c r="AJ51" s="16"/>
      <c r="AK51" s="16"/>
      <c r="AL51" s="16"/>
      <c r="AM51" s="16"/>
      <c r="AN51" s="16"/>
      <c r="AO51" s="16"/>
      <c r="AP51" s="16"/>
      <c r="AQ51" s="16"/>
      <c r="AR51" s="16"/>
      <c r="AS51" s="16" t="s">
        <v>189</v>
      </c>
      <c r="AT51">
        <f>COUNTIF(一日目!$A:$Q,AS51)</f>
        <v>1</v>
      </c>
      <c r="AU51">
        <f>COUNTIF(二日目!$A:$Q,AS51)</f>
        <v>0</v>
      </c>
      <c r="AW51" s="16" t="s">
        <v>108</v>
      </c>
      <c r="AX51">
        <f>COUNTIF(一日目!$A:$Q,AW51)</f>
        <v>1</v>
      </c>
      <c r="AY51">
        <f>COUNTIF(二日目!$A:$Q,AW51)</f>
        <v>0</v>
      </c>
      <c r="BA51" s="16" t="s">
        <v>67</v>
      </c>
      <c r="BB51">
        <f>COUNTIF(一日目!$A:$Q,BA51)</f>
        <v>1</v>
      </c>
      <c r="BC51">
        <f>COUNTIF(二日目!$A:$Q,BA51)</f>
        <v>0</v>
      </c>
    </row>
    <row r="52" spans="1:55">
      <c r="A52" s="51"/>
      <c r="B52" s="51"/>
      <c r="C52" s="5">
        <f>VLOOKUP(C53,[1]参照!$A:$D,4,)</f>
        <v>205</v>
      </c>
      <c r="D52" s="5" t="str">
        <f>VLOOKUP(D53,[1]参照!$A:$D,4,)</f>
        <v>210b</v>
      </c>
      <c r="E52" s="5">
        <f>VLOOKUP(E53,[1]参照!$A:$D,4,)</f>
        <v>209</v>
      </c>
      <c r="F52" s="5">
        <f>VLOOKUP(F53,[1]参照!$A:$D,4,)</f>
        <v>202</v>
      </c>
      <c r="G52" s="5" t="str">
        <f>VLOOKUP(G53,[1]参照!$A:$D,4,)</f>
        <v>210b</v>
      </c>
      <c r="H52" s="5">
        <f>VLOOKUP(H53,[1]参照!$A:$D,4,)</f>
        <v>209</v>
      </c>
      <c r="I52" s="5" t="e">
        <f>VLOOKUP(I53,[1]参照!$A:$D,4,)</f>
        <v>#N/A</v>
      </c>
      <c r="J52" s="5" t="str">
        <f>VLOOKUP(J53,[1]参照!$A:$D,4,)</f>
        <v>210a</v>
      </c>
      <c r="K52" s="5">
        <f>VLOOKUP(K53,[1]参照!$A:$D,4,)</f>
        <v>203</v>
      </c>
      <c r="L52" s="5">
        <f>VLOOKUP(L53,[1]参照!$A:$D,4,)</f>
        <v>209</v>
      </c>
      <c r="M52" s="5" t="str">
        <f>VLOOKUP(M53,[1]参照!$A:$D,4,)</f>
        <v>210a</v>
      </c>
      <c r="N52" s="5" t="e">
        <f>VLOOKUP(N53,[1]参照!$A:$D,4,)</f>
        <v>#N/A</v>
      </c>
      <c r="O52" s="5">
        <f>VLOOKUP(O53,[1]参照!$A:$D,4,)</f>
        <v>203</v>
      </c>
      <c r="P52" s="5">
        <f>VLOOKUP(P53,[1]参照!$A:$D,4,)</f>
        <v>205</v>
      </c>
      <c r="Q52" s="5" t="str">
        <f>VLOOKUP(Q53,[1]参照!$A:$D,4,)</f>
        <v>210a</v>
      </c>
      <c r="R52" s="16"/>
      <c r="S52" s="58"/>
      <c r="T52" s="16">
        <v>207</v>
      </c>
      <c r="U52" s="16">
        <f t="shared" si="19"/>
        <v>2</v>
      </c>
      <c r="V52" s="16">
        <f>COUNTIF(二日目!$A$46:$Q$53,一日目!T52)</f>
        <v>3</v>
      </c>
      <c r="W52" s="16">
        <f t="shared" si="9"/>
        <v>5</v>
      </c>
      <c r="AE52" s="16"/>
      <c r="AF52" s="16"/>
      <c r="AG52" s="16"/>
      <c r="AH52" s="16"/>
      <c r="AI52" s="16"/>
      <c r="AJ52" s="16"/>
      <c r="AK52" s="16"/>
      <c r="AL52" s="16"/>
      <c r="AM52" s="16"/>
      <c r="AN52" s="16"/>
      <c r="AO52" s="16"/>
      <c r="AP52" s="16"/>
      <c r="AQ52" s="16"/>
      <c r="AR52" s="16"/>
      <c r="AS52" s="16" t="s">
        <v>190</v>
      </c>
      <c r="AT52">
        <f>COUNTIF(一日目!$A:$Q,AS52)</f>
        <v>1</v>
      </c>
      <c r="AU52">
        <f>COUNTIF(二日目!$A:$Q,AS52)</f>
        <v>0</v>
      </c>
      <c r="AW52" s="16" t="s">
        <v>106</v>
      </c>
      <c r="AX52">
        <f>COUNTIF(一日目!$A:$Q,AW52)</f>
        <v>0</v>
      </c>
      <c r="AY52">
        <f>COUNTIF(二日目!$A:$Q,AW52)</f>
        <v>1</v>
      </c>
      <c r="BA52" s="16" t="s">
        <v>63</v>
      </c>
      <c r="BB52">
        <f>COUNTIF(一日目!$A:$Q,BA52)</f>
        <v>1</v>
      </c>
      <c r="BC52">
        <f>COUNTIF(二日目!$A:$Q,BA52)</f>
        <v>0</v>
      </c>
    </row>
    <row r="53" spans="1:55" ht="18.5" thickBot="1">
      <c r="A53" s="52"/>
      <c r="B53" s="52"/>
      <c r="C53" s="7" t="s">
        <v>107</v>
      </c>
      <c r="D53" s="7" t="s">
        <v>104</v>
      </c>
      <c r="E53" s="7" t="s">
        <v>178</v>
      </c>
      <c r="F53" s="7" t="s">
        <v>100</v>
      </c>
      <c r="G53" s="7" t="s">
        <v>174</v>
      </c>
      <c r="H53" s="7" t="s">
        <v>102</v>
      </c>
      <c r="I53" s="7"/>
      <c r="J53" s="7" t="s">
        <v>173</v>
      </c>
      <c r="K53" s="7" t="s">
        <v>110</v>
      </c>
      <c r="L53" s="7" t="s">
        <v>111</v>
      </c>
      <c r="M53" s="7" t="s">
        <v>109</v>
      </c>
      <c r="N53" s="7"/>
      <c r="O53" s="7" t="s">
        <v>171</v>
      </c>
      <c r="P53" s="7" t="s">
        <v>103</v>
      </c>
      <c r="Q53" s="7" t="s">
        <v>141</v>
      </c>
      <c r="R53" s="16"/>
      <c r="S53" s="58"/>
      <c r="T53" s="16">
        <v>208</v>
      </c>
      <c r="U53" s="16">
        <f t="shared" si="19"/>
        <v>3</v>
      </c>
      <c r="V53" s="16">
        <f>COUNTIF(二日目!$A$46:$Q$53,一日目!T53)</f>
        <v>2</v>
      </c>
      <c r="W53" s="16">
        <f t="shared" si="9"/>
        <v>5</v>
      </c>
      <c r="AE53" s="16"/>
      <c r="AF53" s="16"/>
      <c r="AG53" s="16"/>
      <c r="AH53" s="16"/>
      <c r="AI53" s="16"/>
      <c r="AJ53" s="16"/>
      <c r="AK53" s="16"/>
      <c r="AL53" s="16"/>
      <c r="AM53" s="16"/>
      <c r="AN53" s="16"/>
      <c r="AO53" s="16"/>
      <c r="AP53" s="16"/>
      <c r="AQ53" s="16"/>
      <c r="AR53" s="16"/>
      <c r="AS53" s="16" t="s">
        <v>191</v>
      </c>
      <c r="AT53">
        <f>COUNTIF(一日目!$A:$Q,AS53)</f>
        <v>0</v>
      </c>
      <c r="AU53">
        <f>COUNTIF(二日目!$A:$Q,AS53)</f>
        <v>1</v>
      </c>
      <c r="AW53" s="16" t="s">
        <v>111</v>
      </c>
      <c r="AX53">
        <f>COUNTIF(一日目!$A:$Q,AW53)</f>
        <v>1</v>
      </c>
      <c r="AY53">
        <f>COUNTIF(二日目!$A:$Q,AW53)</f>
        <v>0</v>
      </c>
      <c r="BA53" s="16" t="s">
        <v>71</v>
      </c>
      <c r="BB53">
        <f>COUNTIF(一日目!$A:$Q,BA53)</f>
        <v>0</v>
      </c>
      <c r="BC53">
        <f>COUNTIF(二日目!$A:$Q,BA53)</f>
        <v>1</v>
      </c>
    </row>
    <row r="54" spans="1:55" ht="18" customHeight="1">
      <c r="A54" s="50" t="s">
        <v>405</v>
      </c>
      <c r="B54" s="50" t="s">
        <v>406</v>
      </c>
      <c r="C54" s="4" t="str">
        <f>VLOOKUP(C57,[1]参照!$A:$D,2,)</f>
        <v>一年混合</v>
      </c>
      <c r="D54" s="4" t="str">
        <f>VLOOKUP(D57,[1]参照!$A:$D,2,)</f>
        <v>一年混合</v>
      </c>
      <c r="E54" s="4" t="str">
        <f>VLOOKUP(E57,[1]参照!$A:$D,2,)</f>
        <v>一年混合</v>
      </c>
      <c r="F54" s="4" t="e">
        <f>VLOOKUP(F57,[1]参照!$A:$D,2,)</f>
        <v>#N/A</v>
      </c>
      <c r="G54" s="4" t="str">
        <f>VLOOKUP(G57,[1]参照!$A:$D,2,)</f>
        <v>一年混合</v>
      </c>
      <c r="H54" s="4" t="str">
        <f>VLOOKUP(H57,[1]参照!$A:$D,2,)</f>
        <v>一年混合</v>
      </c>
      <c r="I54" s="4" t="e">
        <f>VLOOKUP(I57,[1]参照!$A:$D,2,)</f>
        <v>#N/A</v>
      </c>
      <c r="J54" s="4" t="str">
        <f>VLOOKUP(J57,[1]参照!$A:$D,2,)</f>
        <v>一年混合</v>
      </c>
      <c r="K54" s="4" t="str">
        <f>VLOOKUP(K57,[1]参照!$A:$D,2,)</f>
        <v>一年混合</v>
      </c>
      <c r="L54" s="4" t="str">
        <f>VLOOKUP(L57,[1]参照!$A:$D,2,)</f>
        <v>一年混合</v>
      </c>
      <c r="M54" s="4" t="str">
        <f>VLOOKUP(M57,[1]参照!$A:$D,2,)</f>
        <v>一年混合</v>
      </c>
      <c r="N54" s="4" t="e">
        <f>VLOOKUP(N57,[1]参照!$A:$D,2,)</f>
        <v>#N/A</v>
      </c>
      <c r="O54" s="4" t="str">
        <f>VLOOKUP(O57,[1]参照!$A:$D,2,)</f>
        <v>一年混合</v>
      </c>
      <c r="P54" s="4" t="str">
        <f>VLOOKUP(P57,[1]参照!$A:$D,2,)</f>
        <v>一年混合</v>
      </c>
      <c r="Q54" s="4" t="str">
        <f>VLOOKUP(Q57,[1]参照!$A:$D,2,)</f>
        <v>一年混合</v>
      </c>
      <c r="S54" s="58" t="s">
        <v>297</v>
      </c>
      <c r="T54" s="16">
        <v>101</v>
      </c>
      <c r="U54" s="16">
        <f>COUNTIF($A$54:$Q$57,T54)</f>
        <v>2</v>
      </c>
      <c r="V54" s="16">
        <f>COUNTIF(二日目!$A$54:$Q$61,一日目!T54)</f>
        <v>2</v>
      </c>
      <c r="W54" s="16">
        <f t="shared" si="9"/>
        <v>4</v>
      </c>
      <c r="X54" s="16">
        <v>105</v>
      </c>
      <c r="Y54" s="16">
        <f>COUNTIF($A$54:$Q$57,X54)</f>
        <v>3</v>
      </c>
      <c r="Z54" s="16">
        <f>COUNTIF(二日目!$A$54:$Q$61,一日目!X54)</f>
        <v>1</v>
      </c>
      <c r="AA54" s="16">
        <f t="shared" ref="AA54:AA57" si="20">SUM(Y54:Z54)</f>
        <v>4</v>
      </c>
      <c r="AB54" s="16">
        <v>109</v>
      </c>
      <c r="AC54" s="16">
        <f>COUNTIF($A$54:$Q$57,AB54)</f>
        <v>2</v>
      </c>
      <c r="AD54" s="16">
        <f>COUNTIF(二日目!$A$54:$Q$61,一日目!AB54)</f>
        <v>2</v>
      </c>
      <c r="AE54" s="16">
        <f t="shared" ref="AE54:AE55" si="21">SUM(AC54:AD54)</f>
        <v>4</v>
      </c>
      <c r="AS54" s="16" t="s">
        <v>192</v>
      </c>
      <c r="AT54">
        <f>COUNTIF(一日目!$A:$Q,AS54)</f>
        <v>1</v>
      </c>
      <c r="AU54">
        <f>COUNTIF(二日目!$A:$Q,AS54)</f>
        <v>0</v>
      </c>
      <c r="AW54" s="16" t="s">
        <v>174</v>
      </c>
      <c r="AX54">
        <f>COUNTIF(一日目!$A:$Q,AW54)</f>
        <v>1</v>
      </c>
      <c r="AY54">
        <f>COUNTIF(二日目!$A:$Q,AW54)</f>
        <v>0</v>
      </c>
      <c r="BA54" s="16" t="s">
        <v>38</v>
      </c>
      <c r="BB54">
        <f>COUNTIF(一日目!$A:$Q,BA54)</f>
        <v>1</v>
      </c>
      <c r="BC54">
        <f>COUNTIF(二日目!$A:$Q,BA54)</f>
        <v>0</v>
      </c>
    </row>
    <row r="55" spans="1:55">
      <c r="A55" s="51"/>
      <c r="B55" s="51"/>
      <c r="C55" s="5">
        <f>VLOOKUP(C57,[1]参照!$A:$D,3,0)</f>
        <v>102</v>
      </c>
      <c r="D55" s="5">
        <f>VLOOKUP(D57,[1]参照!$A:$D,3,0)</f>
        <v>106</v>
      </c>
      <c r="E55" s="5">
        <f>VLOOKUP(E57,[1]参照!$A:$D,3,0)</f>
        <v>104</v>
      </c>
      <c r="F55" s="5" t="e">
        <f>VLOOKUP(F57,[1]参照!$A:$D,3,0)</f>
        <v>#N/A</v>
      </c>
      <c r="G55" s="5">
        <f>VLOOKUP(G57,[1]参照!$A:$D,3,0)</f>
        <v>104</v>
      </c>
      <c r="H55" s="5">
        <f>VLOOKUP(H57,[1]参照!$A:$D,3,0)</f>
        <v>107</v>
      </c>
      <c r="I55" s="5" t="e">
        <f>VLOOKUP(I57,[1]参照!$A:$D,3,0)</f>
        <v>#N/A</v>
      </c>
      <c r="J55" s="5">
        <f>VLOOKUP(J57,[1]参照!$A:$D,3,0)</f>
        <v>102</v>
      </c>
      <c r="K55" s="5">
        <f>VLOOKUP(K57,[1]参照!$A:$D,3,0)</f>
        <v>103</v>
      </c>
      <c r="L55" s="5">
        <f>VLOOKUP(L57,[1]参照!$A:$D,3,0)</f>
        <v>101</v>
      </c>
      <c r="M55" s="5">
        <f>VLOOKUP(M57,[1]参照!$A:$D,3,0)</f>
        <v>104</v>
      </c>
      <c r="N55" s="5" t="e">
        <f>VLOOKUP(N57,[1]参照!$A:$D,3,0)</f>
        <v>#N/A</v>
      </c>
      <c r="O55" s="5">
        <f>VLOOKUP(O57,[1]参照!$A:$D,3,0)</f>
        <v>105</v>
      </c>
      <c r="P55" s="5">
        <f>VLOOKUP(P57,[1]参照!$A:$D,3,0)</f>
        <v>103</v>
      </c>
      <c r="Q55" s="5">
        <f>VLOOKUP(Q57,[1]参照!$A:$D,3,0)</f>
        <v>101</v>
      </c>
      <c r="S55" s="58"/>
      <c r="T55" s="16">
        <v>102</v>
      </c>
      <c r="U55" s="16">
        <f t="shared" ref="U55:U57" si="22">COUNTIF($A$54:$Q$57,T55)</f>
        <v>2</v>
      </c>
      <c r="V55" s="16">
        <f>COUNTIF(二日目!$A$54:$Q$61,一日目!T55)</f>
        <v>2</v>
      </c>
      <c r="W55" s="16">
        <f t="shared" si="9"/>
        <v>4</v>
      </c>
      <c r="X55" s="16">
        <v>106</v>
      </c>
      <c r="Y55" s="16">
        <f t="shared" ref="Y55:Y57" si="23">COUNTIF($A$54:$Q$57,X55)</f>
        <v>3</v>
      </c>
      <c r="Z55" s="16">
        <f>COUNTIF(二日目!$A$54:$Q$61,一日目!X55)</f>
        <v>1</v>
      </c>
      <c r="AA55" s="16">
        <f t="shared" si="20"/>
        <v>4</v>
      </c>
      <c r="AB55" s="16">
        <v>110</v>
      </c>
      <c r="AC55" s="16">
        <f t="shared" ref="AC55" si="24">COUNTIF($A$54:$Q$57,AB55)</f>
        <v>2</v>
      </c>
      <c r="AD55" s="16">
        <f>COUNTIF(二日目!$A$54:$Q$61,一日目!AB55)</f>
        <v>2</v>
      </c>
      <c r="AE55" s="16">
        <f t="shared" si="21"/>
        <v>4</v>
      </c>
      <c r="AS55" s="16" t="s">
        <v>193</v>
      </c>
      <c r="AT55">
        <f>COUNTIF(一日目!$A:$Q,AS55)</f>
        <v>1</v>
      </c>
      <c r="AU55">
        <f>COUNTIF(二日目!$A:$Q,AS55)</f>
        <v>0</v>
      </c>
      <c r="AW55" s="16" t="s">
        <v>113</v>
      </c>
      <c r="AX55">
        <f>COUNTIF(一日目!$A:$Q,AW55)</f>
        <v>0</v>
      </c>
      <c r="AY55">
        <f>COUNTIF(二日目!$A:$Q,AW55)</f>
        <v>1</v>
      </c>
      <c r="BA55" s="16" t="s">
        <v>41</v>
      </c>
      <c r="BB55">
        <f>COUNTIF(一日目!$A:$Q,BA55)</f>
        <v>1</v>
      </c>
      <c r="BC55">
        <f>COUNTIF(二日目!$A:$Q,BA55)</f>
        <v>0</v>
      </c>
    </row>
    <row r="56" spans="1:55">
      <c r="A56" s="51"/>
      <c r="B56" s="51"/>
      <c r="C56" s="5">
        <f>VLOOKUP(C57,[1]参照!$A:$D,4,)</f>
        <v>107</v>
      </c>
      <c r="D56" s="5">
        <f>VLOOKUP(D57,[1]参照!$A:$D,4,)</f>
        <v>108</v>
      </c>
      <c r="E56" s="5">
        <f>VLOOKUP(E57,[1]参照!$A:$D,4,)</f>
        <v>110</v>
      </c>
      <c r="F56" s="5" t="e">
        <f>VLOOKUP(F57,[1]参照!$A:$D,4,)</f>
        <v>#N/A</v>
      </c>
      <c r="G56" s="5">
        <f>VLOOKUP(G57,[1]参照!$A:$D,4,)</f>
        <v>105</v>
      </c>
      <c r="H56" s="5">
        <f>VLOOKUP(H57,[1]参照!$A:$D,4,)</f>
        <v>108</v>
      </c>
      <c r="I56" s="5" t="e">
        <f>VLOOKUP(I57,[1]参照!$A:$D,4,)</f>
        <v>#N/A</v>
      </c>
      <c r="J56" s="5">
        <f>VLOOKUP(J57,[1]参照!$A:$D,4,)</f>
        <v>106</v>
      </c>
      <c r="K56" s="5">
        <f>VLOOKUP(K57,[1]参照!$A:$D,4,)</f>
        <v>105</v>
      </c>
      <c r="L56" s="5">
        <f>VLOOKUP(L57,[1]参照!$A:$D,4,)</f>
        <v>107</v>
      </c>
      <c r="M56" s="5">
        <f>VLOOKUP(M57,[1]参照!$A:$D,4,)</f>
        <v>109</v>
      </c>
      <c r="N56" s="5" t="e">
        <f>VLOOKUP(N57,[1]参照!$A:$D,4,)</f>
        <v>#N/A</v>
      </c>
      <c r="O56" s="5">
        <f>VLOOKUP(O57,[1]参照!$A:$D,4,)</f>
        <v>110</v>
      </c>
      <c r="P56" s="5">
        <f>VLOOKUP(P57,[1]参照!$A:$D,4,)</f>
        <v>109</v>
      </c>
      <c r="Q56" s="5">
        <f>VLOOKUP(Q57,[1]参照!$A:$D,4,)</f>
        <v>106</v>
      </c>
      <c r="S56" s="58"/>
      <c r="T56" s="16">
        <v>103</v>
      </c>
      <c r="U56" s="16">
        <f t="shared" si="22"/>
        <v>2</v>
      </c>
      <c r="V56" s="16">
        <f>COUNTIF(二日目!$A$54:$Q$61,一日目!T56)</f>
        <v>2</v>
      </c>
      <c r="W56" s="16">
        <f t="shared" si="9"/>
        <v>4</v>
      </c>
      <c r="X56" s="16">
        <v>107</v>
      </c>
      <c r="Y56" s="16">
        <f t="shared" si="23"/>
        <v>3</v>
      </c>
      <c r="Z56" s="16">
        <f>COUNTIF(二日目!$A$54:$Q$61,一日目!X56)</f>
        <v>1</v>
      </c>
      <c r="AA56" s="16">
        <f t="shared" si="20"/>
        <v>4</v>
      </c>
      <c r="AS56" s="16" t="s">
        <v>194</v>
      </c>
      <c r="AT56">
        <f>COUNTIF(一日目!$A:$Q,AS56)</f>
        <v>0</v>
      </c>
      <c r="AU56">
        <f>COUNTIF(二日目!$A:$Q,AS56)</f>
        <v>1</v>
      </c>
      <c r="AW56" s="16" t="s">
        <v>112</v>
      </c>
      <c r="AX56">
        <f>COUNTIF(一日目!$A:$Q,AW56)</f>
        <v>0</v>
      </c>
      <c r="AY56">
        <f>COUNTIF(二日目!$A:$Q,AW56)</f>
        <v>1</v>
      </c>
      <c r="BA56" s="16" t="s">
        <v>68</v>
      </c>
      <c r="BB56">
        <f>COUNTIF(一日目!$A:$Q,BA56)</f>
        <v>0</v>
      </c>
      <c r="BC56">
        <f>COUNTIF(二日目!$A:$Q,BA56)</f>
        <v>1</v>
      </c>
    </row>
    <row r="57" spans="1:55" ht="18.5" thickBot="1">
      <c r="A57" s="52"/>
      <c r="B57" s="52"/>
      <c r="C57" s="7" t="s">
        <v>41</v>
      </c>
      <c r="D57" s="7" t="s">
        <v>69</v>
      </c>
      <c r="E57" s="7" t="s">
        <v>70</v>
      </c>
      <c r="F57" s="7"/>
      <c r="G57" s="7" t="s">
        <v>72</v>
      </c>
      <c r="H57" s="7" t="s">
        <v>74</v>
      </c>
      <c r="I57" s="7"/>
      <c r="J57" s="7" t="s">
        <v>38</v>
      </c>
      <c r="K57" s="7" t="s">
        <v>73</v>
      </c>
      <c r="L57" s="7" t="s">
        <v>63</v>
      </c>
      <c r="M57" s="7" t="s">
        <v>66</v>
      </c>
      <c r="N57" s="7"/>
      <c r="O57" s="7" t="s">
        <v>64</v>
      </c>
      <c r="P57" s="7" t="s">
        <v>65</v>
      </c>
      <c r="Q57" s="7" t="s">
        <v>67</v>
      </c>
      <c r="S57" s="58"/>
      <c r="T57" s="16">
        <v>104</v>
      </c>
      <c r="U57" s="16">
        <f t="shared" si="22"/>
        <v>3</v>
      </c>
      <c r="V57" s="16">
        <f>COUNTIF(二日目!$A$54:$Q$61,一日目!T57)</f>
        <v>1</v>
      </c>
      <c r="W57" s="16">
        <f t="shared" si="9"/>
        <v>4</v>
      </c>
      <c r="X57" s="16">
        <v>108</v>
      </c>
      <c r="Y57" s="16">
        <f t="shared" si="23"/>
        <v>2</v>
      </c>
      <c r="Z57" s="16">
        <f>COUNTIF(二日目!$A$54:$Q$61,一日目!X57)</f>
        <v>2</v>
      </c>
      <c r="AA57" s="16">
        <f t="shared" si="20"/>
        <v>4</v>
      </c>
      <c r="AS57" s="16" t="s">
        <v>195</v>
      </c>
      <c r="AT57">
        <f>COUNTIF(一日目!$A:$Q,AS57)</f>
        <v>0</v>
      </c>
      <c r="AU57">
        <f>COUNTIF(二日目!$A:$Q,AS57)</f>
        <v>1</v>
      </c>
      <c r="AW57" s="16" t="s">
        <v>102</v>
      </c>
      <c r="AX57">
        <f>COUNTIF(一日目!$A:$Q,AW57)</f>
        <v>1</v>
      </c>
      <c r="AY57">
        <f>COUNTIF(二日目!$A:$Q,AW57)</f>
        <v>0</v>
      </c>
      <c r="BA57" s="16" t="s">
        <v>76</v>
      </c>
      <c r="BB57">
        <f>COUNTIF(一日目!$A:$Q,BA57)</f>
        <v>0</v>
      </c>
      <c r="BC57">
        <f>COUNTIF(二日目!$A:$Q,BA57)</f>
        <v>1</v>
      </c>
    </row>
    <row r="58" spans="1:55" ht="19" customHeight="1">
      <c r="AS58" s="16" t="s">
        <v>196</v>
      </c>
      <c r="AT58">
        <f>COUNTIF(一日目!$A:$Q,AS58)</f>
        <v>1</v>
      </c>
      <c r="AU58">
        <f>COUNTIF(二日目!$A:$Q,AS58)</f>
        <v>0</v>
      </c>
      <c r="AW58" s="16" t="s">
        <v>104</v>
      </c>
      <c r="AX58">
        <f>COUNTIF(一日目!$A:$Q,AW58)</f>
        <v>1</v>
      </c>
      <c r="AY58">
        <f>COUNTIF(二日目!$A:$Q,AW58)</f>
        <v>0</v>
      </c>
      <c r="BA58" s="16" t="s">
        <v>69</v>
      </c>
      <c r="BB58">
        <f>COUNTIF(一日目!$A:$Q,BA58)</f>
        <v>1</v>
      </c>
      <c r="BC58">
        <f>COUNTIF(二日目!$A:$Q,BA58)</f>
        <v>0</v>
      </c>
    </row>
    <row r="59" spans="1:55">
      <c r="AS59" s="16" t="s">
        <v>197</v>
      </c>
      <c r="AT59">
        <f>COUNTIF(一日目!$A:$Q,AS59)</f>
        <v>1</v>
      </c>
      <c r="AU59">
        <f>COUNTIF(二日目!$A:$Q,AS59)</f>
        <v>0</v>
      </c>
      <c r="AW59" s="16" t="s">
        <v>175</v>
      </c>
      <c r="AX59">
        <f>COUNTIF(一日目!$A:$Q,AW59)</f>
        <v>1</v>
      </c>
      <c r="AY59">
        <f>COUNTIF(二日目!$A:$Q,AW59)</f>
        <v>0</v>
      </c>
      <c r="BA59" s="16" t="s">
        <v>74</v>
      </c>
      <c r="BB59">
        <f>COUNTIF(一日目!$A:$Q,BA59)</f>
        <v>1</v>
      </c>
      <c r="BC59">
        <f>COUNTIF(二日目!$A:$Q,BA59)</f>
        <v>0</v>
      </c>
    </row>
    <row r="60" spans="1:55">
      <c r="AW60" s="16" t="s">
        <v>176</v>
      </c>
      <c r="AX60">
        <f>COUNTIF(一日目!$A:$Q,AW60)</f>
        <v>0</v>
      </c>
      <c r="AY60">
        <f>COUNTIF(二日目!$A:$Q,AW60)</f>
        <v>1</v>
      </c>
    </row>
    <row r="61" spans="1:55">
      <c r="C61" s="16"/>
      <c r="D61" s="16"/>
      <c r="E61" s="16"/>
      <c r="F61" s="16"/>
      <c r="G61" s="16"/>
      <c r="H61" s="16"/>
      <c r="AW61" s="16" t="s">
        <v>177</v>
      </c>
      <c r="AX61">
        <f>COUNTIF(一日目!$A:$Q,AW61)</f>
        <v>0</v>
      </c>
      <c r="AY61">
        <f>COUNTIF(二日目!$A:$Q,AW61)</f>
        <v>1</v>
      </c>
    </row>
    <row r="62" spans="1:55">
      <c r="W62" s="16">
        <f>SUM(W10:W57)</f>
        <v>140</v>
      </c>
      <c r="AA62" s="16">
        <f>SUM(AA10:AA57)</f>
        <v>110</v>
      </c>
      <c r="AE62" s="16">
        <f>SUM(AE10:AE57)</f>
        <v>90</v>
      </c>
      <c r="AW62" s="16" t="s">
        <v>178</v>
      </c>
      <c r="AX62">
        <f>COUNTIF(一日目!$A:$Q,AW62)</f>
        <v>1</v>
      </c>
      <c r="AY62">
        <f>COUNTIF(二日目!$A:$Q,AW62)</f>
        <v>0</v>
      </c>
    </row>
    <row r="63" spans="1:55">
      <c r="AW63" s="16" t="s">
        <v>179</v>
      </c>
      <c r="AX63">
        <f>COUNTIF(一日目!$A:$Q,AW63)</f>
        <v>1</v>
      </c>
      <c r="AY63">
        <f>COUNTIF(二日目!$A:$Q,AW63)</f>
        <v>0</v>
      </c>
    </row>
    <row r="64" spans="1:55">
      <c r="AW64" s="16" t="s">
        <v>180</v>
      </c>
      <c r="AX64">
        <f>COUNTIF(一日目!$A:$Q,AW64)</f>
        <v>1</v>
      </c>
      <c r="AY64">
        <f>COUNTIF(二日目!$A:$Q,AW64)</f>
        <v>0</v>
      </c>
    </row>
    <row r="66" spans="19:31">
      <c r="AE66">
        <f>W62+AA62+AE62</f>
        <v>340</v>
      </c>
    </row>
    <row r="67" spans="19:31">
      <c r="U67" s="16" t="s">
        <v>307</v>
      </c>
      <c r="V67" s="16" t="s">
        <v>308</v>
      </c>
    </row>
    <row r="68" spans="19:31">
      <c r="S68" s="16" t="s">
        <v>301</v>
      </c>
      <c r="T68" s="16" t="s">
        <v>302</v>
      </c>
      <c r="U68" s="16">
        <v>20</v>
      </c>
      <c r="V68" s="16">
        <v>20</v>
      </c>
    </row>
    <row r="69" spans="19:31">
      <c r="T69" s="16" t="s">
        <v>303</v>
      </c>
      <c r="U69" s="16">
        <v>20</v>
      </c>
      <c r="V69" s="16">
        <v>12</v>
      </c>
    </row>
    <row r="70" spans="19:31">
      <c r="T70" s="16" t="s">
        <v>304</v>
      </c>
      <c r="U70" s="16">
        <v>20</v>
      </c>
      <c r="V70" s="16">
        <v>30</v>
      </c>
    </row>
    <row r="71" spans="19:31">
      <c r="S71" s="16" t="s">
        <v>305</v>
      </c>
      <c r="T71" s="16" t="s">
        <v>302</v>
      </c>
      <c r="U71" s="16">
        <v>20</v>
      </c>
      <c r="V71" s="16">
        <v>20</v>
      </c>
    </row>
    <row r="72" spans="19:31">
      <c r="T72" s="16" t="s">
        <v>303</v>
      </c>
      <c r="U72" s="16">
        <v>20</v>
      </c>
      <c r="V72" s="16">
        <v>12</v>
      </c>
    </row>
    <row r="73" spans="19:31">
      <c r="T73" s="16" t="s">
        <v>304</v>
      </c>
      <c r="U73" s="16">
        <v>20</v>
      </c>
      <c r="V73" s="16">
        <v>30</v>
      </c>
    </row>
    <row r="74" spans="19:31">
      <c r="S74" s="16" t="s">
        <v>306</v>
      </c>
      <c r="T74" s="16" t="s">
        <v>302</v>
      </c>
      <c r="U74" s="16">
        <v>20</v>
      </c>
      <c r="V74" s="16">
        <v>12</v>
      </c>
    </row>
    <row r="75" spans="19:31">
      <c r="T75" s="16" t="s">
        <v>303</v>
      </c>
      <c r="U75" s="16">
        <v>12</v>
      </c>
      <c r="V75" s="16">
        <v>12</v>
      </c>
    </row>
    <row r="76" spans="19:31">
      <c r="T76" s="16" t="s">
        <v>304</v>
      </c>
      <c r="U76" s="16">
        <v>20</v>
      </c>
      <c r="V76" s="16">
        <v>20</v>
      </c>
    </row>
    <row r="77" spans="19:31">
      <c r="V77" s="16">
        <f>SUM(U68:V76)</f>
        <v>340</v>
      </c>
    </row>
  </sheetData>
  <mergeCells count="28">
    <mergeCell ref="S46:S53"/>
    <mergeCell ref="S54:S57"/>
    <mergeCell ref="AS10:BA10"/>
    <mergeCell ref="BC10:BK10"/>
    <mergeCell ref="S10:S25"/>
    <mergeCell ref="S26:S37"/>
    <mergeCell ref="S38:S45"/>
    <mergeCell ref="AS39:AV39"/>
    <mergeCell ref="AW39:AZ39"/>
    <mergeCell ref="BA39:BD39"/>
    <mergeCell ref="A1:Q8"/>
    <mergeCell ref="B22:B25"/>
    <mergeCell ref="A10:A25"/>
    <mergeCell ref="B10:B13"/>
    <mergeCell ref="B14:B17"/>
    <mergeCell ref="B18:B21"/>
    <mergeCell ref="A26:A37"/>
    <mergeCell ref="A38:A45"/>
    <mergeCell ref="B38:B41"/>
    <mergeCell ref="B42:B45"/>
    <mergeCell ref="B26:B29"/>
    <mergeCell ref="B30:B33"/>
    <mergeCell ref="B34:B37"/>
    <mergeCell ref="B54:B57"/>
    <mergeCell ref="A46:A53"/>
    <mergeCell ref="B46:B49"/>
    <mergeCell ref="B50:B53"/>
    <mergeCell ref="A54:A57"/>
  </mergeCells>
  <phoneticPr fontId="1"/>
  <conditionalFormatting sqref="A1:XFD5 A6:BK9 BL6:XFD1048576 A10:U10 AS10 BB10:BC10 X10:Z19 AB10:AD21 AF10:AR21 T11:U20 A11:R25 AS11:BK37 V20 X20 Y20:Z21 T21:X21 T22:AR25 A26:V26 AB26:AD37 AF26:AR37 X26:Z39 A27:R37 T27:V37 A38:V38 BE38:BK38 AB38:AR53 A39:R45 T39:V45 AS39:BK1048576 X40:AA45 A46:V46 X46:Z48 A47:R53 T47:V53 X49:AA53 A54:V54 AB54:AD55 X54:Z57 AF54:AR57 B55:R57 T55:V57 AB56:AE57 A58:AR58 A59:V59 X59:AR59 A60:AR1048576">
    <cfRule type="cellIs" dxfId="63" priority="13" operator="between">
      <formula>200</formula>
      <formula>210</formula>
    </cfRule>
    <cfRule type="cellIs" dxfId="62" priority="14" operator="between">
      <formula>300</formula>
      <formula>310</formula>
    </cfRule>
    <cfRule type="cellIs" dxfId="61" priority="15" operator="between">
      <formula>100</formula>
      <formula>110</formula>
    </cfRule>
  </conditionalFormatting>
  <conditionalFormatting sqref="BC11:BK16 AY11:BA26 AV11:AX30 AS11:AU35 BI21:BK26 BC21:BH30 AS40:AU59 BA40:BC59 AW40:AY64">
    <cfRule type="cellIs" dxfId="60" priority="8" operator="equal">
      <formula>0</formula>
    </cfRule>
  </conditionalFormatting>
  <pageMargins left="0.25" right="0.25" top="0.75" bottom="0.75" header="0.3" footer="0.3"/>
  <pageSetup paperSize="9" scale="16" orientation="portrait" horizontalDpi="300" verticalDpi="300" r:id="rId1"/>
  <ignoredErrors>
    <ignoredError sqref="U46 U54" formula="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F958C-76D7-4D2F-AEE5-04D63E0D300E}">
  <dimension ref="A1:Q61"/>
  <sheetViews>
    <sheetView topLeftCell="A7" zoomScale="70" zoomScaleNormal="70" workbookViewId="0">
      <selection sqref="A1:XFD1048576"/>
    </sheetView>
  </sheetViews>
  <sheetFormatPr defaultRowHeight="18"/>
  <cols>
    <col min="3" max="3" width="8.58203125" style="49"/>
  </cols>
  <sheetData>
    <row r="1" spans="1:17" ht="18" customHeight="1">
      <c r="A1" s="58"/>
      <c r="B1" s="58"/>
      <c r="C1" s="58"/>
      <c r="D1" s="58"/>
      <c r="E1" s="58"/>
      <c r="F1" s="58"/>
      <c r="G1" s="58"/>
      <c r="H1" s="58"/>
      <c r="I1" s="58"/>
      <c r="J1" s="58"/>
      <c r="K1" s="58"/>
      <c r="L1" s="58"/>
      <c r="M1" s="58"/>
      <c r="N1" s="58"/>
      <c r="O1" s="58"/>
      <c r="P1" s="58"/>
      <c r="Q1" s="58"/>
    </row>
    <row r="2" spans="1:17" ht="18" customHeight="1">
      <c r="A2" s="58"/>
      <c r="B2" s="58"/>
      <c r="C2" s="58"/>
      <c r="D2" s="58"/>
      <c r="E2" s="58"/>
      <c r="F2" s="58"/>
      <c r="G2" s="58"/>
      <c r="H2" s="58"/>
      <c r="I2" s="58"/>
      <c r="J2" s="58"/>
      <c r="K2" s="58"/>
      <c r="L2" s="58"/>
      <c r="M2" s="58"/>
      <c r="N2" s="58"/>
      <c r="O2" s="58"/>
      <c r="P2" s="58"/>
      <c r="Q2" s="58"/>
    </row>
    <row r="3" spans="1:17" ht="18" customHeight="1">
      <c r="A3" s="58"/>
      <c r="B3" s="58"/>
      <c r="C3" s="58"/>
      <c r="D3" s="58"/>
      <c r="E3" s="58"/>
      <c r="F3" s="58"/>
      <c r="G3" s="58"/>
      <c r="H3" s="58"/>
      <c r="I3" s="58"/>
      <c r="J3" s="58"/>
      <c r="K3" s="58"/>
      <c r="L3" s="58"/>
      <c r="M3" s="58"/>
      <c r="N3" s="58"/>
      <c r="O3" s="58"/>
      <c r="P3" s="58"/>
      <c r="Q3" s="58"/>
    </row>
    <row r="4" spans="1:17" ht="18" customHeight="1">
      <c r="A4" s="58"/>
      <c r="B4" s="58"/>
      <c r="C4" s="58"/>
      <c r="D4" s="58"/>
      <c r="E4" s="58"/>
      <c r="F4" s="58"/>
      <c r="G4" s="58"/>
      <c r="H4" s="58"/>
      <c r="I4" s="58"/>
      <c r="J4" s="58"/>
      <c r="K4" s="58"/>
      <c r="L4" s="58"/>
      <c r="M4" s="58"/>
      <c r="N4" s="58"/>
      <c r="O4" s="58"/>
      <c r="P4" s="58"/>
      <c r="Q4" s="58"/>
    </row>
    <row r="5" spans="1:17" ht="18" customHeight="1">
      <c r="A5" s="58"/>
      <c r="B5" s="58"/>
      <c r="C5" s="58"/>
      <c r="D5" s="58"/>
      <c r="E5" s="58"/>
      <c r="F5" s="58"/>
      <c r="G5" s="58"/>
      <c r="H5" s="58"/>
      <c r="I5" s="58"/>
      <c r="J5" s="58"/>
      <c r="K5" s="58"/>
      <c r="L5" s="58"/>
      <c r="M5" s="58"/>
      <c r="N5" s="58"/>
      <c r="O5" s="58"/>
      <c r="P5" s="58"/>
      <c r="Q5" s="58"/>
    </row>
    <row r="6" spans="1:17" ht="18" customHeight="1">
      <c r="A6" s="58"/>
      <c r="B6" s="58"/>
      <c r="C6" s="58"/>
      <c r="D6" s="58"/>
      <c r="E6" s="58"/>
      <c r="F6" s="58"/>
      <c r="G6" s="58"/>
      <c r="H6" s="58"/>
      <c r="I6" s="58"/>
      <c r="J6" s="58"/>
      <c r="K6" s="58"/>
      <c r="L6" s="58"/>
      <c r="M6" s="58"/>
      <c r="N6" s="58"/>
      <c r="O6" s="58"/>
      <c r="P6" s="58"/>
      <c r="Q6" s="58"/>
    </row>
    <row r="7" spans="1:17" ht="18" customHeight="1">
      <c r="A7" s="58"/>
      <c r="B7" s="58"/>
      <c r="C7" s="58"/>
      <c r="D7" s="58"/>
      <c r="E7" s="58"/>
      <c r="F7" s="58"/>
      <c r="G7" s="58"/>
      <c r="H7" s="58"/>
      <c r="I7" s="58"/>
      <c r="J7" s="58"/>
      <c r="K7" s="58"/>
      <c r="L7" s="58"/>
      <c r="M7" s="58"/>
      <c r="N7" s="58"/>
      <c r="O7" s="58"/>
      <c r="P7" s="58"/>
      <c r="Q7" s="58"/>
    </row>
    <row r="8" spans="1:17" ht="18.649999999999999" customHeight="1" thickBot="1">
      <c r="A8" s="62"/>
      <c r="B8" s="62"/>
      <c r="C8" s="62"/>
      <c r="D8" s="62"/>
      <c r="E8" s="62"/>
      <c r="F8" s="62"/>
      <c r="G8" s="62"/>
      <c r="H8" s="62"/>
      <c r="I8" s="62"/>
      <c r="J8" s="62"/>
      <c r="K8" s="62"/>
      <c r="L8" s="62"/>
      <c r="M8" s="62"/>
      <c r="N8" s="62"/>
      <c r="O8" s="62"/>
      <c r="P8" s="62"/>
      <c r="Q8" s="62"/>
    </row>
    <row r="9" spans="1:17" ht="18.5" thickBot="1">
      <c r="A9" s="17"/>
      <c r="B9" s="40"/>
      <c r="C9" s="43">
        <v>0.36458333333333331</v>
      </c>
      <c r="D9" s="41">
        <v>0.38194444444444442</v>
      </c>
      <c r="E9" s="19">
        <v>0.39930555555555558</v>
      </c>
      <c r="F9" s="19">
        <v>0.41666666666666669</v>
      </c>
      <c r="G9" s="19">
        <v>0.43402777777777773</v>
      </c>
      <c r="H9" s="19">
        <v>0.4513888888888889</v>
      </c>
      <c r="I9" s="19">
        <v>0.46875</v>
      </c>
      <c r="J9" s="19">
        <v>0.4861111111111111</v>
      </c>
      <c r="K9" s="19">
        <v>0.50347222222222221</v>
      </c>
      <c r="L9" s="19">
        <v>0.52083333333333337</v>
      </c>
      <c r="M9" s="19">
        <v>0.53819444444444442</v>
      </c>
      <c r="N9" s="19">
        <v>0.55555555555555558</v>
      </c>
      <c r="O9" s="19">
        <v>0.57291666666666663</v>
      </c>
      <c r="P9" s="19">
        <v>0.59027777777777779</v>
      </c>
      <c r="Q9" s="19">
        <v>0.60763888888888895</v>
      </c>
    </row>
    <row r="10" spans="1:17">
      <c r="A10" s="50" t="s">
        <v>391</v>
      </c>
      <c r="B10" s="59" t="s">
        <v>392</v>
      </c>
      <c r="C10" s="44" t="e">
        <f>VLOOKUP(C13,[1]参照!$A:$D,2,)</f>
        <v>#N/A</v>
      </c>
      <c r="D10" s="13" t="e">
        <f>VLOOKUP(D13,[1]参照!$A:$D,2,)</f>
        <v>#N/A</v>
      </c>
      <c r="E10" s="4" t="e">
        <f>VLOOKUP(E13,[1]参照!$A:$D,2,)</f>
        <v>#N/A</v>
      </c>
      <c r="F10" s="4" t="e">
        <f>VLOOKUP(F13,[1]参照!$A:$D,2,)</f>
        <v>#N/A</v>
      </c>
      <c r="G10" s="4" t="e">
        <f>VLOOKUP(G13,[1]参照!$A:$D,2,)</f>
        <v>#N/A</v>
      </c>
      <c r="H10" s="4" t="e">
        <f>VLOOKUP(H13,[1]参照!$A:$D,2,)</f>
        <v>#N/A</v>
      </c>
      <c r="I10" s="4" t="str">
        <f>VLOOKUP(I13,[1]参照!$A:$D,2,)</f>
        <v>二年混合</v>
      </c>
      <c r="J10" s="4" t="str">
        <f>VLOOKUP(J13,[1]参照!$A:$D,2,)</f>
        <v>二年混合</v>
      </c>
      <c r="K10" s="4" t="e">
        <f>VLOOKUP(K13,[1]参照!$A:$D,2,)</f>
        <v>#N/A</v>
      </c>
      <c r="L10" s="4" t="str">
        <f>VLOOKUP(L13,[1]参照!$A:$D,2,)</f>
        <v>三年混合</v>
      </c>
      <c r="M10" s="4" t="str">
        <f>VLOOKUP(M13,[1]参照!$A:$D,2,)</f>
        <v>三年混合</v>
      </c>
      <c r="N10" s="4" t="str">
        <f>VLOOKUP(N13,[1]参照!$A:$D,2,)</f>
        <v>二年混合</v>
      </c>
      <c r="O10" s="4" t="str">
        <f>VLOOKUP(O13,[1]参照!$A:$D,2,)</f>
        <v>三年混合</v>
      </c>
      <c r="P10" s="4" t="str">
        <f>VLOOKUP(P13,[1]参照!$A:$D,2,)</f>
        <v>三年混合</v>
      </c>
      <c r="Q10" s="4" t="e">
        <f>VLOOKUP(Q13,[1]参照!$A:$D,2,)</f>
        <v>#N/A</v>
      </c>
    </row>
    <row r="11" spans="1:17">
      <c r="A11" s="51"/>
      <c r="B11" s="60"/>
      <c r="C11" s="45" t="e">
        <f>VLOOKUP(C13,[1]参照!$A:$D,3,0)</f>
        <v>#N/A</v>
      </c>
      <c r="D11" s="14" t="e">
        <f>VLOOKUP(D13,[1]参照!$A:$D,3,0)</f>
        <v>#N/A</v>
      </c>
      <c r="E11" s="5" t="e">
        <f>VLOOKUP(E13,[1]参照!$A:$D,3,0)</f>
        <v>#N/A</v>
      </c>
      <c r="F11" s="5" t="e">
        <f>VLOOKUP(F13,[1]参照!$A:$D,3,0)</f>
        <v>#N/A</v>
      </c>
      <c r="G11" s="5" t="e">
        <f>VLOOKUP(G13,[1]参照!$A:$D,3,0)</f>
        <v>#N/A</v>
      </c>
      <c r="H11" s="5" t="e">
        <f>VLOOKUP(H13,[1]参照!$A:$D,3,0)</f>
        <v>#N/A</v>
      </c>
      <c r="I11" s="5">
        <f>VLOOKUP(I13,[1]参照!$A:$D,3,0)</f>
        <v>207</v>
      </c>
      <c r="J11" s="5">
        <f>VLOOKUP(J13,[1]参照!$A:$D,3,0)</f>
        <v>206</v>
      </c>
      <c r="K11" s="5" t="e">
        <f>VLOOKUP(K13,[1]参照!$A:$D,3,0)</f>
        <v>#N/A</v>
      </c>
      <c r="L11" s="5" t="str">
        <f>VLOOKUP(L13,[1]参照!$A:$D,3,0)</f>
        <v>A1</v>
      </c>
      <c r="M11" s="5" t="str">
        <f>VLOOKUP(M13,[1]参照!$A:$D,3,0)</f>
        <v>B1</v>
      </c>
      <c r="N11" s="5" t="str">
        <f>VLOOKUP(N13,[1]参照!$A:$D,3,0)</f>
        <v>A1</v>
      </c>
      <c r="O11" s="5" t="str">
        <f>VLOOKUP(O13,[1]参照!$A:$D,3,0)</f>
        <v>(F1)</v>
      </c>
      <c r="P11" s="5" t="str">
        <f>VLOOKUP(P13,[1]参照!$A:$D,3,0)</f>
        <v>F1</v>
      </c>
      <c r="Q11" s="5" t="e">
        <f>VLOOKUP(Q13,[1]参照!$A:$D,3,0)</f>
        <v>#N/A</v>
      </c>
    </row>
    <row r="12" spans="1:17">
      <c r="A12" s="51"/>
      <c r="B12" s="60"/>
      <c r="C12" s="45" t="e">
        <f>VLOOKUP(C13,[1]参照!$A:$D,4,)</f>
        <v>#N/A</v>
      </c>
      <c r="D12" s="14" t="e">
        <f>VLOOKUP(D13,[1]参照!$A:$D,4,)</f>
        <v>#N/A</v>
      </c>
      <c r="E12" s="5" t="e">
        <f>VLOOKUP(E13,[1]参照!$A:$D,4,)</f>
        <v>#N/A</v>
      </c>
      <c r="F12" s="5" t="e">
        <f>VLOOKUP(F13,[1]参照!$A:$D,4,)</f>
        <v>#N/A</v>
      </c>
      <c r="G12" s="5" t="e">
        <f>VLOOKUP(G13,[1]参照!$A:$D,4,)</f>
        <v>#N/A</v>
      </c>
      <c r="H12" s="5" t="e">
        <f>VLOOKUP(H13,[1]参照!$A:$D,4,)</f>
        <v>#N/A</v>
      </c>
      <c r="I12" s="5">
        <f>VLOOKUP(I13,[1]参照!$A:$D,4,)</f>
        <v>209</v>
      </c>
      <c r="J12" s="5">
        <f>VLOOKUP(J13,[1]参照!$A:$D,4,)</f>
        <v>208</v>
      </c>
      <c r="K12" s="5" t="e">
        <f>VLOOKUP(K13,[1]参照!$A:$D,4,)</f>
        <v>#N/A</v>
      </c>
      <c r="L12" s="5" t="str">
        <f>VLOOKUP(L13,[1]参照!$A:$D,4,)</f>
        <v>B2</v>
      </c>
      <c r="M12" s="5" t="str">
        <f>VLOOKUP(M13,[1]参照!$A:$D,4,)</f>
        <v>A2</v>
      </c>
      <c r="N12" s="5" t="str">
        <f>VLOOKUP(N13,[1]参照!$A:$D,4,)</f>
        <v>B2</v>
      </c>
      <c r="O12" s="5" t="str">
        <f>VLOOKUP(O13,[1]参照!$A:$D,4,)</f>
        <v>(F2)</v>
      </c>
      <c r="P12" s="5" t="str">
        <f>VLOOKUP(P13,[1]参照!$A:$D,4,)</f>
        <v>F2</v>
      </c>
      <c r="Q12" s="5" t="e">
        <f>VLOOKUP(Q13,[1]参照!$A:$D,4,)</f>
        <v>#N/A</v>
      </c>
    </row>
    <row r="13" spans="1:17" ht="18.5" thickBot="1">
      <c r="A13" s="51"/>
      <c r="B13" s="61"/>
      <c r="C13" s="46"/>
      <c r="D13" s="42"/>
      <c r="E13" s="33"/>
      <c r="F13" s="33"/>
      <c r="G13" s="33"/>
      <c r="H13" s="33"/>
      <c r="I13" s="7" t="s">
        <v>165</v>
      </c>
      <c r="J13" s="7" t="s">
        <v>57</v>
      </c>
      <c r="K13" s="7"/>
      <c r="L13" s="7" t="s">
        <v>310</v>
      </c>
      <c r="M13" s="7" t="s">
        <v>311</v>
      </c>
      <c r="N13" s="23" t="s">
        <v>19</v>
      </c>
      <c r="O13" s="7" t="s">
        <v>312</v>
      </c>
      <c r="P13" s="7" t="s">
        <v>313</v>
      </c>
      <c r="Q13" s="7" t="s">
        <v>282</v>
      </c>
    </row>
    <row r="14" spans="1:17">
      <c r="A14" s="51"/>
      <c r="B14" s="59" t="s">
        <v>393</v>
      </c>
      <c r="C14" s="44" t="str">
        <f>VLOOKUP(C17,[1]参照!$A:$D,2,)</f>
        <v>一年女子</v>
      </c>
      <c r="D14" s="13" t="str">
        <f>VLOOKUP(D17,[1]参照!$A:$D,2,)</f>
        <v>一年女子</v>
      </c>
      <c r="E14" s="4" t="str">
        <f>VLOOKUP(E17,[1]参照!$A:$D,2,)</f>
        <v>一年女子</v>
      </c>
      <c r="F14" s="4" t="str">
        <f>VLOOKUP(F17,[1]参照!$A:$D,2,)</f>
        <v>一年女子</v>
      </c>
      <c r="G14" s="4" t="str">
        <f>VLOOKUP(G17,[1]参照!$A:$D,2,)</f>
        <v>一年女子</v>
      </c>
      <c r="H14" s="4" t="str">
        <f>VLOOKUP(H17,[1]参照!$A:$D,2,)</f>
        <v>一年女子</v>
      </c>
      <c r="I14" s="4" t="e">
        <f>VLOOKUP(I17,[1]参照!$A:$D,2,)</f>
        <v>#N/A</v>
      </c>
      <c r="J14" s="4" t="str">
        <f>VLOOKUP(J17,[1]参照!$A:$D,2,)</f>
        <v>一年女子</v>
      </c>
      <c r="K14" s="4" t="str">
        <f>VLOOKUP(K17,[1]参照!$A:$D,2,)</f>
        <v>一年女子</v>
      </c>
      <c r="L14" s="4" t="str">
        <f>VLOOKUP(L17,[1]参照!$A:$D,2,)</f>
        <v>一年女子</v>
      </c>
      <c r="M14" s="4" t="str">
        <f>VLOOKUP(M17,[1]参照!$A:$D,2,)</f>
        <v>一年女子</v>
      </c>
      <c r="N14" s="4" t="e">
        <f>VLOOKUP(N17,[1]参照!$A:$D,2,)</f>
        <v>#N/A</v>
      </c>
      <c r="O14" s="4" t="str">
        <f>VLOOKUP(O17,[1]参照!$A:$D,2,)</f>
        <v>一年女子</v>
      </c>
      <c r="P14" s="4" t="e">
        <f>VLOOKUP(P17,[1]参照!$A:$D,2,)</f>
        <v>#N/A</v>
      </c>
      <c r="Q14" s="4" t="str">
        <f>VLOOKUP(Q17,[1]参照!$A:$D,2,)</f>
        <v>一年女子</v>
      </c>
    </row>
    <row r="15" spans="1:17">
      <c r="A15" s="51"/>
      <c r="B15" s="60"/>
      <c r="C15" s="45">
        <f>VLOOKUP(C17,[1]参照!$A:$D,3,0)</f>
        <v>104</v>
      </c>
      <c r="D15" s="14">
        <f>VLOOKUP(D17,[1]参照!$A:$D,3,0)</f>
        <v>101</v>
      </c>
      <c r="E15" s="5">
        <f>VLOOKUP(E17,[1]参照!$A:$D,3,0)</f>
        <v>106</v>
      </c>
      <c r="F15" s="5">
        <f>VLOOKUP(F17,[1]参照!$A:$D,3,0)</f>
        <v>103</v>
      </c>
      <c r="G15" s="5">
        <f>VLOOKUP(G17,[1]参照!$A:$D,3,0)</f>
        <v>107</v>
      </c>
      <c r="H15" s="5">
        <f>VLOOKUP(H17,[1]参照!$A:$D,3,0)</f>
        <v>102</v>
      </c>
      <c r="I15" s="5" t="e">
        <f>VLOOKUP(I17,[1]参照!$A:$D,3,0)</f>
        <v>#N/A</v>
      </c>
      <c r="J15" s="5">
        <f>VLOOKUP(J17,[1]参照!$A:$D,3,0)</f>
        <v>104</v>
      </c>
      <c r="K15" s="5">
        <f>VLOOKUP(K17,[1]参照!$A:$D,3,0)</f>
        <v>102</v>
      </c>
      <c r="L15" s="5">
        <f>VLOOKUP(L17,[1]参照!$A:$D,3,0)</f>
        <v>101</v>
      </c>
      <c r="M15" s="5">
        <f>VLOOKUP(M17,[1]参照!$A:$D,3,0)</f>
        <v>106</v>
      </c>
      <c r="N15" s="5" t="e">
        <f>VLOOKUP(N17,[1]参照!$A:$D,3,0)</f>
        <v>#N/A</v>
      </c>
      <c r="O15" s="5" t="str">
        <f>VLOOKUP(O17,[1]参照!$A:$D,3,0)</f>
        <v>A1</v>
      </c>
      <c r="P15" s="5" t="e">
        <f>VLOOKUP(P17,[1]参照!$A:$D,3,0)</f>
        <v>#N/A</v>
      </c>
      <c r="Q15" s="5" t="str">
        <f>VLOOKUP(Q17,[1]参照!$A:$D,3,0)</f>
        <v>(F1)</v>
      </c>
    </row>
    <row r="16" spans="1:17">
      <c r="A16" s="51"/>
      <c r="B16" s="60"/>
      <c r="C16" s="45">
        <f>VLOOKUP(C17,[1]参照!$A:$D,4,)</f>
        <v>109</v>
      </c>
      <c r="D16" s="14">
        <f>VLOOKUP(D17,[1]参照!$A:$D,4,)</f>
        <v>107</v>
      </c>
      <c r="E16" s="5">
        <f>VLOOKUP(E17,[1]参照!$A:$D,4,)</f>
        <v>108</v>
      </c>
      <c r="F16" s="5">
        <f>VLOOKUP(F17,[1]参照!$A:$D,4,)</f>
        <v>109</v>
      </c>
      <c r="G16" s="5" t="str">
        <f>VLOOKUP(G17,[1]参照!$A:$D,4,)</f>
        <v>110b</v>
      </c>
      <c r="H16" s="5">
        <f>VLOOKUP(H17,[1]参照!$A:$D,4,)</f>
        <v>108</v>
      </c>
      <c r="I16" s="5" t="e">
        <f>VLOOKUP(I17,[1]参照!$A:$D,4,)</f>
        <v>#N/A</v>
      </c>
      <c r="J16" s="5" t="str">
        <f>VLOOKUP(J17,[1]参照!$A:$D,4,)</f>
        <v>110a</v>
      </c>
      <c r="K16" s="5" t="str">
        <f>VLOOKUP(K17,[1]参照!$A:$D,4,)</f>
        <v>110b</v>
      </c>
      <c r="L16" s="5">
        <f>VLOOKUP(L17,[1]参照!$A:$D,4,)</f>
        <v>108</v>
      </c>
      <c r="M16" s="5" t="str">
        <f>VLOOKUP(M17,[1]参照!$A:$D,4,)</f>
        <v>110b</v>
      </c>
      <c r="N16" s="5" t="e">
        <f>VLOOKUP(N17,[1]参照!$A:$D,4,)</f>
        <v>#N/A</v>
      </c>
      <c r="O16" s="5" t="str">
        <f>VLOOKUP(O17,[1]参照!$A:$D,4,)</f>
        <v>B2</v>
      </c>
      <c r="P16" s="5" t="e">
        <f>VLOOKUP(P17,[1]参照!$A:$D,4,)</f>
        <v>#N/A</v>
      </c>
      <c r="Q16" s="5" t="str">
        <f>VLOOKUP(Q17,[1]参照!$A:$D,4,)</f>
        <v>(F2)</v>
      </c>
    </row>
    <row r="17" spans="1:17" ht="18.5" thickBot="1">
      <c r="A17" s="51"/>
      <c r="B17" s="61"/>
      <c r="C17" s="47" t="s">
        <v>118</v>
      </c>
      <c r="D17" s="15" t="s">
        <v>133</v>
      </c>
      <c r="E17" s="7" t="s">
        <v>128</v>
      </c>
      <c r="F17" s="7" t="s">
        <v>132</v>
      </c>
      <c r="G17" s="7" t="s">
        <v>162</v>
      </c>
      <c r="H17" s="5" t="s">
        <v>122</v>
      </c>
      <c r="I17" s="7"/>
      <c r="J17" s="7" t="s">
        <v>117</v>
      </c>
      <c r="K17" s="7" t="s">
        <v>124</v>
      </c>
      <c r="L17" s="7" t="s">
        <v>120</v>
      </c>
      <c r="M17" s="7" t="s">
        <v>125</v>
      </c>
      <c r="N17" s="7"/>
      <c r="O17" s="7" t="s">
        <v>25</v>
      </c>
      <c r="P17" s="7"/>
      <c r="Q17" s="7" t="s">
        <v>27</v>
      </c>
    </row>
    <row r="18" spans="1:17">
      <c r="A18" s="51"/>
      <c r="B18" s="59" t="s">
        <v>394</v>
      </c>
      <c r="C18" s="44" t="str">
        <f>VLOOKUP(C21,[1]参照!$A:$D,2,)</f>
        <v>二年混合</v>
      </c>
      <c r="D18" s="13" t="str">
        <f>VLOOKUP(D21,[1]参照!$A:$D,2,)</f>
        <v>二年混合</v>
      </c>
      <c r="E18" s="4" t="str">
        <f>VLOOKUP(E21,[1]参照!$A:$D,2,)</f>
        <v>二年混合</v>
      </c>
      <c r="F18" s="4" t="e">
        <f>VLOOKUP(F21,[1]参照!$A:$D,2,)</f>
        <v>#N/A</v>
      </c>
      <c r="G18" s="4" t="str">
        <f>VLOOKUP(G21,[1]参照!$A:$D,2,)</f>
        <v>一年女子</v>
      </c>
      <c r="H18" s="4" t="e">
        <f>VLOOKUP(H21,[1]参照!$A:$D,2,)</f>
        <v>#N/A</v>
      </c>
      <c r="I18" s="4" t="str">
        <f>VLOOKUP(I21,[1]参照!$A:$D,2,)</f>
        <v>二年混合</v>
      </c>
      <c r="J18" s="4" t="e">
        <f>VLOOKUP(J21,[1]参照!$A:$D,2,)</f>
        <v>#N/A</v>
      </c>
      <c r="K18" s="4" t="e">
        <f>VLOOKUP(K21,[1]参照!$A:$D,2,)</f>
        <v>#N/A</v>
      </c>
      <c r="L18" s="4" t="str">
        <f>VLOOKUP(L21,[1]参照!$A:$D,2,)</f>
        <v>一年女子</v>
      </c>
      <c r="M18" s="4" t="str">
        <f>VLOOKUP(M21,[1]参照!$A:$D,2,)</f>
        <v>一年女子</v>
      </c>
      <c r="N18" s="4" t="e">
        <f>VLOOKUP(N21,[1]参照!$A:$D,2,)</f>
        <v>#N/A</v>
      </c>
      <c r="O18" s="4" t="str">
        <f>VLOOKUP(O21,[1]参照!$A:$D,2,)</f>
        <v>一年女子</v>
      </c>
      <c r="P18" s="4" t="e">
        <f>VLOOKUP(P21,[1]参照!$A:$D,2,)</f>
        <v>#N/A</v>
      </c>
      <c r="Q18" s="4" t="str">
        <f>VLOOKUP(Q21,[1]参照!$A:$D,2,)</f>
        <v>一年女子</v>
      </c>
    </row>
    <row r="19" spans="1:17">
      <c r="A19" s="51"/>
      <c r="B19" s="60"/>
      <c r="C19" s="45">
        <f>VLOOKUP(C21,[1]参照!$A:$D,3,0)</f>
        <v>202</v>
      </c>
      <c r="D19" s="14">
        <f>VLOOKUP(D21,[1]参照!$A:$D,3,0)</f>
        <v>201</v>
      </c>
      <c r="E19" s="5">
        <f>VLOOKUP(E21,[1]参照!$A:$D,3,0)</f>
        <v>204</v>
      </c>
      <c r="F19" s="5" t="e">
        <f>VLOOKUP(F21,[1]参照!$A:$D,3,0)</f>
        <v>#N/A</v>
      </c>
      <c r="G19" s="5">
        <f>VLOOKUP(G21,[1]参照!$A:$D,3,0)</f>
        <v>104</v>
      </c>
      <c r="H19" s="5" t="e">
        <f>VLOOKUP(H21,[1]参照!$A:$D,3,0)</f>
        <v>#N/A</v>
      </c>
      <c r="I19" s="5">
        <f>VLOOKUP(I21,[1]参照!$A:$D,3,0)</f>
        <v>203</v>
      </c>
      <c r="J19" s="5" t="e">
        <f>VLOOKUP(J21,[1]参照!$A:$D,3,0)</f>
        <v>#N/A</v>
      </c>
      <c r="K19" s="5" t="e">
        <f>VLOOKUP(K21,[1]参照!$A:$D,3,0)</f>
        <v>#N/A</v>
      </c>
      <c r="L19" s="5">
        <f>VLOOKUP(L21,[1]参照!$A:$D,3,0)</f>
        <v>105</v>
      </c>
      <c r="M19" s="5">
        <f>VLOOKUP(M21,[1]参照!$A:$D,3,0)</f>
        <v>102</v>
      </c>
      <c r="N19" s="5" t="e">
        <f>VLOOKUP(N21,[1]参照!$A:$D,3,0)</f>
        <v>#N/A</v>
      </c>
      <c r="O19" s="5" t="str">
        <f>VLOOKUP(O21,[1]参照!$A:$D,3,0)</f>
        <v>B1</v>
      </c>
      <c r="P19" s="5" t="e">
        <f>VLOOKUP(P21,[1]参照!$A:$D,3,0)</f>
        <v>#N/A</v>
      </c>
      <c r="Q19" s="5" t="str">
        <f>VLOOKUP(Q21,[1]参照!$A:$D,3,0)</f>
        <v>F1</v>
      </c>
    </row>
    <row r="20" spans="1:17">
      <c r="A20" s="51"/>
      <c r="B20" s="60"/>
      <c r="C20" s="45">
        <f>VLOOKUP(C21,[1]参照!$A:$D,4,)</f>
        <v>205</v>
      </c>
      <c r="D20" s="14">
        <f>VLOOKUP(D21,[1]参照!$A:$D,4,)</f>
        <v>205</v>
      </c>
      <c r="E20" s="5">
        <f>VLOOKUP(E21,[1]参照!$A:$D,4,)</f>
        <v>208</v>
      </c>
      <c r="F20" s="5" t="e">
        <f>VLOOKUP(F21,[1]参照!$A:$D,4,)</f>
        <v>#N/A</v>
      </c>
      <c r="G20" s="5">
        <f>VLOOKUP(G21,[1]参照!$A:$D,4,)</f>
        <v>105</v>
      </c>
      <c r="H20" s="5" t="e">
        <f>VLOOKUP(H21,[1]参照!$A:$D,4,)</f>
        <v>#N/A</v>
      </c>
      <c r="I20" s="5">
        <f>VLOOKUP(I21,[1]参照!$A:$D,4,)</f>
        <v>210</v>
      </c>
      <c r="J20" s="5" t="e">
        <f>VLOOKUP(J21,[1]参照!$A:$D,4,)</f>
        <v>#N/A</v>
      </c>
      <c r="K20" s="5" t="e">
        <f>VLOOKUP(K21,[1]参照!$A:$D,4,)</f>
        <v>#N/A</v>
      </c>
      <c r="L20" s="5" t="str">
        <f>VLOOKUP(L21,[1]参照!$A:$D,4,)</f>
        <v>110a</v>
      </c>
      <c r="M20" s="5">
        <f>VLOOKUP(M21,[1]参照!$A:$D,4,)</f>
        <v>107</v>
      </c>
      <c r="N20" s="5" t="e">
        <f>VLOOKUP(N21,[1]参照!$A:$D,4,)</f>
        <v>#N/A</v>
      </c>
      <c r="O20" s="5" t="str">
        <f>VLOOKUP(O21,[1]参照!$A:$D,4,)</f>
        <v>A2</v>
      </c>
      <c r="P20" s="5" t="e">
        <f>VLOOKUP(P21,[1]参照!$A:$D,4,)</f>
        <v>#N/A</v>
      </c>
      <c r="Q20" s="5" t="str">
        <f>VLOOKUP(Q21,[1]参照!$A:$D,4,)</f>
        <v>F2</v>
      </c>
    </row>
    <row r="21" spans="1:17" ht="18.5" thickBot="1">
      <c r="A21" s="51"/>
      <c r="B21" s="61"/>
      <c r="C21" s="47" t="s">
        <v>39</v>
      </c>
      <c r="D21" s="15" t="s">
        <v>50</v>
      </c>
      <c r="E21" s="7" t="s">
        <v>54</v>
      </c>
      <c r="F21" s="7"/>
      <c r="G21" s="7" t="s">
        <v>123</v>
      </c>
      <c r="H21" s="7"/>
      <c r="I21" s="7" t="s">
        <v>58</v>
      </c>
      <c r="J21" s="7"/>
      <c r="K21" s="7"/>
      <c r="L21" s="7" t="s">
        <v>127</v>
      </c>
      <c r="M21" s="7" t="s">
        <v>114</v>
      </c>
      <c r="N21" s="7"/>
      <c r="O21" s="7" t="s">
        <v>24</v>
      </c>
      <c r="P21" s="7"/>
      <c r="Q21" s="7" t="s">
        <v>26</v>
      </c>
    </row>
    <row r="22" spans="1:17">
      <c r="A22" s="51"/>
      <c r="B22" s="63" t="s">
        <v>395</v>
      </c>
      <c r="C22" s="44" t="str">
        <f>VLOOKUP(C25,[1]参照!$A:$D,2,)</f>
        <v>三年混合</v>
      </c>
      <c r="D22" s="13" t="str">
        <f>VLOOKUP(D25,[1]参照!$A:$D,2,)</f>
        <v>三年混合</v>
      </c>
      <c r="E22" s="4" t="str">
        <f>VLOOKUP(E25,[1]参照!$A:$D,2,)</f>
        <v>三年混合</v>
      </c>
      <c r="F22" s="4" t="str">
        <f>VLOOKUP(F25,[1]参照!$A:$D,2,)</f>
        <v>二年混合</v>
      </c>
      <c r="G22" s="4" t="str">
        <f>VLOOKUP(G25,[1]参照!$A:$D,2,)</f>
        <v>二年混合</v>
      </c>
      <c r="H22" s="4" t="str">
        <f>VLOOKUP(H25,[1]参照!$A:$D,2,)</f>
        <v>三年混合</v>
      </c>
      <c r="I22" s="4" t="e">
        <f>VLOOKUP(I25,[1]参照!$A:$D,2,)</f>
        <v>#N/A</v>
      </c>
      <c r="J22" s="4" t="e">
        <f>VLOOKUP(J25,[1]参照!$A:$D,2,)</f>
        <v>#N/A</v>
      </c>
      <c r="K22" s="4" t="e">
        <f>VLOOKUP(K25,[1]参照!$A:$D,2,)</f>
        <v>#N/A</v>
      </c>
      <c r="L22" s="4" t="e">
        <f>VLOOKUP(L25,[1]参照!$A:$D,2,)</f>
        <v>#N/A</v>
      </c>
      <c r="M22" s="4" t="e">
        <f>VLOOKUP(M25,[1]参照!$A:$D,2,)</f>
        <v>#N/A</v>
      </c>
      <c r="N22" s="4" t="str">
        <f>VLOOKUP(N25,[1]参照!$A:$D,2,)</f>
        <v>二年混合</v>
      </c>
      <c r="O22" s="4" t="e">
        <f>VLOOKUP(O25,[1]参照!$A:$D,2,)</f>
        <v>#N/A</v>
      </c>
      <c r="P22" s="4" t="str">
        <f>VLOOKUP(P25,[1]参照!$A:$D,2,)</f>
        <v>二年混合</v>
      </c>
      <c r="Q22" s="4" t="str">
        <f>VLOOKUP(Q25,[1]参照!$A:$D,2,)</f>
        <v>二年混合</v>
      </c>
    </row>
    <row r="23" spans="1:17">
      <c r="A23" s="51"/>
      <c r="B23" s="64"/>
      <c r="C23" s="45">
        <f>VLOOKUP(C25,[1]参照!$A:$D,3,0)</f>
        <v>304</v>
      </c>
      <c r="D23" s="14">
        <f>VLOOKUP(D25,[1]参照!$A:$D,3,0)</f>
        <v>305</v>
      </c>
      <c r="E23" s="5">
        <f>VLOOKUP(E25,[1]参照!$A:$D,3,0)</f>
        <v>303</v>
      </c>
      <c r="F23" s="5">
        <f>VLOOKUP(F25,[1]参照!$A:$D,3,0)</f>
        <v>206</v>
      </c>
      <c r="G23" s="5">
        <f>VLOOKUP(G25,[1]参照!$A:$D,3,0)</f>
        <v>202</v>
      </c>
      <c r="H23" s="5">
        <f>VLOOKUP(H25,[1]参照!$A:$D,3,0)</f>
        <v>304</v>
      </c>
      <c r="I23" s="5" t="e">
        <f>VLOOKUP(I25,[1]参照!$A:$D,3,0)</f>
        <v>#N/A</v>
      </c>
      <c r="J23" s="5" t="e">
        <f>VLOOKUP(J25,[1]参照!$A:$D,3,0)</f>
        <v>#N/A</v>
      </c>
      <c r="K23" s="5" t="e">
        <f>VLOOKUP(K25,[1]参照!$A:$D,3,0)</f>
        <v>#N/A</v>
      </c>
      <c r="L23" s="5" t="e">
        <f>VLOOKUP(L25,[1]参照!$A:$D,3,0)</f>
        <v>#N/A</v>
      </c>
      <c r="M23" s="5" t="e">
        <f>VLOOKUP(M25,[1]参照!$A:$D,3,0)</f>
        <v>#N/A</v>
      </c>
      <c r="N23" s="5" t="str">
        <f>VLOOKUP(N25,[1]参照!$A:$D,3,0)</f>
        <v>B1</v>
      </c>
      <c r="O23" s="5" t="e">
        <f>VLOOKUP(O25,[1]参照!$A:$D,3,0)</f>
        <v>#N/A</v>
      </c>
      <c r="P23" s="5" t="str">
        <f>VLOOKUP(P25,[1]参照!$A:$D,3,0)</f>
        <v>(F1)</v>
      </c>
      <c r="Q23" s="5" t="str">
        <f>VLOOKUP(Q25,[1]参照!$A:$D,3,0)</f>
        <v>F1</v>
      </c>
    </row>
    <row r="24" spans="1:17">
      <c r="A24" s="51"/>
      <c r="B24" s="64"/>
      <c r="C24" s="45">
        <f>VLOOKUP(C25,[1]参照!$A:$D,4,)</f>
        <v>309</v>
      </c>
      <c r="D24" s="14">
        <f>VLOOKUP(D25,[1]参照!$A:$D,4,)</f>
        <v>309</v>
      </c>
      <c r="E24" s="5">
        <f>VLOOKUP(E25,[1]参照!$A:$D,4,)</f>
        <v>306</v>
      </c>
      <c r="F24" s="5">
        <f>VLOOKUP(F25,[1]参照!$A:$D,4,)</f>
        <v>209</v>
      </c>
      <c r="G24" s="5">
        <f>VLOOKUP(G25,[1]参照!$A:$D,4,)</f>
        <v>210</v>
      </c>
      <c r="H24" s="5">
        <f>VLOOKUP(H25,[1]参照!$A:$D,4,)</f>
        <v>306</v>
      </c>
      <c r="I24" s="5" t="e">
        <f>VLOOKUP(I25,[1]参照!$A:$D,4,)</f>
        <v>#N/A</v>
      </c>
      <c r="J24" s="5" t="e">
        <f>VLOOKUP(J25,[1]参照!$A:$D,4,)</f>
        <v>#N/A</v>
      </c>
      <c r="K24" s="5" t="e">
        <f>VLOOKUP(K25,[1]参照!$A:$D,4,)</f>
        <v>#N/A</v>
      </c>
      <c r="L24" s="5" t="e">
        <f>VLOOKUP(L25,[1]参照!$A:$D,4,)</f>
        <v>#N/A</v>
      </c>
      <c r="M24" s="5" t="e">
        <f>VLOOKUP(M25,[1]参照!$A:$D,4,)</f>
        <v>#N/A</v>
      </c>
      <c r="N24" s="5" t="str">
        <f>VLOOKUP(N25,[1]参照!$A:$D,4,)</f>
        <v>A2</v>
      </c>
      <c r="O24" s="5" t="e">
        <f>VLOOKUP(O25,[1]参照!$A:$D,4,)</f>
        <v>#N/A</v>
      </c>
      <c r="P24" s="5" t="str">
        <f>VLOOKUP(P25,[1]参照!$A:$D,4,)</f>
        <v>(F2)</v>
      </c>
      <c r="Q24" s="5" t="str">
        <f>VLOOKUP(Q25,[1]参照!$A:$D,4,)</f>
        <v>F2</v>
      </c>
    </row>
    <row r="25" spans="1:17" ht="18.5" thickBot="1">
      <c r="A25" s="52"/>
      <c r="B25" s="65"/>
      <c r="C25" s="47" t="s">
        <v>218</v>
      </c>
      <c r="D25" s="15" t="s">
        <v>220</v>
      </c>
      <c r="E25" s="7" t="s">
        <v>214</v>
      </c>
      <c r="F25" s="7" t="s">
        <v>163</v>
      </c>
      <c r="G25" s="7" t="s">
        <v>43</v>
      </c>
      <c r="H25" s="7" t="s">
        <v>217</v>
      </c>
      <c r="I25" s="33"/>
      <c r="J25" s="33"/>
      <c r="K25" s="35"/>
      <c r="L25" s="35"/>
      <c r="M25" s="35"/>
      <c r="N25" s="7" t="s">
        <v>20</v>
      </c>
      <c r="O25" s="7"/>
      <c r="P25" s="7" t="s">
        <v>314</v>
      </c>
      <c r="Q25" s="7" t="s">
        <v>23</v>
      </c>
    </row>
    <row r="26" spans="1:17">
      <c r="A26" s="50" t="s">
        <v>396</v>
      </c>
      <c r="B26" s="59" t="s">
        <v>397</v>
      </c>
      <c r="C26" s="44" t="str">
        <f>VLOOKUP(C29,[1]参照!$A:$D,2,)</f>
        <v>三年男子</v>
      </c>
      <c r="D26" s="13" t="str">
        <f>VLOOKUP(D29,[1]参照!$A:$D,2,)</f>
        <v>二年男子</v>
      </c>
      <c r="E26" s="4" t="e">
        <f>VLOOKUP(E29,[1]参照!$A:$D,2,)</f>
        <v>#N/A</v>
      </c>
      <c r="F26" s="4" t="str">
        <f>VLOOKUP(F29,[1]参照!$A:$D,2,)</f>
        <v>二年男子</v>
      </c>
      <c r="G26" s="4" t="str">
        <f>VLOOKUP(G29,[1]参照!$A:$D,2,)</f>
        <v>二年男子</v>
      </c>
      <c r="H26" s="4" t="str">
        <f>VLOOKUP(H29,[1]参照!$A:$D,2,)</f>
        <v>二年男子</v>
      </c>
      <c r="I26" s="4" t="e">
        <f>VLOOKUP(I29,[1]参照!$A:$D,2,)</f>
        <v>#N/A</v>
      </c>
      <c r="J26" s="4" t="str">
        <f>VLOOKUP(J29,[1]参照!$A:$D,2,)</f>
        <v>三年男子</v>
      </c>
      <c r="K26" s="4" t="str">
        <f>VLOOKUP(K29,[1]参照!$A:$D,2,)</f>
        <v>三年男子</v>
      </c>
      <c r="L26" s="4" t="str">
        <f>VLOOKUP(L29,[1]参照!$A:$D,2,)</f>
        <v>三年男子</v>
      </c>
      <c r="M26" s="4" t="str">
        <f>VLOOKUP(M29,[1]参照!$A:$D,2,)</f>
        <v>三年男子</v>
      </c>
      <c r="N26" s="4" t="str">
        <f>VLOOKUP(N29,[1]参照!$A:$D,2,)</f>
        <v>二年男子</v>
      </c>
      <c r="O26" s="4" t="e">
        <f>VLOOKUP(O29,[1]参照!$A:$D,2,)</f>
        <v>#N/A</v>
      </c>
      <c r="P26" s="4" t="str">
        <f>VLOOKUP(P29,[1]参照!$A:$D,2,)</f>
        <v>三年男子</v>
      </c>
      <c r="Q26" s="4" t="e">
        <f>VLOOKUP(Q29,[1]参照!$A:$D,2,)</f>
        <v>#N/A</v>
      </c>
    </row>
    <row r="27" spans="1:17">
      <c r="A27" s="51"/>
      <c r="B27" s="60"/>
      <c r="C27" s="45">
        <f>VLOOKUP(C29,[1]参照!$A:$D,3,0)</f>
        <v>301</v>
      </c>
      <c r="D27" s="14">
        <f>VLOOKUP(D29,[1]参照!$A:$D,3,0)</f>
        <v>206</v>
      </c>
      <c r="E27" s="5" t="e">
        <f>VLOOKUP(E29,[1]参照!$A:$D,3,0)</f>
        <v>#N/A</v>
      </c>
      <c r="F27" s="5">
        <f>VLOOKUP(F29,[1]参照!$A:$D,3,0)</f>
        <v>207</v>
      </c>
      <c r="G27" s="5">
        <f>VLOOKUP(G29,[1]参照!$A:$D,3,0)</f>
        <v>203</v>
      </c>
      <c r="H27" s="5">
        <f>VLOOKUP(H29,[1]参照!$A:$D,3,0)</f>
        <v>204</v>
      </c>
      <c r="I27" s="5" t="e">
        <f>VLOOKUP(I29,[1]参照!$A:$D,3,0)</f>
        <v>#N/A</v>
      </c>
      <c r="J27" s="5" t="str">
        <f>VLOOKUP(J29,[1]参照!$A:$D,3,0)</f>
        <v>A3</v>
      </c>
      <c r="K27" s="5" t="str">
        <f>VLOOKUP(K29,[1]参照!$A:$D,3,0)</f>
        <v>B3</v>
      </c>
      <c r="L27" s="5" t="str">
        <f>VLOOKUP(L29,[1]参照!$A:$D,3,0)</f>
        <v>A1</v>
      </c>
      <c r="M27" s="5" t="str">
        <f>VLOOKUP(M29,[1]参照!$A:$D,3,0)</f>
        <v>(L1)</v>
      </c>
      <c r="N27" s="5" t="str">
        <f>VLOOKUP(N29,[1]参照!$A:$D,3,0)</f>
        <v>F1</v>
      </c>
      <c r="O27" s="5" t="e">
        <f>VLOOKUP(O29,[1]参照!$A:$D,3,0)</f>
        <v>#N/A</v>
      </c>
      <c r="P27" s="5" t="str">
        <f>VLOOKUP(P29,[1]参照!$A:$D,3,0)</f>
        <v>F1</v>
      </c>
      <c r="Q27" s="5" t="e">
        <f>VLOOKUP(Q29,[1]参照!$A:$D,3,0)</f>
        <v>#N/A</v>
      </c>
    </row>
    <row r="28" spans="1:17">
      <c r="A28" s="51"/>
      <c r="B28" s="60"/>
      <c r="C28" s="45">
        <f>VLOOKUP(C29,[1]参照!$A:$D,4,)</f>
        <v>307</v>
      </c>
      <c r="D28" s="14">
        <f>VLOOKUP(D29,[1]参照!$A:$D,4,)</f>
        <v>209</v>
      </c>
      <c r="E28" s="5" t="e">
        <f>VLOOKUP(E29,[1]参照!$A:$D,4,)</f>
        <v>#N/A</v>
      </c>
      <c r="F28" s="5">
        <f>VLOOKUP(F29,[1]参照!$A:$D,4,)</f>
        <v>208</v>
      </c>
      <c r="G28" s="5">
        <f>VLOOKUP(G29,[1]参照!$A:$D,4,)</f>
        <v>205</v>
      </c>
      <c r="H28" s="5">
        <f>VLOOKUP(H29,[1]参照!$A:$D,4,)</f>
        <v>207</v>
      </c>
      <c r="I28" s="5" t="e">
        <f>VLOOKUP(I29,[1]参照!$A:$D,4,)</f>
        <v>#N/A</v>
      </c>
      <c r="J28" s="5" t="str">
        <f>VLOOKUP(J29,[1]参照!$A:$D,4,)</f>
        <v>B4</v>
      </c>
      <c r="K28" s="5" t="str">
        <f>VLOOKUP(K29,[1]参照!$A:$D,4,)</f>
        <v>A4</v>
      </c>
      <c r="L28" s="5" t="str">
        <f>VLOOKUP(L29,[1]参照!$A:$D,4,)</f>
        <v>B2</v>
      </c>
      <c r="M28" s="5" t="str">
        <f>VLOOKUP(M29,[1]参照!$A:$D,4,)</f>
        <v>(L2)</v>
      </c>
      <c r="N28" s="5" t="str">
        <f>VLOOKUP(N29,[1]参照!$A:$D,4,)</f>
        <v>F2</v>
      </c>
      <c r="O28" s="5" t="e">
        <f>VLOOKUP(O29,[1]参照!$A:$D,4,)</f>
        <v>#N/A</v>
      </c>
      <c r="P28" s="5" t="str">
        <f>VLOOKUP(P29,[1]参照!$A:$D,4,)</f>
        <v>F2</v>
      </c>
      <c r="Q28" s="5" t="e">
        <f>VLOOKUP(Q29,[1]参照!$A:$D,4,)</f>
        <v>#N/A</v>
      </c>
    </row>
    <row r="29" spans="1:17" ht="18.5" thickBot="1">
      <c r="A29" s="51"/>
      <c r="B29" s="61"/>
      <c r="C29" s="47" t="s">
        <v>207</v>
      </c>
      <c r="D29" s="15" t="s">
        <v>167</v>
      </c>
      <c r="E29" s="7"/>
      <c r="F29" s="7" t="s">
        <v>168</v>
      </c>
      <c r="G29" s="7" t="s">
        <v>84</v>
      </c>
      <c r="H29" s="7" t="s">
        <v>81</v>
      </c>
      <c r="I29" s="7"/>
      <c r="J29" s="7" t="s">
        <v>332</v>
      </c>
      <c r="K29" s="7" t="s">
        <v>333</v>
      </c>
      <c r="L29" s="7" t="s">
        <v>315</v>
      </c>
      <c r="M29" s="7" t="s">
        <v>334</v>
      </c>
      <c r="N29" s="7" t="s">
        <v>316</v>
      </c>
      <c r="O29" s="7"/>
      <c r="P29" s="7" t="s">
        <v>317</v>
      </c>
      <c r="Q29" s="7"/>
    </row>
    <row r="30" spans="1:17">
      <c r="A30" s="51"/>
      <c r="B30" s="59" t="s">
        <v>398</v>
      </c>
      <c r="C30" s="44" t="str">
        <f>VLOOKUP(C33,[1]参照!$A:$D,2,)</f>
        <v>一年男子</v>
      </c>
      <c r="D30" s="13" t="str">
        <f>VLOOKUP(D33,[1]参照!$A:$D,2,)</f>
        <v>三年男子</v>
      </c>
      <c r="E30" s="4" t="str">
        <f>VLOOKUP(E33,[1]参照!$A:$D,2,)</f>
        <v>一年男子</v>
      </c>
      <c r="F30" s="4" t="str">
        <f>VLOOKUP(F33,[1]参照!$A:$D,2,)</f>
        <v>一年男子</v>
      </c>
      <c r="G30" s="4" t="str">
        <f>VLOOKUP(G33,[1]参照!$A:$D,2,)</f>
        <v>一年男子</v>
      </c>
      <c r="H30" s="4" t="e">
        <f>VLOOKUP(H33,[1]参照!$A:$D,2,)</f>
        <v>#N/A</v>
      </c>
      <c r="I30" s="4" t="e">
        <f>VLOOKUP(I33,[1]参照!$A:$D,2,)</f>
        <v>#N/A</v>
      </c>
      <c r="J30" s="4" t="str">
        <f>VLOOKUP(J33,[1]参照!$A:$D,2,)</f>
        <v>二年男子</v>
      </c>
      <c r="K30" s="4" t="str">
        <f>VLOOKUP(K33,[1]参照!$A:$D,2,)</f>
        <v>二年男子</v>
      </c>
      <c r="L30" s="4" t="str">
        <f>VLOOKUP(L33,[1]参照!$A:$D,2,)</f>
        <v>三年男子</v>
      </c>
      <c r="M30" s="4" t="str">
        <f>VLOOKUP(M33,[1]参照!$A:$D,2,)</f>
        <v>三年男子</v>
      </c>
      <c r="N30" s="4" t="str">
        <f>VLOOKUP(N33,[1]参照!$A:$D,2,)</f>
        <v>二年男子</v>
      </c>
      <c r="O30" s="4" t="e">
        <f>VLOOKUP(O33,[1]参照!$A:$D,2,)</f>
        <v>#N/A</v>
      </c>
      <c r="P30" s="4" t="str">
        <f>VLOOKUP(P33,[1]参照!$A:$D,2,)</f>
        <v>三年男子</v>
      </c>
      <c r="Q30" s="4" t="str">
        <f>VLOOKUP(Q33,[1]参照!$A:$D,2,)</f>
        <v>二年男子</v>
      </c>
    </row>
    <row r="31" spans="1:17">
      <c r="A31" s="51"/>
      <c r="B31" s="60"/>
      <c r="C31" s="45">
        <f>VLOOKUP(C33,[1]参照!$A:$D,3,0)</f>
        <v>102</v>
      </c>
      <c r="D31" s="14">
        <f>VLOOKUP(D33,[1]参照!$A:$D,3,0)</f>
        <v>303</v>
      </c>
      <c r="E31" s="5">
        <f>VLOOKUP(E33,[1]参照!$A:$D,3,0)</f>
        <v>101</v>
      </c>
      <c r="F31" s="5">
        <f>VLOOKUP(F33,[1]参照!$A:$D,3,0)</f>
        <v>104</v>
      </c>
      <c r="G31" s="5">
        <f>VLOOKUP(G33,[1]参照!$A:$D,3,0)</f>
        <v>101</v>
      </c>
      <c r="H31" s="5" t="e">
        <f>VLOOKUP(H33,[1]参照!$A:$D,3,0)</f>
        <v>#N/A</v>
      </c>
      <c r="I31" s="5" t="e">
        <f>VLOOKUP(I33,[1]参照!$A:$D,3,0)</f>
        <v>#N/A</v>
      </c>
      <c r="J31" s="5" t="str">
        <f>VLOOKUP(J33,[1]参照!$A:$D,3,0)</f>
        <v>A1</v>
      </c>
      <c r="K31" s="5" t="str">
        <f>VLOOKUP(K33,[1]参照!$A:$D,3,0)</f>
        <v>B1</v>
      </c>
      <c r="L31" s="5" t="str">
        <f>VLOOKUP(L33,[1]参照!$A:$D,3,0)</f>
        <v>B1</v>
      </c>
      <c r="M31" s="5" t="str">
        <f>VLOOKUP(M33,[1]参照!$A:$D,3,0)</f>
        <v>L1</v>
      </c>
      <c r="N31" s="5" t="str">
        <f>VLOOKUP(N33,[1]参照!$A:$D,3,0)</f>
        <v>(F1)</v>
      </c>
      <c r="O31" s="5" t="e">
        <f>VLOOKUP(O33,[1]参照!$A:$D,3,0)</f>
        <v>#N/A</v>
      </c>
      <c r="P31" s="5" t="str">
        <f>VLOOKUP(P33,[1]参照!$A:$D,3,0)</f>
        <v>(F1)</v>
      </c>
      <c r="Q31" s="5" t="str">
        <f>VLOOKUP(Q33,[1]参照!$A:$D,3,0)</f>
        <v>L2</v>
      </c>
    </row>
    <row r="32" spans="1:17">
      <c r="A32" s="51"/>
      <c r="B32" s="60"/>
      <c r="C32" s="45">
        <f>VLOOKUP(C33,[1]参照!$A:$D,4,)</f>
        <v>107</v>
      </c>
      <c r="D32" s="14">
        <f>VLOOKUP(D33,[1]参照!$A:$D,4,)</f>
        <v>306</v>
      </c>
      <c r="E32" s="5">
        <f>VLOOKUP(E33,[1]参照!$A:$D,4,)</f>
        <v>107</v>
      </c>
      <c r="F32" s="5">
        <f>VLOOKUP(F33,[1]参照!$A:$D,4,)</f>
        <v>105</v>
      </c>
      <c r="G32" s="5">
        <f>VLOOKUP(G33,[1]参照!$A:$D,4,)</f>
        <v>108</v>
      </c>
      <c r="H32" s="5" t="e">
        <f>VLOOKUP(H33,[1]参照!$A:$D,4,)</f>
        <v>#N/A</v>
      </c>
      <c r="I32" s="5" t="e">
        <f>VLOOKUP(I33,[1]参照!$A:$D,4,)</f>
        <v>#N/A</v>
      </c>
      <c r="J32" s="5" t="str">
        <f>VLOOKUP(J33,[1]参照!$A:$D,4,)</f>
        <v>B2</v>
      </c>
      <c r="K32" s="5" t="str">
        <f>VLOOKUP(K33,[1]参照!$A:$D,4,)</f>
        <v>A2</v>
      </c>
      <c r="L32" s="5" t="str">
        <f>VLOOKUP(L33,[1]参照!$A:$D,4,)</f>
        <v>A2</v>
      </c>
      <c r="M32" s="5" t="str">
        <f>VLOOKUP(M33,[1]参照!$A:$D,4,)</f>
        <v>L2</v>
      </c>
      <c r="N32" s="5" t="str">
        <f>VLOOKUP(N33,[1]参照!$A:$D,4,)</f>
        <v>(F2)</v>
      </c>
      <c r="O32" s="5" t="e">
        <f>VLOOKUP(O33,[1]参照!$A:$D,4,)</f>
        <v>#N/A</v>
      </c>
      <c r="P32" s="5" t="str">
        <f>VLOOKUP(P33,[1]参照!$A:$D,4,)</f>
        <v>(F2)</v>
      </c>
      <c r="Q32" s="5" t="str">
        <f>VLOOKUP(Q33,[1]参照!$A:$D,4,)</f>
        <v>B3</v>
      </c>
    </row>
    <row r="33" spans="1:17" ht="18.5" thickBot="1">
      <c r="A33" s="51"/>
      <c r="B33" s="61"/>
      <c r="C33" s="47" t="s">
        <v>95</v>
      </c>
      <c r="D33" s="15" t="s">
        <v>202</v>
      </c>
      <c r="E33" s="7" t="s">
        <v>90</v>
      </c>
      <c r="F33" s="7" t="s">
        <v>99</v>
      </c>
      <c r="G33" s="7" t="s">
        <v>47</v>
      </c>
      <c r="H33" s="7"/>
      <c r="I33" s="7"/>
      <c r="J33" s="7" t="s">
        <v>318</v>
      </c>
      <c r="K33" s="7" t="s">
        <v>319</v>
      </c>
      <c r="L33" s="7" t="s">
        <v>320</v>
      </c>
      <c r="M33" s="7" t="s">
        <v>335</v>
      </c>
      <c r="N33" s="7" t="s">
        <v>321</v>
      </c>
      <c r="O33" s="7"/>
      <c r="P33" s="7" t="s">
        <v>322</v>
      </c>
      <c r="Q33" s="7" t="s">
        <v>379</v>
      </c>
    </row>
    <row r="34" spans="1:17">
      <c r="A34" s="51"/>
      <c r="B34" s="59" t="s">
        <v>399</v>
      </c>
      <c r="C34" s="44" t="str">
        <f>VLOOKUP(C37,[1]参照!$A:$D,2,)</f>
        <v>二年男子</v>
      </c>
      <c r="D34" s="13" t="e">
        <f>VLOOKUP(D37,[1]参照!$A:$D,2,)</f>
        <v>#N/A</v>
      </c>
      <c r="E34" s="4" t="e">
        <f>VLOOKUP(E37,[1]参照!$A:$D,2,)</f>
        <v>#N/A</v>
      </c>
      <c r="F34" s="4" t="e">
        <f>VLOOKUP(F37,[1]参照!$A:$D,2,)</f>
        <v>#N/A</v>
      </c>
      <c r="G34" s="4" t="e">
        <f>VLOOKUP(G37,[1]参照!$A:$D,2,)</f>
        <v>#N/A</v>
      </c>
      <c r="H34" s="4" t="e">
        <f>VLOOKUP(H37,[1]参照!$A:$D,2,)</f>
        <v>#N/A</v>
      </c>
      <c r="I34" s="4" t="e">
        <f>VLOOKUP(I37,[1]参照!$A:$D,2,)</f>
        <v>#N/A</v>
      </c>
      <c r="J34" s="4" t="str">
        <f>VLOOKUP(J37,[1]参照!$A:$D,2,)</f>
        <v>一年男子</v>
      </c>
      <c r="K34" s="4" t="str">
        <f>VLOOKUP(K37,[1]参照!$A:$D,2,)</f>
        <v>一年男子</v>
      </c>
      <c r="L34" s="4" t="str">
        <f>VLOOKUP(L37,[1]参照!$A:$D,2,)</f>
        <v>二年男子</v>
      </c>
      <c r="M34" s="4" t="str">
        <f>VLOOKUP(M37,[1]参照!$A:$D,2,)</f>
        <v>一年男子</v>
      </c>
      <c r="N34" s="4" t="str">
        <f>VLOOKUP(N37,[1]参照!$A:$D,2,)</f>
        <v>一年男子</v>
      </c>
      <c r="O34" s="4" t="str">
        <f>VLOOKUP(O37,[1]参照!$A:$D,2,)</f>
        <v>二年男子</v>
      </c>
      <c r="P34" s="4" t="e">
        <f>VLOOKUP(P37,[1]参照!$A:$D,2,)</f>
        <v>#N/A</v>
      </c>
      <c r="Q34" s="4" t="str">
        <f>VLOOKUP(Q37,[1]参照!$A:$D,2,)</f>
        <v>二年男子</v>
      </c>
    </row>
    <row r="35" spans="1:17">
      <c r="A35" s="51"/>
      <c r="B35" s="60"/>
      <c r="C35" s="45">
        <f>VLOOKUP(C37,[1]参照!$A:$D,3,0)</f>
        <v>208</v>
      </c>
      <c r="D35" s="14" t="e">
        <f>VLOOKUP(D37,[1]参照!$A:$D,3,0)</f>
        <v>#N/A</v>
      </c>
      <c r="E35" s="5" t="e">
        <f>VLOOKUP(E37,[1]参照!$A:$D,3,0)</f>
        <v>#N/A</v>
      </c>
      <c r="F35" s="5" t="e">
        <f>VLOOKUP(F37,[1]参照!$A:$D,3,0)</f>
        <v>#N/A</v>
      </c>
      <c r="G35" s="5" t="e">
        <f>VLOOKUP(G37,[1]参照!$A:$D,3,0)</f>
        <v>#N/A</v>
      </c>
      <c r="H35" s="5" t="e">
        <f>VLOOKUP(H37,[1]参照!$A:$D,3,0)</f>
        <v>#N/A</v>
      </c>
      <c r="I35" s="5" t="e">
        <f>VLOOKUP(I37,[1]参照!$A:$D,3,0)</f>
        <v>#N/A</v>
      </c>
      <c r="J35" s="5" t="str">
        <f>VLOOKUP(J37,[1]参照!$A:$D,3,0)</f>
        <v>A1</v>
      </c>
      <c r="K35" s="5" t="str">
        <f>VLOOKUP(K37,[1]参照!$A:$D,3,0)</f>
        <v>B1</v>
      </c>
      <c r="L35" s="5" t="str">
        <f>VLOOKUP(L37,[1]参照!$A:$D,3,0)</f>
        <v>A3</v>
      </c>
      <c r="M35" s="5" t="str">
        <f>VLOOKUP(M37,[1]参照!$A:$D,3,0)</f>
        <v>(F1)</v>
      </c>
      <c r="N35" s="5" t="str">
        <f>VLOOKUP(N37,[1]参照!$A:$D,3,0)</f>
        <v>F1</v>
      </c>
      <c r="O35" s="5" t="str">
        <f>VLOOKUP(O37,[1]参照!$A:$D,3,0)</f>
        <v>A4</v>
      </c>
      <c r="P35" s="5" t="e">
        <f>VLOOKUP(P37,[1]参照!$A:$D,3,0)</f>
        <v>#N/A</v>
      </c>
      <c r="Q35" s="5" t="str">
        <f>VLOOKUP(Q37,[1]参照!$A:$D,3,0)</f>
        <v>L1</v>
      </c>
    </row>
    <row r="36" spans="1:17">
      <c r="A36" s="51"/>
      <c r="B36" s="60"/>
      <c r="C36" s="45">
        <f>VLOOKUP(C37,[1]参照!$A:$D,4,)</f>
        <v>209</v>
      </c>
      <c r="D36" s="14" t="e">
        <f>VLOOKUP(D37,[1]参照!$A:$D,4,)</f>
        <v>#N/A</v>
      </c>
      <c r="E36" s="5" t="e">
        <f>VLOOKUP(E37,[1]参照!$A:$D,4,)</f>
        <v>#N/A</v>
      </c>
      <c r="F36" s="5" t="e">
        <f>VLOOKUP(F37,[1]参照!$A:$D,4,)</f>
        <v>#N/A</v>
      </c>
      <c r="G36" s="5" t="e">
        <f>VLOOKUP(G37,[1]参照!$A:$D,4,)</f>
        <v>#N/A</v>
      </c>
      <c r="H36" s="5" t="e">
        <f>VLOOKUP(H37,[1]参照!$A:$D,4,)</f>
        <v>#N/A</v>
      </c>
      <c r="I36" s="5" t="e">
        <f>VLOOKUP(I37,[1]参照!$A:$D,4,)</f>
        <v>#N/A</v>
      </c>
      <c r="J36" s="5" t="str">
        <f>VLOOKUP(J37,[1]参照!$A:$D,4,)</f>
        <v>B2</v>
      </c>
      <c r="K36" s="5" t="str">
        <f>VLOOKUP(K37,[1]参照!$A:$D,4,)</f>
        <v>A2</v>
      </c>
      <c r="L36" s="5" t="str">
        <f>VLOOKUP(L37,[1]参照!$A:$D,4,)</f>
        <v>B5</v>
      </c>
      <c r="M36" s="5" t="str">
        <f>VLOOKUP(M37,[1]参照!$A:$D,4,)</f>
        <v>(F2)</v>
      </c>
      <c r="N36" s="5" t="str">
        <f>VLOOKUP(N37,[1]参照!$A:$D,4,)</f>
        <v>F2</v>
      </c>
      <c r="O36" s="5" t="str">
        <f>VLOOKUP(O37,[1]参照!$A:$D,4,)</f>
        <v>B4</v>
      </c>
      <c r="P36" s="5" t="e">
        <f>VLOOKUP(P37,[1]参照!$A:$D,4,)</f>
        <v>#N/A</v>
      </c>
      <c r="Q36" s="5" t="str">
        <f>VLOOKUP(Q37,[1]参照!$A:$D,4,)</f>
        <v>L3</v>
      </c>
    </row>
    <row r="37" spans="1:17" ht="18.5" thickBot="1">
      <c r="A37" s="52"/>
      <c r="B37" s="61"/>
      <c r="C37" s="47" t="s">
        <v>170</v>
      </c>
      <c r="D37" s="42"/>
      <c r="E37" s="33"/>
      <c r="F37" s="33"/>
      <c r="G37" s="33"/>
      <c r="H37" s="33"/>
      <c r="I37" s="33"/>
      <c r="J37" s="7" t="s">
        <v>323</v>
      </c>
      <c r="K37" s="7" t="s">
        <v>324</v>
      </c>
      <c r="L37" s="7" t="s">
        <v>380</v>
      </c>
      <c r="M37" s="7" t="s">
        <v>325</v>
      </c>
      <c r="N37" s="7" t="s">
        <v>326</v>
      </c>
      <c r="O37" s="7" t="s">
        <v>381</v>
      </c>
      <c r="P37" s="7"/>
      <c r="Q37" s="7" t="s">
        <v>382</v>
      </c>
    </row>
    <row r="38" spans="1:17">
      <c r="A38" s="50" t="s">
        <v>400</v>
      </c>
      <c r="B38" s="59" t="s">
        <v>401</v>
      </c>
      <c r="C38" s="44" t="e">
        <f>VLOOKUP(C41,[1]参照!$A:$D,2,)</f>
        <v>#N/A</v>
      </c>
      <c r="D38" s="13" t="e">
        <f>VLOOKUP(D41,[1]参照!$A:$D,2,)</f>
        <v>#N/A</v>
      </c>
      <c r="E38" s="4" t="e">
        <f>VLOOKUP(E41,[1]参照!$A:$D,2,)</f>
        <v>#N/A</v>
      </c>
      <c r="F38" s="4" t="e">
        <f>VLOOKUP(F41,[1]参照!$A:$D,2,)</f>
        <v>#N/A</v>
      </c>
      <c r="G38" s="4" t="e">
        <f>VLOOKUP(G41,[1]参照!$A:$D,2,)</f>
        <v>#N/A</v>
      </c>
      <c r="H38" s="4" t="e">
        <f>VLOOKUP(H41,[1]参照!$A:$D,2,)</f>
        <v>#N/A</v>
      </c>
      <c r="I38" s="4" t="str">
        <f>VLOOKUP(I41,[1]参照!$A:$D,2,)</f>
        <v>三年女子</v>
      </c>
      <c r="J38" s="4" t="e">
        <f>VLOOKUP(J41,[1]参照!$A:$D,2,)</f>
        <v>#N/A</v>
      </c>
      <c r="K38" s="4" t="str">
        <f>VLOOKUP(K41,[1]参照!$A:$D,2,)</f>
        <v>三年女子</v>
      </c>
      <c r="L38" s="4" t="str">
        <f>VLOOKUP(L41,[1]参照!$A:$D,2,)</f>
        <v>三年女子</v>
      </c>
      <c r="M38" s="4" t="str">
        <f>VLOOKUP(M41,[1]参照!$A:$D,2,)</f>
        <v>三年女子</v>
      </c>
      <c r="N38" s="4" t="e">
        <f>VLOOKUP(N41,[1]参照!$A:$D,2,)</f>
        <v>#N/A</v>
      </c>
      <c r="O38" s="4" t="str">
        <f>VLOOKUP(O41,[1]参照!$A:$D,2,)</f>
        <v>三年女子</v>
      </c>
      <c r="P38" s="4" t="e">
        <f>VLOOKUP(P41,[1]参照!$A:$D,2,)</f>
        <v>#N/A</v>
      </c>
      <c r="Q38" s="4" t="str">
        <f>VLOOKUP(Q41,[1]参照!$A:$D,2,)</f>
        <v>三年女子</v>
      </c>
    </row>
    <row r="39" spans="1:17">
      <c r="A39" s="51"/>
      <c r="B39" s="60"/>
      <c r="C39" s="45" t="e">
        <f>VLOOKUP(C41,[1]参照!$A:$D,3,0)</f>
        <v>#N/A</v>
      </c>
      <c r="D39" s="14" t="e">
        <f>VLOOKUP(D41,[1]参照!$A:$D,3,0)</f>
        <v>#N/A</v>
      </c>
      <c r="E39" s="5" t="e">
        <f>VLOOKUP(E41,[1]参照!$A:$D,3,0)</f>
        <v>#N/A</v>
      </c>
      <c r="F39" s="5" t="e">
        <f>VLOOKUP(F41,[1]参照!$A:$D,3,0)</f>
        <v>#N/A</v>
      </c>
      <c r="G39" s="5" t="e">
        <f>VLOOKUP(G41,[1]参照!$A:$D,3,0)</f>
        <v>#N/A</v>
      </c>
      <c r="H39" s="5" t="e">
        <f>VLOOKUP(H41,[1]参照!$A:$D,3,0)</f>
        <v>#N/A</v>
      </c>
      <c r="I39" s="5">
        <f>VLOOKUP(I41,[1]参照!$A:$D,3,0)</f>
        <v>305</v>
      </c>
      <c r="J39" s="5" t="e">
        <f>VLOOKUP(J41,[1]参照!$A:$D,3,0)</f>
        <v>#N/A</v>
      </c>
      <c r="K39" s="5">
        <f>VLOOKUP(K41,[1]参照!$A:$D,3,0)</f>
        <v>304</v>
      </c>
      <c r="L39" s="5">
        <f>VLOOKUP(L41,[1]参照!$A:$D,3,0)</f>
        <v>302</v>
      </c>
      <c r="M39" s="5">
        <f>VLOOKUP(M41,[1]参照!$A:$D,3,0)</f>
        <v>303</v>
      </c>
      <c r="N39" s="5" t="e">
        <f>VLOOKUP(N41,[1]参照!$A:$D,3,0)</f>
        <v>#N/A</v>
      </c>
      <c r="O39" s="5" t="str">
        <f>VLOOKUP(O41,[1]参照!$A:$D,3,0)</f>
        <v>A1</v>
      </c>
      <c r="P39" s="5" t="e">
        <f>VLOOKUP(P41,[1]参照!$A:$D,3,0)</f>
        <v>#N/A</v>
      </c>
      <c r="Q39" s="5" t="str">
        <f>VLOOKUP(Q41,[1]参照!$A:$D,3,0)</f>
        <v>(F1)</v>
      </c>
    </row>
    <row r="40" spans="1:17">
      <c r="A40" s="51"/>
      <c r="B40" s="60"/>
      <c r="C40" s="45" t="e">
        <f>VLOOKUP(C41,[1]参照!$A:$D,4,)</f>
        <v>#N/A</v>
      </c>
      <c r="D40" s="14" t="e">
        <f>VLOOKUP(D41,[1]参照!$A:$D,4,)</f>
        <v>#N/A</v>
      </c>
      <c r="E40" s="5" t="e">
        <f>VLOOKUP(E41,[1]参照!$A:$D,4,)</f>
        <v>#N/A</v>
      </c>
      <c r="F40" s="5" t="e">
        <f>VLOOKUP(F41,[1]参照!$A:$D,4,)</f>
        <v>#N/A</v>
      </c>
      <c r="G40" s="5" t="e">
        <f>VLOOKUP(G41,[1]参照!$A:$D,4,)</f>
        <v>#N/A</v>
      </c>
      <c r="H40" s="5" t="e">
        <f>VLOOKUP(H41,[1]参照!$A:$D,4,)</f>
        <v>#N/A</v>
      </c>
      <c r="I40" s="5">
        <f>VLOOKUP(I41,[1]参照!$A:$D,4,)</f>
        <v>306</v>
      </c>
      <c r="J40" s="5" t="e">
        <f>VLOOKUP(J41,[1]参照!$A:$D,4,)</f>
        <v>#N/A</v>
      </c>
      <c r="K40" s="5" t="str">
        <f>VLOOKUP(K41,[1]参照!$A:$D,4,)</f>
        <v>309a</v>
      </c>
      <c r="L40" s="5" t="str">
        <f>VLOOKUP(L41,[1]参照!$A:$D,4,)</f>
        <v>309b</v>
      </c>
      <c r="M40" s="5" t="str">
        <f>VLOOKUP(M41,[1]参照!$A:$D,4,)</f>
        <v>309a</v>
      </c>
      <c r="N40" s="5" t="e">
        <f>VLOOKUP(N41,[1]参照!$A:$D,4,)</f>
        <v>#N/A</v>
      </c>
      <c r="O40" s="5" t="str">
        <f>VLOOKUP(O41,[1]参照!$A:$D,4,)</f>
        <v>B2</v>
      </c>
      <c r="P40" s="5" t="e">
        <f>VLOOKUP(P41,[1]参照!$A:$D,4,)</f>
        <v>#N/A</v>
      </c>
      <c r="Q40" s="5" t="str">
        <f>VLOOKUP(Q41,[1]参照!$A:$D,4,)</f>
        <v>(F2)</v>
      </c>
    </row>
    <row r="41" spans="1:17" ht="18.5" thickBot="1">
      <c r="A41" s="51"/>
      <c r="B41" s="61"/>
      <c r="C41" s="46"/>
      <c r="D41" s="42"/>
      <c r="E41" s="33"/>
      <c r="F41" s="33"/>
      <c r="G41" s="33"/>
      <c r="H41" s="33"/>
      <c r="I41" s="7" t="s">
        <v>187</v>
      </c>
      <c r="J41" s="7"/>
      <c r="K41" s="7" t="s">
        <v>186</v>
      </c>
      <c r="L41" s="7" t="s">
        <v>194</v>
      </c>
      <c r="M41" s="7" t="s">
        <v>183</v>
      </c>
      <c r="N41" s="7"/>
      <c r="O41" s="7" t="s">
        <v>327</v>
      </c>
      <c r="P41" s="7"/>
      <c r="Q41" s="7" t="s">
        <v>328</v>
      </c>
    </row>
    <row r="42" spans="1:17">
      <c r="A42" s="51"/>
      <c r="B42" s="59" t="s">
        <v>402</v>
      </c>
      <c r="C42" s="44" t="e">
        <f>VLOOKUP(C45,[1]参照!$A:$D,2,)</f>
        <v>#N/A</v>
      </c>
      <c r="D42" s="13" t="e">
        <f>VLOOKUP(D45,[1]参照!$A:$D,2,)</f>
        <v>#N/A</v>
      </c>
      <c r="E42" s="4" t="e">
        <f>VLOOKUP(E45,[1]参照!$A:$D,2,)</f>
        <v>#N/A</v>
      </c>
      <c r="F42" s="4" t="e">
        <f>VLOOKUP(F45,[1]参照!$A:$D,2,)</f>
        <v>#N/A</v>
      </c>
      <c r="G42" s="4" t="e">
        <f>VLOOKUP(G45,[1]参照!$A:$D,2,)</f>
        <v>#N/A</v>
      </c>
      <c r="H42" s="4" t="e">
        <f>VLOOKUP(H45,[1]参照!$A:$D,2,)</f>
        <v>#N/A</v>
      </c>
      <c r="I42" s="4" t="str">
        <f>VLOOKUP(I45,[1]参照!$A:$D,2,)</f>
        <v>三年女子</v>
      </c>
      <c r="J42" s="4" t="e">
        <f>VLOOKUP(J45,[1]参照!$A:$D,2,)</f>
        <v>#N/A</v>
      </c>
      <c r="K42" s="4" t="str">
        <f>VLOOKUP(K45,[1]参照!$A:$D,2,)</f>
        <v>三年女子</v>
      </c>
      <c r="L42" s="4" t="e">
        <f>VLOOKUP(L45,[1]参照!$A:$D,2,)</f>
        <v>#N/A</v>
      </c>
      <c r="M42" s="4" t="str">
        <f>VLOOKUP(M45,[1]参照!$A:$D,2,)</f>
        <v>三年女子</v>
      </c>
      <c r="N42" s="4" t="e">
        <f>VLOOKUP(N45,[1]参照!$A:$D,2,)</f>
        <v>#N/A</v>
      </c>
      <c r="O42" s="4" t="str">
        <f>VLOOKUP(O45,[1]参照!$A:$D,2,)</f>
        <v>三年女子</v>
      </c>
      <c r="P42" s="4" t="e">
        <f>VLOOKUP(P45,[1]参照!$A:$D,2,)</f>
        <v>#N/A</v>
      </c>
      <c r="Q42" s="4" t="str">
        <f>VLOOKUP(Q45,[1]参照!$A:$D,2,)</f>
        <v>三年女子</v>
      </c>
    </row>
    <row r="43" spans="1:17">
      <c r="A43" s="51"/>
      <c r="B43" s="60"/>
      <c r="C43" s="45" t="e">
        <f>VLOOKUP(C45,[1]参照!$A:$D,3,0)</f>
        <v>#N/A</v>
      </c>
      <c r="D43" s="14" t="e">
        <f>VLOOKUP(D45,[1]参照!$A:$D,3,0)</f>
        <v>#N/A</v>
      </c>
      <c r="E43" s="5" t="e">
        <f>VLOOKUP(E45,[1]参照!$A:$D,3,0)</f>
        <v>#N/A</v>
      </c>
      <c r="F43" s="5" t="e">
        <f>VLOOKUP(F45,[1]参照!$A:$D,3,0)</f>
        <v>#N/A</v>
      </c>
      <c r="G43" s="5" t="e">
        <f>VLOOKUP(G45,[1]参照!$A:$D,3,0)</f>
        <v>#N/A</v>
      </c>
      <c r="H43" s="5" t="e">
        <f>VLOOKUP(H45,[1]参照!$A:$D,3,0)</f>
        <v>#N/A</v>
      </c>
      <c r="I43" s="5">
        <f>VLOOKUP(I45,[1]参照!$A:$D,3,0)</f>
        <v>301</v>
      </c>
      <c r="J43" s="5" t="e">
        <f>VLOOKUP(J45,[1]参照!$A:$D,3,0)</f>
        <v>#N/A</v>
      </c>
      <c r="K43" s="5">
        <f>VLOOKUP(K45,[1]参照!$A:$D,3,0)</f>
        <v>307</v>
      </c>
      <c r="L43" s="5" t="e">
        <f>VLOOKUP(L45,[1]参照!$A:$D,3,0)</f>
        <v>#N/A</v>
      </c>
      <c r="M43" s="5">
        <f>VLOOKUP(M45,[1]参照!$A:$D,3,0)</f>
        <v>304</v>
      </c>
      <c r="N43" s="5" t="e">
        <f>VLOOKUP(N45,[1]参照!$A:$D,3,0)</f>
        <v>#N/A</v>
      </c>
      <c r="O43" s="5" t="str">
        <f>VLOOKUP(O45,[1]参照!$A:$D,3,0)</f>
        <v>B1</v>
      </c>
      <c r="P43" s="5" t="e">
        <f>VLOOKUP(P45,[1]参照!$A:$D,3,0)</f>
        <v>#N/A</v>
      </c>
      <c r="Q43" s="5" t="str">
        <f>VLOOKUP(Q45,[1]参照!$A:$D,3,0)</f>
        <v>F1</v>
      </c>
    </row>
    <row r="44" spans="1:17">
      <c r="A44" s="51"/>
      <c r="B44" s="60"/>
      <c r="C44" s="45" t="e">
        <f>VLOOKUP(C45,[1]参照!$A:$D,4,)</f>
        <v>#N/A</v>
      </c>
      <c r="D44" s="14" t="e">
        <f>VLOOKUP(D45,[1]参照!$A:$D,4,)</f>
        <v>#N/A</v>
      </c>
      <c r="E44" s="5" t="e">
        <f>VLOOKUP(E45,[1]参照!$A:$D,4,)</f>
        <v>#N/A</v>
      </c>
      <c r="F44" s="5" t="e">
        <f>VLOOKUP(F45,[1]参照!$A:$D,4,)</f>
        <v>#N/A</v>
      </c>
      <c r="G44" s="5" t="e">
        <f>VLOOKUP(G45,[1]参照!$A:$D,4,)</f>
        <v>#N/A</v>
      </c>
      <c r="H44" s="5" t="e">
        <f>VLOOKUP(H45,[1]参照!$A:$D,4,)</f>
        <v>#N/A</v>
      </c>
      <c r="I44" s="5" t="str">
        <f>VLOOKUP(I45,[1]参照!$A:$D,4,)</f>
        <v>309b</v>
      </c>
      <c r="J44" s="5" t="e">
        <f>VLOOKUP(J45,[1]参照!$A:$D,4,)</f>
        <v>#N/A</v>
      </c>
      <c r="K44" s="5">
        <f>VLOOKUP(K45,[1]参照!$A:$D,4,)</f>
        <v>308</v>
      </c>
      <c r="L44" s="5" t="e">
        <f>VLOOKUP(L45,[1]参照!$A:$D,4,)</f>
        <v>#N/A</v>
      </c>
      <c r="M44" s="5">
        <f>VLOOKUP(M45,[1]参照!$A:$D,4,)</f>
        <v>305</v>
      </c>
      <c r="N44" s="5" t="e">
        <f>VLOOKUP(N45,[1]参照!$A:$D,4,)</f>
        <v>#N/A</v>
      </c>
      <c r="O44" s="5" t="str">
        <f>VLOOKUP(O45,[1]参照!$A:$D,4,)</f>
        <v>A2</v>
      </c>
      <c r="P44" s="5" t="e">
        <f>VLOOKUP(P45,[1]参照!$A:$D,4,)</f>
        <v>#N/A</v>
      </c>
      <c r="Q44" s="5" t="str">
        <f>VLOOKUP(Q45,[1]参照!$A:$D,4,)</f>
        <v>F2</v>
      </c>
    </row>
    <row r="45" spans="1:17" ht="18.5" thickBot="1">
      <c r="A45" s="51"/>
      <c r="B45" s="61"/>
      <c r="C45" s="48"/>
      <c r="D45" s="42"/>
      <c r="E45" s="33"/>
      <c r="F45" s="33"/>
      <c r="G45" s="33"/>
      <c r="H45" s="33"/>
      <c r="I45" s="7" t="s">
        <v>191</v>
      </c>
      <c r="J45" s="7"/>
      <c r="K45" s="7" t="s">
        <v>195</v>
      </c>
      <c r="L45" s="23"/>
      <c r="M45" s="23" t="s">
        <v>184</v>
      </c>
      <c r="N45" s="23"/>
      <c r="O45" s="23" t="s">
        <v>329</v>
      </c>
      <c r="P45" s="23"/>
      <c r="Q45" s="23" t="s">
        <v>330</v>
      </c>
    </row>
    <row r="46" spans="1:17">
      <c r="A46" s="50" t="s">
        <v>403</v>
      </c>
      <c r="B46" s="59" t="s">
        <v>392</v>
      </c>
      <c r="C46" s="44" t="e">
        <f>VLOOKUP(C49,[1]参照!$A:$D,2,)</f>
        <v>#N/A</v>
      </c>
      <c r="D46" s="13" t="str">
        <f>VLOOKUP(D49,[1]参照!$A:$D,2,)</f>
        <v>二年女子</v>
      </c>
      <c r="E46" s="4" t="e">
        <f>VLOOKUP(E49,[1]参照!$A:$D,2,)</f>
        <v>#N/A</v>
      </c>
      <c r="F46" s="4" t="str">
        <f>VLOOKUP(F49,[1]参照!$A:$D,2,)</f>
        <v>二年女子</v>
      </c>
      <c r="G46" s="4" t="str">
        <f>VLOOKUP(G49,[1]参照!$A:$D,2,)</f>
        <v>二年女子</v>
      </c>
      <c r="H46" s="4" t="e">
        <f>VLOOKUP(H49,[1]参照!$A:$D,2,)</f>
        <v>#N/A</v>
      </c>
      <c r="I46" s="4" t="e">
        <f>VLOOKUP(I49,[1]参照!$A:$D,2,)</f>
        <v>#N/A</v>
      </c>
      <c r="J46" s="4" t="e">
        <f>VLOOKUP(J49,[1]参照!$A:$D,2,)</f>
        <v>#N/A</v>
      </c>
      <c r="K46" s="4" t="e">
        <f>VLOOKUP(K49,[1]参照!$A:$D,2,)</f>
        <v>#N/A</v>
      </c>
      <c r="L46" s="4" t="e">
        <f>VLOOKUP(L49,[1]参照!$A:$D,2,)</f>
        <v>#N/A</v>
      </c>
      <c r="M46" s="4" t="e">
        <f>VLOOKUP(M49,[1]参照!$A:$D,2,)</f>
        <v>#N/A</v>
      </c>
      <c r="N46" s="4" t="e">
        <f>VLOOKUP(N49,[1]参照!$A:$D,2,)</f>
        <v>#N/A</v>
      </c>
      <c r="O46" s="4" t="e">
        <f>VLOOKUP(O49,[1]参照!$A:$D,2,)</f>
        <v>#N/A</v>
      </c>
      <c r="P46" s="4" t="e">
        <f>VLOOKUP(P49,[1]参照!$A:$D,2,)</f>
        <v>#N/A</v>
      </c>
      <c r="Q46" s="4" t="e">
        <f>VLOOKUP(Q49,[1]参照!$A:$D,2,)</f>
        <v>#N/A</v>
      </c>
    </row>
    <row r="47" spans="1:17">
      <c r="A47" s="51"/>
      <c r="B47" s="60"/>
      <c r="C47" s="45" t="e">
        <f>VLOOKUP(C49,[1]参照!$A:$D,3,0)</f>
        <v>#N/A</v>
      </c>
      <c r="D47" s="14">
        <f>VLOOKUP(D49,[1]参照!$A:$D,3,0)</f>
        <v>202</v>
      </c>
      <c r="E47" s="5" t="e">
        <f>VLOOKUP(E49,[1]参照!$A:$D,3,0)</f>
        <v>#N/A</v>
      </c>
      <c r="F47" s="5">
        <f>VLOOKUP(F49,[1]参照!$A:$D,3,0)</f>
        <v>201</v>
      </c>
      <c r="G47" s="5">
        <f>VLOOKUP(G49,[1]参照!$A:$D,3,0)</f>
        <v>207</v>
      </c>
      <c r="H47" s="5" t="e">
        <f>VLOOKUP(H49,[1]参照!$A:$D,3,0)</f>
        <v>#N/A</v>
      </c>
      <c r="I47" s="5" t="e">
        <f>VLOOKUP(I49,[1]参照!$A:$D,3,0)</f>
        <v>#N/A</v>
      </c>
      <c r="J47" s="5" t="e">
        <f>VLOOKUP(J49,[1]参照!$A:$D,3,0)</f>
        <v>#N/A</v>
      </c>
      <c r="K47" s="5" t="e">
        <f>VLOOKUP(K49,[1]参照!$A:$D,3,0)</f>
        <v>#N/A</v>
      </c>
      <c r="L47" s="5" t="e">
        <f>VLOOKUP(L49,[1]参照!$A:$D,3,0)</f>
        <v>#N/A</v>
      </c>
      <c r="M47" s="5" t="e">
        <f>VLOOKUP(M49,[1]参照!$A:$D,3,0)</f>
        <v>#N/A</v>
      </c>
      <c r="N47" s="5" t="e">
        <f>VLOOKUP(N49,[1]参照!$A:$D,3,0)</f>
        <v>#N/A</v>
      </c>
      <c r="O47" s="5" t="e">
        <f>VLOOKUP(O49,[1]参照!$A:$D,3,0)</f>
        <v>#N/A</v>
      </c>
      <c r="P47" s="5" t="e">
        <f>VLOOKUP(P49,[1]参照!$A:$D,3,0)</f>
        <v>#N/A</v>
      </c>
      <c r="Q47" s="5" t="e">
        <f>VLOOKUP(Q49,[1]参照!$A:$D,3,0)</f>
        <v>#N/A</v>
      </c>
    </row>
    <row r="48" spans="1:17">
      <c r="A48" s="51"/>
      <c r="B48" s="60"/>
      <c r="C48" s="45" t="e">
        <f>VLOOKUP(C49,[1]参照!$A:$D,4,)</f>
        <v>#N/A</v>
      </c>
      <c r="D48" s="14" t="str">
        <f>VLOOKUP(D49,[1]参照!$A:$D,4,)</f>
        <v>210a</v>
      </c>
      <c r="E48" s="5" t="e">
        <f>VLOOKUP(E49,[1]参照!$A:$D,4,)</f>
        <v>#N/A</v>
      </c>
      <c r="F48" s="5">
        <f>VLOOKUP(F49,[1]参照!$A:$D,4,)</f>
        <v>205</v>
      </c>
      <c r="G48" s="5">
        <f>VLOOKUP(G49,[1]参照!$A:$D,4,)</f>
        <v>209</v>
      </c>
      <c r="H48" s="5" t="e">
        <f>VLOOKUP(H49,[1]参照!$A:$D,4,)</f>
        <v>#N/A</v>
      </c>
      <c r="I48" s="5" t="e">
        <f>VLOOKUP(I49,[1]参照!$A:$D,4,)</f>
        <v>#N/A</v>
      </c>
      <c r="J48" s="5" t="e">
        <f>VLOOKUP(J49,[1]参照!$A:$D,4,)</f>
        <v>#N/A</v>
      </c>
      <c r="K48" s="5" t="e">
        <f>VLOOKUP(K49,[1]参照!$A:$D,4,)</f>
        <v>#N/A</v>
      </c>
      <c r="L48" s="5" t="e">
        <f>VLOOKUP(L49,[1]参照!$A:$D,4,)</f>
        <v>#N/A</v>
      </c>
      <c r="M48" s="5" t="e">
        <f>VLOOKUP(M49,[1]参照!$A:$D,4,)</f>
        <v>#N/A</v>
      </c>
      <c r="N48" s="5" t="e">
        <f>VLOOKUP(N49,[1]参照!$A:$D,4,)</f>
        <v>#N/A</v>
      </c>
      <c r="O48" s="5" t="e">
        <f>VLOOKUP(O49,[1]参照!$A:$D,4,)</f>
        <v>#N/A</v>
      </c>
      <c r="P48" s="5" t="e">
        <f>VLOOKUP(P49,[1]参照!$A:$D,4,)</f>
        <v>#N/A</v>
      </c>
      <c r="Q48" s="5" t="e">
        <f>VLOOKUP(Q49,[1]参照!$A:$D,4,)</f>
        <v>#N/A</v>
      </c>
    </row>
    <row r="49" spans="1:17" ht="18.5" thickBot="1">
      <c r="A49" s="51"/>
      <c r="B49" s="61"/>
      <c r="C49" s="46"/>
      <c r="D49" s="15" t="s">
        <v>105</v>
      </c>
      <c r="E49" s="7"/>
      <c r="F49" s="7" t="s">
        <v>172</v>
      </c>
      <c r="G49" s="7" t="s">
        <v>176</v>
      </c>
      <c r="H49" s="7"/>
      <c r="I49" s="7"/>
      <c r="J49" s="33"/>
      <c r="K49" s="33"/>
      <c r="L49" s="33"/>
      <c r="M49" s="33"/>
      <c r="N49" s="33"/>
      <c r="O49" s="33"/>
      <c r="P49" s="33"/>
      <c r="Q49" s="33"/>
    </row>
    <row r="50" spans="1:17">
      <c r="A50" s="51"/>
      <c r="B50" s="59" t="s">
        <v>404</v>
      </c>
      <c r="C50" s="44" t="e">
        <f>VLOOKUP(C53,[1]参照!$A:$D,2,)</f>
        <v>#N/A</v>
      </c>
      <c r="D50" s="13" t="str">
        <f>VLOOKUP(D53,[1]参照!$A:$D,2,)</f>
        <v>二年女子</v>
      </c>
      <c r="E50" s="4" t="str">
        <f>VLOOKUP(E53,[1]参照!$A:$D,2,)</f>
        <v>二年女子</v>
      </c>
      <c r="F50" s="4" t="e">
        <f>VLOOKUP(F53,[1]参照!$A:$D,2,)</f>
        <v>#N/A</v>
      </c>
      <c r="G50" s="4" t="str">
        <f>VLOOKUP(G53,[1]参照!$A:$D,2,)</f>
        <v>二年女子</v>
      </c>
      <c r="H50" s="4" t="e">
        <f>VLOOKUP(H53,[1]参照!$A:$D,2,)</f>
        <v>#N/A</v>
      </c>
      <c r="I50" s="4" t="e">
        <f>VLOOKUP(I53,[1]参照!$A:$D,2,)</f>
        <v>#N/A</v>
      </c>
      <c r="J50" s="4" t="str">
        <f>VLOOKUP(J53,[1]参照!$A:$D,2,)</f>
        <v>二年女子</v>
      </c>
      <c r="K50" s="4" t="str">
        <f>VLOOKUP(K53,[1]参照!$A:$D,2,)</f>
        <v>二年女子</v>
      </c>
      <c r="L50" s="4" t="e">
        <f>VLOOKUP(L53,[1]参照!$A:$D,2,)</f>
        <v>#N/A</v>
      </c>
      <c r="M50" s="4" t="str">
        <f>VLOOKUP(M53,[1]参照!$A:$D,2,)</f>
        <v>二年女子</v>
      </c>
      <c r="N50" s="4" t="str">
        <f>VLOOKUP(N53,[1]参照!$A:$D,2,)</f>
        <v>二年女子</v>
      </c>
      <c r="O50" s="4" t="e">
        <f>VLOOKUP(O53,[1]参照!$A:$D,2,)</f>
        <v>#N/A</v>
      </c>
      <c r="P50" s="4" t="str">
        <f>VLOOKUP(P53,[1]参照!$A:$D,2,)</f>
        <v>二年女子</v>
      </c>
      <c r="Q50" s="4" t="str">
        <f>VLOOKUP(Q53,[1]参照!$A:$D,2,)</f>
        <v>二年女子</v>
      </c>
    </row>
    <row r="51" spans="1:17">
      <c r="A51" s="51"/>
      <c r="B51" s="60"/>
      <c r="C51" s="45" t="e">
        <f>VLOOKUP(C53,[1]参照!$A:$D,3,0)</f>
        <v>#N/A</v>
      </c>
      <c r="D51" s="14">
        <f>VLOOKUP(D53,[1]参照!$A:$D,3,0)</f>
        <v>204</v>
      </c>
      <c r="E51" s="5">
        <f>VLOOKUP(E53,[1]参照!$A:$D,3,0)</f>
        <v>206</v>
      </c>
      <c r="F51" s="5" t="e">
        <f>VLOOKUP(F53,[1]参照!$A:$D,3,0)</f>
        <v>#N/A</v>
      </c>
      <c r="G51" s="5">
        <f>VLOOKUP(G53,[1]参照!$A:$D,3,0)</f>
        <v>206</v>
      </c>
      <c r="H51" s="5" t="e">
        <f>VLOOKUP(H53,[1]参照!$A:$D,3,0)</f>
        <v>#N/A</v>
      </c>
      <c r="I51" s="5" t="e">
        <f>VLOOKUP(I53,[1]参照!$A:$D,3,0)</f>
        <v>#N/A</v>
      </c>
      <c r="J51" s="5">
        <f>VLOOKUP(J53,[1]参照!$A:$D,3,0)</f>
        <v>207</v>
      </c>
      <c r="K51" s="5">
        <f>VLOOKUP(K53,[1]参照!$A:$D,3,0)</f>
        <v>204</v>
      </c>
      <c r="L51" s="5" t="e">
        <f>VLOOKUP(L53,[1]参照!$A:$D,3,0)</f>
        <v>#N/A</v>
      </c>
      <c r="M51" s="5" t="str">
        <f>VLOOKUP(M53,[1]参照!$A:$D,3,0)</f>
        <v>A1</v>
      </c>
      <c r="N51" s="5" t="str">
        <f>VLOOKUP(N53,[1]参照!$A:$D,3,0)</f>
        <v>B1</v>
      </c>
      <c r="O51" s="5" t="e">
        <f>VLOOKUP(O53,[1]参照!$A:$D,3,0)</f>
        <v>#N/A</v>
      </c>
      <c r="P51" s="5" t="str">
        <f>VLOOKUP(P53,[1]参照!$A:$D,3,0)</f>
        <v>(F1)</v>
      </c>
      <c r="Q51" s="5" t="str">
        <f>VLOOKUP(Q53,[1]参照!$A:$D,3,0)</f>
        <v>F1</v>
      </c>
    </row>
    <row r="52" spans="1:17">
      <c r="A52" s="51"/>
      <c r="B52" s="60"/>
      <c r="C52" s="45" t="e">
        <f>VLOOKUP(C53,[1]参照!$A:$D,4,)</f>
        <v>#N/A</v>
      </c>
      <c r="D52" s="14">
        <f>VLOOKUP(D53,[1]参照!$A:$D,4,)</f>
        <v>208</v>
      </c>
      <c r="E52" s="5">
        <f>VLOOKUP(E53,[1]参照!$A:$D,4,)</f>
        <v>207</v>
      </c>
      <c r="F52" s="5" t="e">
        <f>VLOOKUP(F53,[1]参照!$A:$D,4,)</f>
        <v>#N/A</v>
      </c>
      <c r="G52" s="5">
        <f>VLOOKUP(G53,[1]参照!$A:$D,4,)</f>
        <v>208</v>
      </c>
      <c r="H52" s="5" t="e">
        <f>VLOOKUP(H53,[1]参照!$A:$D,4,)</f>
        <v>#N/A</v>
      </c>
      <c r="I52" s="5" t="e">
        <f>VLOOKUP(I53,[1]参照!$A:$D,4,)</f>
        <v>#N/A</v>
      </c>
      <c r="J52" s="5" t="str">
        <f>VLOOKUP(J53,[1]参照!$A:$D,4,)</f>
        <v>210b</v>
      </c>
      <c r="K52" s="5">
        <f>VLOOKUP(K53,[1]参照!$A:$D,4,)</f>
        <v>206</v>
      </c>
      <c r="L52" s="5" t="e">
        <f>VLOOKUP(L53,[1]参照!$A:$D,4,)</f>
        <v>#N/A</v>
      </c>
      <c r="M52" s="5" t="str">
        <f>VLOOKUP(M53,[1]参照!$A:$D,4,)</f>
        <v>B2</v>
      </c>
      <c r="N52" s="5" t="str">
        <f>VLOOKUP(N53,[1]参照!$A:$D,4,)</f>
        <v>A2</v>
      </c>
      <c r="O52" s="5" t="e">
        <f>VLOOKUP(O53,[1]参照!$A:$D,4,)</f>
        <v>#N/A</v>
      </c>
      <c r="P52" s="5" t="str">
        <f>VLOOKUP(P53,[1]参照!$A:$D,4,)</f>
        <v>(F2)</v>
      </c>
      <c r="Q52" s="5" t="str">
        <f>VLOOKUP(Q53,[1]参照!$A:$D,4,)</f>
        <v>F2</v>
      </c>
    </row>
    <row r="53" spans="1:17" ht="18.5" thickBot="1">
      <c r="A53" s="52"/>
      <c r="B53" s="61"/>
      <c r="C53" s="46"/>
      <c r="D53" s="15" t="s">
        <v>106</v>
      </c>
      <c r="E53" s="7" t="s">
        <v>113</v>
      </c>
      <c r="F53" s="7"/>
      <c r="G53" s="7" t="s">
        <v>112</v>
      </c>
      <c r="H53" s="7"/>
      <c r="I53" s="7"/>
      <c r="J53" s="7" t="s">
        <v>177</v>
      </c>
      <c r="K53" s="7" t="s">
        <v>101</v>
      </c>
      <c r="L53" s="7"/>
      <c r="M53" s="7" t="s">
        <v>137</v>
      </c>
      <c r="N53" s="7" t="s">
        <v>138</v>
      </c>
      <c r="O53" s="7"/>
      <c r="P53" s="7" t="s">
        <v>331</v>
      </c>
      <c r="Q53" s="7" t="s">
        <v>139</v>
      </c>
    </row>
    <row r="54" spans="1:17">
      <c r="A54" s="51" t="s">
        <v>405</v>
      </c>
      <c r="B54" s="59" t="s">
        <v>399</v>
      </c>
      <c r="C54" s="44" t="e">
        <f>VLOOKUP(C57,[1]参照!$A:$D,2,)</f>
        <v>#N/A</v>
      </c>
      <c r="D54" s="13" t="str">
        <f>VLOOKUP(D57,[1]参照!$A:$D,2,)</f>
        <v>一年混合</v>
      </c>
      <c r="E54" s="4" t="str">
        <f>VLOOKUP(E57,[1]参照!$A:$D,2,)</f>
        <v>一年混合</v>
      </c>
      <c r="F54" s="4" t="str">
        <f>VLOOKUP(F57,[1]参照!$A:$D,2,)</f>
        <v>一年混合</v>
      </c>
      <c r="G54" s="4" t="e">
        <f>VLOOKUP(G57,[1]参照!$A:$D,2,)</f>
        <v>#N/A</v>
      </c>
      <c r="H54" s="4" t="e">
        <f>VLOOKUP(H57,[1]参照!$A:$D,2,)</f>
        <v>#N/A</v>
      </c>
      <c r="I54" s="4" t="str">
        <f>VLOOKUP(I57,[1]参照!$A:$D,2,)</f>
        <v>一年混合</v>
      </c>
      <c r="J54" s="4" t="e">
        <f>VLOOKUP(J57,[1]参照!$A:$D,2,)</f>
        <v>#N/A</v>
      </c>
      <c r="K54" s="4" t="e">
        <f>VLOOKUP(K57,[1]参照!$A:$D,2,)</f>
        <v>#N/A</v>
      </c>
      <c r="L54" s="4" t="e">
        <f>VLOOKUP(L57,[1]参照!$A:$D,2,)</f>
        <v>#N/A</v>
      </c>
      <c r="M54" s="4" t="e">
        <f>VLOOKUP(M57,[1]参照!$A:$D,2,)</f>
        <v>#N/A</v>
      </c>
      <c r="N54" s="4" t="e">
        <f>VLOOKUP(N57,[1]参照!$A:$D,2,)</f>
        <v>#N/A</v>
      </c>
      <c r="O54" s="4" t="e">
        <f>VLOOKUP(O57,[1]参照!$A:$D,2,)</f>
        <v>#N/A</v>
      </c>
      <c r="P54" s="4" t="e">
        <f>VLOOKUP(P57,[1]参照!$A:$D,2,)</f>
        <v>#N/A</v>
      </c>
      <c r="Q54" s="4" t="e">
        <f>VLOOKUP(Q57,[1]参照!$A:$D,2,)</f>
        <v>#N/A</v>
      </c>
    </row>
    <row r="55" spans="1:17">
      <c r="A55" s="51"/>
      <c r="B55" s="60"/>
      <c r="C55" s="45" t="e">
        <f>VLOOKUP(C57,[1]参照!$A:$D,3,0)</f>
        <v>#N/A</v>
      </c>
      <c r="D55" s="14">
        <f>VLOOKUP(D57,[1]参照!$A:$D,3,0)</f>
        <v>102</v>
      </c>
      <c r="E55" s="5">
        <f>VLOOKUP(E57,[1]参照!$A:$D,3,0)</f>
        <v>109</v>
      </c>
      <c r="F55" s="5">
        <f>VLOOKUP(F57,[1]参照!$A:$D,3,0)</f>
        <v>106</v>
      </c>
      <c r="G55" s="5" t="e">
        <f>VLOOKUP(G57,[1]参照!$A:$D,3,0)</f>
        <v>#N/A</v>
      </c>
      <c r="H55" s="5" t="e">
        <f>VLOOKUP(H57,[1]参照!$A:$D,3,0)</f>
        <v>#N/A</v>
      </c>
      <c r="I55" s="5">
        <f>VLOOKUP(I57,[1]参照!$A:$D,3,0)</f>
        <v>105</v>
      </c>
      <c r="J55" s="5" t="e">
        <f>VLOOKUP(J57,[1]参照!$A:$D,3,0)</f>
        <v>#N/A</v>
      </c>
      <c r="K55" s="5" t="e">
        <f>VLOOKUP(K57,[1]参照!$A:$D,3,0)</f>
        <v>#N/A</v>
      </c>
      <c r="L55" s="5" t="e">
        <f>VLOOKUP(L57,[1]参照!$A:$D,3,0)</f>
        <v>#N/A</v>
      </c>
      <c r="M55" s="5" t="e">
        <f>VLOOKUP(M57,[1]参照!$A:$D,3,0)</f>
        <v>#N/A</v>
      </c>
      <c r="N55" s="5" t="e">
        <f>VLOOKUP(N57,[1]参照!$A:$D,3,0)</f>
        <v>#N/A</v>
      </c>
      <c r="O55" s="5" t="e">
        <f>VLOOKUP(O57,[1]参照!$A:$D,3,0)</f>
        <v>#N/A</v>
      </c>
      <c r="P55" s="5" t="e">
        <f>VLOOKUP(P57,[1]参照!$A:$D,3,0)</f>
        <v>#N/A</v>
      </c>
      <c r="Q55" s="5" t="e">
        <f>VLOOKUP(Q57,[1]参照!$A:$D,3,0)</f>
        <v>#N/A</v>
      </c>
    </row>
    <row r="56" spans="1:17">
      <c r="A56" s="51"/>
      <c r="B56" s="60"/>
      <c r="C56" s="45" t="e">
        <f>VLOOKUP(C57,[1]参照!$A:$D,4,)</f>
        <v>#N/A</v>
      </c>
      <c r="D56" s="14">
        <f>VLOOKUP(D57,[1]参照!$A:$D,4,)</f>
        <v>108</v>
      </c>
      <c r="E56" s="5">
        <f>VLOOKUP(E57,[1]参照!$A:$D,4,)</f>
        <v>110</v>
      </c>
      <c r="F56" s="5">
        <f>VLOOKUP(F57,[1]参照!$A:$D,4,)</f>
        <v>107</v>
      </c>
      <c r="G56" s="5" t="e">
        <f>VLOOKUP(G57,[1]参照!$A:$D,4,)</f>
        <v>#N/A</v>
      </c>
      <c r="H56" s="5" t="e">
        <f>VLOOKUP(H57,[1]参照!$A:$D,4,)</f>
        <v>#N/A</v>
      </c>
      <c r="I56" s="5">
        <f>VLOOKUP(I57,[1]参照!$A:$D,4,)</f>
        <v>109</v>
      </c>
      <c r="J56" s="5" t="e">
        <f>VLOOKUP(J57,[1]参照!$A:$D,4,)</f>
        <v>#N/A</v>
      </c>
      <c r="K56" s="5" t="e">
        <f>VLOOKUP(K57,[1]参照!$A:$D,4,)</f>
        <v>#N/A</v>
      </c>
      <c r="L56" s="5" t="e">
        <f>VLOOKUP(L57,[1]参照!$A:$D,4,)</f>
        <v>#N/A</v>
      </c>
      <c r="M56" s="5" t="e">
        <f>VLOOKUP(M57,[1]参照!$A:$D,4,)</f>
        <v>#N/A</v>
      </c>
      <c r="N56" s="5" t="e">
        <f>VLOOKUP(N57,[1]参照!$A:$D,4,)</f>
        <v>#N/A</v>
      </c>
      <c r="O56" s="5" t="e">
        <f>VLOOKUP(O57,[1]参照!$A:$D,4,)</f>
        <v>#N/A</v>
      </c>
      <c r="P56" s="5" t="e">
        <f>VLOOKUP(P57,[1]参照!$A:$D,4,)</f>
        <v>#N/A</v>
      </c>
      <c r="Q56" s="5" t="e">
        <f>VLOOKUP(Q57,[1]参照!$A:$D,4,)</f>
        <v>#N/A</v>
      </c>
    </row>
    <row r="57" spans="1:17" ht="18.5" thickBot="1">
      <c r="A57" s="51"/>
      <c r="B57" s="61"/>
      <c r="C57" s="46"/>
      <c r="D57" s="15" t="s">
        <v>68</v>
      </c>
      <c r="E57" s="7" t="s">
        <v>75</v>
      </c>
      <c r="F57" s="7" t="s">
        <v>76</v>
      </c>
      <c r="G57" s="7"/>
      <c r="H57" s="7"/>
      <c r="I57" s="7" t="s">
        <v>155</v>
      </c>
      <c r="J57" s="33"/>
      <c r="K57" s="33"/>
      <c r="L57" s="33"/>
      <c r="M57" s="33"/>
      <c r="N57" s="33"/>
      <c r="O57" s="33"/>
      <c r="P57" s="33"/>
      <c r="Q57" s="33"/>
    </row>
    <row r="58" spans="1:17">
      <c r="A58" s="51"/>
      <c r="B58" s="59" t="s">
        <v>406</v>
      </c>
      <c r="C58" s="44" t="str">
        <f>VLOOKUP(C61,[1]参照!$A:$D,2,)</f>
        <v>一年混合</v>
      </c>
      <c r="D58" s="13" t="str">
        <f>VLOOKUP(D61,[1]参照!$A:$D,2,)</f>
        <v>一年混合</v>
      </c>
      <c r="E58" s="4" t="e">
        <f>VLOOKUP(E61,[1]参照!$A:$D,2,)</f>
        <v>#N/A</v>
      </c>
      <c r="F58" s="4" t="str">
        <f>VLOOKUP(F61,[1]参照!$A:$D,2,)</f>
        <v>一年混合</v>
      </c>
      <c r="G58" s="4" t="e">
        <f>VLOOKUP(G61,[1]参照!$A:$D,2,)</f>
        <v>#N/A</v>
      </c>
      <c r="H58" s="4" t="str">
        <f>VLOOKUP(H61,[1]参照!$A:$D,2,)</f>
        <v>一年混合</v>
      </c>
      <c r="I58" s="4" t="str">
        <f>VLOOKUP(I61,[1]参照!$A:$D,2,)</f>
        <v>一年混合</v>
      </c>
      <c r="J58" s="4" t="e">
        <f>VLOOKUP(J61,[1]参照!$A:$D,2,)</f>
        <v>#N/A</v>
      </c>
      <c r="K58" s="4" t="str">
        <f>VLOOKUP(K61,[1]参照!$A:$D,2,)</f>
        <v>一年混合</v>
      </c>
      <c r="L58" s="4" t="str">
        <f>VLOOKUP(L61,[1]参照!$A:$D,2,)</f>
        <v>一年混合</v>
      </c>
      <c r="M58" s="4" t="e">
        <f>VLOOKUP(M61,[1]参照!$A:$D,2,)</f>
        <v>#N/A</v>
      </c>
      <c r="N58" s="4" t="str">
        <f>VLOOKUP(N61,[1]参照!$A:$D,2,)</f>
        <v>一年混合</v>
      </c>
      <c r="O58" s="4" t="str">
        <f>VLOOKUP(O61,[1]参照!$A:$D,2,)</f>
        <v>一年混合</v>
      </c>
      <c r="P58" s="4" t="e">
        <f>VLOOKUP(P61,[1]参照!$A:$D,2,)</f>
        <v>#N/A</v>
      </c>
      <c r="Q58" s="4" t="e">
        <f>VLOOKUP(Q61,[1]参照!$A:$D,2,)</f>
        <v>#N/A</v>
      </c>
    </row>
    <row r="59" spans="1:17">
      <c r="A59" s="51"/>
      <c r="B59" s="60"/>
      <c r="C59" s="45">
        <f>VLOOKUP(C61,[1]参照!$A:$D,3,0)</f>
        <v>101</v>
      </c>
      <c r="D59" s="14">
        <f>VLOOKUP(D61,[1]参照!$A:$D,3,0)</f>
        <v>103</v>
      </c>
      <c r="E59" s="5" t="e">
        <f>VLOOKUP(E61,[1]参照!$A:$D,3,0)</f>
        <v>#N/A</v>
      </c>
      <c r="F59" s="5">
        <f>VLOOKUP(F61,[1]参照!$A:$D,3,0)</f>
        <v>101</v>
      </c>
      <c r="G59" s="5" t="e">
        <f>VLOOKUP(G61,[1]参照!$A:$D,3,0)</f>
        <v>#N/A</v>
      </c>
      <c r="H59" s="5">
        <f>VLOOKUP(H61,[1]参照!$A:$D,3,0)</f>
        <v>103</v>
      </c>
      <c r="I59" s="5">
        <f>VLOOKUP(I61,[1]参照!$A:$D,3,0)</f>
        <v>101</v>
      </c>
      <c r="J59" s="5" t="e">
        <f>VLOOKUP(J61,[1]参照!$A:$D,3,0)</f>
        <v>#N/A</v>
      </c>
      <c r="K59" s="5" t="str">
        <f>VLOOKUP(K61,[1]参照!$A:$D,3,0)</f>
        <v>A1</v>
      </c>
      <c r="L59" s="5" t="str">
        <f>VLOOKUP(L61,[1]参照!$A:$D,3,0)</f>
        <v>B1</v>
      </c>
      <c r="M59" s="5" t="e">
        <f>VLOOKUP(M61,[1]参照!$A:$D,3,0)</f>
        <v>#N/A</v>
      </c>
      <c r="N59" s="5" t="str">
        <f>VLOOKUP(N61,[1]参照!$A:$D,3,0)</f>
        <v>(F1)</v>
      </c>
      <c r="O59" s="5" t="str">
        <f>VLOOKUP(O61,[1]参照!$A:$D,3,0)</f>
        <v>F1</v>
      </c>
      <c r="P59" s="5" t="e">
        <f>VLOOKUP(P61,[1]参照!$A:$D,3,0)</f>
        <v>#N/A</v>
      </c>
      <c r="Q59" s="5" t="e">
        <f>VLOOKUP(Q61,[1]参照!$A:$D,3,0)</f>
        <v>#N/A</v>
      </c>
    </row>
    <row r="60" spans="1:17">
      <c r="A60" s="51"/>
      <c r="B60" s="60"/>
      <c r="C60" s="45">
        <f>VLOOKUP(C61,[1]参照!$A:$D,4,)</f>
        <v>106</v>
      </c>
      <c r="D60" s="14">
        <f>VLOOKUP(D61,[1]参照!$A:$D,4,)</f>
        <v>104</v>
      </c>
      <c r="E60" s="5" t="e">
        <f>VLOOKUP(E61,[1]参照!$A:$D,4,)</f>
        <v>#N/A</v>
      </c>
      <c r="F60" s="5">
        <f>VLOOKUP(F61,[1]参照!$A:$D,4,)</f>
        <v>108</v>
      </c>
      <c r="G60" s="5" t="e">
        <f>VLOOKUP(G61,[1]参照!$A:$D,4,)</f>
        <v>#N/A</v>
      </c>
      <c r="H60" s="5">
        <f>VLOOKUP(H61,[1]参照!$A:$D,4,)</f>
        <v>110</v>
      </c>
      <c r="I60" s="5">
        <f>VLOOKUP(I61,[1]参照!$A:$D,4,)</f>
        <v>102</v>
      </c>
      <c r="J60" s="5" t="e">
        <f>VLOOKUP(J61,[1]参照!$A:$D,4,)</f>
        <v>#N/A</v>
      </c>
      <c r="K60" s="5" t="str">
        <f>VLOOKUP(K61,[1]参照!$A:$D,4,)</f>
        <v>B2</v>
      </c>
      <c r="L60" s="5" t="str">
        <f>VLOOKUP(L61,[1]参照!$A:$D,4,)</f>
        <v>A2</v>
      </c>
      <c r="M60" s="5" t="e">
        <f>VLOOKUP(M61,[1]参照!$A:$D,4,)</f>
        <v>#N/A</v>
      </c>
      <c r="N60" s="5" t="str">
        <f>VLOOKUP(N61,[1]参照!$A:$D,4,)</f>
        <v>(F2)</v>
      </c>
      <c r="O60" s="5" t="str">
        <f>VLOOKUP(O61,[1]参照!$A:$D,4,)</f>
        <v>F2</v>
      </c>
      <c r="P60" s="5" t="e">
        <f>VLOOKUP(P61,[1]参照!$A:$D,4,)</f>
        <v>#N/A</v>
      </c>
      <c r="Q60" s="5" t="e">
        <f>VLOOKUP(Q61,[1]参照!$A:$D,4,)</f>
        <v>#N/A</v>
      </c>
    </row>
    <row r="61" spans="1:17" ht="18.5" thickBot="1">
      <c r="A61" s="52"/>
      <c r="B61" s="61"/>
      <c r="C61" s="47" t="s">
        <v>410</v>
      </c>
      <c r="D61" s="15" t="s">
        <v>40</v>
      </c>
      <c r="E61" s="7"/>
      <c r="F61" s="7" t="s">
        <v>71</v>
      </c>
      <c r="G61" s="7"/>
      <c r="H61" s="7" t="s">
        <v>42</v>
      </c>
      <c r="I61" s="7" t="s">
        <v>156</v>
      </c>
      <c r="J61" s="7"/>
      <c r="K61" s="24" t="s">
        <v>17</v>
      </c>
      <c r="L61" s="24" t="s">
        <v>18</v>
      </c>
      <c r="M61" s="24"/>
      <c r="N61" s="24" t="s">
        <v>21</v>
      </c>
      <c r="O61" s="24" t="s">
        <v>22</v>
      </c>
      <c r="P61" s="24"/>
      <c r="Q61" s="24"/>
    </row>
  </sheetData>
  <mergeCells count="19">
    <mergeCell ref="A1:Q8"/>
    <mergeCell ref="A38:A45"/>
    <mergeCell ref="B38:B41"/>
    <mergeCell ref="B42:B45"/>
    <mergeCell ref="A46:A53"/>
    <mergeCell ref="B46:B49"/>
    <mergeCell ref="B50:B53"/>
    <mergeCell ref="A10:A25"/>
    <mergeCell ref="B10:B13"/>
    <mergeCell ref="B14:B17"/>
    <mergeCell ref="B18:B21"/>
    <mergeCell ref="B22:B25"/>
    <mergeCell ref="A26:A37"/>
    <mergeCell ref="B26:B29"/>
    <mergeCell ref="B30:B33"/>
    <mergeCell ref="B34:B37"/>
    <mergeCell ref="A54:A61"/>
    <mergeCell ref="B54:B57"/>
    <mergeCell ref="B58:B61"/>
  </mergeCells>
  <phoneticPr fontId="1"/>
  <conditionalFormatting sqref="A9:C61">
    <cfRule type="cellIs" dxfId="57" priority="3" operator="between">
      <formula>200</formula>
      <formula>210</formula>
    </cfRule>
    <cfRule type="cellIs" dxfId="56" priority="4" operator="between">
      <formula>300</formula>
      <formula>310</formula>
    </cfRule>
    <cfRule type="cellIs" dxfId="55" priority="5" operator="between">
      <formula>100</formula>
      <formula>110</formula>
    </cfRule>
  </conditionalFormatting>
  <conditionalFormatting sqref="B62:B1048576">
    <cfRule type="cellIs" dxfId="54" priority="6" operator="between">
      <formula>200</formula>
      <formula>210</formula>
    </cfRule>
    <cfRule type="cellIs" dxfId="53" priority="7" operator="between">
      <formula>300</formula>
      <formula>310</formula>
    </cfRule>
    <cfRule type="cellIs" dxfId="52" priority="8" operator="between">
      <formula>100</formula>
      <formula>110</formula>
    </cfRule>
  </conditionalFormatting>
  <conditionalFormatting sqref="C9:Q9 D10:Q61 C62:P1048576">
    <cfRule type="cellIs" dxfId="49" priority="11" operator="between">
      <formula>200</formula>
      <formula>210</formula>
    </cfRule>
    <cfRule type="cellIs" dxfId="48" priority="12" operator="between">
      <formula>300</formula>
      <formula>310</formula>
    </cfRule>
    <cfRule type="cellIs" dxfId="47" priority="13" operator="between">
      <formula>100</formula>
      <formula>110</formula>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8BE99445-0948-4A41-B76B-0795654F7321}">
            <xm:f>NOT(ISERROR(SEARCH("l0",A9)))</xm:f>
            <xm:f>"l0"</xm:f>
            <x14:dxf>
              <fill>
                <patternFill>
                  <bgColor rgb="FFFFFF00"/>
                </patternFill>
              </fill>
            </x14:dxf>
          </x14:cfRule>
          <x14:cfRule type="containsText" priority="2" operator="containsText" id="{3854D2E1-22DA-4BF4-B086-C8814C64A3ED}">
            <xm:f>NOT(ISERROR(SEARCH("f0",A9)))</xm:f>
            <xm:f>"f0"</xm:f>
            <x14:dxf>
              <fill>
                <patternFill>
                  <bgColor rgb="FFFFFF00"/>
                </patternFill>
              </fill>
            </x14:dxf>
          </x14:cfRule>
          <xm:sqref>A9:B61</xm:sqref>
        </x14:conditionalFormatting>
        <x14:conditionalFormatting xmlns:xm="http://schemas.microsoft.com/office/excel/2006/main">
          <x14:cfRule type="containsText" priority="9" operator="containsText" id="{14C91DF0-2C0A-434A-AF4E-672F1ACD2A37}">
            <xm:f>NOT(ISERROR(SEARCH("l0",C9)))</xm:f>
            <xm:f>"l0"</xm:f>
            <x14:dxf>
              <fill>
                <patternFill>
                  <bgColor rgb="FFFFFF00"/>
                </patternFill>
              </fill>
            </x14:dxf>
          </x14:cfRule>
          <x14:cfRule type="containsText" priority="10" operator="containsText" id="{7B42CAEB-E5C8-4D32-AFDB-A3BCE5B8E03B}">
            <xm:f>NOT(ISERROR(SEARCH("f0",C9)))</xm:f>
            <xm:f>"f0"</xm:f>
            <x14:dxf>
              <fill>
                <patternFill>
                  <bgColor rgb="FFFFFF00"/>
                </patternFill>
              </fill>
            </x14:dxf>
          </x14:cfRule>
          <xm:sqref>C9:Q9 D10:Q61 C62:P1048576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3AF33-4BDB-421F-95F6-97CE6B8FB232}">
  <sheetPr>
    <pageSetUpPr fitToPage="1"/>
  </sheetPr>
  <dimension ref="A1:Q65"/>
  <sheetViews>
    <sheetView tabSelected="1" topLeftCell="A9" zoomScale="109" zoomScaleNormal="70" workbookViewId="0">
      <selection activeCell="E45" sqref="E45"/>
    </sheetView>
  </sheetViews>
  <sheetFormatPr defaultRowHeight="18"/>
  <cols>
    <col min="3" max="3" width="8.6640625" style="49"/>
  </cols>
  <sheetData>
    <row r="1" spans="1:17" ht="18" customHeight="1">
      <c r="A1" s="58"/>
      <c r="B1" s="58"/>
      <c r="C1" s="58"/>
      <c r="D1" s="58"/>
      <c r="E1" s="58"/>
      <c r="F1" s="58"/>
      <c r="G1" s="58"/>
      <c r="H1" s="58"/>
      <c r="I1" s="58"/>
      <c r="J1" s="58"/>
      <c r="K1" s="58"/>
      <c r="L1" s="58"/>
      <c r="M1" s="58"/>
      <c r="N1" s="58"/>
      <c r="O1" s="58"/>
      <c r="P1" s="58"/>
      <c r="Q1" s="58"/>
    </row>
    <row r="2" spans="1:17" ht="18" customHeight="1">
      <c r="A2" s="58"/>
      <c r="B2" s="58"/>
      <c r="C2" s="58"/>
      <c r="D2" s="58"/>
      <c r="E2" s="58"/>
      <c r="F2" s="58"/>
      <c r="G2" s="58"/>
      <c r="H2" s="58"/>
      <c r="I2" s="58"/>
      <c r="J2" s="58"/>
      <c r="K2" s="58"/>
      <c r="L2" s="58"/>
      <c r="M2" s="58"/>
      <c r="N2" s="58"/>
      <c r="O2" s="58"/>
      <c r="P2" s="58"/>
      <c r="Q2" s="58"/>
    </row>
    <row r="3" spans="1:17" ht="18" customHeight="1">
      <c r="A3" s="58"/>
      <c r="B3" s="58"/>
      <c r="C3" s="58"/>
      <c r="D3" s="58"/>
      <c r="E3" s="58"/>
      <c r="F3" s="58"/>
      <c r="G3" s="58"/>
      <c r="H3" s="58"/>
      <c r="I3" s="58"/>
      <c r="J3" s="58"/>
      <c r="K3" s="58"/>
      <c r="L3" s="58"/>
      <c r="M3" s="58"/>
      <c r="N3" s="58"/>
      <c r="O3" s="58"/>
      <c r="P3" s="58"/>
      <c r="Q3" s="58"/>
    </row>
    <row r="4" spans="1:17" ht="18" customHeight="1">
      <c r="A4" s="58"/>
      <c r="B4" s="58"/>
      <c r="C4" s="58"/>
      <c r="D4" s="58"/>
      <c r="E4" s="58"/>
      <c r="F4" s="58"/>
      <c r="G4" s="58"/>
      <c r="H4" s="58"/>
      <c r="I4" s="58"/>
      <c r="J4" s="58"/>
      <c r="K4" s="58"/>
      <c r="L4" s="58"/>
      <c r="M4" s="58"/>
      <c r="N4" s="58"/>
      <c r="O4" s="58"/>
      <c r="P4" s="58"/>
      <c r="Q4" s="58"/>
    </row>
    <row r="5" spans="1:17" ht="18" customHeight="1">
      <c r="A5" s="58"/>
      <c r="B5" s="58"/>
      <c r="C5" s="58"/>
      <c r="D5" s="58"/>
      <c r="E5" s="58"/>
      <c r="F5" s="58"/>
      <c r="G5" s="58"/>
      <c r="H5" s="58"/>
      <c r="I5" s="58"/>
      <c r="J5" s="58"/>
      <c r="K5" s="58"/>
      <c r="L5" s="58"/>
      <c r="M5" s="58"/>
      <c r="N5" s="58"/>
      <c r="O5" s="58"/>
      <c r="P5" s="58"/>
      <c r="Q5" s="58"/>
    </row>
    <row r="6" spans="1:17" ht="18" customHeight="1">
      <c r="A6" s="58"/>
      <c r="B6" s="58"/>
      <c r="C6" s="58"/>
      <c r="D6" s="58"/>
      <c r="E6" s="58"/>
      <c r="F6" s="58"/>
      <c r="G6" s="58"/>
      <c r="H6" s="58"/>
      <c r="I6" s="58"/>
      <c r="J6" s="58"/>
      <c r="K6" s="58"/>
      <c r="L6" s="58"/>
      <c r="M6" s="58"/>
      <c r="N6" s="58"/>
      <c r="O6" s="58"/>
      <c r="P6" s="58"/>
      <c r="Q6" s="58"/>
    </row>
    <row r="7" spans="1:17" ht="18" customHeight="1">
      <c r="A7" s="58"/>
      <c r="B7" s="58"/>
      <c r="C7" s="58"/>
      <c r="D7" s="58"/>
      <c r="E7" s="58"/>
      <c r="F7" s="58"/>
      <c r="G7" s="58"/>
      <c r="H7" s="58"/>
      <c r="I7" s="58"/>
      <c r="J7" s="58"/>
      <c r="K7" s="58"/>
      <c r="L7" s="58"/>
      <c r="M7" s="58"/>
      <c r="N7" s="58"/>
      <c r="O7" s="58"/>
      <c r="P7" s="58"/>
      <c r="Q7" s="58"/>
    </row>
    <row r="8" spans="1:17" ht="18.649999999999999" customHeight="1" thickBot="1">
      <c r="A8" s="62"/>
      <c r="B8" s="62"/>
      <c r="C8" s="62"/>
      <c r="D8" s="62"/>
      <c r="E8" s="62"/>
      <c r="F8" s="62"/>
      <c r="G8" s="62"/>
      <c r="H8" s="62"/>
      <c r="I8" s="62"/>
      <c r="J8" s="62"/>
      <c r="K8" s="62"/>
      <c r="L8" s="62"/>
      <c r="M8" s="62"/>
      <c r="N8" s="62"/>
      <c r="O8" s="62"/>
      <c r="P8" s="62"/>
      <c r="Q8" s="62"/>
    </row>
    <row r="9" spans="1:17" ht="18.5" thickBot="1">
      <c r="A9" s="17"/>
      <c r="B9" s="40"/>
      <c r="C9" s="43">
        <v>0.36458333333333331</v>
      </c>
      <c r="D9" s="41">
        <v>0.38194444444444442</v>
      </c>
      <c r="E9" s="19">
        <v>0.39930555555555558</v>
      </c>
      <c r="F9" s="19">
        <v>0.41666666666666669</v>
      </c>
      <c r="G9" s="19">
        <v>0.43402777777777773</v>
      </c>
      <c r="H9" s="19">
        <v>0.4513888888888889</v>
      </c>
      <c r="I9" s="19">
        <v>0.46875</v>
      </c>
      <c r="J9" s="19">
        <v>0.4861111111111111</v>
      </c>
      <c r="K9" s="19">
        <v>0.50347222222222221</v>
      </c>
      <c r="L9" s="19">
        <v>0.52083333333333337</v>
      </c>
      <c r="M9" s="19">
        <v>0.53819444444444442</v>
      </c>
      <c r="N9" s="19">
        <v>0.55555555555555558</v>
      </c>
      <c r="O9" s="19">
        <v>0.57291666666666663</v>
      </c>
      <c r="P9" s="19">
        <v>0.59027777777777779</v>
      </c>
      <c r="Q9" s="19">
        <v>0.60763888888888895</v>
      </c>
    </row>
    <row r="10" spans="1:17">
      <c r="A10" s="50" t="s">
        <v>391</v>
      </c>
      <c r="B10" s="59" t="s">
        <v>392</v>
      </c>
      <c r="C10" s="44" t="e">
        <f>VLOOKUP(C13,[1]参照!$A:$D,2,)</f>
        <v>#N/A</v>
      </c>
      <c r="D10" s="13" t="e">
        <f>VLOOKUP(D13,[1]参照!$A:$D,2,)</f>
        <v>#N/A</v>
      </c>
      <c r="E10" s="4" t="e">
        <f>VLOOKUP(E13,[1]参照!$A:$D,2,)</f>
        <v>#N/A</v>
      </c>
      <c r="F10" s="4" t="e">
        <f>VLOOKUP(F13,[1]参照!$A:$D,2,)</f>
        <v>#N/A</v>
      </c>
      <c r="G10" s="4" t="e">
        <f>VLOOKUP(G13,[1]参照!$A:$D,2,)</f>
        <v>#N/A</v>
      </c>
      <c r="H10" s="4" t="e">
        <f>VLOOKUP(H13,[1]参照!$A:$D,2,)</f>
        <v>#N/A</v>
      </c>
      <c r="I10" s="89" t="str">
        <f>VLOOKUP(I13,[1]参照!$A:$D,2,)</f>
        <v>三年混合</v>
      </c>
      <c r="J10" s="89" t="str">
        <f>VLOOKUP(J13,[1]参照!$A:$D,2,)</f>
        <v>三年混合</v>
      </c>
      <c r="K10" s="89" t="str">
        <f>VLOOKUP(K13,[1]参照!$A:$D,2,)</f>
        <v>三年混合</v>
      </c>
      <c r="L10" s="4" t="e">
        <f>VLOOKUP(L13,[1]参照!$A:$D,2,)</f>
        <v>#N/A</v>
      </c>
      <c r="M10" s="4" t="e">
        <f>VLOOKUP(M13,[1]参照!$A:$D,2,)</f>
        <v>#N/A</v>
      </c>
      <c r="N10" s="4" t="str">
        <f>VLOOKUP(N13,[1]参照!$A:$D,2,)</f>
        <v>二年混合</v>
      </c>
      <c r="O10" s="4" t="e">
        <f>VLOOKUP(O13,[1]参照!$A:$D,2,)</f>
        <v>#N/A</v>
      </c>
      <c r="P10" s="4" t="str">
        <f>VLOOKUP(P13,[1]参照!$A:$D,2,)</f>
        <v>二年混合</v>
      </c>
      <c r="Q10" s="4" t="str">
        <f>VLOOKUP(Q13,[1]参照!$A:$D,2,)</f>
        <v>二年混合</v>
      </c>
    </row>
    <row r="11" spans="1:17">
      <c r="A11" s="51"/>
      <c r="B11" s="60"/>
      <c r="C11" s="45" t="e">
        <f>VLOOKUP(C13,[1]参照!$A:$D,3,0)</f>
        <v>#N/A</v>
      </c>
      <c r="D11" s="14" t="e">
        <f>VLOOKUP(D13,[1]参照!$A:$D,3,0)</f>
        <v>#N/A</v>
      </c>
      <c r="E11" s="5" t="e">
        <f>VLOOKUP(E13,[1]参照!$A:$D,3,0)</f>
        <v>#N/A</v>
      </c>
      <c r="F11" s="5" t="e">
        <f>VLOOKUP(F13,[1]参照!$A:$D,3,0)</f>
        <v>#N/A</v>
      </c>
      <c r="G11" s="5" t="e">
        <f>VLOOKUP(G13,[1]参照!$A:$D,3,0)</f>
        <v>#N/A</v>
      </c>
      <c r="H11" s="5" t="e">
        <f>VLOOKUP(H13,[1]参照!$A:$D,3,0)</f>
        <v>#N/A</v>
      </c>
      <c r="I11" s="93" t="str">
        <f>VLOOKUP(I13,[1]参照!$A:$D,3,0)</f>
        <v>A1</v>
      </c>
      <c r="J11" s="93" t="str">
        <f>VLOOKUP(J13,[1]参照!$A:$D,3,0)</f>
        <v>B1</v>
      </c>
      <c r="K11" s="93" t="str">
        <f>VLOOKUP(K13,[1]参照!$A:$D,3,0)</f>
        <v>F1</v>
      </c>
      <c r="L11" s="5" t="e">
        <f>VLOOKUP(L13,[1]参照!$A:$D,3,0)</f>
        <v>#N/A</v>
      </c>
      <c r="M11" s="5" t="e">
        <f>VLOOKUP(M13,[1]参照!$A:$D,3,0)</f>
        <v>#N/A</v>
      </c>
      <c r="N11" s="5" t="str">
        <f>VLOOKUP(N13,[1]参照!$A:$D,3,0)</f>
        <v>A1</v>
      </c>
      <c r="O11" s="5" t="e">
        <f>VLOOKUP(O13,[1]参照!$A:$D,3,0)</f>
        <v>#N/A</v>
      </c>
      <c r="P11" s="5" t="str">
        <f>VLOOKUP(P13,[1]参照!$A:$D,3,0)</f>
        <v>(F1)</v>
      </c>
      <c r="Q11" s="5" t="str">
        <f>VLOOKUP(Q13,[1]参照!$A:$D,3,0)</f>
        <v>F1</v>
      </c>
    </row>
    <row r="12" spans="1:17">
      <c r="A12" s="51"/>
      <c r="B12" s="60"/>
      <c r="C12" s="45" t="e">
        <f>VLOOKUP(C13,[1]参照!$A:$D,4,)</f>
        <v>#N/A</v>
      </c>
      <c r="D12" s="14" t="e">
        <f>VLOOKUP(D13,[1]参照!$A:$D,4,)</f>
        <v>#N/A</v>
      </c>
      <c r="E12" s="5" t="e">
        <f>VLOOKUP(E13,[1]参照!$A:$D,4,)</f>
        <v>#N/A</v>
      </c>
      <c r="F12" s="5" t="e">
        <f>VLOOKUP(F13,[1]参照!$A:$D,4,)</f>
        <v>#N/A</v>
      </c>
      <c r="G12" s="5" t="e">
        <f>VLOOKUP(G13,[1]参照!$A:$D,4,)</f>
        <v>#N/A</v>
      </c>
      <c r="H12" s="5" t="e">
        <f>VLOOKUP(H13,[1]参照!$A:$D,4,)</f>
        <v>#N/A</v>
      </c>
      <c r="I12" s="93" t="str">
        <f>VLOOKUP(I13,[1]参照!$A:$D,4,)</f>
        <v>B2</v>
      </c>
      <c r="J12" s="93" t="str">
        <f>VLOOKUP(J13,[1]参照!$A:$D,4,)</f>
        <v>A2</v>
      </c>
      <c r="K12" s="93" t="str">
        <f>VLOOKUP(K13,[1]参照!$A:$D,4,)</f>
        <v>F2</v>
      </c>
      <c r="L12" s="5" t="e">
        <f>VLOOKUP(L13,[1]参照!$A:$D,4,)</f>
        <v>#N/A</v>
      </c>
      <c r="M12" s="5" t="e">
        <f>VLOOKUP(M13,[1]参照!$A:$D,4,)</f>
        <v>#N/A</v>
      </c>
      <c r="N12" s="5" t="str">
        <f>VLOOKUP(N13,[1]参照!$A:$D,4,)</f>
        <v>B2</v>
      </c>
      <c r="O12" s="5" t="e">
        <f>VLOOKUP(O13,[1]参照!$A:$D,4,)</f>
        <v>#N/A</v>
      </c>
      <c r="P12" s="5" t="str">
        <f>VLOOKUP(P13,[1]参照!$A:$D,4,)</f>
        <v>(F2)</v>
      </c>
      <c r="Q12" s="5" t="str">
        <f>VLOOKUP(Q13,[1]参照!$A:$D,4,)</f>
        <v>F2</v>
      </c>
    </row>
    <row r="13" spans="1:17" ht="18.5" thickBot="1">
      <c r="A13" s="51"/>
      <c r="B13" s="61"/>
      <c r="C13" s="46"/>
      <c r="D13" s="42"/>
      <c r="E13" s="33"/>
      <c r="F13" s="33"/>
      <c r="G13" s="33"/>
      <c r="H13" s="33"/>
      <c r="I13" s="97" t="s">
        <v>310</v>
      </c>
      <c r="J13" s="97" t="s">
        <v>311</v>
      </c>
      <c r="K13" s="97" t="s">
        <v>313</v>
      </c>
      <c r="L13" s="7"/>
      <c r="M13" s="7"/>
      <c r="N13" s="23" t="s">
        <v>19</v>
      </c>
      <c r="O13" s="7"/>
      <c r="P13" s="7" t="s">
        <v>314</v>
      </c>
      <c r="Q13" s="7" t="s">
        <v>23</v>
      </c>
    </row>
    <row r="14" spans="1:17">
      <c r="A14" s="51"/>
      <c r="B14" s="59" t="s">
        <v>393</v>
      </c>
      <c r="C14" s="44" t="str">
        <f>VLOOKUP(C17,[1]参照!$A:$D,2,)</f>
        <v>一年女子</v>
      </c>
      <c r="D14" s="13" t="str">
        <f>VLOOKUP(D17,[1]参照!$A:$D,2,)</f>
        <v>一年女子</v>
      </c>
      <c r="E14" s="4" t="str">
        <f>VLOOKUP(E17,[1]参照!$A:$D,2,)</f>
        <v>一年女子</v>
      </c>
      <c r="F14" s="4" t="str">
        <f>VLOOKUP(F17,[1]参照!$A:$D,2,)</f>
        <v>一年女子</v>
      </c>
      <c r="G14" s="4" t="str">
        <f>VLOOKUP(G17,[1]参照!$A:$D,2,)</f>
        <v>一年女子</v>
      </c>
      <c r="H14" s="4" t="str">
        <f>VLOOKUP(H17,[1]参照!$A:$D,2,)</f>
        <v>一年女子</v>
      </c>
      <c r="I14" s="4" t="e">
        <f>VLOOKUP(I17,[1]参照!$A:$D,2,)</f>
        <v>#N/A</v>
      </c>
      <c r="J14" s="4" t="str">
        <f>VLOOKUP(J17,[1]参照!$A:$D,2,)</f>
        <v>一年女子</v>
      </c>
      <c r="K14" s="4" t="str">
        <f>VLOOKUP(K17,[1]参照!$A:$D,2,)</f>
        <v>一年女子</v>
      </c>
      <c r="L14" s="4" t="str">
        <f>VLOOKUP(L17,[1]参照!$A:$D,2,)</f>
        <v>一年女子</v>
      </c>
      <c r="M14" s="4" t="str">
        <f>VLOOKUP(M17,[1]参照!$A:$D,2,)</f>
        <v>一年女子</v>
      </c>
      <c r="N14" s="4" t="e">
        <f>VLOOKUP(N17,[1]参照!$A:$D,2,)</f>
        <v>#N/A</v>
      </c>
      <c r="O14" s="4" t="str">
        <f>VLOOKUP(O17,[1]参照!$A:$D,2,)</f>
        <v>一年女子</v>
      </c>
      <c r="P14" s="4" t="e">
        <f>VLOOKUP(P17,[1]参照!$A:$D,2,)</f>
        <v>#N/A</v>
      </c>
      <c r="Q14" s="4" t="str">
        <f>VLOOKUP(Q17,[1]参照!$A:$D,2,)</f>
        <v>一年女子</v>
      </c>
    </row>
    <row r="15" spans="1:17">
      <c r="A15" s="51"/>
      <c r="B15" s="60"/>
      <c r="C15" s="45">
        <f>VLOOKUP(C17,[1]参照!$A:$D,3,0)</f>
        <v>104</v>
      </c>
      <c r="D15" s="14">
        <f>VLOOKUP(D17,[1]参照!$A:$D,3,0)</f>
        <v>101</v>
      </c>
      <c r="E15" s="5">
        <f>VLOOKUP(E17,[1]参照!$A:$D,3,0)</f>
        <v>106</v>
      </c>
      <c r="F15" s="5">
        <f>VLOOKUP(F17,[1]参照!$A:$D,3,0)</f>
        <v>103</v>
      </c>
      <c r="G15" s="5">
        <f>VLOOKUP(G17,[1]参照!$A:$D,3,0)</f>
        <v>107</v>
      </c>
      <c r="H15" s="5">
        <f>VLOOKUP(H17,[1]参照!$A:$D,3,0)</f>
        <v>102</v>
      </c>
      <c r="I15" s="5" t="e">
        <f>VLOOKUP(I17,[1]参照!$A:$D,3,0)</f>
        <v>#N/A</v>
      </c>
      <c r="J15" s="5">
        <f>VLOOKUP(J17,[1]参照!$A:$D,3,0)</f>
        <v>104</v>
      </c>
      <c r="K15" s="5">
        <f>VLOOKUP(K17,[1]参照!$A:$D,3,0)</f>
        <v>102</v>
      </c>
      <c r="L15" s="5">
        <f>VLOOKUP(L17,[1]参照!$A:$D,3,0)</f>
        <v>101</v>
      </c>
      <c r="M15" s="5">
        <f>VLOOKUP(M17,[1]参照!$A:$D,3,0)</f>
        <v>106</v>
      </c>
      <c r="N15" s="5" t="e">
        <f>VLOOKUP(N17,[1]参照!$A:$D,3,0)</f>
        <v>#N/A</v>
      </c>
      <c r="O15" s="5" t="str">
        <f>VLOOKUP(O17,[1]参照!$A:$D,3,0)</f>
        <v>A1</v>
      </c>
      <c r="P15" s="5" t="e">
        <f>VLOOKUP(P17,[1]参照!$A:$D,3,0)</f>
        <v>#N/A</v>
      </c>
      <c r="Q15" s="5" t="str">
        <f>VLOOKUP(Q17,[1]参照!$A:$D,3,0)</f>
        <v>(F1)</v>
      </c>
    </row>
    <row r="16" spans="1:17">
      <c r="A16" s="51"/>
      <c r="B16" s="60"/>
      <c r="C16" s="45">
        <f>VLOOKUP(C17,[1]参照!$A:$D,4,)</f>
        <v>109</v>
      </c>
      <c r="D16" s="14">
        <f>VLOOKUP(D17,[1]参照!$A:$D,4,)</f>
        <v>107</v>
      </c>
      <c r="E16" s="5">
        <f>VLOOKUP(E17,[1]参照!$A:$D,4,)</f>
        <v>108</v>
      </c>
      <c r="F16" s="5">
        <f>VLOOKUP(F17,[1]参照!$A:$D,4,)</f>
        <v>109</v>
      </c>
      <c r="G16" s="5" t="str">
        <f>VLOOKUP(G17,[1]参照!$A:$D,4,)</f>
        <v>110b</v>
      </c>
      <c r="H16" s="5">
        <f>VLOOKUP(H17,[1]参照!$A:$D,4,)</f>
        <v>108</v>
      </c>
      <c r="I16" s="5" t="e">
        <f>VLOOKUP(I17,[1]参照!$A:$D,4,)</f>
        <v>#N/A</v>
      </c>
      <c r="J16" s="5" t="str">
        <f>VLOOKUP(J17,[1]参照!$A:$D,4,)</f>
        <v>110a</v>
      </c>
      <c r="K16" s="5" t="str">
        <f>VLOOKUP(K17,[1]参照!$A:$D,4,)</f>
        <v>110b</v>
      </c>
      <c r="L16" s="5">
        <f>VLOOKUP(L17,[1]参照!$A:$D,4,)</f>
        <v>108</v>
      </c>
      <c r="M16" s="5" t="str">
        <f>VLOOKUP(M17,[1]参照!$A:$D,4,)</f>
        <v>110b</v>
      </c>
      <c r="N16" s="5" t="e">
        <f>VLOOKUP(N17,[1]参照!$A:$D,4,)</f>
        <v>#N/A</v>
      </c>
      <c r="O16" s="5" t="str">
        <f>VLOOKUP(O17,[1]参照!$A:$D,4,)</f>
        <v>B2</v>
      </c>
      <c r="P16" s="5" t="e">
        <f>VLOOKUP(P17,[1]参照!$A:$D,4,)</f>
        <v>#N/A</v>
      </c>
      <c r="Q16" s="5" t="str">
        <f>VLOOKUP(Q17,[1]参照!$A:$D,4,)</f>
        <v>(F2)</v>
      </c>
    </row>
    <row r="17" spans="1:17" ht="18.5" thickBot="1">
      <c r="A17" s="51"/>
      <c r="B17" s="61"/>
      <c r="C17" s="47" t="s">
        <v>118</v>
      </c>
      <c r="D17" s="15" t="s">
        <v>133</v>
      </c>
      <c r="E17" s="7" t="s">
        <v>128</v>
      </c>
      <c r="F17" s="7" t="s">
        <v>132</v>
      </c>
      <c r="G17" s="7" t="s">
        <v>162</v>
      </c>
      <c r="H17" s="5" t="s">
        <v>122</v>
      </c>
      <c r="I17" s="7"/>
      <c r="J17" s="7" t="s">
        <v>117</v>
      </c>
      <c r="K17" s="7" t="s">
        <v>124</v>
      </c>
      <c r="L17" s="7" t="s">
        <v>120</v>
      </c>
      <c r="M17" s="7" t="s">
        <v>125</v>
      </c>
      <c r="N17" s="7"/>
      <c r="O17" s="7" t="s">
        <v>25</v>
      </c>
      <c r="P17" s="7"/>
      <c r="Q17" s="7" t="s">
        <v>27</v>
      </c>
    </row>
    <row r="18" spans="1:17">
      <c r="A18" s="51"/>
      <c r="B18" s="59" t="s">
        <v>394</v>
      </c>
      <c r="C18" s="44" t="str">
        <f>VLOOKUP(C21,[1]参照!$A:$D,2,)</f>
        <v>二年混合</v>
      </c>
      <c r="D18" s="13" t="str">
        <f>VLOOKUP(D21,[1]参照!$A:$D,2,)</f>
        <v>二年混合</v>
      </c>
      <c r="E18" s="4" t="str">
        <f>VLOOKUP(E21,[1]参照!$A:$D,2,)</f>
        <v>二年混合</v>
      </c>
      <c r="F18" s="4" t="e">
        <f>VLOOKUP(F21,[1]参照!$A:$D,2,)</f>
        <v>#N/A</v>
      </c>
      <c r="G18" s="4" t="str">
        <f>VLOOKUP(G21,[1]参照!$A:$D,2,)</f>
        <v>一年女子</v>
      </c>
      <c r="H18" s="4" t="e">
        <f>VLOOKUP(H21,[1]参照!$A:$D,2,)</f>
        <v>#N/A</v>
      </c>
      <c r="I18" s="4" t="str">
        <f>VLOOKUP(I21,[1]参照!$A:$D,2,)</f>
        <v>二年混合</v>
      </c>
      <c r="J18" s="4" t="str">
        <f>VLOOKUP(J21,[1]参照!$A:$D,2,)</f>
        <v>二年混合</v>
      </c>
      <c r="K18" s="4" t="str">
        <f>VLOOKUP(K21,[1]参照!$A:$D,2,)</f>
        <v>二年混合</v>
      </c>
      <c r="L18" s="4" t="str">
        <f>VLOOKUP(L21,[1]参照!$A:$D,2,)</f>
        <v>一年女子</v>
      </c>
      <c r="M18" s="4" t="str">
        <f>VLOOKUP(M21,[1]参照!$A:$D,2,)</f>
        <v>一年女子</v>
      </c>
      <c r="N18" s="4" t="e">
        <f>VLOOKUP(N21,[1]参照!$A:$D,2,)</f>
        <v>#N/A</v>
      </c>
      <c r="O18" s="4" t="str">
        <f>VLOOKUP(O21,[1]参照!$A:$D,2,)</f>
        <v>一年女子</v>
      </c>
      <c r="P18" s="4" t="e">
        <f>VLOOKUP(P21,[1]参照!$A:$D,2,)</f>
        <v>#N/A</v>
      </c>
      <c r="Q18" s="4" t="str">
        <f>VLOOKUP(Q21,[1]参照!$A:$D,2,)</f>
        <v>一年女子</v>
      </c>
    </row>
    <row r="19" spans="1:17">
      <c r="A19" s="51"/>
      <c r="B19" s="60"/>
      <c r="C19" s="45">
        <f>VLOOKUP(C21,[1]参照!$A:$D,3,0)</f>
        <v>202</v>
      </c>
      <c r="D19" s="14">
        <f>VLOOKUP(D21,[1]参照!$A:$D,3,0)</f>
        <v>201</v>
      </c>
      <c r="E19" s="5">
        <f>VLOOKUP(E21,[1]参照!$A:$D,3,0)</f>
        <v>204</v>
      </c>
      <c r="F19" s="5" t="e">
        <f>VLOOKUP(F21,[1]参照!$A:$D,3,0)</f>
        <v>#N/A</v>
      </c>
      <c r="G19" s="5">
        <f>VLOOKUP(G21,[1]参照!$A:$D,3,0)</f>
        <v>104</v>
      </c>
      <c r="H19" s="5" t="e">
        <f>VLOOKUP(H21,[1]参照!$A:$D,3,0)</f>
        <v>#N/A</v>
      </c>
      <c r="I19" s="5">
        <f>VLOOKUP(I21,[1]参照!$A:$D,3,0)</f>
        <v>203</v>
      </c>
      <c r="J19" s="5">
        <f>VLOOKUP(J21,[1]参照!$A:$D,3,0)</f>
        <v>207</v>
      </c>
      <c r="K19" s="5">
        <f>VLOOKUP(K21,[1]参照!$A:$D,3,0)</f>
        <v>206</v>
      </c>
      <c r="L19" s="5">
        <f>VLOOKUP(L21,[1]参照!$A:$D,3,0)</f>
        <v>105</v>
      </c>
      <c r="M19" s="5">
        <f>VLOOKUP(M21,[1]参照!$A:$D,3,0)</f>
        <v>102</v>
      </c>
      <c r="N19" s="5" t="e">
        <f>VLOOKUP(N21,[1]参照!$A:$D,3,0)</f>
        <v>#N/A</v>
      </c>
      <c r="O19" s="5" t="str">
        <f>VLOOKUP(O21,[1]参照!$A:$D,3,0)</f>
        <v>B1</v>
      </c>
      <c r="P19" s="5" t="e">
        <f>VLOOKUP(P21,[1]参照!$A:$D,3,0)</f>
        <v>#N/A</v>
      </c>
      <c r="Q19" s="5" t="str">
        <f>VLOOKUP(Q21,[1]参照!$A:$D,3,0)</f>
        <v>F1</v>
      </c>
    </row>
    <row r="20" spans="1:17">
      <c r="A20" s="51"/>
      <c r="B20" s="60"/>
      <c r="C20" s="45">
        <f>VLOOKUP(C21,[1]参照!$A:$D,4,)</f>
        <v>205</v>
      </c>
      <c r="D20" s="14">
        <f>VLOOKUP(D21,[1]参照!$A:$D,4,)</f>
        <v>205</v>
      </c>
      <c r="E20" s="5">
        <f>VLOOKUP(E21,[1]参照!$A:$D,4,)</f>
        <v>208</v>
      </c>
      <c r="F20" s="5" t="e">
        <f>VLOOKUP(F21,[1]参照!$A:$D,4,)</f>
        <v>#N/A</v>
      </c>
      <c r="G20" s="5">
        <f>VLOOKUP(G21,[1]参照!$A:$D,4,)</f>
        <v>105</v>
      </c>
      <c r="H20" s="5" t="e">
        <f>VLOOKUP(H21,[1]参照!$A:$D,4,)</f>
        <v>#N/A</v>
      </c>
      <c r="I20" s="5">
        <f>VLOOKUP(I21,[1]参照!$A:$D,4,)</f>
        <v>210</v>
      </c>
      <c r="J20" s="5">
        <f>VLOOKUP(J21,[1]参照!$A:$D,4,)</f>
        <v>209</v>
      </c>
      <c r="K20" s="5">
        <f>VLOOKUP(K21,[1]参照!$A:$D,4,)</f>
        <v>208</v>
      </c>
      <c r="L20" s="5" t="str">
        <f>VLOOKUP(L21,[1]参照!$A:$D,4,)</f>
        <v>110a</v>
      </c>
      <c r="M20" s="5">
        <f>VLOOKUP(M21,[1]参照!$A:$D,4,)</f>
        <v>107</v>
      </c>
      <c r="N20" s="5" t="e">
        <f>VLOOKUP(N21,[1]参照!$A:$D,4,)</f>
        <v>#N/A</v>
      </c>
      <c r="O20" s="5" t="str">
        <f>VLOOKUP(O21,[1]参照!$A:$D,4,)</f>
        <v>A2</v>
      </c>
      <c r="P20" s="5" t="e">
        <f>VLOOKUP(P21,[1]参照!$A:$D,4,)</f>
        <v>#N/A</v>
      </c>
      <c r="Q20" s="5" t="str">
        <f>VLOOKUP(Q21,[1]参照!$A:$D,4,)</f>
        <v>F2</v>
      </c>
    </row>
    <row r="21" spans="1:17" ht="18.5" thickBot="1">
      <c r="A21" s="51"/>
      <c r="B21" s="61"/>
      <c r="C21" s="47" t="s">
        <v>39</v>
      </c>
      <c r="D21" s="15" t="s">
        <v>50</v>
      </c>
      <c r="E21" s="7" t="s">
        <v>54</v>
      </c>
      <c r="F21" s="7"/>
      <c r="G21" s="7" t="s">
        <v>123</v>
      </c>
      <c r="H21" s="7"/>
      <c r="I21" s="7" t="s">
        <v>58</v>
      </c>
      <c r="J21" s="7" t="s">
        <v>165</v>
      </c>
      <c r="K21" s="7" t="s">
        <v>57</v>
      </c>
      <c r="L21" s="7" t="s">
        <v>127</v>
      </c>
      <c r="M21" s="7" t="s">
        <v>114</v>
      </c>
      <c r="N21" s="7"/>
      <c r="O21" s="7" t="s">
        <v>24</v>
      </c>
      <c r="P21" s="7"/>
      <c r="Q21" s="7" t="s">
        <v>26</v>
      </c>
    </row>
    <row r="22" spans="1:17">
      <c r="A22" s="51"/>
      <c r="B22" s="86" t="s">
        <v>404</v>
      </c>
      <c r="C22" s="87" t="e">
        <f>VLOOKUP(C25,[1]参照!$A:$D,2,)</f>
        <v>#N/A</v>
      </c>
      <c r="D22" s="88" t="e">
        <f>VLOOKUP(D25,[1]参照!$A:$D,2,)</f>
        <v>#N/A</v>
      </c>
      <c r="E22" s="89" t="e">
        <f>VLOOKUP(E25,[1]参照!$A:$D,2,)</f>
        <v>#N/A</v>
      </c>
      <c r="F22" s="4" t="e">
        <f>VLOOKUP(F25,[1]参照!$A:$D,2,)</f>
        <v>#N/A</v>
      </c>
      <c r="G22" s="4" t="e">
        <f>VLOOKUP(G25,[1]参照!$A:$D,2,)</f>
        <v>#N/A</v>
      </c>
      <c r="H22" s="4" t="e">
        <f>VLOOKUP(H25,[1]参照!$A:$D,2,)</f>
        <v>#N/A</v>
      </c>
      <c r="I22" s="4" t="e">
        <f>VLOOKUP(I25,[1]参照!$A:$D,2,)</f>
        <v>#N/A</v>
      </c>
      <c r="J22" s="4" t="e">
        <f>VLOOKUP(J25,[1]参照!$A:$D,2,)</f>
        <v>#N/A</v>
      </c>
      <c r="K22" s="4" t="str">
        <f>VLOOKUP(K25,[1]参照!$A:$D,2,)</f>
        <v>二年混合</v>
      </c>
      <c r="L22" s="4" t="e">
        <f>VLOOKUP(L25,[1]参照!$A:$D,2,)</f>
        <v>#N/A</v>
      </c>
      <c r="M22" s="4" t="e">
        <f>VLOOKUP(M25,[1]参照!$A:$D,2,)</f>
        <v>#N/A</v>
      </c>
      <c r="N22" s="4" t="e">
        <f>VLOOKUP(N25,[1]参照!$A:$D,2,)</f>
        <v>#N/A</v>
      </c>
      <c r="O22" s="4" t="e">
        <f>VLOOKUP(O25,[1]参照!$A:$D,2,)</f>
        <v>#N/A</v>
      </c>
      <c r="P22" s="4" t="e">
        <f>VLOOKUP(P25,[1]参照!$A:$D,2,)</f>
        <v>#N/A</v>
      </c>
      <c r="Q22" s="4" t="e">
        <f>VLOOKUP(Q25,[1]参照!$A:$D,2,)</f>
        <v>#N/A</v>
      </c>
    </row>
    <row r="23" spans="1:17">
      <c r="A23" s="51"/>
      <c r="B23" s="90"/>
      <c r="C23" s="91" t="e">
        <f>VLOOKUP(C25,[1]参照!$A:$D,3,0)</f>
        <v>#N/A</v>
      </c>
      <c r="D23" s="92" t="e">
        <f>VLOOKUP(D25,[1]参照!$A:$D,3,0)</f>
        <v>#N/A</v>
      </c>
      <c r="E23" s="93" t="e">
        <f>VLOOKUP(E25,[1]参照!$A:$D,3,0)</f>
        <v>#N/A</v>
      </c>
      <c r="F23" s="5" t="e">
        <f>VLOOKUP(F25,[1]参照!$A:$D,3,0)</f>
        <v>#N/A</v>
      </c>
      <c r="G23" s="5" t="e">
        <f>VLOOKUP(G25,[1]参照!$A:$D,3,0)</f>
        <v>#N/A</v>
      </c>
      <c r="H23" s="5" t="e">
        <f>VLOOKUP(H25,[1]参照!$A:$D,3,0)</f>
        <v>#N/A</v>
      </c>
      <c r="I23" s="5" t="e">
        <f>VLOOKUP(I25,[1]参照!$A:$D,3,0)</f>
        <v>#N/A</v>
      </c>
      <c r="J23" s="5" t="e">
        <f>VLOOKUP(J25,[1]参照!$A:$D,3,0)</f>
        <v>#N/A</v>
      </c>
      <c r="K23" s="5" t="str">
        <f>VLOOKUP(K25,[1]参照!$A:$D,3,0)</f>
        <v>B1</v>
      </c>
      <c r="L23" s="5" t="e">
        <f>VLOOKUP(L25,[1]参照!$A:$D,3,0)</f>
        <v>#N/A</v>
      </c>
      <c r="M23" s="5" t="e">
        <f>VLOOKUP(M25,[1]参照!$A:$D,3,0)</f>
        <v>#N/A</v>
      </c>
      <c r="N23" s="5" t="e">
        <f>VLOOKUP(N25,[1]参照!$A:$D,3,0)</f>
        <v>#N/A</v>
      </c>
      <c r="O23" s="5" t="e">
        <f>VLOOKUP(O25,[1]参照!$A:$D,3,0)</f>
        <v>#N/A</v>
      </c>
      <c r="P23" s="5" t="e">
        <f>VLOOKUP(P25,[1]参照!$A:$D,3,0)</f>
        <v>#N/A</v>
      </c>
      <c r="Q23" s="5" t="e">
        <f>VLOOKUP(Q25,[1]参照!$A:$D,3,0)</f>
        <v>#N/A</v>
      </c>
    </row>
    <row r="24" spans="1:17">
      <c r="A24" s="51"/>
      <c r="B24" s="90"/>
      <c r="C24" s="91" t="e">
        <f>VLOOKUP(C25,[1]参照!$A:$D,4,)</f>
        <v>#N/A</v>
      </c>
      <c r="D24" s="92" t="e">
        <f>VLOOKUP(D25,[1]参照!$A:$D,4,)</f>
        <v>#N/A</v>
      </c>
      <c r="E24" s="93" t="e">
        <f>VLOOKUP(E25,[1]参照!$A:$D,4,)</f>
        <v>#N/A</v>
      </c>
      <c r="F24" s="5" t="e">
        <f>VLOOKUP(F25,[1]参照!$A:$D,4,)</f>
        <v>#N/A</v>
      </c>
      <c r="G24" s="5" t="e">
        <f>VLOOKUP(G25,[1]参照!$A:$D,4,)</f>
        <v>#N/A</v>
      </c>
      <c r="H24" s="5" t="e">
        <f>VLOOKUP(H25,[1]参照!$A:$D,4,)</f>
        <v>#N/A</v>
      </c>
      <c r="I24" s="5" t="e">
        <f>VLOOKUP(I25,[1]参照!$A:$D,4,)</f>
        <v>#N/A</v>
      </c>
      <c r="J24" s="5" t="e">
        <f>VLOOKUP(J25,[1]参照!$A:$D,4,)</f>
        <v>#N/A</v>
      </c>
      <c r="K24" s="5" t="str">
        <f>VLOOKUP(K25,[1]参照!$A:$D,4,)</f>
        <v>A2</v>
      </c>
      <c r="L24" s="5" t="e">
        <f>VLOOKUP(L25,[1]参照!$A:$D,4,)</f>
        <v>#N/A</v>
      </c>
      <c r="M24" s="5" t="e">
        <f>VLOOKUP(M25,[1]参照!$A:$D,4,)</f>
        <v>#N/A</v>
      </c>
      <c r="N24" s="5" t="e">
        <f>VLOOKUP(N25,[1]参照!$A:$D,4,)</f>
        <v>#N/A</v>
      </c>
      <c r="O24" s="5" t="e">
        <f>VLOOKUP(O25,[1]参照!$A:$D,4,)</f>
        <v>#N/A</v>
      </c>
      <c r="P24" s="5" t="e">
        <f>VLOOKUP(P25,[1]参照!$A:$D,4,)</f>
        <v>#N/A</v>
      </c>
      <c r="Q24" s="5" t="e">
        <f>VLOOKUP(Q25,[1]参照!$A:$D,4,)</f>
        <v>#N/A</v>
      </c>
    </row>
    <row r="25" spans="1:17" ht="18.5" thickBot="1">
      <c r="A25" s="51"/>
      <c r="B25" s="94"/>
      <c r="C25" s="95"/>
      <c r="D25" s="95"/>
      <c r="E25" s="95"/>
      <c r="F25" s="46"/>
      <c r="G25" s="46"/>
      <c r="H25" s="46"/>
      <c r="I25" s="46"/>
      <c r="J25" s="46"/>
      <c r="K25" s="81" t="s">
        <v>431</v>
      </c>
      <c r="L25" s="82"/>
      <c r="M25" s="82"/>
      <c r="N25" s="82"/>
      <c r="O25" s="82"/>
      <c r="P25" s="82"/>
      <c r="Q25" s="83"/>
    </row>
    <row r="26" spans="1:17">
      <c r="A26" s="51"/>
      <c r="B26" s="98" t="s">
        <v>432</v>
      </c>
      <c r="C26" s="87" t="str">
        <f>VLOOKUP(C29,[1]参照!$A:$D,2,)</f>
        <v>三年混合</v>
      </c>
      <c r="D26" s="88" t="str">
        <f>VLOOKUP(D29,[1]参照!$A:$D,2,)</f>
        <v>三年混合</v>
      </c>
      <c r="E26" s="89" t="str">
        <f>VLOOKUP(E29,[1]参照!$A:$D,2,)</f>
        <v>三年混合</v>
      </c>
      <c r="F26" s="89" t="str">
        <f>VLOOKUP(F29,[1]参照!$A:$D,2,)</f>
        <v>二年混合</v>
      </c>
      <c r="G26" s="89" t="str">
        <f>VLOOKUP(G29,[1]参照!$A:$D,2,)</f>
        <v>二年混合</v>
      </c>
      <c r="H26" s="89" t="str">
        <f>VLOOKUP(H29,[1]参照!$A:$D,2,)</f>
        <v>三年混合</v>
      </c>
      <c r="I26" s="4" t="e">
        <f>VLOOKUP(I29,[1]参照!$A:$D,2,)</f>
        <v>#N/A</v>
      </c>
      <c r="J26" s="4" t="e">
        <f>VLOOKUP(J29,[1]参照!$A:$D,2,)</f>
        <v>#N/A</v>
      </c>
      <c r="K26" s="4" t="e">
        <f>VLOOKUP(K29,[1]参照!$A:$D,2,)</f>
        <v>#N/A</v>
      </c>
      <c r="L26" s="4" t="e">
        <f>VLOOKUP(L29,[1]参照!$A:$D,2,)</f>
        <v>#N/A</v>
      </c>
      <c r="M26" s="4" t="e">
        <f>VLOOKUP(M29,[1]参照!$A:$D,2,)</f>
        <v>#N/A</v>
      </c>
      <c r="N26" s="4" t="e">
        <f>VLOOKUP(N29,[1]参照!$A:$D,2,)</f>
        <v>#N/A</v>
      </c>
      <c r="O26" s="4" t="e">
        <f>VLOOKUP(O29,[1]参照!$A:$D,2,)</f>
        <v>#N/A</v>
      </c>
      <c r="P26" s="4" t="e">
        <f>VLOOKUP(P29,[1]参照!$A:$D,2,)</f>
        <v>#N/A</v>
      </c>
      <c r="Q26" s="4" t="e">
        <f>VLOOKUP(Q29,[1]参照!$A:$D,2,)</f>
        <v>#N/A</v>
      </c>
    </row>
    <row r="27" spans="1:17">
      <c r="A27" s="51"/>
      <c r="B27" s="99"/>
      <c r="C27" s="91">
        <f>VLOOKUP(C29,[1]参照!$A:$D,3,0)</f>
        <v>304</v>
      </c>
      <c r="D27" s="92">
        <f>VLOOKUP(D29,[1]参照!$A:$D,3,0)</f>
        <v>305</v>
      </c>
      <c r="E27" s="93">
        <f>VLOOKUP(E29,[1]参照!$A:$D,3,0)</f>
        <v>303</v>
      </c>
      <c r="F27" s="93">
        <f>VLOOKUP(F29,[1]参照!$A:$D,3,0)</f>
        <v>206</v>
      </c>
      <c r="G27" s="93">
        <f>VLOOKUP(G29,[1]参照!$A:$D,3,0)</f>
        <v>202</v>
      </c>
      <c r="H27" s="93">
        <f>VLOOKUP(H29,[1]参照!$A:$D,3,0)</f>
        <v>304</v>
      </c>
      <c r="I27" s="5" t="e">
        <f>VLOOKUP(I29,[1]参照!$A:$D,3,0)</f>
        <v>#N/A</v>
      </c>
      <c r="J27" s="5" t="e">
        <f>VLOOKUP(J29,[1]参照!$A:$D,3,0)</f>
        <v>#N/A</v>
      </c>
      <c r="K27" s="5" t="e">
        <f>VLOOKUP(K29,[1]参照!$A:$D,3,0)</f>
        <v>#N/A</v>
      </c>
      <c r="L27" s="5" t="e">
        <f>VLOOKUP(L29,[1]参照!$A:$D,3,0)</f>
        <v>#N/A</v>
      </c>
      <c r="M27" s="5" t="e">
        <f>VLOOKUP(M29,[1]参照!$A:$D,3,0)</f>
        <v>#N/A</v>
      </c>
      <c r="N27" s="5" t="e">
        <f>VLOOKUP(N29,[1]参照!$A:$D,3,0)</f>
        <v>#N/A</v>
      </c>
      <c r="O27" s="5" t="e">
        <f>VLOOKUP(O29,[1]参照!$A:$D,3,0)</f>
        <v>#N/A</v>
      </c>
      <c r="P27" s="5" t="e">
        <f>VLOOKUP(P29,[1]参照!$A:$D,3,0)</f>
        <v>#N/A</v>
      </c>
      <c r="Q27" s="5" t="e">
        <f>VLOOKUP(Q29,[1]参照!$A:$D,3,0)</f>
        <v>#N/A</v>
      </c>
    </row>
    <row r="28" spans="1:17">
      <c r="A28" s="51"/>
      <c r="B28" s="99"/>
      <c r="C28" s="91">
        <f>VLOOKUP(C29,[1]参照!$A:$D,4,)</f>
        <v>309</v>
      </c>
      <c r="D28" s="92">
        <f>VLOOKUP(D29,[1]参照!$A:$D,4,)</f>
        <v>309</v>
      </c>
      <c r="E28" s="93">
        <f>VLOOKUP(E29,[1]参照!$A:$D,4,)</f>
        <v>306</v>
      </c>
      <c r="F28" s="93">
        <f>VLOOKUP(F29,[1]参照!$A:$D,4,)</f>
        <v>209</v>
      </c>
      <c r="G28" s="93">
        <f>VLOOKUP(G29,[1]参照!$A:$D,4,)</f>
        <v>210</v>
      </c>
      <c r="H28" s="93">
        <f>VLOOKUP(H29,[1]参照!$A:$D,4,)</f>
        <v>306</v>
      </c>
      <c r="I28" s="5" t="e">
        <f>VLOOKUP(I29,[1]参照!$A:$D,4,)</f>
        <v>#N/A</v>
      </c>
      <c r="J28" s="5" t="e">
        <f>VLOOKUP(J29,[1]参照!$A:$D,4,)</f>
        <v>#N/A</v>
      </c>
      <c r="K28" s="5" t="e">
        <f>VLOOKUP(K29,[1]参照!$A:$D,4,)</f>
        <v>#N/A</v>
      </c>
      <c r="L28" s="5" t="e">
        <f>VLOOKUP(L29,[1]参照!$A:$D,4,)</f>
        <v>#N/A</v>
      </c>
      <c r="M28" s="5" t="e">
        <f>VLOOKUP(M29,[1]参照!$A:$D,4,)</f>
        <v>#N/A</v>
      </c>
      <c r="N28" s="5" t="e">
        <f>VLOOKUP(N29,[1]参照!$A:$D,4,)</f>
        <v>#N/A</v>
      </c>
      <c r="O28" s="5" t="e">
        <f>VLOOKUP(O29,[1]参照!$A:$D,4,)</f>
        <v>#N/A</v>
      </c>
      <c r="P28" s="5" t="e">
        <f>VLOOKUP(P29,[1]参照!$A:$D,4,)</f>
        <v>#N/A</v>
      </c>
      <c r="Q28" s="5" t="e">
        <f>VLOOKUP(Q29,[1]参照!$A:$D,4,)</f>
        <v>#N/A</v>
      </c>
    </row>
    <row r="29" spans="1:17" ht="18.5" thickBot="1">
      <c r="A29" s="52"/>
      <c r="B29" s="100"/>
      <c r="C29" s="95" t="s">
        <v>218</v>
      </c>
      <c r="D29" s="96" t="s">
        <v>220</v>
      </c>
      <c r="E29" s="97" t="s">
        <v>214</v>
      </c>
      <c r="F29" s="97" t="s">
        <v>163</v>
      </c>
      <c r="G29" s="97" t="s">
        <v>43</v>
      </c>
      <c r="H29" s="97" t="s">
        <v>217</v>
      </c>
      <c r="I29" s="33"/>
      <c r="J29" s="33"/>
      <c r="K29" s="35"/>
      <c r="L29" s="35"/>
      <c r="M29" s="35"/>
      <c r="N29" s="33"/>
      <c r="O29" s="83"/>
      <c r="P29" s="83"/>
      <c r="Q29" s="83"/>
    </row>
    <row r="30" spans="1:17">
      <c r="A30" s="50" t="s">
        <v>396</v>
      </c>
      <c r="B30" s="59" t="s">
        <v>397</v>
      </c>
      <c r="C30" s="44" t="str">
        <f>VLOOKUP(C33,[1]参照!$A:$D,2,)</f>
        <v>三年男子</v>
      </c>
      <c r="D30" s="13" t="str">
        <f>VLOOKUP(D33,[1]参照!$A:$D,2,)</f>
        <v>二年男子</v>
      </c>
      <c r="E30" s="4" t="e">
        <f>VLOOKUP(E33,[1]参照!$A:$D,2,)</f>
        <v>#N/A</v>
      </c>
      <c r="F30" s="4" t="str">
        <f>VLOOKUP(F33,[1]参照!$A:$D,2,)</f>
        <v>二年男子</v>
      </c>
      <c r="G30" s="4" t="str">
        <f>VLOOKUP(G33,[1]参照!$A:$D,2,)</f>
        <v>二年男子</v>
      </c>
      <c r="H30" s="4" t="str">
        <f>VLOOKUP(H33,[1]参照!$A:$D,2,)</f>
        <v>二年男子</v>
      </c>
      <c r="I30" s="4" t="e">
        <f>VLOOKUP(I33,[1]参照!$A:$D,2,)</f>
        <v>#N/A</v>
      </c>
      <c r="J30" s="4" t="str">
        <f>VLOOKUP(J33,[1]参照!$A:$D,2,)</f>
        <v>三年男子</v>
      </c>
      <c r="K30" s="4" t="str">
        <f>VLOOKUP(K33,[1]参照!$A:$D,2,)</f>
        <v>三年男子</v>
      </c>
      <c r="L30" s="4" t="str">
        <f>VLOOKUP(L33,[1]参照!$A:$D,2,)</f>
        <v>三年男子</v>
      </c>
      <c r="M30" s="4" t="str">
        <f>VLOOKUP(M33,[1]参照!$A:$D,2,)</f>
        <v>三年男子</v>
      </c>
      <c r="N30" s="4" t="str">
        <f>VLOOKUP(N33,[1]参照!$A:$D,2,)</f>
        <v>二年男子</v>
      </c>
      <c r="O30" s="4" t="e">
        <f>VLOOKUP(O33,[1]参照!$A:$D,2,)</f>
        <v>#N/A</v>
      </c>
      <c r="P30" s="4" t="str">
        <f>VLOOKUP(P33,[1]参照!$A:$D,2,)</f>
        <v>三年男子</v>
      </c>
      <c r="Q30" s="4" t="e">
        <f>VLOOKUP(Q33,[1]参照!$A:$D,2,)</f>
        <v>#N/A</v>
      </c>
    </row>
    <row r="31" spans="1:17">
      <c r="A31" s="51"/>
      <c r="B31" s="60"/>
      <c r="C31" s="45">
        <f>VLOOKUP(C33,[1]参照!$A:$D,3,0)</f>
        <v>301</v>
      </c>
      <c r="D31" s="14">
        <f>VLOOKUP(D33,[1]参照!$A:$D,3,0)</f>
        <v>206</v>
      </c>
      <c r="E31" s="5" t="e">
        <f>VLOOKUP(E33,[1]参照!$A:$D,3,0)</f>
        <v>#N/A</v>
      </c>
      <c r="F31" s="5">
        <f>VLOOKUP(F33,[1]参照!$A:$D,3,0)</f>
        <v>207</v>
      </c>
      <c r="G31" s="5">
        <f>VLOOKUP(G33,[1]参照!$A:$D,3,0)</f>
        <v>203</v>
      </c>
      <c r="H31" s="5">
        <f>VLOOKUP(H33,[1]参照!$A:$D,3,0)</f>
        <v>204</v>
      </c>
      <c r="I31" s="5" t="e">
        <f>VLOOKUP(I33,[1]参照!$A:$D,3,0)</f>
        <v>#N/A</v>
      </c>
      <c r="J31" s="5" t="str">
        <f>VLOOKUP(J33,[1]参照!$A:$D,3,0)</f>
        <v>A3</v>
      </c>
      <c r="K31" s="5" t="str">
        <f>VLOOKUP(K33,[1]参照!$A:$D,3,0)</f>
        <v>B3</v>
      </c>
      <c r="L31" s="5" t="str">
        <f>VLOOKUP(L33,[1]参照!$A:$D,3,0)</f>
        <v>A1</v>
      </c>
      <c r="M31" s="5" t="str">
        <f>VLOOKUP(M33,[1]参照!$A:$D,3,0)</f>
        <v>(L1)</v>
      </c>
      <c r="N31" s="5" t="str">
        <f>VLOOKUP(N33,[1]参照!$A:$D,3,0)</f>
        <v>F1</v>
      </c>
      <c r="O31" s="5" t="e">
        <f>VLOOKUP(O33,[1]参照!$A:$D,3,0)</f>
        <v>#N/A</v>
      </c>
      <c r="P31" s="5" t="str">
        <f>VLOOKUP(P33,[1]参照!$A:$D,3,0)</f>
        <v>F1</v>
      </c>
      <c r="Q31" s="5" t="e">
        <f>VLOOKUP(Q33,[1]参照!$A:$D,3,0)</f>
        <v>#N/A</v>
      </c>
    </row>
    <row r="32" spans="1:17">
      <c r="A32" s="51"/>
      <c r="B32" s="60"/>
      <c r="C32" s="45">
        <f>VLOOKUP(C33,[1]参照!$A:$D,4,)</f>
        <v>307</v>
      </c>
      <c r="D32" s="14">
        <f>VLOOKUP(D33,[1]参照!$A:$D,4,)</f>
        <v>209</v>
      </c>
      <c r="E32" s="5" t="e">
        <f>VLOOKUP(E33,[1]参照!$A:$D,4,)</f>
        <v>#N/A</v>
      </c>
      <c r="F32" s="5">
        <f>VLOOKUP(F33,[1]参照!$A:$D,4,)</f>
        <v>208</v>
      </c>
      <c r="G32" s="5">
        <f>VLOOKUP(G33,[1]参照!$A:$D,4,)</f>
        <v>205</v>
      </c>
      <c r="H32" s="5">
        <f>VLOOKUP(H33,[1]参照!$A:$D,4,)</f>
        <v>207</v>
      </c>
      <c r="I32" s="5" t="e">
        <f>VLOOKUP(I33,[1]参照!$A:$D,4,)</f>
        <v>#N/A</v>
      </c>
      <c r="J32" s="5" t="str">
        <f>VLOOKUP(J33,[1]参照!$A:$D,4,)</f>
        <v>B4</v>
      </c>
      <c r="K32" s="5" t="str">
        <f>VLOOKUP(K33,[1]参照!$A:$D,4,)</f>
        <v>A4</v>
      </c>
      <c r="L32" s="5" t="str">
        <f>VLOOKUP(L33,[1]参照!$A:$D,4,)</f>
        <v>B2</v>
      </c>
      <c r="M32" s="5" t="str">
        <f>VLOOKUP(M33,[1]参照!$A:$D,4,)</f>
        <v>(L2)</v>
      </c>
      <c r="N32" s="5" t="str">
        <f>VLOOKUP(N33,[1]参照!$A:$D,4,)</f>
        <v>F2</v>
      </c>
      <c r="O32" s="5" t="e">
        <f>VLOOKUP(O33,[1]参照!$A:$D,4,)</f>
        <v>#N/A</v>
      </c>
      <c r="P32" s="5" t="str">
        <f>VLOOKUP(P33,[1]参照!$A:$D,4,)</f>
        <v>F2</v>
      </c>
      <c r="Q32" s="5" t="e">
        <f>VLOOKUP(Q33,[1]参照!$A:$D,4,)</f>
        <v>#N/A</v>
      </c>
    </row>
    <row r="33" spans="1:17" ht="18.5" thickBot="1">
      <c r="A33" s="51"/>
      <c r="B33" s="61"/>
      <c r="C33" s="47" t="s">
        <v>207</v>
      </c>
      <c r="D33" s="15" t="s">
        <v>167</v>
      </c>
      <c r="E33" s="7"/>
      <c r="F33" s="7" t="s">
        <v>168</v>
      </c>
      <c r="G33" s="7" t="s">
        <v>84</v>
      </c>
      <c r="H33" s="7" t="s">
        <v>81</v>
      </c>
      <c r="I33" s="7"/>
      <c r="J33" s="7" t="s">
        <v>332</v>
      </c>
      <c r="K33" s="7" t="s">
        <v>333</v>
      </c>
      <c r="L33" s="7" t="s">
        <v>315</v>
      </c>
      <c r="M33" s="7" t="s">
        <v>334</v>
      </c>
      <c r="N33" s="7" t="s">
        <v>316</v>
      </c>
      <c r="O33" s="7"/>
      <c r="P33" s="7" t="s">
        <v>317</v>
      </c>
      <c r="Q33" s="7"/>
    </row>
    <row r="34" spans="1:17">
      <c r="A34" s="51"/>
      <c r="B34" s="59" t="s">
        <v>398</v>
      </c>
      <c r="C34" s="44" t="str">
        <f>VLOOKUP(C37,[1]参照!$A:$D,2,)</f>
        <v>一年男子</v>
      </c>
      <c r="D34" s="13" t="str">
        <f>VLOOKUP(D37,[1]参照!$A:$D,2,)</f>
        <v>三年男子</v>
      </c>
      <c r="E34" s="4" t="str">
        <f>VLOOKUP(E37,[1]参照!$A:$D,2,)</f>
        <v>一年男子</v>
      </c>
      <c r="F34" s="4" t="str">
        <f>VLOOKUP(F37,[1]参照!$A:$D,2,)</f>
        <v>一年男子</v>
      </c>
      <c r="G34" s="4" t="str">
        <f>VLOOKUP(G37,[1]参照!$A:$D,2,)</f>
        <v>一年男子</v>
      </c>
      <c r="H34" s="4" t="e">
        <f>VLOOKUP(H37,[1]参照!$A:$D,2,)</f>
        <v>#N/A</v>
      </c>
      <c r="I34" s="4" t="e">
        <f>VLOOKUP(I37,[1]参照!$A:$D,2,)</f>
        <v>#N/A</v>
      </c>
      <c r="J34" s="4" t="str">
        <f>VLOOKUP(J37,[1]参照!$A:$D,2,)</f>
        <v>二年男子</v>
      </c>
      <c r="K34" s="4" t="str">
        <f>VLOOKUP(K37,[1]参照!$A:$D,2,)</f>
        <v>二年男子</v>
      </c>
      <c r="L34" s="4" t="str">
        <f>VLOOKUP(L37,[1]参照!$A:$D,2,)</f>
        <v>三年男子</v>
      </c>
      <c r="M34" s="4" t="str">
        <f>VLOOKUP(M37,[1]参照!$A:$D,2,)</f>
        <v>三年男子</v>
      </c>
      <c r="N34" s="4" t="str">
        <f>VLOOKUP(N37,[1]参照!$A:$D,2,)</f>
        <v>二年男子</v>
      </c>
      <c r="O34" s="4" t="e">
        <f>VLOOKUP(O37,[1]参照!$A:$D,2,)</f>
        <v>#N/A</v>
      </c>
      <c r="P34" s="4" t="str">
        <f>VLOOKUP(P37,[1]参照!$A:$D,2,)</f>
        <v>三年男子</v>
      </c>
      <c r="Q34" s="4" t="str">
        <f>VLOOKUP(Q37,[1]参照!$A:$D,2,)</f>
        <v>二年男子</v>
      </c>
    </row>
    <row r="35" spans="1:17">
      <c r="A35" s="51"/>
      <c r="B35" s="60"/>
      <c r="C35" s="45">
        <f>VLOOKUP(C37,[1]参照!$A:$D,3,0)</f>
        <v>102</v>
      </c>
      <c r="D35" s="14">
        <f>VLOOKUP(D37,[1]参照!$A:$D,3,0)</f>
        <v>303</v>
      </c>
      <c r="E35" s="5">
        <f>VLOOKUP(E37,[1]参照!$A:$D,3,0)</f>
        <v>101</v>
      </c>
      <c r="F35" s="5">
        <f>VLOOKUP(F37,[1]参照!$A:$D,3,0)</f>
        <v>104</v>
      </c>
      <c r="G35" s="5">
        <f>VLOOKUP(G37,[1]参照!$A:$D,3,0)</f>
        <v>101</v>
      </c>
      <c r="H35" s="5" t="e">
        <f>VLOOKUP(H37,[1]参照!$A:$D,3,0)</f>
        <v>#N/A</v>
      </c>
      <c r="I35" s="5" t="e">
        <f>VLOOKUP(I37,[1]参照!$A:$D,3,0)</f>
        <v>#N/A</v>
      </c>
      <c r="J35" s="5" t="str">
        <f>VLOOKUP(J37,[1]参照!$A:$D,3,0)</f>
        <v>A1</v>
      </c>
      <c r="K35" s="5" t="str">
        <f>VLOOKUP(K37,[1]参照!$A:$D,3,0)</f>
        <v>B1</v>
      </c>
      <c r="L35" s="5" t="str">
        <f>VLOOKUP(L37,[1]参照!$A:$D,3,0)</f>
        <v>B1</v>
      </c>
      <c r="M35" s="5" t="str">
        <f>VLOOKUP(M37,[1]参照!$A:$D,3,0)</f>
        <v>L1</v>
      </c>
      <c r="N35" s="5" t="str">
        <f>VLOOKUP(N37,[1]参照!$A:$D,3,0)</f>
        <v>(F1)</v>
      </c>
      <c r="O35" s="5" t="e">
        <f>VLOOKUP(O37,[1]参照!$A:$D,3,0)</f>
        <v>#N/A</v>
      </c>
      <c r="P35" s="5" t="str">
        <f>VLOOKUP(P37,[1]参照!$A:$D,3,0)</f>
        <v>(F1)</v>
      </c>
      <c r="Q35" s="5" t="str">
        <f>VLOOKUP(Q37,[1]参照!$A:$D,3,0)</f>
        <v>L2</v>
      </c>
    </row>
    <row r="36" spans="1:17">
      <c r="A36" s="51"/>
      <c r="B36" s="60"/>
      <c r="C36" s="45">
        <f>VLOOKUP(C37,[1]参照!$A:$D,4,)</f>
        <v>107</v>
      </c>
      <c r="D36" s="14">
        <f>VLOOKUP(D37,[1]参照!$A:$D,4,)</f>
        <v>306</v>
      </c>
      <c r="E36" s="5">
        <f>VLOOKUP(E37,[1]参照!$A:$D,4,)</f>
        <v>107</v>
      </c>
      <c r="F36" s="5">
        <f>VLOOKUP(F37,[1]参照!$A:$D,4,)</f>
        <v>105</v>
      </c>
      <c r="G36" s="5">
        <f>VLOOKUP(G37,[1]参照!$A:$D,4,)</f>
        <v>108</v>
      </c>
      <c r="H36" s="5" t="e">
        <f>VLOOKUP(H37,[1]参照!$A:$D,4,)</f>
        <v>#N/A</v>
      </c>
      <c r="I36" s="5" t="e">
        <f>VLOOKUP(I37,[1]参照!$A:$D,4,)</f>
        <v>#N/A</v>
      </c>
      <c r="J36" s="5" t="str">
        <f>VLOOKUP(J37,[1]参照!$A:$D,4,)</f>
        <v>B2</v>
      </c>
      <c r="K36" s="5" t="str">
        <f>VLOOKUP(K37,[1]参照!$A:$D,4,)</f>
        <v>A2</v>
      </c>
      <c r="L36" s="5" t="str">
        <f>VLOOKUP(L37,[1]参照!$A:$D,4,)</f>
        <v>A2</v>
      </c>
      <c r="M36" s="5" t="str">
        <f>VLOOKUP(M37,[1]参照!$A:$D,4,)</f>
        <v>L2</v>
      </c>
      <c r="N36" s="5" t="str">
        <f>VLOOKUP(N37,[1]参照!$A:$D,4,)</f>
        <v>(F2)</v>
      </c>
      <c r="O36" s="5" t="e">
        <f>VLOOKUP(O37,[1]参照!$A:$D,4,)</f>
        <v>#N/A</v>
      </c>
      <c r="P36" s="5" t="str">
        <f>VLOOKUP(P37,[1]参照!$A:$D,4,)</f>
        <v>(F2)</v>
      </c>
      <c r="Q36" s="5" t="str">
        <f>VLOOKUP(Q37,[1]参照!$A:$D,4,)</f>
        <v>B3</v>
      </c>
    </row>
    <row r="37" spans="1:17" ht="18.5" thickBot="1">
      <c r="A37" s="51"/>
      <c r="B37" s="61"/>
      <c r="C37" s="47" t="s">
        <v>95</v>
      </c>
      <c r="D37" s="15" t="s">
        <v>202</v>
      </c>
      <c r="E37" s="7" t="s">
        <v>90</v>
      </c>
      <c r="F37" s="7" t="s">
        <v>99</v>
      </c>
      <c r="G37" s="7" t="s">
        <v>47</v>
      </c>
      <c r="H37" s="7"/>
      <c r="I37" s="7"/>
      <c r="J37" s="7" t="s">
        <v>318</v>
      </c>
      <c r="K37" s="7" t="s">
        <v>319</v>
      </c>
      <c r="L37" s="7" t="s">
        <v>320</v>
      </c>
      <c r="M37" s="7" t="s">
        <v>335</v>
      </c>
      <c r="N37" s="7" t="s">
        <v>321</v>
      </c>
      <c r="O37" s="7"/>
      <c r="P37" s="7" t="s">
        <v>322</v>
      </c>
      <c r="Q37" s="7" t="s">
        <v>379</v>
      </c>
    </row>
    <row r="38" spans="1:17">
      <c r="A38" s="51"/>
      <c r="B38" s="59" t="s">
        <v>399</v>
      </c>
      <c r="C38" s="44" t="str">
        <f>VLOOKUP(C41,[1]参照!$A:$D,2,)</f>
        <v>二年男子</v>
      </c>
      <c r="D38" s="13" t="e">
        <f>VLOOKUP(D41,[1]参照!$A:$D,2,)</f>
        <v>#N/A</v>
      </c>
      <c r="E38" s="4" t="e">
        <f>VLOOKUP(E41,[1]参照!$A:$D,2,)</f>
        <v>#N/A</v>
      </c>
      <c r="F38" s="4" t="e">
        <f>VLOOKUP(F41,[1]参照!$A:$D,2,)</f>
        <v>#N/A</v>
      </c>
      <c r="G38" s="4" t="e">
        <f>VLOOKUP(G41,[1]参照!$A:$D,2,)</f>
        <v>#N/A</v>
      </c>
      <c r="H38" s="4" t="e">
        <f>VLOOKUP(H41,[1]参照!$A:$D,2,)</f>
        <v>#N/A</v>
      </c>
      <c r="I38" s="4" t="e">
        <f>VLOOKUP(I41,[1]参照!$A:$D,2,)</f>
        <v>#N/A</v>
      </c>
      <c r="J38" s="4" t="str">
        <f>VLOOKUP(J41,[1]参照!$A:$D,2,)</f>
        <v>一年男子</v>
      </c>
      <c r="K38" s="4" t="str">
        <f>VLOOKUP(K41,[1]参照!$A:$D,2,)</f>
        <v>一年男子</v>
      </c>
      <c r="L38" s="4" t="str">
        <f>VLOOKUP(L41,[1]参照!$A:$D,2,)</f>
        <v>二年男子</v>
      </c>
      <c r="M38" s="4" t="str">
        <f>VLOOKUP(M41,[1]参照!$A:$D,2,)</f>
        <v>一年男子</v>
      </c>
      <c r="N38" s="4" t="str">
        <f>VLOOKUP(N41,[1]参照!$A:$D,2,)</f>
        <v>一年男子</v>
      </c>
      <c r="O38" s="4" t="str">
        <f>VLOOKUP(O41,[1]参照!$A:$D,2,)</f>
        <v>二年男子</v>
      </c>
      <c r="P38" s="4" t="e">
        <f>VLOOKUP(P41,[1]参照!$A:$D,2,)</f>
        <v>#N/A</v>
      </c>
      <c r="Q38" s="4" t="str">
        <f>VLOOKUP(Q41,[1]参照!$A:$D,2,)</f>
        <v>二年男子</v>
      </c>
    </row>
    <row r="39" spans="1:17">
      <c r="A39" s="51"/>
      <c r="B39" s="60"/>
      <c r="C39" s="45">
        <f>VLOOKUP(C41,[1]参照!$A:$D,3,0)</f>
        <v>208</v>
      </c>
      <c r="D39" s="14" t="e">
        <f>VLOOKUP(D41,[1]参照!$A:$D,3,0)</f>
        <v>#N/A</v>
      </c>
      <c r="E39" s="5" t="e">
        <f>VLOOKUP(E41,[1]参照!$A:$D,3,0)</f>
        <v>#N/A</v>
      </c>
      <c r="F39" s="5" t="e">
        <f>VLOOKUP(F41,[1]参照!$A:$D,3,0)</f>
        <v>#N/A</v>
      </c>
      <c r="G39" s="5" t="e">
        <f>VLOOKUP(G41,[1]参照!$A:$D,3,0)</f>
        <v>#N/A</v>
      </c>
      <c r="H39" s="5" t="e">
        <f>VLOOKUP(H41,[1]参照!$A:$D,3,0)</f>
        <v>#N/A</v>
      </c>
      <c r="I39" s="5" t="e">
        <f>VLOOKUP(I41,[1]参照!$A:$D,3,0)</f>
        <v>#N/A</v>
      </c>
      <c r="J39" s="5" t="str">
        <f>VLOOKUP(J41,[1]参照!$A:$D,3,0)</f>
        <v>A1</v>
      </c>
      <c r="K39" s="5" t="str">
        <f>VLOOKUP(K41,[1]参照!$A:$D,3,0)</f>
        <v>B1</v>
      </c>
      <c r="L39" s="5" t="str">
        <f>VLOOKUP(L41,[1]参照!$A:$D,3,0)</f>
        <v>A3</v>
      </c>
      <c r="M39" s="5" t="str">
        <f>VLOOKUP(M41,[1]参照!$A:$D,3,0)</f>
        <v>(F1)</v>
      </c>
      <c r="N39" s="5" t="str">
        <f>VLOOKUP(N41,[1]参照!$A:$D,3,0)</f>
        <v>F1</v>
      </c>
      <c r="O39" s="5" t="str">
        <f>VLOOKUP(O41,[1]参照!$A:$D,3,0)</f>
        <v>A4</v>
      </c>
      <c r="P39" s="5" t="e">
        <f>VLOOKUP(P41,[1]参照!$A:$D,3,0)</f>
        <v>#N/A</v>
      </c>
      <c r="Q39" s="5" t="str">
        <f>VLOOKUP(Q41,[1]参照!$A:$D,3,0)</f>
        <v>L1</v>
      </c>
    </row>
    <row r="40" spans="1:17">
      <c r="A40" s="51"/>
      <c r="B40" s="60"/>
      <c r="C40" s="45">
        <f>VLOOKUP(C41,[1]参照!$A:$D,4,)</f>
        <v>209</v>
      </c>
      <c r="D40" s="14" t="e">
        <f>VLOOKUP(D41,[1]参照!$A:$D,4,)</f>
        <v>#N/A</v>
      </c>
      <c r="E40" s="5" t="e">
        <f>VLOOKUP(E41,[1]参照!$A:$D,4,)</f>
        <v>#N/A</v>
      </c>
      <c r="F40" s="5" t="e">
        <f>VLOOKUP(F41,[1]参照!$A:$D,4,)</f>
        <v>#N/A</v>
      </c>
      <c r="G40" s="5" t="e">
        <f>VLOOKUP(G41,[1]参照!$A:$D,4,)</f>
        <v>#N/A</v>
      </c>
      <c r="H40" s="5" t="e">
        <f>VLOOKUP(H41,[1]参照!$A:$D,4,)</f>
        <v>#N/A</v>
      </c>
      <c r="I40" s="5" t="e">
        <f>VLOOKUP(I41,[1]参照!$A:$D,4,)</f>
        <v>#N/A</v>
      </c>
      <c r="J40" s="5" t="str">
        <f>VLOOKUP(J41,[1]参照!$A:$D,4,)</f>
        <v>B2</v>
      </c>
      <c r="K40" s="5" t="str">
        <f>VLOOKUP(K41,[1]参照!$A:$D,4,)</f>
        <v>A2</v>
      </c>
      <c r="L40" s="5" t="str">
        <f>VLOOKUP(L41,[1]参照!$A:$D,4,)</f>
        <v>B5</v>
      </c>
      <c r="M40" s="5" t="str">
        <f>VLOOKUP(M41,[1]参照!$A:$D,4,)</f>
        <v>(F2)</v>
      </c>
      <c r="N40" s="5" t="str">
        <f>VLOOKUP(N41,[1]参照!$A:$D,4,)</f>
        <v>F2</v>
      </c>
      <c r="O40" s="5" t="str">
        <f>VLOOKUP(O41,[1]参照!$A:$D,4,)</f>
        <v>B4</v>
      </c>
      <c r="P40" s="5" t="e">
        <f>VLOOKUP(P41,[1]参照!$A:$D,4,)</f>
        <v>#N/A</v>
      </c>
      <c r="Q40" s="5" t="str">
        <f>VLOOKUP(Q41,[1]参照!$A:$D,4,)</f>
        <v>L3</v>
      </c>
    </row>
    <row r="41" spans="1:17" ht="18.5" thickBot="1">
      <c r="A41" s="52"/>
      <c r="B41" s="61"/>
      <c r="C41" s="47" t="s">
        <v>170</v>
      </c>
      <c r="D41" s="42"/>
      <c r="E41" s="33"/>
      <c r="F41" s="33"/>
      <c r="G41" s="33"/>
      <c r="H41" s="33"/>
      <c r="I41" s="33"/>
      <c r="J41" s="7" t="s">
        <v>323</v>
      </c>
      <c r="K41" s="7" t="s">
        <v>324</v>
      </c>
      <c r="L41" s="7" t="s">
        <v>380</v>
      </c>
      <c r="M41" s="7" t="s">
        <v>325</v>
      </c>
      <c r="N41" s="7" t="s">
        <v>326</v>
      </c>
      <c r="O41" s="7" t="s">
        <v>381</v>
      </c>
      <c r="P41" s="7"/>
      <c r="Q41" s="7" t="s">
        <v>382</v>
      </c>
    </row>
    <row r="42" spans="1:17">
      <c r="A42" s="50" t="s">
        <v>400</v>
      </c>
      <c r="B42" s="59" t="s">
        <v>401</v>
      </c>
      <c r="C42" s="44" t="e">
        <f>VLOOKUP(C45,[1]参照!$A:$D,2,)</f>
        <v>#N/A</v>
      </c>
      <c r="D42" s="13" t="e">
        <f>VLOOKUP(D45,[1]参照!$A:$D,2,)</f>
        <v>#N/A</v>
      </c>
      <c r="E42" s="4" t="e">
        <f>VLOOKUP(E45,[1]参照!$A:$D,2,)</f>
        <v>#N/A</v>
      </c>
      <c r="F42" s="4" t="e">
        <f>VLOOKUP(F45,[1]参照!$A:$D,2,)</f>
        <v>#N/A</v>
      </c>
      <c r="G42" s="4" t="e">
        <f>VLOOKUP(G45,[1]参照!$A:$D,2,)</f>
        <v>#N/A</v>
      </c>
      <c r="H42" s="4" t="e">
        <f>VLOOKUP(H45,[1]参照!$A:$D,2,)</f>
        <v>#N/A</v>
      </c>
      <c r="I42" s="89" t="str">
        <f>VLOOKUP(I45,[1]参照!$A:$D,2,)</f>
        <v>三年女子</v>
      </c>
      <c r="J42" s="89" t="str">
        <f>VLOOKUP(J45,[1]参照!$A:$D,2,)</f>
        <v>三年女子</v>
      </c>
      <c r="K42" s="89" t="str">
        <f>VLOOKUP(K45,[1]参照!$A:$D,2,)</f>
        <v>三年女子</v>
      </c>
      <c r="L42" s="89" t="str">
        <f>VLOOKUP(L45,[1]参照!$A:$D,2,)</f>
        <v>三年女子</v>
      </c>
      <c r="M42" s="89" t="str">
        <f>VLOOKUP(M45,[1]参照!$A:$D,2,)</f>
        <v>三年女子</v>
      </c>
      <c r="N42" s="89" t="str">
        <f>VLOOKUP(N45,[1]参照!$A:$D,2,)</f>
        <v>三年女子</v>
      </c>
      <c r="O42" s="4" t="e">
        <f>VLOOKUP(O45,[1]参照!$A:$D,2,)</f>
        <v>#N/A</v>
      </c>
      <c r="P42" s="4" t="e">
        <f>VLOOKUP(P45,[1]参照!$A:$D,2,)</f>
        <v>#N/A</v>
      </c>
      <c r="Q42" s="4" t="e">
        <f>VLOOKUP(Q45,[1]参照!$A:$D,2,)</f>
        <v>#N/A</v>
      </c>
    </row>
    <row r="43" spans="1:17">
      <c r="A43" s="51"/>
      <c r="B43" s="60"/>
      <c r="C43" s="45" t="e">
        <f>VLOOKUP(C45,[1]参照!$A:$D,3,0)</f>
        <v>#N/A</v>
      </c>
      <c r="D43" s="14" t="e">
        <f>VLOOKUP(D45,[1]参照!$A:$D,3,0)</f>
        <v>#N/A</v>
      </c>
      <c r="E43" s="5" t="e">
        <f>VLOOKUP(E45,[1]参照!$A:$D,3,0)</f>
        <v>#N/A</v>
      </c>
      <c r="F43" s="5" t="e">
        <f>VLOOKUP(F45,[1]参照!$A:$D,3,0)</f>
        <v>#N/A</v>
      </c>
      <c r="G43" s="5" t="e">
        <f>VLOOKUP(G45,[1]参照!$A:$D,3,0)</f>
        <v>#N/A</v>
      </c>
      <c r="H43" s="5" t="e">
        <f>VLOOKUP(H45,[1]参照!$A:$D,3,0)</f>
        <v>#N/A</v>
      </c>
      <c r="I43" s="93">
        <f>VLOOKUP(I45,[1]参照!$A:$D,3,0)</f>
        <v>305</v>
      </c>
      <c r="J43" s="93">
        <f>VLOOKUP(J45,[1]参照!$A:$D,3,0)</f>
        <v>304</v>
      </c>
      <c r="K43" s="93">
        <f>VLOOKUP(K45,[1]参照!$A:$D,3,0)</f>
        <v>302</v>
      </c>
      <c r="L43" s="93">
        <f>VLOOKUP(L45,[1]参照!$A:$D,3,0)</f>
        <v>303</v>
      </c>
      <c r="M43" s="93" t="str">
        <f>VLOOKUP(M45,[1]参照!$A:$D,3,0)</f>
        <v>A1</v>
      </c>
      <c r="N43" s="93" t="str">
        <f>VLOOKUP(N45,[1]参照!$A:$D,3,0)</f>
        <v>(F1)</v>
      </c>
      <c r="O43" s="5" t="e">
        <f>VLOOKUP(O45,[1]参照!$A:$D,3,0)</f>
        <v>#N/A</v>
      </c>
      <c r="P43" s="5" t="e">
        <f>VLOOKUP(P45,[1]参照!$A:$D,3,0)</f>
        <v>#N/A</v>
      </c>
      <c r="Q43" s="5" t="e">
        <f>VLOOKUP(Q45,[1]参照!$A:$D,3,0)</f>
        <v>#N/A</v>
      </c>
    </row>
    <row r="44" spans="1:17">
      <c r="A44" s="51"/>
      <c r="B44" s="60"/>
      <c r="C44" s="45" t="e">
        <f>VLOOKUP(C45,[1]参照!$A:$D,4,)</f>
        <v>#N/A</v>
      </c>
      <c r="D44" s="14" t="e">
        <f>VLOOKUP(D45,[1]参照!$A:$D,4,)</f>
        <v>#N/A</v>
      </c>
      <c r="E44" s="5" t="e">
        <f>VLOOKUP(E45,[1]参照!$A:$D,4,)</f>
        <v>#N/A</v>
      </c>
      <c r="F44" s="5" t="e">
        <f>VLOOKUP(F45,[1]参照!$A:$D,4,)</f>
        <v>#N/A</v>
      </c>
      <c r="G44" s="5" t="e">
        <f>VLOOKUP(G45,[1]参照!$A:$D,4,)</f>
        <v>#N/A</v>
      </c>
      <c r="H44" s="5" t="e">
        <f>VLOOKUP(H45,[1]参照!$A:$D,4,)</f>
        <v>#N/A</v>
      </c>
      <c r="I44" s="93">
        <f>VLOOKUP(I45,[1]参照!$A:$D,4,)</f>
        <v>306</v>
      </c>
      <c r="J44" s="93" t="str">
        <f>VLOOKUP(J45,[1]参照!$A:$D,4,)</f>
        <v>309a</v>
      </c>
      <c r="K44" s="93" t="str">
        <f>VLOOKUP(K45,[1]参照!$A:$D,4,)</f>
        <v>309b</v>
      </c>
      <c r="L44" s="93" t="str">
        <f>VLOOKUP(L45,[1]参照!$A:$D,4,)</f>
        <v>309a</v>
      </c>
      <c r="M44" s="93" t="str">
        <f>VLOOKUP(M45,[1]参照!$A:$D,4,)</f>
        <v>B2</v>
      </c>
      <c r="N44" s="93" t="str">
        <f>VLOOKUP(N45,[1]参照!$A:$D,4,)</f>
        <v>(F2)</v>
      </c>
      <c r="O44" s="5" t="e">
        <f>VLOOKUP(O45,[1]参照!$A:$D,4,)</f>
        <v>#N/A</v>
      </c>
      <c r="P44" s="5" t="e">
        <f>VLOOKUP(P45,[1]参照!$A:$D,4,)</f>
        <v>#N/A</v>
      </c>
      <c r="Q44" s="5" t="e">
        <f>VLOOKUP(Q45,[1]参照!$A:$D,4,)</f>
        <v>#N/A</v>
      </c>
    </row>
    <row r="45" spans="1:17" ht="18.5" thickBot="1">
      <c r="A45" s="51"/>
      <c r="B45" s="61"/>
      <c r="C45" s="46"/>
      <c r="D45" s="42"/>
      <c r="E45" s="33"/>
      <c r="F45" s="33"/>
      <c r="G45" s="33"/>
      <c r="H45" s="33"/>
      <c r="I45" s="97" t="s">
        <v>187</v>
      </c>
      <c r="J45" s="97" t="s">
        <v>411</v>
      </c>
      <c r="K45" s="97" t="s">
        <v>412</v>
      </c>
      <c r="L45" s="97" t="s">
        <v>413</v>
      </c>
      <c r="M45" s="97" t="s">
        <v>416</v>
      </c>
      <c r="N45" s="97" t="s">
        <v>418</v>
      </c>
      <c r="O45" s="83"/>
      <c r="P45" s="83"/>
      <c r="Q45" s="83"/>
    </row>
    <row r="46" spans="1:17">
      <c r="A46" s="51"/>
      <c r="B46" s="59" t="s">
        <v>402</v>
      </c>
      <c r="C46" s="44" t="e">
        <f>VLOOKUP(C49,[1]参照!$A:$D,2,)</f>
        <v>#N/A</v>
      </c>
      <c r="D46" s="13" t="e">
        <f>VLOOKUP(D49,[1]参照!$A:$D,2,)</f>
        <v>#N/A</v>
      </c>
      <c r="E46" s="4" t="e">
        <f>VLOOKUP(E49,[1]参照!$A:$D,2,)</f>
        <v>#N/A</v>
      </c>
      <c r="F46" s="4" t="e">
        <f>VLOOKUP(F49,[1]参照!$A:$D,2,)</f>
        <v>#N/A</v>
      </c>
      <c r="G46" s="4" t="e">
        <f>VLOOKUP(G49,[1]参照!$A:$D,2,)</f>
        <v>#N/A</v>
      </c>
      <c r="H46" s="4" t="e">
        <f>VLOOKUP(H49,[1]参照!$A:$D,2,)</f>
        <v>#N/A</v>
      </c>
      <c r="I46" s="89" t="str">
        <f>VLOOKUP(I49,[1]参照!$A:$D,2,)</f>
        <v>三年女子</v>
      </c>
      <c r="J46" s="89" t="str">
        <f>VLOOKUP(J49,[1]参照!$A:$D,2,)</f>
        <v>三年女子</v>
      </c>
      <c r="K46" s="89" t="str">
        <f>VLOOKUP(K49,[1]参照!$A:$D,2,)</f>
        <v>三年女子</v>
      </c>
      <c r="L46" s="89" t="str">
        <f>VLOOKUP(L49,[1]参照!$A:$D,2,)</f>
        <v>三年女子</v>
      </c>
      <c r="M46" s="89" t="str">
        <f>VLOOKUP(M49,[1]参照!$A:$D,2,)</f>
        <v>三年女子</v>
      </c>
      <c r="N46" s="89" t="e">
        <f>VLOOKUP(N49,[1]参照!$A:$D,2,)</f>
        <v>#N/A</v>
      </c>
      <c r="O46" s="4" t="e">
        <f>VLOOKUP(O49,[1]参照!$A:$D,2,)</f>
        <v>#N/A</v>
      </c>
      <c r="P46" s="4" t="e">
        <f>VLOOKUP(P49,[1]参照!$A:$D,2,)</f>
        <v>#N/A</v>
      </c>
      <c r="Q46" s="4" t="e">
        <f>VLOOKUP(Q49,[1]参照!$A:$D,2,)</f>
        <v>#N/A</v>
      </c>
    </row>
    <row r="47" spans="1:17">
      <c r="A47" s="51"/>
      <c r="B47" s="60"/>
      <c r="C47" s="45" t="e">
        <f>VLOOKUP(C49,[1]参照!$A:$D,3,0)</f>
        <v>#N/A</v>
      </c>
      <c r="D47" s="14" t="e">
        <f>VLOOKUP(D49,[1]参照!$A:$D,3,0)</f>
        <v>#N/A</v>
      </c>
      <c r="E47" s="5" t="e">
        <f>VLOOKUP(E49,[1]参照!$A:$D,3,0)</f>
        <v>#N/A</v>
      </c>
      <c r="F47" s="5" t="e">
        <f>VLOOKUP(F49,[1]参照!$A:$D,3,0)</f>
        <v>#N/A</v>
      </c>
      <c r="G47" s="5" t="e">
        <f>VLOOKUP(G49,[1]参照!$A:$D,3,0)</f>
        <v>#N/A</v>
      </c>
      <c r="H47" s="5" t="e">
        <f>VLOOKUP(H49,[1]参照!$A:$D,3,0)</f>
        <v>#N/A</v>
      </c>
      <c r="I47" s="93">
        <f>VLOOKUP(I49,[1]参照!$A:$D,3,0)</f>
        <v>301</v>
      </c>
      <c r="J47" s="93">
        <f>VLOOKUP(J49,[1]参照!$A:$D,3,0)</f>
        <v>307</v>
      </c>
      <c r="K47" s="93">
        <f>VLOOKUP(K49,[1]参照!$A:$D,3,0)</f>
        <v>304</v>
      </c>
      <c r="L47" s="93" t="str">
        <f>VLOOKUP(L49,[1]参照!$A:$D,3,0)</f>
        <v>B1</v>
      </c>
      <c r="M47" s="93" t="str">
        <f>VLOOKUP(M49,[1]参照!$A:$D,3,0)</f>
        <v>F1</v>
      </c>
      <c r="N47" s="93" t="e">
        <f>VLOOKUP(N49,[1]参照!$A:$D,3,0)</f>
        <v>#N/A</v>
      </c>
      <c r="O47" s="5" t="e">
        <f>VLOOKUP(O49,[1]参照!$A:$D,3,0)</f>
        <v>#N/A</v>
      </c>
      <c r="P47" s="5" t="e">
        <f>VLOOKUP(P49,[1]参照!$A:$D,3,0)</f>
        <v>#N/A</v>
      </c>
      <c r="Q47" s="5" t="e">
        <f>VLOOKUP(Q49,[1]参照!$A:$D,3,0)</f>
        <v>#N/A</v>
      </c>
    </row>
    <row r="48" spans="1:17">
      <c r="A48" s="51"/>
      <c r="B48" s="60"/>
      <c r="C48" s="45" t="e">
        <f>VLOOKUP(C49,[1]参照!$A:$D,4,)</f>
        <v>#N/A</v>
      </c>
      <c r="D48" s="14" t="e">
        <f>VLOOKUP(D49,[1]参照!$A:$D,4,)</f>
        <v>#N/A</v>
      </c>
      <c r="E48" s="5" t="e">
        <f>VLOOKUP(E49,[1]参照!$A:$D,4,)</f>
        <v>#N/A</v>
      </c>
      <c r="F48" s="5" t="e">
        <f>VLOOKUP(F49,[1]参照!$A:$D,4,)</f>
        <v>#N/A</v>
      </c>
      <c r="G48" s="5" t="e">
        <f>VLOOKUP(G49,[1]参照!$A:$D,4,)</f>
        <v>#N/A</v>
      </c>
      <c r="H48" s="5" t="e">
        <f>VLOOKUP(H49,[1]参照!$A:$D,4,)</f>
        <v>#N/A</v>
      </c>
      <c r="I48" s="93" t="str">
        <f>VLOOKUP(I49,[1]参照!$A:$D,4,)</f>
        <v>309b</v>
      </c>
      <c r="J48" s="93">
        <f>VLOOKUP(J49,[1]参照!$A:$D,4,)</f>
        <v>308</v>
      </c>
      <c r="K48" s="93">
        <f>VLOOKUP(K49,[1]参照!$A:$D,4,)</f>
        <v>305</v>
      </c>
      <c r="L48" s="93" t="str">
        <f>VLOOKUP(L49,[1]参照!$A:$D,4,)</f>
        <v>A2</v>
      </c>
      <c r="M48" s="93" t="str">
        <f>VLOOKUP(M49,[1]参照!$A:$D,4,)</f>
        <v>F2</v>
      </c>
      <c r="N48" s="93" t="e">
        <f>VLOOKUP(N49,[1]参照!$A:$D,4,)</f>
        <v>#N/A</v>
      </c>
      <c r="O48" s="5" t="e">
        <f>VLOOKUP(O49,[1]参照!$A:$D,4,)</f>
        <v>#N/A</v>
      </c>
      <c r="P48" s="5" t="e">
        <f>VLOOKUP(P49,[1]参照!$A:$D,4,)</f>
        <v>#N/A</v>
      </c>
      <c r="Q48" s="5" t="e">
        <f>VLOOKUP(Q49,[1]参照!$A:$D,4,)</f>
        <v>#N/A</v>
      </c>
    </row>
    <row r="49" spans="1:17" ht="18.5" thickBot="1">
      <c r="A49" s="51"/>
      <c r="B49" s="61"/>
      <c r="C49" s="48"/>
      <c r="D49" s="42"/>
      <c r="E49" s="33"/>
      <c r="F49" s="85"/>
      <c r="G49" s="85"/>
      <c r="H49" s="85"/>
      <c r="I49" s="93" t="s">
        <v>191</v>
      </c>
      <c r="J49" s="93" t="s">
        <v>414</v>
      </c>
      <c r="K49" s="97" t="s">
        <v>415</v>
      </c>
      <c r="L49" s="116" t="s">
        <v>417</v>
      </c>
      <c r="M49" s="116" t="s">
        <v>419</v>
      </c>
      <c r="N49" s="116"/>
      <c r="O49" s="84"/>
      <c r="P49" s="84"/>
      <c r="Q49" s="84"/>
    </row>
    <row r="50" spans="1:17" ht="18.5" thickTop="1">
      <c r="A50" s="50" t="s">
        <v>403</v>
      </c>
      <c r="B50" s="86" t="s">
        <v>392</v>
      </c>
      <c r="C50" s="87" t="str">
        <f>VLOOKUP(C53,[1]参照!$A:$D,2,)</f>
        <v>二年女子</v>
      </c>
      <c r="D50" s="88" t="str">
        <f>VLOOKUP(D53,[1]参照!$A:$D,2,)</f>
        <v>二年女子</v>
      </c>
      <c r="E50" s="101" t="str">
        <f>VLOOKUP(E53,[1]参照!$A:$D,2,)</f>
        <v>二年女子</v>
      </c>
      <c r="F50" s="104" t="str">
        <f>VLOOKUP(F53,[1]参照!$A:$D,2,)</f>
        <v>二年女子</v>
      </c>
      <c r="G50" s="105" t="e">
        <f>VLOOKUP(G53,[1]参照!$A:$D,2,)</f>
        <v>#N/A</v>
      </c>
      <c r="H50" s="105" t="str">
        <f>VLOOKUP(H53,[1]参照!$A:$D,2,)</f>
        <v>二年女子</v>
      </c>
      <c r="I50" s="105" t="e">
        <f>VLOOKUP(I53,[1]参照!$A:$D,2,)</f>
        <v>#N/A</v>
      </c>
      <c r="J50" s="106" t="e">
        <f>VLOOKUP(J53,[1]参照!$A:$D,2,)</f>
        <v>#N/A</v>
      </c>
      <c r="K50" s="13" t="e">
        <f>VLOOKUP(K53,[1]参照!$A:$D,2,)</f>
        <v>#N/A</v>
      </c>
      <c r="L50" s="4" t="e">
        <f>VLOOKUP(L53,[1]参照!$A:$D,2,)</f>
        <v>#N/A</v>
      </c>
      <c r="M50" s="4" t="e">
        <f>VLOOKUP(M53,[1]参照!$A:$D,2,)</f>
        <v>#N/A</v>
      </c>
      <c r="N50" s="4" t="e">
        <f>VLOOKUP(N53,[1]参照!$A:$D,2,)</f>
        <v>#N/A</v>
      </c>
      <c r="O50" s="4" t="e">
        <f>VLOOKUP(O53,[1]参照!$A:$D,2,)</f>
        <v>#N/A</v>
      </c>
      <c r="P50" s="4" t="e">
        <f>VLOOKUP(P53,[1]参照!$A:$D,2,)</f>
        <v>#N/A</v>
      </c>
      <c r="Q50" s="4" t="e">
        <f>VLOOKUP(Q53,[1]参照!$A:$D,2,)</f>
        <v>#N/A</v>
      </c>
    </row>
    <row r="51" spans="1:17">
      <c r="A51" s="51"/>
      <c r="B51" s="90"/>
      <c r="C51" s="91">
        <f>VLOOKUP(C53,[1]参照!$A:$D,3,0)</f>
        <v>206</v>
      </c>
      <c r="D51" s="92">
        <f>VLOOKUP(D53,[1]参照!$A:$D,3,0)</f>
        <v>202</v>
      </c>
      <c r="E51" s="102">
        <f>VLOOKUP(E53,[1]参照!$A:$D,3,0)</f>
        <v>204</v>
      </c>
      <c r="F51" s="107">
        <f>VLOOKUP(F53,[1]参照!$A:$D,3,0)</f>
        <v>201</v>
      </c>
      <c r="G51" s="93" t="e">
        <f>VLOOKUP(G53,[1]参照!$A:$D,3,0)</f>
        <v>#N/A</v>
      </c>
      <c r="H51" s="93" t="str">
        <f>VLOOKUP(H53,[1]参照!$A:$D,3,0)</f>
        <v>A1</v>
      </c>
      <c r="I51" s="93" t="e">
        <f>VLOOKUP(I53,[1]参照!$A:$D,3,0)</f>
        <v>#N/A</v>
      </c>
      <c r="J51" s="108" t="e">
        <f>VLOOKUP(J53,[1]参照!$A:$D,3,0)</f>
        <v>#N/A</v>
      </c>
      <c r="K51" s="14" t="e">
        <f>VLOOKUP(K53,[1]参照!$A:$D,3,0)</f>
        <v>#N/A</v>
      </c>
      <c r="L51" s="5" t="e">
        <f>VLOOKUP(L53,[1]参照!$A:$D,3,0)</f>
        <v>#N/A</v>
      </c>
      <c r="M51" s="5" t="e">
        <f>VLOOKUP(M53,[1]参照!$A:$D,3,0)</f>
        <v>#N/A</v>
      </c>
      <c r="N51" s="5" t="e">
        <f>VLOOKUP(N53,[1]参照!$A:$D,3,0)</f>
        <v>#N/A</v>
      </c>
      <c r="O51" s="5" t="e">
        <f>VLOOKUP(O53,[1]参照!$A:$D,3,0)</f>
        <v>#N/A</v>
      </c>
      <c r="P51" s="5" t="e">
        <f>VLOOKUP(P53,[1]参照!$A:$D,3,0)</f>
        <v>#N/A</v>
      </c>
      <c r="Q51" s="5" t="e">
        <f>VLOOKUP(Q53,[1]参照!$A:$D,3,0)</f>
        <v>#N/A</v>
      </c>
    </row>
    <row r="52" spans="1:17">
      <c r="A52" s="51"/>
      <c r="B52" s="90"/>
      <c r="C52" s="91">
        <f>VLOOKUP(C53,[1]参照!$A:$D,4,)</f>
        <v>208</v>
      </c>
      <c r="D52" s="92" t="str">
        <f>VLOOKUP(D53,[1]参照!$A:$D,4,)</f>
        <v>210a</v>
      </c>
      <c r="E52" s="102">
        <f>VLOOKUP(E53,[1]参照!$A:$D,4,)</f>
        <v>206</v>
      </c>
      <c r="F52" s="107">
        <f>VLOOKUP(F53,[1]参照!$A:$D,4,)</f>
        <v>205</v>
      </c>
      <c r="G52" s="93" t="e">
        <f>VLOOKUP(G53,[1]参照!$A:$D,4,)</f>
        <v>#N/A</v>
      </c>
      <c r="H52" s="93" t="str">
        <f>VLOOKUP(H53,[1]参照!$A:$D,4,)</f>
        <v>B2</v>
      </c>
      <c r="I52" s="93" t="e">
        <f>VLOOKUP(I53,[1]参照!$A:$D,4,)</f>
        <v>#N/A</v>
      </c>
      <c r="J52" s="108" t="e">
        <f>VLOOKUP(J53,[1]参照!$A:$D,4,)</f>
        <v>#N/A</v>
      </c>
      <c r="K52" s="14" t="e">
        <f>VLOOKUP(K53,[1]参照!$A:$D,4,)</f>
        <v>#N/A</v>
      </c>
      <c r="L52" s="5" t="e">
        <f>VLOOKUP(L53,[1]参照!$A:$D,4,)</f>
        <v>#N/A</v>
      </c>
      <c r="M52" s="5" t="e">
        <f>VLOOKUP(M53,[1]参照!$A:$D,4,)</f>
        <v>#N/A</v>
      </c>
      <c r="N52" s="5" t="e">
        <f>VLOOKUP(N53,[1]参照!$A:$D,4,)</f>
        <v>#N/A</v>
      </c>
      <c r="O52" s="5" t="e">
        <f>VLOOKUP(O53,[1]参照!$A:$D,4,)</f>
        <v>#N/A</v>
      </c>
      <c r="P52" s="5" t="e">
        <f>VLOOKUP(P53,[1]参照!$A:$D,4,)</f>
        <v>#N/A</v>
      </c>
      <c r="Q52" s="5" t="e">
        <f>VLOOKUP(Q53,[1]参照!$A:$D,4,)</f>
        <v>#N/A</v>
      </c>
    </row>
    <row r="53" spans="1:17" ht="18.5" thickBot="1">
      <c r="A53" s="51"/>
      <c r="B53" s="94"/>
      <c r="C53" s="95" t="s">
        <v>426</v>
      </c>
      <c r="D53" s="96" t="s">
        <v>424</v>
      </c>
      <c r="E53" s="103" t="s">
        <v>425</v>
      </c>
      <c r="F53" s="109" t="s">
        <v>420</v>
      </c>
      <c r="G53" s="97"/>
      <c r="H53" s="97" t="s">
        <v>427</v>
      </c>
      <c r="I53" s="97"/>
      <c r="J53" s="110"/>
      <c r="K53" s="42"/>
      <c r="L53" s="33"/>
      <c r="M53" s="33"/>
      <c r="N53" s="33"/>
      <c r="O53" s="33"/>
      <c r="P53" s="33"/>
      <c r="Q53" s="33"/>
    </row>
    <row r="54" spans="1:17">
      <c r="A54" s="51"/>
      <c r="B54" s="86" t="s">
        <v>404</v>
      </c>
      <c r="C54" s="87" t="str">
        <f>VLOOKUP(C57,[1]参照!$A:$D,2,)</f>
        <v>二年女子</v>
      </c>
      <c r="D54" s="88" t="str">
        <f>VLOOKUP(D57,[1]参照!$A:$D,2,)</f>
        <v>二年女子</v>
      </c>
      <c r="E54" s="101" t="str">
        <f>VLOOKUP(E57,[1]参照!$A:$D,2,)</f>
        <v>二年女子</v>
      </c>
      <c r="F54" s="111" t="str">
        <f>VLOOKUP(F57,[1]参照!$A:$D,2,)</f>
        <v>二年女子</v>
      </c>
      <c r="G54" s="89" t="e">
        <f>VLOOKUP(G57,[1]参照!$A:$D,2,)</f>
        <v>#N/A</v>
      </c>
      <c r="H54" s="89" t="str">
        <f>VLOOKUP(H57,[1]参照!$A:$D,2,)</f>
        <v>二年女子</v>
      </c>
      <c r="I54" s="89" t="str">
        <f>VLOOKUP(I57,[1]参照!$A:$D,2,)</f>
        <v>二年女子</v>
      </c>
      <c r="J54" s="112" t="str">
        <f>VLOOKUP(J57,[1]参照!$A:$D,2,)</f>
        <v>二年女子</v>
      </c>
      <c r="K54" s="13" t="e">
        <f>VLOOKUP(K57,[1]参照!$A:$D,2,)</f>
        <v>#N/A</v>
      </c>
      <c r="L54" s="4" t="e">
        <f>VLOOKUP(L57,[1]参照!$A:$D,2,)</f>
        <v>#N/A</v>
      </c>
      <c r="M54" s="4" t="e">
        <f>VLOOKUP(M57,[1]参照!$A:$D,2,)</f>
        <v>#N/A</v>
      </c>
      <c r="N54" s="4" t="e">
        <f>VLOOKUP(N57,[1]参照!$A:$D,2,)</f>
        <v>#N/A</v>
      </c>
      <c r="O54" s="4" t="e">
        <f>VLOOKUP(O57,[1]参照!$A:$D,2,)</f>
        <v>#N/A</v>
      </c>
      <c r="P54" s="4" t="e">
        <f>VLOOKUP(P57,[1]参照!$A:$D,2,)</f>
        <v>#N/A</v>
      </c>
      <c r="Q54" s="4" t="e">
        <f>VLOOKUP(Q57,[1]参照!$A:$D,2,)</f>
        <v>#N/A</v>
      </c>
    </row>
    <row r="55" spans="1:17">
      <c r="A55" s="51"/>
      <c r="B55" s="90"/>
      <c r="C55" s="91">
        <f>VLOOKUP(C57,[1]参照!$A:$D,3,0)</f>
        <v>207</v>
      </c>
      <c r="D55" s="92">
        <f>VLOOKUP(D57,[1]参照!$A:$D,3,0)</f>
        <v>204</v>
      </c>
      <c r="E55" s="102">
        <f>VLOOKUP(E57,[1]参照!$A:$D,3,0)</f>
        <v>207</v>
      </c>
      <c r="F55" s="107">
        <f>VLOOKUP(F57,[1]参照!$A:$D,3,0)</f>
        <v>206</v>
      </c>
      <c r="G55" s="93" t="e">
        <f>VLOOKUP(G57,[1]参照!$A:$D,3,0)</f>
        <v>#N/A</v>
      </c>
      <c r="H55" s="93" t="str">
        <f>VLOOKUP(H57,[1]参照!$A:$D,3,0)</f>
        <v>B1</v>
      </c>
      <c r="I55" s="93" t="str">
        <f>VLOOKUP(I57,[1]参照!$A:$D,3,0)</f>
        <v>(F1)</v>
      </c>
      <c r="J55" s="108" t="str">
        <f>VLOOKUP(J57,[1]参照!$A:$D,3,0)</f>
        <v>F1</v>
      </c>
      <c r="K55" s="14" t="e">
        <f>VLOOKUP(K57,[1]参照!$A:$D,3,0)</f>
        <v>#N/A</v>
      </c>
      <c r="L55" s="5" t="e">
        <f>VLOOKUP(L57,[1]参照!$A:$D,3,0)</f>
        <v>#N/A</v>
      </c>
      <c r="M55" s="5" t="e">
        <f>VLOOKUP(M57,[1]参照!$A:$D,3,0)</f>
        <v>#N/A</v>
      </c>
      <c r="N55" s="5" t="e">
        <f>VLOOKUP(N57,[1]参照!$A:$D,3,0)</f>
        <v>#N/A</v>
      </c>
      <c r="O55" s="5" t="e">
        <f>VLOOKUP(O57,[1]参照!$A:$D,3,0)</f>
        <v>#N/A</v>
      </c>
      <c r="P55" s="5" t="e">
        <f>VLOOKUP(P57,[1]参照!$A:$D,3,0)</f>
        <v>#N/A</v>
      </c>
      <c r="Q55" s="5" t="e">
        <f>VLOOKUP(Q57,[1]参照!$A:$D,3,0)</f>
        <v>#N/A</v>
      </c>
    </row>
    <row r="56" spans="1:17">
      <c r="A56" s="51"/>
      <c r="B56" s="90"/>
      <c r="C56" s="91" t="str">
        <f>VLOOKUP(C57,[1]参照!$A:$D,4,)</f>
        <v>210b</v>
      </c>
      <c r="D56" s="92">
        <f>VLOOKUP(D57,[1]参照!$A:$D,4,)</f>
        <v>208</v>
      </c>
      <c r="E56" s="102">
        <f>VLOOKUP(E57,[1]参照!$A:$D,4,)</f>
        <v>209</v>
      </c>
      <c r="F56" s="107">
        <f>VLOOKUP(F57,[1]参照!$A:$D,4,)</f>
        <v>207</v>
      </c>
      <c r="G56" s="93" t="e">
        <f>VLOOKUP(G57,[1]参照!$A:$D,4,)</f>
        <v>#N/A</v>
      </c>
      <c r="H56" s="93" t="str">
        <f>VLOOKUP(H57,[1]参照!$A:$D,4,)</f>
        <v>A2</v>
      </c>
      <c r="I56" s="93" t="str">
        <f>VLOOKUP(I57,[1]参照!$A:$D,4,)</f>
        <v>(F2)</v>
      </c>
      <c r="J56" s="108" t="str">
        <f>VLOOKUP(J57,[1]参照!$A:$D,4,)</f>
        <v>F2</v>
      </c>
      <c r="K56" s="14" t="e">
        <f>VLOOKUP(K57,[1]参照!$A:$D,4,)</f>
        <v>#N/A</v>
      </c>
      <c r="L56" s="5" t="e">
        <f>VLOOKUP(L57,[1]参照!$A:$D,4,)</f>
        <v>#N/A</v>
      </c>
      <c r="M56" s="5" t="e">
        <f>VLOOKUP(M57,[1]参照!$A:$D,4,)</f>
        <v>#N/A</v>
      </c>
      <c r="N56" s="5" t="e">
        <f>VLOOKUP(N57,[1]参照!$A:$D,4,)</f>
        <v>#N/A</v>
      </c>
      <c r="O56" s="5" t="e">
        <f>VLOOKUP(O57,[1]参照!$A:$D,4,)</f>
        <v>#N/A</v>
      </c>
      <c r="P56" s="5" t="e">
        <f>VLOOKUP(P57,[1]参照!$A:$D,4,)</f>
        <v>#N/A</v>
      </c>
      <c r="Q56" s="5" t="e">
        <f>VLOOKUP(Q57,[1]参照!$A:$D,4,)</f>
        <v>#N/A</v>
      </c>
    </row>
    <row r="57" spans="1:17" ht="18.5" thickBot="1">
      <c r="A57" s="52"/>
      <c r="B57" s="94"/>
      <c r="C57" s="95" t="s">
        <v>422</v>
      </c>
      <c r="D57" s="96" t="s">
        <v>106</v>
      </c>
      <c r="E57" s="103" t="s">
        <v>421</v>
      </c>
      <c r="F57" s="113" t="s">
        <v>423</v>
      </c>
      <c r="G57" s="114"/>
      <c r="H57" s="114" t="s">
        <v>428</v>
      </c>
      <c r="I57" s="114" t="s">
        <v>430</v>
      </c>
      <c r="J57" s="115" t="s">
        <v>429</v>
      </c>
      <c r="K57" s="42"/>
      <c r="L57" s="33"/>
      <c r="M57" s="33"/>
      <c r="N57" s="33"/>
      <c r="O57" s="33"/>
      <c r="P57" s="33"/>
      <c r="Q57" s="33"/>
    </row>
    <row r="58" spans="1:17" hidden="1">
      <c r="A58" s="51" t="s">
        <v>405</v>
      </c>
      <c r="B58" s="59" t="s">
        <v>399</v>
      </c>
      <c r="C58" s="44" t="e">
        <f>VLOOKUP(C61,[1]参照!$A:$D,2,)</f>
        <v>#N/A</v>
      </c>
      <c r="D58" s="13" t="str">
        <f>VLOOKUP(D61,[1]参照!$A:$D,2,)</f>
        <v>一年混合</v>
      </c>
      <c r="E58" s="4" t="str">
        <f>VLOOKUP(E61,[1]参照!$A:$D,2,)</f>
        <v>一年混合</v>
      </c>
      <c r="F58" s="5" t="str">
        <f>VLOOKUP(F61,[1]参照!$A:$D,2,)</f>
        <v>一年混合</v>
      </c>
      <c r="G58" s="5" t="e">
        <f>VLOOKUP(G61,[1]参照!$A:$D,2,)</f>
        <v>#N/A</v>
      </c>
      <c r="H58" s="5" t="e">
        <f>VLOOKUP(H61,[1]参照!$A:$D,2,)</f>
        <v>#N/A</v>
      </c>
      <c r="I58" s="5" t="str">
        <f>VLOOKUP(I61,[1]参照!$A:$D,2,)</f>
        <v>一年混合</v>
      </c>
      <c r="J58" s="5" t="e">
        <f>VLOOKUP(J61,[1]参照!$A:$D,2,)</f>
        <v>#N/A</v>
      </c>
      <c r="K58" s="4" t="e">
        <f>VLOOKUP(K61,[1]参照!$A:$D,2,)</f>
        <v>#N/A</v>
      </c>
      <c r="L58" s="4" t="e">
        <f>VLOOKUP(L61,[1]参照!$A:$D,2,)</f>
        <v>#N/A</v>
      </c>
      <c r="M58" s="4" t="e">
        <f>VLOOKUP(M61,[1]参照!$A:$D,2,)</f>
        <v>#N/A</v>
      </c>
      <c r="N58" s="4" t="e">
        <f>VLOOKUP(N61,[1]参照!$A:$D,2,)</f>
        <v>#N/A</v>
      </c>
      <c r="O58" s="4" t="e">
        <f>VLOOKUP(O61,[1]参照!$A:$D,2,)</f>
        <v>#N/A</v>
      </c>
      <c r="P58" s="4" t="e">
        <f>VLOOKUP(P61,[1]参照!$A:$D,2,)</f>
        <v>#N/A</v>
      </c>
      <c r="Q58" s="4" t="e">
        <f>VLOOKUP(Q61,[1]参照!$A:$D,2,)</f>
        <v>#N/A</v>
      </c>
    </row>
    <row r="59" spans="1:17" hidden="1">
      <c r="A59" s="51"/>
      <c r="B59" s="60"/>
      <c r="C59" s="45" t="e">
        <f>VLOOKUP(C61,[1]参照!$A:$D,3,0)</f>
        <v>#N/A</v>
      </c>
      <c r="D59" s="14">
        <f>VLOOKUP(D61,[1]参照!$A:$D,3,0)</f>
        <v>102</v>
      </c>
      <c r="E59" s="5">
        <f>VLOOKUP(E61,[1]参照!$A:$D,3,0)</f>
        <v>109</v>
      </c>
      <c r="F59" s="5">
        <f>VLOOKUP(F61,[1]参照!$A:$D,3,0)</f>
        <v>106</v>
      </c>
      <c r="G59" s="5" t="e">
        <f>VLOOKUP(G61,[1]参照!$A:$D,3,0)</f>
        <v>#N/A</v>
      </c>
      <c r="H59" s="5" t="e">
        <f>VLOOKUP(H61,[1]参照!$A:$D,3,0)</f>
        <v>#N/A</v>
      </c>
      <c r="I59" s="5">
        <f>VLOOKUP(I61,[1]参照!$A:$D,3,0)</f>
        <v>105</v>
      </c>
      <c r="J59" s="5" t="e">
        <f>VLOOKUP(J61,[1]参照!$A:$D,3,0)</f>
        <v>#N/A</v>
      </c>
      <c r="K59" s="5" t="e">
        <f>VLOOKUP(K61,[1]参照!$A:$D,3,0)</f>
        <v>#N/A</v>
      </c>
      <c r="L59" s="5" t="e">
        <f>VLOOKUP(L61,[1]参照!$A:$D,3,0)</f>
        <v>#N/A</v>
      </c>
      <c r="M59" s="5" t="e">
        <f>VLOOKUP(M61,[1]参照!$A:$D,3,0)</f>
        <v>#N/A</v>
      </c>
      <c r="N59" s="5" t="e">
        <f>VLOOKUP(N61,[1]参照!$A:$D,3,0)</f>
        <v>#N/A</v>
      </c>
      <c r="O59" s="5" t="e">
        <f>VLOOKUP(O61,[1]参照!$A:$D,3,0)</f>
        <v>#N/A</v>
      </c>
      <c r="P59" s="5" t="e">
        <f>VLOOKUP(P61,[1]参照!$A:$D,3,0)</f>
        <v>#N/A</v>
      </c>
      <c r="Q59" s="5" t="e">
        <f>VLOOKUP(Q61,[1]参照!$A:$D,3,0)</f>
        <v>#N/A</v>
      </c>
    </row>
    <row r="60" spans="1:17" hidden="1">
      <c r="A60" s="51"/>
      <c r="B60" s="60"/>
      <c r="C60" s="45" t="e">
        <f>VLOOKUP(C61,[1]参照!$A:$D,4,)</f>
        <v>#N/A</v>
      </c>
      <c r="D60" s="14">
        <f>VLOOKUP(D61,[1]参照!$A:$D,4,)</f>
        <v>108</v>
      </c>
      <c r="E60" s="5">
        <f>VLOOKUP(E61,[1]参照!$A:$D,4,)</f>
        <v>110</v>
      </c>
      <c r="F60" s="5">
        <f>VLOOKUP(F61,[1]参照!$A:$D,4,)</f>
        <v>107</v>
      </c>
      <c r="G60" s="5" t="e">
        <f>VLOOKUP(G61,[1]参照!$A:$D,4,)</f>
        <v>#N/A</v>
      </c>
      <c r="H60" s="5" t="e">
        <f>VLOOKUP(H61,[1]参照!$A:$D,4,)</f>
        <v>#N/A</v>
      </c>
      <c r="I60" s="5">
        <f>VLOOKUP(I61,[1]参照!$A:$D,4,)</f>
        <v>109</v>
      </c>
      <c r="J60" s="5" t="e">
        <f>VLOOKUP(J61,[1]参照!$A:$D,4,)</f>
        <v>#N/A</v>
      </c>
      <c r="K60" s="5" t="e">
        <f>VLOOKUP(K61,[1]参照!$A:$D,4,)</f>
        <v>#N/A</v>
      </c>
      <c r="L60" s="5" t="e">
        <f>VLOOKUP(L61,[1]参照!$A:$D,4,)</f>
        <v>#N/A</v>
      </c>
      <c r="M60" s="5" t="e">
        <f>VLOOKUP(M61,[1]参照!$A:$D,4,)</f>
        <v>#N/A</v>
      </c>
      <c r="N60" s="5" t="e">
        <f>VLOOKUP(N61,[1]参照!$A:$D,4,)</f>
        <v>#N/A</v>
      </c>
      <c r="O60" s="5" t="e">
        <f>VLOOKUP(O61,[1]参照!$A:$D,4,)</f>
        <v>#N/A</v>
      </c>
      <c r="P60" s="5" t="e">
        <f>VLOOKUP(P61,[1]参照!$A:$D,4,)</f>
        <v>#N/A</v>
      </c>
      <c r="Q60" s="5" t="e">
        <f>VLOOKUP(Q61,[1]参照!$A:$D,4,)</f>
        <v>#N/A</v>
      </c>
    </row>
    <row r="61" spans="1:17" ht="18.5" hidden="1" thickBot="1">
      <c r="A61" s="51"/>
      <c r="B61" s="61"/>
      <c r="C61" s="46"/>
      <c r="D61" s="15" t="s">
        <v>68</v>
      </c>
      <c r="E61" s="7" t="s">
        <v>75</v>
      </c>
      <c r="F61" s="7" t="s">
        <v>76</v>
      </c>
      <c r="G61" s="7"/>
      <c r="H61" s="7"/>
      <c r="I61" s="7" t="s">
        <v>155</v>
      </c>
      <c r="J61" s="33"/>
      <c r="K61" s="33"/>
      <c r="L61" s="33"/>
      <c r="M61" s="33"/>
      <c r="N61" s="33"/>
      <c r="O61" s="33"/>
      <c r="P61" s="33"/>
      <c r="Q61" s="33"/>
    </row>
    <row r="62" spans="1:17" hidden="1">
      <c r="A62" s="51"/>
      <c r="B62" s="59" t="s">
        <v>406</v>
      </c>
      <c r="C62" s="44" t="str">
        <f>VLOOKUP(C65,[1]参照!$A:$D,2,)</f>
        <v>一年混合</v>
      </c>
      <c r="D62" s="13" t="str">
        <f>VLOOKUP(D65,[1]参照!$A:$D,2,)</f>
        <v>一年混合</v>
      </c>
      <c r="E62" s="4" t="e">
        <f>VLOOKUP(E65,[1]参照!$A:$D,2,)</f>
        <v>#N/A</v>
      </c>
      <c r="F62" s="4" t="str">
        <f>VLOOKUP(F65,[1]参照!$A:$D,2,)</f>
        <v>一年混合</v>
      </c>
      <c r="G62" s="4" t="e">
        <f>VLOOKUP(G65,[1]参照!$A:$D,2,)</f>
        <v>#N/A</v>
      </c>
      <c r="H62" s="4" t="str">
        <f>VLOOKUP(H65,[1]参照!$A:$D,2,)</f>
        <v>一年混合</v>
      </c>
      <c r="I62" s="4" t="str">
        <f>VLOOKUP(I65,[1]参照!$A:$D,2,)</f>
        <v>一年混合</v>
      </c>
      <c r="J62" s="4" t="e">
        <f>VLOOKUP(J65,[1]参照!$A:$D,2,)</f>
        <v>#N/A</v>
      </c>
      <c r="K62" s="4" t="str">
        <f>VLOOKUP(K65,[1]参照!$A:$D,2,)</f>
        <v>一年混合</v>
      </c>
      <c r="L62" s="4" t="str">
        <f>VLOOKUP(L65,[1]参照!$A:$D,2,)</f>
        <v>一年混合</v>
      </c>
      <c r="M62" s="4" t="e">
        <f>VLOOKUP(M65,[1]参照!$A:$D,2,)</f>
        <v>#N/A</v>
      </c>
      <c r="N62" s="4" t="str">
        <f>VLOOKUP(N65,[1]参照!$A:$D,2,)</f>
        <v>一年混合</v>
      </c>
      <c r="O62" s="4" t="str">
        <f>VLOOKUP(O65,[1]参照!$A:$D,2,)</f>
        <v>一年混合</v>
      </c>
      <c r="P62" s="4" t="e">
        <f>VLOOKUP(P65,[1]参照!$A:$D,2,)</f>
        <v>#N/A</v>
      </c>
      <c r="Q62" s="4" t="e">
        <f>VLOOKUP(Q65,[1]参照!$A:$D,2,)</f>
        <v>#N/A</v>
      </c>
    </row>
    <row r="63" spans="1:17" hidden="1">
      <c r="A63" s="51"/>
      <c r="B63" s="60"/>
      <c r="C63" s="45">
        <f>VLOOKUP(C65,[1]参照!$A:$D,3,0)</f>
        <v>101</v>
      </c>
      <c r="D63" s="14">
        <f>VLOOKUP(D65,[1]参照!$A:$D,3,0)</f>
        <v>103</v>
      </c>
      <c r="E63" s="5" t="e">
        <f>VLOOKUP(E65,[1]参照!$A:$D,3,0)</f>
        <v>#N/A</v>
      </c>
      <c r="F63" s="5">
        <f>VLOOKUP(F65,[1]参照!$A:$D,3,0)</f>
        <v>101</v>
      </c>
      <c r="G63" s="5" t="e">
        <f>VLOOKUP(G65,[1]参照!$A:$D,3,0)</f>
        <v>#N/A</v>
      </c>
      <c r="H63" s="5">
        <f>VLOOKUP(H65,[1]参照!$A:$D,3,0)</f>
        <v>103</v>
      </c>
      <c r="I63" s="5">
        <f>VLOOKUP(I65,[1]参照!$A:$D,3,0)</f>
        <v>101</v>
      </c>
      <c r="J63" s="5" t="e">
        <f>VLOOKUP(J65,[1]参照!$A:$D,3,0)</f>
        <v>#N/A</v>
      </c>
      <c r="K63" s="5" t="str">
        <f>VLOOKUP(K65,[1]参照!$A:$D,3,0)</f>
        <v>A1</v>
      </c>
      <c r="L63" s="5" t="str">
        <f>VLOOKUP(L65,[1]参照!$A:$D,3,0)</f>
        <v>B1</v>
      </c>
      <c r="M63" s="5" t="e">
        <f>VLOOKUP(M65,[1]参照!$A:$D,3,0)</f>
        <v>#N/A</v>
      </c>
      <c r="N63" s="5" t="str">
        <f>VLOOKUP(N65,[1]参照!$A:$D,3,0)</f>
        <v>(F1)</v>
      </c>
      <c r="O63" s="5" t="str">
        <f>VLOOKUP(O65,[1]参照!$A:$D,3,0)</f>
        <v>F1</v>
      </c>
      <c r="P63" s="5" t="e">
        <f>VLOOKUP(P65,[1]参照!$A:$D,3,0)</f>
        <v>#N/A</v>
      </c>
      <c r="Q63" s="5" t="e">
        <f>VLOOKUP(Q65,[1]参照!$A:$D,3,0)</f>
        <v>#N/A</v>
      </c>
    </row>
    <row r="64" spans="1:17" hidden="1">
      <c r="A64" s="51"/>
      <c r="B64" s="60"/>
      <c r="C64" s="45">
        <f>VLOOKUP(C65,[1]参照!$A:$D,4,)</f>
        <v>106</v>
      </c>
      <c r="D64" s="14">
        <f>VLOOKUP(D65,[1]参照!$A:$D,4,)</f>
        <v>104</v>
      </c>
      <c r="E64" s="5" t="e">
        <f>VLOOKUP(E65,[1]参照!$A:$D,4,)</f>
        <v>#N/A</v>
      </c>
      <c r="F64" s="5">
        <f>VLOOKUP(F65,[1]参照!$A:$D,4,)</f>
        <v>108</v>
      </c>
      <c r="G64" s="5" t="e">
        <f>VLOOKUP(G65,[1]参照!$A:$D,4,)</f>
        <v>#N/A</v>
      </c>
      <c r="H64" s="5">
        <f>VLOOKUP(H65,[1]参照!$A:$D,4,)</f>
        <v>110</v>
      </c>
      <c r="I64" s="5">
        <f>VLOOKUP(I65,[1]参照!$A:$D,4,)</f>
        <v>102</v>
      </c>
      <c r="J64" s="5" t="e">
        <f>VLOOKUP(J65,[1]参照!$A:$D,4,)</f>
        <v>#N/A</v>
      </c>
      <c r="K64" s="5" t="str">
        <f>VLOOKUP(K65,[1]参照!$A:$D,4,)</f>
        <v>B2</v>
      </c>
      <c r="L64" s="5" t="str">
        <f>VLOOKUP(L65,[1]参照!$A:$D,4,)</f>
        <v>A2</v>
      </c>
      <c r="M64" s="5" t="e">
        <f>VLOOKUP(M65,[1]参照!$A:$D,4,)</f>
        <v>#N/A</v>
      </c>
      <c r="N64" s="5" t="str">
        <f>VLOOKUP(N65,[1]参照!$A:$D,4,)</f>
        <v>(F2)</v>
      </c>
      <c r="O64" s="5" t="str">
        <f>VLOOKUP(O65,[1]参照!$A:$D,4,)</f>
        <v>F2</v>
      </c>
      <c r="P64" s="5" t="e">
        <f>VLOOKUP(P65,[1]参照!$A:$D,4,)</f>
        <v>#N/A</v>
      </c>
      <c r="Q64" s="5" t="e">
        <f>VLOOKUP(Q65,[1]参照!$A:$D,4,)</f>
        <v>#N/A</v>
      </c>
    </row>
    <row r="65" spans="1:17" ht="18.5" hidden="1" thickBot="1">
      <c r="A65" s="52"/>
      <c r="B65" s="61"/>
      <c r="C65" s="47" t="s">
        <v>410</v>
      </c>
      <c r="D65" s="15" t="s">
        <v>40</v>
      </c>
      <c r="E65" s="7"/>
      <c r="F65" s="7" t="s">
        <v>71</v>
      </c>
      <c r="G65" s="7"/>
      <c r="H65" s="7" t="s">
        <v>42</v>
      </c>
      <c r="I65" s="7" t="s">
        <v>156</v>
      </c>
      <c r="J65" s="7"/>
      <c r="K65" s="24" t="s">
        <v>17</v>
      </c>
      <c r="L65" s="24" t="s">
        <v>18</v>
      </c>
      <c r="M65" s="24"/>
      <c r="N65" s="24" t="s">
        <v>21</v>
      </c>
      <c r="O65" s="24" t="s">
        <v>22</v>
      </c>
      <c r="P65" s="24"/>
      <c r="Q65" s="24"/>
    </row>
  </sheetData>
  <mergeCells count="20">
    <mergeCell ref="A50:A57"/>
    <mergeCell ref="B50:B53"/>
    <mergeCell ref="B54:B57"/>
    <mergeCell ref="A58:A65"/>
    <mergeCell ref="B58:B61"/>
    <mergeCell ref="B62:B65"/>
    <mergeCell ref="A30:A41"/>
    <mergeCell ref="B30:B33"/>
    <mergeCell ref="B34:B37"/>
    <mergeCell ref="B38:B41"/>
    <mergeCell ref="A42:A49"/>
    <mergeCell ref="B42:B45"/>
    <mergeCell ref="B46:B49"/>
    <mergeCell ref="A1:Q8"/>
    <mergeCell ref="A10:A29"/>
    <mergeCell ref="B10:B13"/>
    <mergeCell ref="B14:B17"/>
    <mergeCell ref="B18:B21"/>
    <mergeCell ref="B26:B29"/>
    <mergeCell ref="B22:B25"/>
  </mergeCells>
  <phoneticPr fontId="1"/>
  <conditionalFormatting sqref="A9:C65">
    <cfRule type="cellIs" dxfId="44" priority="6" operator="between">
      <formula>200</formula>
      <formula>210</formula>
    </cfRule>
    <cfRule type="cellIs" dxfId="43" priority="7" operator="between">
      <formula>300</formula>
      <formula>310</formula>
    </cfRule>
    <cfRule type="cellIs" dxfId="42" priority="8" operator="between">
      <formula>100</formula>
      <formula>110</formula>
    </cfRule>
  </conditionalFormatting>
  <conditionalFormatting sqref="B66:B1048576">
    <cfRule type="cellIs" dxfId="41" priority="9" operator="between">
      <formula>200</formula>
      <formula>210</formula>
    </cfRule>
    <cfRule type="cellIs" dxfId="40" priority="10" operator="between">
      <formula>300</formula>
      <formula>310</formula>
    </cfRule>
    <cfRule type="cellIs" dxfId="39" priority="11" operator="between">
      <formula>100</formula>
      <formula>110</formula>
    </cfRule>
  </conditionalFormatting>
  <conditionalFormatting sqref="C9:Q9 C66:P1048576 D26:Q65 K25:Q25 D10:Q24">
    <cfRule type="cellIs" dxfId="36" priority="14" operator="between">
      <formula>200</formula>
      <formula>210</formula>
    </cfRule>
    <cfRule type="cellIs" dxfId="35" priority="15" operator="between">
      <formula>300</formula>
      <formula>310</formula>
    </cfRule>
    <cfRule type="cellIs" dxfId="34" priority="16" operator="between">
      <formula>100</formula>
      <formula>110</formula>
    </cfRule>
  </conditionalFormatting>
  <conditionalFormatting sqref="D25:J25">
    <cfRule type="cellIs" dxfId="33" priority="1" operator="between">
      <formula>200</formula>
      <formula>210</formula>
    </cfRule>
    <cfRule type="cellIs" dxfId="32" priority="2" operator="between">
      <formula>300</formula>
      <formula>310</formula>
    </cfRule>
    <cfRule type="cellIs" dxfId="31" priority="3" operator="between">
      <formula>100</formula>
      <formula>110</formula>
    </cfRule>
  </conditionalFormatting>
  <pageMargins left="0.25" right="0.25" top="0.75" bottom="0.75" header="0.3" footer="0.3"/>
  <pageSetup paperSize="9" scale="46" orientation="landscape" horizontalDpi="300" verticalDpi="300"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D5B9EEAF-7051-4B9B-B795-D32B68797A28}">
            <xm:f>NOT(ISERROR(SEARCH("l0",A9)))</xm:f>
            <xm:f>"l0"</xm:f>
            <x14:dxf>
              <fill>
                <patternFill>
                  <bgColor rgb="FFFFFF00"/>
                </patternFill>
              </fill>
            </x14:dxf>
          </x14:cfRule>
          <x14:cfRule type="containsText" priority="5" operator="containsText" id="{16CAF148-868B-4C1F-8E6D-627C2703D9AF}">
            <xm:f>NOT(ISERROR(SEARCH("f0",A9)))</xm:f>
            <xm:f>"f0"</xm:f>
            <x14:dxf>
              <fill>
                <patternFill>
                  <bgColor rgb="FFFFFF00"/>
                </patternFill>
              </fill>
            </x14:dxf>
          </x14:cfRule>
          <xm:sqref>A9:B65</xm:sqref>
        </x14:conditionalFormatting>
        <x14:conditionalFormatting xmlns:xm="http://schemas.microsoft.com/office/excel/2006/main">
          <x14:cfRule type="containsText" priority="12" operator="containsText" id="{1B4B7666-F96E-4DEE-ADF9-540FE7BDED48}">
            <xm:f>NOT(ISERROR(SEARCH("l0",C9)))</xm:f>
            <xm:f>"l0"</xm:f>
            <x14:dxf>
              <fill>
                <patternFill>
                  <bgColor rgb="FFFFFF00"/>
                </patternFill>
              </fill>
            </x14:dxf>
          </x14:cfRule>
          <x14:cfRule type="containsText" priority="13" operator="containsText" id="{92B2B61E-4BF2-4C21-BAC0-7C83F7BE6350}">
            <xm:f>NOT(ISERROR(SEARCH("f0",C9)))</xm:f>
            <xm:f>"f0"</xm:f>
            <x14:dxf>
              <fill>
                <patternFill>
                  <bgColor rgb="FFFFFF00"/>
                </patternFill>
              </fill>
            </x14:dxf>
          </x14:cfRule>
          <xm:sqref>C9:Q9 C66:P1048576 D26:Q65 K25:Q25 D10:Q24</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748D0-E52B-4F2C-A015-F237AFBACA9F}">
  <sheetPr codeName="Sheet3">
    <pageSetUpPr fitToPage="1"/>
  </sheetPr>
  <dimension ref="A1:X61"/>
  <sheetViews>
    <sheetView zoomScale="85" zoomScaleNormal="85" workbookViewId="0">
      <selection activeCell="C9" sqref="C9:E9"/>
    </sheetView>
  </sheetViews>
  <sheetFormatPr defaultColWidth="9" defaultRowHeight="18"/>
  <sheetData>
    <row r="1" spans="1:20" ht="18" customHeight="1">
      <c r="A1" s="53" t="s">
        <v>409</v>
      </c>
      <c r="B1" s="53"/>
      <c r="C1" s="53"/>
      <c r="D1" s="53"/>
      <c r="E1" s="53"/>
      <c r="F1" s="53"/>
      <c r="G1" s="53"/>
      <c r="H1" s="53"/>
      <c r="I1" s="53"/>
      <c r="J1" s="53"/>
      <c r="K1" s="53"/>
      <c r="L1" s="53"/>
      <c r="M1" s="53"/>
      <c r="N1" s="53"/>
      <c r="O1" s="53"/>
      <c r="P1" s="53"/>
      <c r="Q1" s="53"/>
    </row>
    <row r="2" spans="1:20" ht="18" customHeight="1">
      <c r="A2" s="53"/>
      <c r="B2" s="53"/>
      <c r="C2" s="53"/>
      <c r="D2" s="53"/>
      <c r="E2" s="53"/>
      <c r="F2" s="53"/>
      <c r="G2" s="53"/>
      <c r="H2" s="53"/>
      <c r="I2" s="53"/>
      <c r="J2" s="53"/>
      <c r="K2" s="53"/>
      <c r="L2" s="53"/>
      <c r="M2" s="53"/>
      <c r="N2" s="53"/>
      <c r="O2" s="53"/>
      <c r="P2" s="53"/>
      <c r="Q2" s="53"/>
    </row>
    <row r="3" spans="1:20" ht="18" customHeight="1">
      <c r="A3" s="53"/>
      <c r="B3" s="53"/>
      <c r="C3" s="53"/>
      <c r="D3" s="53"/>
      <c r="E3" s="53"/>
      <c r="F3" s="53"/>
      <c r="G3" s="53"/>
      <c r="H3" s="53"/>
      <c r="I3" s="53"/>
      <c r="J3" s="53"/>
      <c r="K3" s="53"/>
      <c r="L3" s="53"/>
      <c r="M3" s="53"/>
      <c r="N3" s="53"/>
      <c r="O3" s="53"/>
      <c r="P3" s="53"/>
      <c r="Q3" s="53"/>
    </row>
    <row r="4" spans="1:20" ht="18" customHeight="1">
      <c r="A4" s="53"/>
      <c r="B4" s="53"/>
      <c r="C4" s="53"/>
      <c r="D4" s="53"/>
      <c r="E4" s="53"/>
      <c r="F4" s="53"/>
      <c r="G4" s="53"/>
      <c r="H4" s="53"/>
      <c r="I4" s="53"/>
      <c r="J4" s="53"/>
      <c r="K4" s="53"/>
      <c r="L4" s="53"/>
      <c r="M4" s="53"/>
      <c r="N4" s="53"/>
      <c r="O4" s="53"/>
      <c r="P4" s="53"/>
      <c r="Q4" s="53"/>
    </row>
    <row r="5" spans="1:20" ht="18" customHeight="1">
      <c r="A5" s="53"/>
      <c r="B5" s="53"/>
      <c r="C5" s="53"/>
      <c r="D5" s="53"/>
      <c r="E5" s="53"/>
      <c r="F5" s="53"/>
      <c r="G5" s="53"/>
      <c r="H5" s="53"/>
      <c r="I5" s="53"/>
      <c r="J5" s="53"/>
      <c r="K5" s="53"/>
      <c r="L5" s="53"/>
      <c r="M5" s="53"/>
      <c r="N5" s="53"/>
      <c r="O5" s="53"/>
      <c r="P5" s="53"/>
      <c r="Q5" s="53"/>
    </row>
    <row r="6" spans="1:20" ht="18" customHeight="1">
      <c r="A6" s="53"/>
      <c r="B6" s="53"/>
      <c r="C6" s="53"/>
      <c r="D6" s="53"/>
      <c r="E6" s="53"/>
      <c r="F6" s="53"/>
      <c r="G6" s="53"/>
      <c r="H6" s="53"/>
      <c r="I6" s="53"/>
      <c r="J6" s="53"/>
      <c r="K6" s="53"/>
      <c r="L6" s="53"/>
      <c r="M6" s="53"/>
      <c r="N6" s="53"/>
      <c r="O6" s="53"/>
      <c r="P6" s="53"/>
      <c r="Q6" s="53"/>
    </row>
    <row r="7" spans="1:20" ht="18" customHeight="1">
      <c r="A7" s="53"/>
      <c r="B7" s="53"/>
      <c r="C7" s="53"/>
      <c r="D7" s="53"/>
      <c r="E7" s="53"/>
      <c r="F7" s="53"/>
      <c r="G7" s="53"/>
      <c r="H7" s="53"/>
      <c r="I7" s="53"/>
      <c r="J7" s="53"/>
      <c r="K7" s="53"/>
      <c r="L7" s="53"/>
      <c r="M7" s="53"/>
      <c r="N7" s="53"/>
      <c r="O7" s="53"/>
      <c r="P7" s="53"/>
      <c r="Q7" s="53"/>
    </row>
    <row r="8" spans="1:20" ht="18.649999999999999" customHeight="1" thickBot="1">
      <c r="A8" s="54"/>
      <c r="B8" s="54"/>
      <c r="C8" s="54"/>
      <c r="D8" s="54"/>
      <c r="E8" s="54"/>
      <c r="F8" s="54"/>
      <c r="G8" s="54"/>
      <c r="H8" s="54"/>
      <c r="I8" s="54"/>
      <c r="J8" s="54"/>
      <c r="K8" s="54"/>
      <c r="L8" s="54"/>
      <c r="M8" s="54"/>
      <c r="N8" s="54"/>
      <c r="O8" s="54"/>
      <c r="P8" s="54"/>
      <c r="Q8" s="54"/>
    </row>
    <row r="9" spans="1:20" ht="18.5" thickBot="1">
      <c r="A9" s="17"/>
      <c r="B9" s="17"/>
      <c r="C9" s="19">
        <v>0.36458333333333331</v>
      </c>
      <c r="D9" s="19">
        <v>0.38194444444444442</v>
      </c>
      <c r="E9" s="19">
        <v>0.39930555555555558</v>
      </c>
      <c r="F9" s="19">
        <v>0.41666666666666669</v>
      </c>
      <c r="G9" s="19">
        <v>0.43402777777777773</v>
      </c>
      <c r="H9" s="19">
        <v>0.4513888888888889</v>
      </c>
      <c r="I9" s="19">
        <v>0.46875</v>
      </c>
      <c r="J9" s="19">
        <v>0.4861111111111111</v>
      </c>
      <c r="K9" s="19">
        <v>0.50347222222222221</v>
      </c>
      <c r="L9" s="19">
        <v>0.52083333333333337</v>
      </c>
      <c r="M9" s="19">
        <v>0.53819444444444442</v>
      </c>
      <c r="N9" s="19">
        <v>0.55555555555555558</v>
      </c>
      <c r="O9" s="19">
        <v>0.57291666666666663</v>
      </c>
      <c r="P9" s="19">
        <v>0.59027777777777779</v>
      </c>
      <c r="Q9" s="19">
        <v>0.60763888888888895</v>
      </c>
      <c r="S9" s="16" t="s">
        <v>248</v>
      </c>
      <c r="T9">
        <f>COUNTIF($A:$Q,S9)</f>
        <v>1</v>
      </c>
    </row>
    <row r="10" spans="1:20">
      <c r="A10" s="50" t="s">
        <v>391</v>
      </c>
      <c r="B10" s="50" t="s">
        <v>392</v>
      </c>
      <c r="C10" s="4" t="e">
        <f>VLOOKUP(C13,[1]参照!$A:$D,2,)</f>
        <v>#N/A</v>
      </c>
      <c r="D10" s="4" t="e">
        <f>VLOOKUP(D13,[1]参照!$A:$D,2,)</f>
        <v>#N/A</v>
      </c>
      <c r="E10" s="4" t="e">
        <f>VLOOKUP(E13,[1]参照!$A:$D,2,)</f>
        <v>#N/A</v>
      </c>
      <c r="F10" s="4" t="e">
        <f>VLOOKUP(F13,[1]参照!$A:$D,2,)</f>
        <v>#N/A</v>
      </c>
      <c r="G10" s="4" t="e">
        <f>VLOOKUP(G13,[1]参照!$A:$D,2,)</f>
        <v>#N/A</v>
      </c>
      <c r="H10" s="4" t="str">
        <f>VLOOKUP(H13,[1]参照!$A:$D,2,)</f>
        <v>二年混合</v>
      </c>
      <c r="I10" s="4" t="str">
        <f>VLOOKUP(I13,[1]参照!$A:$D,2,)</f>
        <v>二年混合</v>
      </c>
      <c r="J10" s="4" t="e">
        <f>VLOOKUP(J13,[1]参照!$A:$D,2,)</f>
        <v>#N/A</v>
      </c>
      <c r="K10" s="4" t="str">
        <f>VLOOKUP(K13,[1]参照!$A:$D,2,)</f>
        <v>三年混合</v>
      </c>
      <c r="L10" s="4" t="str">
        <f>VLOOKUP(L13,[1]参照!$A:$D,2,)</f>
        <v>三年混合</v>
      </c>
      <c r="M10" s="4" t="str">
        <f>VLOOKUP(M13,[1]参照!$A:$D,2,)</f>
        <v>二年混合</v>
      </c>
      <c r="N10" s="4" t="str">
        <f>VLOOKUP(N13,[1]参照!$A:$D,2,)</f>
        <v>三年混合</v>
      </c>
      <c r="O10" s="4" t="str">
        <f>VLOOKUP(O13,[1]参照!$A:$D,2,)</f>
        <v>三年混合</v>
      </c>
      <c r="P10" s="4" t="e">
        <f>VLOOKUP(P13,[1]参照!$A:$D,2,)</f>
        <v>#N/A</v>
      </c>
      <c r="Q10" s="4" t="e">
        <f>VLOOKUP(Q13,[1]参照!$A:$D,2,)</f>
        <v>#N/A</v>
      </c>
      <c r="S10" s="16" t="s">
        <v>249</v>
      </c>
      <c r="T10">
        <f t="shared" ref="T10:T32" si="0">COUNTIF($A:$Q,S10)</f>
        <v>1</v>
      </c>
    </row>
    <row r="11" spans="1:20">
      <c r="A11" s="51"/>
      <c r="B11" s="51"/>
      <c r="C11" s="5" t="e">
        <f>VLOOKUP(C13,[1]参照!$A:$D,3,0)</f>
        <v>#N/A</v>
      </c>
      <c r="D11" s="5" t="e">
        <f>VLOOKUP(D13,[1]参照!$A:$D,3,0)</f>
        <v>#N/A</v>
      </c>
      <c r="E11" s="5" t="e">
        <f>VLOOKUP(E13,[1]参照!$A:$D,3,0)</f>
        <v>#N/A</v>
      </c>
      <c r="F11" s="5" t="e">
        <f>VLOOKUP(F13,[1]参照!$A:$D,3,0)</f>
        <v>#N/A</v>
      </c>
      <c r="G11" s="5" t="e">
        <f>VLOOKUP(G13,[1]参照!$A:$D,3,0)</f>
        <v>#N/A</v>
      </c>
      <c r="H11" s="5">
        <f>VLOOKUP(H13,[1]参照!$A:$D,3,0)</f>
        <v>207</v>
      </c>
      <c r="I11" s="5">
        <f>VLOOKUP(I13,[1]参照!$A:$D,3,0)</f>
        <v>206</v>
      </c>
      <c r="J11" s="5" t="e">
        <f>VLOOKUP(J13,[1]参照!$A:$D,3,0)</f>
        <v>#N/A</v>
      </c>
      <c r="K11" s="5" t="str">
        <f>VLOOKUP(K13,[1]参照!$A:$D,3,0)</f>
        <v>A1</v>
      </c>
      <c r="L11" s="5" t="str">
        <f>VLOOKUP(L13,[1]参照!$A:$D,3,0)</f>
        <v>B1</v>
      </c>
      <c r="M11" s="5" t="str">
        <f>VLOOKUP(M13,[1]参照!$A:$D,3,0)</f>
        <v>A1</v>
      </c>
      <c r="N11" s="5" t="str">
        <f>VLOOKUP(N13,[1]参照!$A:$D,3,0)</f>
        <v>(F1)</v>
      </c>
      <c r="O11" s="5" t="str">
        <f>VLOOKUP(O13,[1]参照!$A:$D,3,0)</f>
        <v>F1</v>
      </c>
      <c r="P11" s="5" t="e">
        <f>VLOOKUP(P13,[1]参照!$A:$D,3,0)</f>
        <v>#N/A</v>
      </c>
      <c r="Q11" s="5" t="e">
        <f>VLOOKUP(Q13,[1]参照!$A:$D,3,0)</f>
        <v>#N/A</v>
      </c>
      <c r="S11" s="16" t="s">
        <v>250</v>
      </c>
      <c r="T11">
        <f t="shared" si="0"/>
        <v>1</v>
      </c>
    </row>
    <row r="12" spans="1:20">
      <c r="A12" s="51"/>
      <c r="B12" s="51"/>
      <c r="C12" s="5" t="e">
        <f>VLOOKUP(C13,[1]参照!$A:$D,4,)</f>
        <v>#N/A</v>
      </c>
      <c r="D12" s="5" t="e">
        <f>VLOOKUP(D13,[1]参照!$A:$D,4,)</f>
        <v>#N/A</v>
      </c>
      <c r="E12" s="5" t="e">
        <f>VLOOKUP(E13,[1]参照!$A:$D,4,)</f>
        <v>#N/A</v>
      </c>
      <c r="F12" s="5" t="e">
        <f>VLOOKUP(F13,[1]参照!$A:$D,4,)</f>
        <v>#N/A</v>
      </c>
      <c r="G12" s="5" t="e">
        <f>VLOOKUP(G13,[1]参照!$A:$D,4,)</f>
        <v>#N/A</v>
      </c>
      <c r="H12" s="5">
        <f>VLOOKUP(H13,[1]参照!$A:$D,4,)</f>
        <v>209</v>
      </c>
      <c r="I12" s="5">
        <f>VLOOKUP(I13,[1]参照!$A:$D,4,)</f>
        <v>208</v>
      </c>
      <c r="J12" s="5" t="e">
        <f>VLOOKUP(J13,[1]参照!$A:$D,4,)</f>
        <v>#N/A</v>
      </c>
      <c r="K12" s="5" t="str">
        <f>VLOOKUP(K13,[1]参照!$A:$D,4,)</f>
        <v>B2</v>
      </c>
      <c r="L12" s="5" t="str">
        <f>VLOOKUP(L13,[1]参照!$A:$D,4,)</f>
        <v>A2</v>
      </c>
      <c r="M12" s="5" t="str">
        <f>VLOOKUP(M13,[1]参照!$A:$D,4,)</f>
        <v>B2</v>
      </c>
      <c r="N12" s="5" t="str">
        <f>VLOOKUP(N13,[1]参照!$A:$D,4,)</f>
        <v>(F2)</v>
      </c>
      <c r="O12" s="5" t="str">
        <f>VLOOKUP(O13,[1]参照!$A:$D,4,)</f>
        <v>F2</v>
      </c>
      <c r="P12" s="5" t="e">
        <f>VLOOKUP(P13,[1]参照!$A:$D,4,)</f>
        <v>#N/A</v>
      </c>
      <c r="Q12" s="5" t="e">
        <f>VLOOKUP(Q13,[1]参照!$A:$D,4,)</f>
        <v>#N/A</v>
      </c>
      <c r="S12" s="16" t="s">
        <v>251</v>
      </c>
      <c r="T12">
        <f t="shared" si="0"/>
        <v>1</v>
      </c>
    </row>
    <row r="13" spans="1:20" ht="18.5" thickBot="1">
      <c r="A13" s="51"/>
      <c r="B13" s="52"/>
      <c r="C13" s="33"/>
      <c r="D13" s="33"/>
      <c r="E13" s="33"/>
      <c r="F13" s="33"/>
      <c r="G13" s="33"/>
      <c r="H13" s="7" t="s">
        <v>165</v>
      </c>
      <c r="I13" s="7" t="s">
        <v>57</v>
      </c>
      <c r="J13" s="7"/>
      <c r="K13" s="7" t="s">
        <v>310</v>
      </c>
      <c r="L13" s="7" t="s">
        <v>311</v>
      </c>
      <c r="M13" s="23" t="s">
        <v>19</v>
      </c>
      <c r="N13" s="7" t="s">
        <v>312</v>
      </c>
      <c r="O13" s="7" t="s">
        <v>313</v>
      </c>
      <c r="P13" s="7"/>
      <c r="Q13" s="7" t="s">
        <v>407</v>
      </c>
      <c r="S13" s="16" t="s">
        <v>240</v>
      </c>
      <c r="T13">
        <f t="shared" si="0"/>
        <v>1</v>
      </c>
    </row>
    <row r="14" spans="1:20">
      <c r="A14" s="51"/>
      <c r="B14" s="50" t="s">
        <v>393</v>
      </c>
      <c r="C14" s="4" t="str">
        <f>VLOOKUP(C17,[1]参照!$A:$D,2,)</f>
        <v>一年女子</v>
      </c>
      <c r="D14" s="4" t="str">
        <f>VLOOKUP(D17,[1]参照!$A:$D,2,)</f>
        <v>一年女子</v>
      </c>
      <c r="E14" s="4" t="str">
        <f>VLOOKUP(E17,[1]参照!$A:$D,2,)</f>
        <v>一年女子</v>
      </c>
      <c r="F14" s="4" t="str">
        <f>VLOOKUP(F17,[1]参照!$A:$D,2,)</f>
        <v>一年女子</v>
      </c>
      <c r="G14" s="4" t="str">
        <f>VLOOKUP(G17,[1]参照!$A:$D,2,)</f>
        <v>一年女子</v>
      </c>
      <c r="H14" s="4" t="e">
        <f>VLOOKUP(H17,[1]参照!$A:$D,2,)</f>
        <v>#N/A</v>
      </c>
      <c r="I14" s="4" t="str">
        <f>VLOOKUP(I17,[1]参照!$A:$D,2,)</f>
        <v>一年女子</v>
      </c>
      <c r="J14" s="4" t="str">
        <f>VLOOKUP(J17,[1]参照!$A:$D,2,)</f>
        <v>一年女子</v>
      </c>
      <c r="K14" s="4" t="str">
        <f>VLOOKUP(K17,[1]参照!$A:$D,2,)</f>
        <v>一年女子</v>
      </c>
      <c r="L14" s="4" t="str">
        <f>VLOOKUP(L17,[1]参照!$A:$D,2,)</f>
        <v>一年女子</v>
      </c>
      <c r="M14" s="4" t="e">
        <f>VLOOKUP(M17,[1]参照!$A:$D,2,)</f>
        <v>#N/A</v>
      </c>
      <c r="N14" s="4" t="str">
        <f>VLOOKUP(N17,[1]参照!$A:$D,2,)</f>
        <v>一年女子</v>
      </c>
      <c r="O14" s="4" t="e">
        <f>VLOOKUP(O17,[1]参照!$A:$D,2,)</f>
        <v>#N/A</v>
      </c>
      <c r="P14" s="4" t="str">
        <f>VLOOKUP(P17,[1]参照!$A:$D,2,)</f>
        <v>一年女子</v>
      </c>
      <c r="Q14" s="4" t="e">
        <f>VLOOKUP(Q17,[1]参照!$A:$D,2,)</f>
        <v>#N/A</v>
      </c>
      <c r="S14" s="16" t="s">
        <v>241</v>
      </c>
      <c r="T14">
        <f t="shared" si="0"/>
        <v>1</v>
      </c>
    </row>
    <row r="15" spans="1:20">
      <c r="A15" s="51"/>
      <c r="B15" s="51"/>
      <c r="C15" s="5">
        <f>VLOOKUP(C17,[1]参照!$A:$D,3,0)</f>
        <v>101</v>
      </c>
      <c r="D15" s="5">
        <f>VLOOKUP(D17,[1]参照!$A:$D,3,0)</f>
        <v>106</v>
      </c>
      <c r="E15" s="5">
        <f>VLOOKUP(E17,[1]参照!$A:$D,3,0)</f>
        <v>103</v>
      </c>
      <c r="F15" s="5">
        <f>VLOOKUP(F17,[1]参照!$A:$D,3,0)</f>
        <v>107</v>
      </c>
      <c r="G15" s="5">
        <f>VLOOKUP(G17,[1]参照!$A:$D,3,0)</f>
        <v>102</v>
      </c>
      <c r="H15" s="5" t="e">
        <f>VLOOKUP(H17,[1]参照!$A:$D,3,0)</f>
        <v>#N/A</v>
      </c>
      <c r="I15" s="5">
        <f>VLOOKUP(I17,[1]参照!$A:$D,3,0)</f>
        <v>104</v>
      </c>
      <c r="J15" s="5">
        <f>VLOOKUP(J17,[1]参照!$A:$D,3,0)</f>
        <v>102</v>
      </c>
      <c r="K15" s="5">
        <f>VLOOKUP(K17,[1]参照!$A:$D,3,0)</f>
        <v>101</v>
      </c>
      <c r="L15" s="5">
        <f>VLOOKUP(L17,[1]参照!$A:$D,3,0)</f>
        <v>106</v>
      </c>
      <c r="M15" s="5" t="e">
        <f>VLOOKUP(M17,[1]参照!$A:$D,3,0)</f>
        <v>#N/A</v>
      </c>
      <c r="N15" s="5" t="str">
        <f>VLOOKUP(N17,[1]参照!$A:$D,3,0)</f>
        <v>A1</v>
      </c>
      <c r="O15" s="5" t="e">
        <f>VLOOKUP(O17,[1]参照!$A:$D,3,0)</f>
        <v>#N/A</v>
      </c>
      <c r="P15" s="5" t="str">
        <f>VLOOKUP(P17,[1]参照!$A:$D,3,0)</f>
        <v>(F1)</v>
      </c>
      <c r="Q15" s="5" t="e">
        <f>VLOOKUP(Q17,[1]参照!$A:$D,3,0)</f>
        <v>#N/A</v>
      </c>
      <c r="S15" s="16" t="s">
        <v>242</v>
      </c>
      <c r="T15">
        <f t="shared" si="0"/>
        <v>1</v>
      </c>
    </row>
    <row r="16" spans="1:20">
      <c r="A16" s="51"/>
      <c r="B16" s="51"/>
      <c r="C16" s="5">
        <f>VLOOKUP(C17,[1]参照!$A:$D,4,)</f>
        <v>107</v>
      </c>
      <c r="D16" s="5">
        <f>VLOOKUP(D17,[1]参照!$A:$D,4,)</f>
        <v>108</v>
      </c>
      <c r="E16" s="5">
        <f>VLOOKUP(E17,[1]参照!$A:$D,4,)</f>
        <v>109</v>
      </c>
      <c r="F16" s="5" t="str">
        <f>VLOOKUP(F17,[1]参照!$A:$D,4,)</f>
        <v>110b</v>
      </c>
      <c r="G16" s="5">
        <f>VLOOKUP(G17,[1]参照!$A:$D,4,)</f>
        <v>108</v>
      </c>
      <c r="H16" s="5" t="e">
        <f>VLOOKUP(H17,[1]参照!$A:$D,4,)</f>
        <v>#N/A</v>
      </c>
      <c r="I16" s="5" t="str">
        <f>VLOOKUP(I17,[1]参照!$A:$D,4,)</f>
        <v>110a</v>
      </c>
      <c r="J16" s="5" t="str">
        <f>VLOOKUP(J17,[1]参照!$A:$D,4,)</f>
        <v>110b</v>
      </c>
      <c r="K16" s="5">
        <f>VLOOKUP(K17,[1]参照!$A:$D,4,)</f>
        <v>108</v>
      </c>
      <c r="L16" s="5" t="str">
        <f>VLOOKUP(L17,[1]参照!$A:$D,4,)</f>
        <v>110b</v>
      </c>
      <c r="M16" s="5" t="e">
        <f>VLOOKUP(M17,[1]参照!$A:$D,4,)</f>
        <v>#N/A</v>
      </c>
      <c r="N16" s="5" t="str">
        <f>VLOOKUP(N17,[1]参照!$A:$D,4,)</f>
        <v>B2</v>
      </c>
      <c r="O16" s="5" t="e">
        <f>VLOOKUP(O17,[1]参照!$A:$D,4,)</f>
        <v>#N/A</v>
      </c>
      <c r="P16" s="5" t="str">
        <f>VLOOKUP(P17,[1]参照!$A:$D,4,)</f>
        <v>(F2)</v>
      </c>
      <c r="Q16" s="5" t="e">
        <f>VLOOKUP(Q17,[1]参照!$A:$D,4,)</f>
        <v>#N/A</v>
      </c>
      <c r="S16" s="16" t="s">
        <v>243</v>
      </c>
      <c r="T16">
        <f t="shared" si="0"/>
        <v>1</v>
      </c>
    </row>
    <row r="17" spans="1:24" ht="18.5" thickBot="1">
      <c r="A17" s="51"/>
      <c r="B17" s="52"/>
      <c r="C17" s="7" t="s">
        <v>133</v>
      </c>
      <c r="D17" s="7" t="s">
        <v>128</v>
      </c>
      <c r="E17" s="7" t="s">
        <v>132</v>
      </c>
      <c r="F17" s="7" t="s">
        <v>162</v>
      </c>
      <c r="G17" s="5" t="s">
        <v>122</v>
      </c>
      <c r="H17" s="7"/>
      <c r="I17" s="7" t="s">
        <v>117</v>
      </c>
      <c r="J17" s="7" t="s">
        <v>124</v>
      </c>
      <c r="K17" s="7" t="s">
        <v>120</v>
      </c>
      <c r="L17" s="7" t="s">
        <v>125</v>
      </c>
      <c r="M17" s="7"/>
      <c r="N17" s="7" t="s">
        <v>25</v>
      </c>
      <c r="O17" s="7"/>
      <c r="P17" s="7" t="s">
        <v>27</v>
      </c>
      <c r="Q17" s="7"/>
      <c r="S17" s="16" t="s">
        <v>244</v>
      </c>
      <c r="T17">
        <f t="shared" si="0"/>
        <v>1</v>
      </c>
    </row>
    <row r="18" spans="1:24">
      <c r="A18" s="51"/>
      <c r="B18" s="50" t="s">
        <v>394</v>
      </c>
      <c r="C18" s="4" t="str">
        <f>VLOOKUP(C21,[1]参照!$A:$D,2,)</f>
        <v>二年混合</v>
      </c>
      <c r="D18" s="4" t="str">
        <f>VLOOKUP(D21,[1]参照!$A:$D,2,)</f>
        <v>二年混合</v>
      </c>
      <c r="E18" s="4" t="e">
        <f>VLOOKUP(E21,[1]参照!$A:$D,2,)</f>
        <v>#N/A</v>
      </c>
      <c r="F18" s="4" t="str">
        <f>VLOOKUP(F21,[1]参照!$A:$D,2,)</f>
        <v>一年女子</v>
      </c>
      <c r="G18" s="4" t="e">
        <f>VLOOKUP(G21,[1]参照!$A:$D,2,)</f>
        <v>#N/A</v>
      </c>
      <c r="H18" s="4" t="str">
        <f>VLOOKUP(H21,[1]参照!$A:$D,2,)</f>
        <v>二年混合</v>
      </c>
      <c r="I18" s="4" t="e">
        <f>VLOOKUP(I21,[1]参照!$A:$D,2,)</f>
        <v>#N/A</v>
      </c>
      <c r="J18" s="4" t="e">
        <f>VLOOKUP(J21,[1]参照!$A:$D,2,)</f>
        <v>#N/A</v>
      </c>
      <c r="K18" s="4" t="str">
        <f>VLOOKUP(K21,[1]参照!$A:$D,2,)</f>
        <v>一年女子</v>
      </c>
      <c r="L18" s="4" t="str">
        <f>VLOOKUP(L21,[1]参照!$A:$D,2,)</f>
        <v>一年女子</v>
      </c>
      <c r="M18" s="4" t="e">
        <f>VLOOKUP(M21,[1]参照!$A:$D,2,)</f>
        <v>#N/A</v>
      </c>
      <c r="N18" s="4" t="str">
        <f>VLOOKUP(N21,[1]参照!$A:$D,2,)</f>
        <v>一年女子</v>
      </c>
      <c r="O18" s="4" t="e">
        <f>VLOOKUP(O21,[1]参照!$A:$D,2,)</f>
        <v>#N/A</v>
      </c>
      <c r="P18" s="4" t="str">
        <f>VLOOKUP(P21,[1]参照!$A:$D,2,)</f>
        <v>一年女子</v>
      </c>
      <c r="Q18" s="4" t="e">
        <f>VLOOKUP(Q21,[1]参照!$A:$D,2,)</f>
        <v>#N/A</v>
      </c>
      <c r="S18" s="16" t="s">
        <v>245</v>
      </c>
      <c r="T18">
        <f t="shared" si="0"/>
        <v>1</v>
      </c>
    </row>
    <row r="19" spans="1:24">
      <c r="A19" s="51"/>
      <c r="B19" s="51"/>
      <c r="C19" s="5">
        <f>VLOOKUP(C21,[1]参照!$A:$D,3,0)</f>
        <v>201</v>
      </c>
      <c r="D19" s="5">
        <f>VLOOKUP(D21,[1]参照!$A:$D,3,0)</f>
        <v>204</v>
      </c>
      <c r="E19" s="5" t="e">
        <f>VLOOKUP(E21,[1]参照!$A:$D,3,0)</f>
        <v>#N/A</v>
      </c>
      <c r="F19" s="5">
        <f>VLOOKUP(F21,[1]参照!$A:$D,3,0)</f>
        <v>104</v>
      </c>
      <c r="G19" s="5" t="e">
        <f>VLOOKUP(G21,[1]参照!$A:$D,3,0)</f>
        <v>#N/A</v>
      </c>
      <c r="H19" s="5">
        <f>VLOOKUP(H21,[1]参照!$A:$D,3,0)</f>
        <v>203</v>
      </c>
      <c r="I19" s="5" t="e">
        <f>VLOOKUP(I21,[1]参照!$A:$D,3,0)</f>
        <v>#N/A</v>
      </c>
      <c r="J19" s="5" t="e">
        <f>VLOOKUP(J21,[1]参照!$A:$D,3,0)</f>
        <v>#N/A</v>
      </c>
      <c r="K19" s="5">
        <f>VLOOKUP(K21,[1]参照!$A:$D,3,0)</f>
        <v>105</v>
      </c>
      <c r="L19" s="5">
        <f>VLOOKUP(L21,[1]参照!$A:$D,3,0)</f>
        <v>102</v>
      </c>
      <c r="M19" s="5" t="e">
        <f>VLOOKUP(M21,[1]参照!$A:$D,3,0)</f>
        <v>#N/A</v>
      </c>
      <c r="N19" s="5" t="str">
        <f>VLOOKUP(N21,[1]参照!$A:$D,3,0)</f>
        <v>B1</v>
      </c>
      <c r="O19" s="5" t="e">
        <f>VLOOKUP(O21,[1]参照!$A:$D,3,0)</f>
        <v>#N/A</v>
      </c>
      <c r="P19" s="5" t="str">
        <f>VLOOKUP(P21,[1]参照!$A:$D,3,0)</f>
        <v>F1</v>
      </c>
      <c r="Q19" s="5" t="e">
        <f>VLOOKUP(Q21,[1]参照!$A:$D,3,0)</f>
        <v>#N/A</v>
      </c>
      <c r="S19" s="16" t="s">
        <v>246</v>
      </c>
      <c r="T19">
        <f t="shared" si="0"/>
        <v>1</v>
      </c>
    </row>
    <row r="20" spans="1:24">
      <c r="A20" s="51"/>
      <c r="B20" s="51"/>
      <c r="C20" s="5">
        <f>VLOOKUP(C21,[1]参照!$A:$D,4,)</f>
        <v>205</v>
      </c>
      <c r="D20" s="5">
        <f>VLOOKUP(D21,[1]参照!$A:$D,4,)</f>
        <v>208</v>
      </c>
      <c r="E20" s="5" t="e">
        <f>VLOOKUP(E21,[1]参照!$A:$D,4,)</f>
        <v>#N/A</v>
      </c>
      <c r="F20" s="5">
        <f>VLOOKUP(F21,[1]参照!$A:$D,4,)</f>
        <v>105</v>
      </c>
      <c r="G20" s="5" t="e">
        <f>VLOOKUP(G21,[1]参照!$A:$D,4,)</f>
        <v>#N/A</v>
      </c>
      <c r="H20" s="5">
        <f>VLOOKUP(H21,[1]参照!$A:$D,4,)</f>
        <v>210</v>
      </c>
      <c r="I20" s="5" t="e">
        <f>VLOOKUP(I21,[1]参照!$A:$D,4,)</f>
        <v>#N/A</v>
      </c>
      <c r="J20" s="5" t="e">
        <f>VLOOKUP(J21,[1]参照!$A:$D,4,)</f>
        <v>#N/A</v>
      </c>
      <c r="K20" s="5" t="str">
        <f>VLOOKUP(K21,[1]参照!$A:$D,4,)</f>
        <v>110a</v>
      </c>
      <c r="L20" s="5">
        <f>VLOOKUP(L21,[1]参照!$A:$D,4,)</f>
        <v>107</v>
      </c>
      <c r="M20" s="5" t="e">
        <f>VLOOKUP(M21,[1]参照!$A:$D,4,)</f>
        <v>#N/A</v>
      </c>
      <c r="N20" s="5" t="str">
        <f>VLOOKUP(N21,[1]参照!$A:$D,4,)</f>
        <v>A2</v>
      </c>
      <c r="O20" s="5" t="e">
        <f>VLOOKUP(O21,[1]参照!$A:$D,4,)</f>
        <v>#N/A</v>
      </c>
      <c r="P20" s="5" t="str">
        <f>VLOOKUP(P21,[1]参照!$A:$D,4,)</f>
        <v>F2</v>
      </c>
      <c r="Q20" s="5" t="e">
        <f>VLOOKUP(Q21,[1]参照!$A:$D,4,)</f>
        <v>#N/A</v>
      </c>
      <c r="S20" s="16" t="s">
        <v>247</v>
      </c>
      <c r="T20">
        <f t="shared" si="0"/>
        <v>1</v>
      </c>
    </row>
    <row r="21" spans="1:24" ht="18.5" thickBot="1">
      <c r="A21" s="51"/>
      <c r="B21" s="52"/>
      <c r="C21" s="7" t="s">
        <v>50</v>
      </c>
      <c r="D21" s="7" t="s">
        <v>54</v>
      </c>
      <c r="E21" s="7"/>
      <c r="F21" s="7" t="s">
        <v>123</v>
      </c>
      <c r="G21" s="7"/>
      <c r="H21" s="7" t="s">
        <v>58</v>
      </c>
      <c r="I21" s="7"/>
      <c r="J21" s="7"/>
      <c r="K21" s="7" t="s">
        <v>127</v>
      </c>
      <c r="L21" s="7" t="s">
        <v>114</v>
      </c>
      <c r="M21" s="7"/>
      <c r="N21" s="7" t="s">
        <v>24</v>
      </c>
      <c r="O21" s="7"/>
      <c r="P21" s="7" t="s">
        <v>26</v>
      </c>
      <c r="Q21" s="7"/>
      <c r="S21" s="16" t="s">
        <v>252</v>
      </c>
      <c r="T21">
        <f t="shared" si="0"/>
        <v>1</v>
      </c>
    </row>
    <row r="22" spans="1:24" ht="18" customHeight="1">
      <c r="A22" s="51"/>
      <c r="B22" s="55" t="s">
        <v>395</v>
      </c>
      <c r="C22" s="4" t="str">
        <f>VLOOKUP(C25,[1]参照!$A:$D,2,)</f>
        <v>三年混合</v>
      </c>
      <c r="D22" s="4" t="str">
        <f>VLOOKUP(D25,[1]参照!$A:$D,2,)</f>
        <v>三年混合</v>
      </c>
      <c r="E22" s="4" t="str">
        <f>VLOOKUP(E25,[1]参照!$A:$D,2,)</f>
        <v>二年混合</v>
      </c>
      <c r="F22" s="4" t="str">
        <f>VLOOKUP(F25,[1]参照!$A:$D,2,)</f>
        <v>二年混合</v>
      </c>
      <c r="G22" s="4" t="str">
        <f>VLOOKUP(G25,[1]参照!$A:$D,2,)</f>
        <v>三年混合</v>
      </c>
      <c r="H22" s="4" t="e">
        <f>VLOOKUP(H25,[1]参照!$A:$D,2,)</f>
        <v>#N/A</v>
      </c>
      <c r="I22" s="4" t="e">
        <f>VLOOKUP(I25,[1]参照!$A:$D,2,)</f>
        <v>#N/A</v>
      </c>
      <c r="J22" s="4" t="e">
        <f>VLOOKUP(J25,[1]参照!$A:$D,2,)</f>
        <v>#N/A</v>
      </c>
      <c r="K22" s="4" t="e">
        <f>VLOOKUP(K25,[1]参照!$A:$D,2,)</f>
        <v>#N/A</v>
      </c>
      <c r="L22" s="4" t="e">
        <f>VLOOKUP(L25,[1]参照!$A:$D,2,)</f>
        <v>#N/A</v>
      </c>
      <c r="M22" s="4" t="str">
        <f>VLOOKUP(M25,[1]参照!$A:$D,2,)</f>
        <v>二年混合</v>
      </c>
      <c r="N22" s="4" t="e">
        <f>VLOOKUP(N25,[1]参照!$A:$D,2,)</f>
        <v>#N/A</v>
      </c>
      <c r="O22" s="4" t="str">
        <f>VLOOKUP(O25,[1]参照!$A:$D,2,)</f>
        <v>二年混合</v>
      </c>
      <c r="P22" s="4" t="str">
        <f>VLOOKUP(P25,[1]参照!$A:$D,2,)</f>
        <v>二年混合</v>
      </c>
      <c r="Q22" s="4" t="e">
        <f>VLOOKUP(Q25,[1]参照!$A:$D,2,)</f>
        <v>#N/A</v>
      </c>
      <c r="S22" s="16" t="s">
        <v>253</v>
      </c>
      <c r="T22">
        <f t="shared" si="0"/>
        <v>1</v>
      </c>
    </row>
    <row r="23" spans="1:24">
      <c r="A23" s="51"/>
      <c r="B23" s="56"/>
      <c r="C23" s="5">
        <f>VLOOKUP(C25,[1]参照!$A:$D,3,0)</f>
        <v>305</v>
      </c>
      <c r="D23" s="5">
        <f>VLOOKUP(D25,[1]参照!$A:$D,3,0)</f>
        <v>303</v>
      </c>
      <c r="E23" s="5">
        <f>VLOOKUP(E25,[1]参照!$A:$D,3,0)</f>
        <v>206</v>
      </c>
      <c r="F23" s="5">
        <f>VLOOKUP(F25,[1]参照!$A:$D,3,0)</f>
        <v>202</v>
      </c>
      <c r="G23" s="5">
        <f>VLOOKUP(G25,[1]参照!$A:$D,3,0)</f>
        <v>304</v>
      </c>
      <c r="H23" s="5" t="e">
        <f>VLOOKUP(H25,[1]参照!$A:$D,3,0)</f>
        <v>#N/A</v>
      </c>
      <c r="I23" s="5" t="e">
        <f>VLOOKUP(I25,[1]参照!$A:$D,3,0)</f>
        <v>#N/A</v>
      </c>
      <c r="J23" s="5" t="e">
        <f>VLOOKUP(J25,[1]参照!$A:$D,3,0)</f>
        <v>#N/A</v>
      </c>
      <c r="K23" s="5" t="e">
        <f>VLOOKUP(K25,[1]参照!$A:$D,3,0)</f>
        <v>#N/A</v>
      </c>
      <c r="L23" s="5" t="e">
        <f>VLOOKUP(L25,[1]参照!$A:$D,3,0)</f>
        <v>#N/A</v>
      </c>
      <c r="M23" s="5" t="str">
        <f>VLOOKUP(M25,[1]参照!$A:$D,3,0)</f>
        <v>B1</v>
      </c>
      <c r="N23" s="5" t="e">
        <f>VLOOKUP(N25,[1]参照!$A:$D,3,0)</f>
        <v>#N/A</v>
      </c>
      <c r="O23" s="5" t="str">
        <f>VLOOKUP(O25,[1]参照!$A:$D,3,0)</f>
        <v>(F1)</v>
      </c>
      <c r="P23" s="5" t="str">
        <f>VLOOKUP(P25,[1]参照!$A:$D,3,0)</f>
        <v>F1</v>
      </c>
      <c r="Q23" s="5" t="e">
        <f>VLOOKUP(Q25,[1]参照!$A:$D,3,0)</f>
        <v>#N/A</v>
      </c>
      <c r="S23" s="16" t="s">
        <v>254</v>
      </c>
      <c r="T23">
        <f t="shared" si="0"/>
        <v>1</v>
      </c>
      <c r="X23" t="s">
        <v>140</v>
      </c>
    </row>
    <row r="24" spans="1:24">
      <c r="A24" s="51"/>
      <c r="B24" s="56"/>
      <c r="C24" s="5">
        <f>VLOOKUP(C25,[1]参照!$A:$D,4,)</f>
        <v>309</v>
      </c>
      <c r="D24" s="5">
        <f>VLOOKUP(D25,[1]参照!$A:$D,4,)</f>
        <v>306</v>
      </c>
      <c r="E24" s="5">
        <f>VLOOKUP(E25,[1]参照!$A:$D,4,)</f>
        <v>209</v>
      </c>
      <c r="F24" s="5">
        <f>VLOOKUP(F25,[1]参照!$A:$D,4,)</f>
        <v>210</v>
      </c>
      <c r="G24" s="5">
        <f>VLOOKUP(G25,[1]参照!$A:$D,4,)</f>
        <v>306</v>
      </c>
      <c r="H24" s="5" t="e">
        <f>VLOOKUP(H25,[1]参照!$A:$D,4,)</f>
        <v>#N/A</v>
      </c>
      <c r="I24" s="5" t="e">
        <f>VLOOKUP(I25,[1]参照!$A:$D,4,)</f>
        <v>#N/A</v>
      </c>
      <c r="J24" s="5" t="e">
        <f>VLOOKUP(J25,[1]参照!$A:$D,4,)</f>
        <v>#N/A</v>
      </c>
      <c r="K24" s="5" t="e">
        <f>VLOOKUP(K25,[1]参照!$A:$D,4,)</f>
        <v>#N/A</v>
      </c>
      <c r="L24" s="5" t="e">
        <f>VLOOKUP(L25,[1]参照!$A:$D,4,)</f>
        <v>#N/A</v>
      </c>
      <c r="M24" s="5" t="str">
        <f>VLOOKUP(M25,[1]参照!$A:$D,4,)</f>
        <v>A2</v>
      </c>
      <c r="N24" s="5" t="e">
        <f>VLOOKUP(N25,[1]参照!$A:$D,4,)</f>
        <v>#N/A</v>
      </c>
      <c r="O24" s="5" t="str">
        <f>VLOOKUP(O25,[1]参照!$A:$D,4,)</f>
        <v>(F2)</v>
      </c>
      <c r="P24" s="5" t="str">
        <f>VLOOKUP(P25,[1]参照!$A:$D,4,)</f>
        <v>F2</v>
      </c>
      <c r="Q24" s="5" t="e">
        <f>VLOOKUP(Q25,[1]参照!$A:$D,4,)</f>
        <v>#N/A</v>
      </c>
      <c r="S24" s="16" t="s">
        <v>255</v>
      </c>
      <c r="T24">
        <f t="shared" si="0"/>
        <v>1</v>
      </c>
    </row>
    <row r="25" spans="1:24" ht="18.5" thickBot="1">
      <c r="A25" s="52"/>
      <c r="B25" s="57"/>
      <c r="C25" s="7" t="s">
        <v>220</v>
      </c>
      <c r="D25" s="7" t="s">
        <v>214</v>
      </c>
      <c r="E25" s="7" t="s">
        <v>163</v>
      </c>
      <c r="F25" s="7" t="s">
        <v>43</v>
      </c>
      <c r="G25" s="7" t="s">
        <v>217</v>
      </c>
      <c r="H25" s="33"/>
      <c r="I25" s="33"/>
      <c r="J25" s="35"/>
      <c r="K25" s="35"/>
      <c r="L25" s="35"/>
      <c r="M25" s="7" t="s">
        <v>20</v>
      </c>
      <c r="N25" s="7"/>
      <c r="O25" s="7" t="s">
        <v>314</v>
      </c>
      <c r="P25" s="7" t="s">
        <v>23</v>
      </c>
      <c r="Q25" s="7"/>
      <c r="S25" s="16" t="s">
        <v>256</v>
      </c>
      <c r="T25">
        <f t="shared" si="0"/>
        <v>1</v>
      </c>
    </row>
    <row r="26" spans="1:24">
      <c r="A26" s="50" t="s">
        <v>396</v>
      </c>
      <c r="B26" s="50" t="s">
        <v>397</v>
      </c>
      <c r="C26" s="4" t="str">
        <f>VLOOKUP(C29,[1]参照!$A:$D,2,)</f>
        <v>二年男子</v>
      </c>
      <c r="D26" s="4" t="e">
        <f>VLOOKUP(D29,[1]参照!$A:$D,2,)</f>
        <v>#N/A</v>
      </c>
      <c r="E26" s="4" t="str">
        <f>VLOOKUP(E29,[1]参照!$A:$D,2,)</f>
        <v>二年男子</v>
      </c>
      <c r="F26" s="4" t="str">
        <f>VLOOKUP(F29,[1]参照!$A:$D,2,)</f>
        <v>二年男子</v>
      </c>
      <c r="G26" s="4" t="str">
        <f>VLOOKUP(G29,[1]参照!$A:$D,2,)</f>
        <v>二年男子</v>
      </c>
      <c r="H26" s="4" t="e">
        <f>VLOOKUP(H29,[1]参照!$A:$D,2,)</f>
        <v>#N/A</v>
      </c>
      <c r="I26" s="4" t="str">
        <f>VLOOKUP(I29,[1]参照!$A:$D,2,)</f>
        <v>三年男子</v>
      </c>
      <c r="J26" s="4" t="str">
        <f>VLOOKUP(J29,[1]参照!$A:$D,2,)</f>
        <v>三年男子</v>
      </c>
      <c r="K26" s="4" t="str">
        <f>VLOOKUP(K29,[1]参照!$A:$D,2,)</f>
        <v>三年男子</v>
      </c>
      <c r="L26" s="4" t="str">
        <f>VLOOKUP(L29,[1]参照!$A:$D,2,)</f>
        <v>三年男子</v>
      </c>
      <c r="M26" s="4" t="str">
        <f>VLOOKUP(M29,[1]参照!$A:$D,2,)</f>
        <v>二年男子</v>
      </c>
      <c r="N26" s="4" t="e">
        <f>VLOOKUP(N29,[1]参照!$A:$D,2,)</f>
        <v>#N/A</v>
      </c>
      <c r="O26" s="4" t="str">
        <f>VLOOKUP(O29,[1]参照!$A:$D,2,)</f>
        <v>三年男子</v>
      </c>
      <c r="P26" s="4" t="e">
        <f>VLOOKUP(P29,[1]参照!$A:$D,2,)</f>
        <v>#N/A</v>
      </c>
      <c r="Q26" s="4" t="e">
        <f>VLOOKUP(Q29,[1]参照!$A:$D,2,)</f>
        <v>#N/A</v>
      </c>
      <c r="S26" s="16" t="s">
        <v>257</v>
      </c>
      <c r="T26">
        <f t="shared" si="0"/>
        <v>1</v>
      </c>
    </row>
    <row r="27" spans="1:24">
      <c r="A27" s="51"/>
      <c r="B27" s="51"/>
      <c r="C27" s="5">
        <f>VLOOKUP(C29,[1]参照!$A:$D,3,0)</f>
        <v>206</v>
      </c>
      <c r="D27" s="5" t="e">
        <f>VLOOKUP(D29,[1]参照!$A:$D,3,0)</f>
        <v>#N/A</v>
      </c>
      <c r="E27" s="5">
        <f>VLOOKUP(E29,[1]参照!$A:$D,3,0)</f>
        <v>207</v>
      </c>
      <c r="F27" s="5">
        <f>VLOOKUP(F29,[1]参照!$A:$D,3,0)</f>
        <v>203</v>
      </c>
      <c r="G27" s="5">
        <f>VLOOKUP(G29,[1]参照!$A:$D,3,0)</f>
        <v>204</v>
      </c>
      <c r="H27" s="5" t="e">
        <f>VLOOKUP(H29,[1]参照!$A:$D,3,0)</f>
        <v>#N/A</v>
      </c>
      <c r="I27" s="5" t="str">
        <f>VLOOKUP(I29,[1]参照!$A:$D,3,0)</f>
        <v>A3</v>
      </c>
      <c r="J27" s="5" t="str">
        <f>VLOOKUP(J29,[1]参照!$A:$D,3,0)</f>
        <v>B3</v>
      </c>
      <c r="K27" s="5" t="str">
        <f>VLOOKUP(K29,[1]参照!$A:$D,3,0)</f>
        <v>A1</v>
      </c>
      <c r="L27" s="5" t="str">
        <f>VLOOKUP(L29,[1]参照!$A:$D,3,0)</f>
        <v>(L1)</v>
      </c>
      <c r="M27" s="5" t="str">
        <f>VLOOKUP(M29,[1]参照!$A:$D,3,0)</f>
        <v>F1</v>
      </c>
      <c r="N27" s="5" t="e">
        <f>VLOOKUP(N29,[1]参照!$A:$D,3,0)</f>
        <v>#N/A</v>
      </c>
      <c r="O27" s="5" t="str">
        <f>VLOOKUP(O29,[1]参照!$A:$D,3,0)</f>
        <v>F1</v>
      </c>
      <c r="P27" s="5" t="e">
        <f>VLOOKUP(P29,[1]参照!$A:$D,3,0)</f>
        <v>#N/A</v>
      </c>
      <c r="Q27" s="5" t="e">
        <f>VLOOKUP(Q29,[1]参照!$A:$D,3,0)</f>
        <v>#N/A</v>
      </c>
      <c r="S27" s="16" t="s">
        <v>258</v>
      </c>
      <c r="T27">
        <f t="shared" si="0"/>
        <v>1</v>
      </c>
    </row>
    <row r="28" spans="1:24">
      <c r="A28" s="51"/>
      <c r="B28" s="51"/>
      <c r="C28" s="5">
        <f>VLOOKUP(C29,[1]参照!$A:$D,4,)</f>
        <v>209</v>
      </c>
      <c r="D28" s="5" t="e">
        <f>VLOOKUP(D29,[1]参照!$A:$D,4,)</f>
        <v>#N/A</v>
      </c>
      <c r="E28" s="5">
        <f>VLOOKUP(E29,[1]参照!$A:$D,4,)</f>
        <v>208</v>
      </c>
      <c r="F28" s="5">
        <f>VLOOKUP(F29,[1]参照!$A:$D,4,)</f>
        <v>205</v>
      </c>
      <c r="G28" s="5">
        <f>VLOOKUP(G29,[1]参照!$A:$D,4,)</f>
        <v>207</v>
      </c>
      <c r="H28" s="5" t="e">
        <f>VLOOKUP(H29,[1]参照!$A:$D,4,)</f>
        <v>#N/A</v>
      </c>
      <c r="I28" s="5" t="str">
        <f>VLOOKUP(I29,[1]参照!$A:$D,4,)</f>
        <v>B4</v>
      </c>
      <c r="J28" s="5" t="str">
        <f>VLOOKUP(J29,[1]参照!$A:$D,4,)</f>
        <v>A4</v>
      </c>
      <c r="K28" s="5" t="str">
        <f>VLOOKUP(K29,[1]参照!$A:$D,4,)</f>
        <v>B2</v>
      </c>
      <c r="L28" s="5" t="str">
        <f>VLOOKUP(L29,[1]参照!$A:$D,4,)</f>
        <v>(L2)</v>
      </c>
      <c r="M28" s="5" t="str">
        <f>VLOOKUP(M29,[1]参照!$A:$D,4,)</f>
        <v>F2</v>
      </c>
      <c r="N28" s="5" t="e">
        <f>VLOOKUP(N29,[1]参照!$A:$D,4,)</f>
        <v>#N/A</v>
      </c>
      <c r="O28" s="5" t="str">
        <f>VLOOKUP(O29,[1]参照!$A:$D,4,)</f>
        <v>F2</v>
      </c>
      <c r="P28" s="5" t="e">
        <f>VLOOKUP(P29,[1]参照!$A:$D,4,)</f>
        <v>#N/A</v>
      </c>
      <c r="Q28" s="5" t="e">
        <f>VLOOKUP(Q29,[1]参照!$A:$D,4,)</f>
        <v>#N/A</v>
      </c>
      <c r="S28" s="16" t="s">
        <v>259</v>
      </c>
      <c r="T28">
        <f t="shared" si="0"/>
        <v>1</v>
      </c>
    </row>
    <row r="29" spans="1:24" ht="18.5" thickBot="1">
      <c r="A29" s="51"/>
      <c r="B29" s="52"/>
      <c r="C29" s="7" t="s">
        <v>167</v>
      </c>
      <c r="D29" s="7"/>
      <c r="E29" s="7" t="s">
        <v>168</v>
      </c>
      <c r="F29" s="7" t="s">
        <v>84</v>
      </c>
      <c r="G29" s="7" t="s">
        <v>81</v>
      </c>
      <c r="H29" s="7"/>
      <c r="I29" s="7" t="s">
        <v>332</v>
      </c>
      <c r="J29" s="7" t="s">
        <v>333</v>
      </c>
      <c r="K29" s="7" t="s">
        <v>315</v>
      </c>
      <c r="L29" s="7" t="s">
        <v>334</v>
      </c>
      <c r="M29" s="7" t="s">
        <v>316</v>
      </c>
      <c r="N29" s="7"/>
      <c r="O29" s="7" t="s">
        <v>317</v>
      </c>
      <c r="P29" s="7"/>
      <c r="Q29" s="7"/>
      <c r="S29" s="16" t="s">
        <v>339</v>
      </c>
      <c r="T29">
        <f t="shared" si="0"/>
        <v>1</v>
      </c>
    </row>
    <row r="30" spans="1:24">
      <c r="A30" s="51"/>
      <c r="B30" s="50" t="s">
        <v>398</v>
      </c>
      <c r="C30" s="4" t="str">
        <f>VLOOKUP(C33,[1]参照!$A:$D,2,)</f>
        <v>三年男子</v>
      </c>
      <c r="D30" s="4" t="str">
        <f>VLOOKUP(D33,[1]参照!$A:$D,2,)</f>
        <v>一年男子</v>
      </c>
      <c r="E30" s="4" t="str">
        <f>VLOOKUP(E33,[1]参照!$A:$D,2,)</f>
        <v>一年男子</v>
      </c>
      <c r="F30" s="4" t="str">
        <f>VLOOKUP(F33,[1]参照!$A:$D,2,)</f>
        <v>一年男子</v>
      </c>
      <c r="G30" s="4" t="e">
        <f>VLOOKUP(G33,[1]参照!$A:$D,2,)</f>
        <v>#N/A</v>
      </c>
      <c r="H30" s="4" t="e">
        <f>VLOOKUP(H33,[1]参照!$A:$D,2,)</f>
        <v>#N/A</v>
      </c>
      <c r="I30" s="4" t="str">
        <f>VLOOKUP(I33,[1]参照!$A:$D,2,)</f>
        <v>二年男子</v>
      </c>
      <c r="J30" s="4" t="str">
        <f>VLOOKUP(J33,[1]参照!$A:$D,2,)</f>
        <v>二年男子</v>
      </c>
      <c r="K30" s="4" t="str">
        <f>VLOOKUP(K33,[1]参照!$A:$D,2,)</f>
        <v>三年男子</v>
      </c>
      <c r="L30" s="4" t="str">
        <f>VLOOKUP(L33,[1]参照!$A:$D,2,)</f>
        <v>三年男子</v>
      </c>
      <c r="M30" s="4" t="str">
        <f>VLOOKUP(M33,[1]参照!$A:$D,2,)</f>
        <v>二年男子</v>
      </c>
      <c r="N30" s="4" t="e">
        <f>VLOOKUP(N33,[1]参照!$A:$D,2,)</f>
        <v>#N/A</v>
      </c>
      <c r="O30" s="4" t="str">
        <f>VLOOKUP(O33,[1]参照!$A:$D,2,)</f>
        <v>三年男子</v>
      </c>
      <c r="P30" s="4" t="str">
        <f>VLOOKUP(P33,[1]参照!$A:$D,2,)</f>
        <v>二年男子</v>
      </c>
      <c r="Q30" s="4" t="e">
        <f>VLOOKUP(Q33,[1]参照!$A:$D,2,)</f>
        <v>#N/A</v>
      </c>
      <c r="S30" s="16" t="s">
        <v>337</v>
      </c>
      <c r="T30">
        <f t="shared" si="0"/>
        <v>1</v>
      </c>
    </row>
    <row r="31" spans="1:24">
      <c r="A31" s="51"/>
      <c r="B31" s="51"/>
      <c r="C31" s="5">
        <f>VLOOKUP(C33,[1]参照!$A:$D,3,0)</f>
        <v>303</v>
      </c>
      <c r="D31" s="5">
        <f>VLOOKUP(D33,[1]参照!$A:$D,3,0)</f>
        <v>101</v>
      </c>
      <c r="E31" s="5">
        <f>VLOOKUP(E33,[1]参照!$A:$D,3,0)</f>
        <v>104</v>
      </c>
      <c r="F31" s="5">
        <f>VLOOKUP(F33,[1]参照!$A:$D,3,0)</f>
        <v>101</v>
      </c>
      <c r="G31" s="5" t="e">
        <f>VLOOKUP(G33,[1]参照!$A:$D,3,0)</f>
        <v>#N/A</v>
      </c>
      <c r="H31" s="5" t="e">
        <f>VLOOKUP(H33,[1]参照!$A:$D,3,0)</f>
        <v>#N/A</v>
      </c>
      <c r="I31" s="5" t="str">
        <f>VLOOKUP(I33,[1]参照!$A:$D,3,0)</f>
        <v>A1</v>
      </c>
      <c r="J31" s="5" t="str">
        <f>VLOOKUP(J33,[1]参照!$A:$D,3,0)</f>
        <v>B1</v>
      </c>
      <c r="K31" s="5" t="str">
        <f>VLOOKUP(K33,[1]参照!$A:$D,3,0)</f>
        <v>B1</v>
      </c>
      <c r="L31" s="5" t="str">
        <f>VLOOKUP(L33,[1]参照!$A:$D,3,0)</f>
        <v>L1</v>
      </c>
      <c r="M31" s="5" t="str">
        <f>VLOOKUP(M33,[1]参照!$A:$D,3,0)</f>
        <v>(F1)</v>
      </c>
      <c r="N31" s="5" t="e">
        <f>VLOOKUP(N33,[1]参照!$A:$D,3,0)</f>
        <v>#N/A</v>
      </c>
      <c r="O31" s="5" t="str">
        <f>VLOOKUP(O33,[1]参照!$A:$D,3,0)</f>
        <v>(F1)</v>
      </c>
      <c r="P31" s="5" t="str">
        <f>VLOOKUP(P33,[1]参照!$A:$D,3,0)</f>
        <v>L2</v>
      </c>
      <c r="Q31" s="5" t="e">
        <f>VLOOKUP(Q33,[1]参照!$A:$D,3,0)</f>
        <v>#N/A</v>
      </c>
      <c r="S31" s="16" t="s">
        <v>340</v>
      </c>
      <c r="T31">
        <f t="shared" si="0"/>
        <v>1</v>
      </c>
    </row>
    <row r="32" spans="1:24">
      <c r="A32" s="51"/>
      <c r="B32" s="51"/>
      <c r="C32" s="5">
        <f>VLOOKUP(C33,[1]参照!$A:$D,4,)</f>
        <v>306</v>
      </c>
      <c r="D32" s="5">
        <f>VLOOKUP(D33,[1]参照!$A:$D,4,)</f>
        <v>107</v>
      </c>
      <c r="E32" s="5">
        <f>VLOOKUP(E33,[1]参照!$A:$D,4,)</f>
        <v>105</v>
      </c>
      <c r="F32" s="5">
        <f>VLOOKUP(F33,[1]参照!$A:$D,4,)</f>
        <v>108</v>
      </c>
      <c r="G32" s="5" t="e">
        <f>VLOOKUP(G33,[1]参照!$A:$D,4,)</f>
        <v>#N/A</v>
      </c>
      <c r="H32" s="5" t="e">
        <f>VLOOKUP(H33,[1]参照!$A:$D,4,)</f>
        <v>#N/A</v>
      </c>
      <c r="I32" s="5" t="str">
        <f>VLOOKUP(I33,[1]参照!$A:$D,4,)</f>
        <v>B2</v>
      </c>
      <c r="J32" s="5" t="str">
        <f>VLOOKUP(J33,[1]参照!$A:$D,4,)</f>
        <v>A2</v>
      </c>
      <c r="K32" s="5" t="str">
        <f>VLOOKUP(K33,[1]参照!$A:$D,4,)</f>
        <v>A2</v>
      </c>
      <c r="L32" s="5" t="str">
        <f>VLOOKUP(L33,[1]参照!$A:$D,4,)</f>
        <v>L2</v>
      </c>
      <c r="M32" s="5" t="str">
        <f>VLOOKUP(M33,[1]参照!$A:$D,4,)</f>
        <v>(F2)</v>
      </c>
      <c r="N32" s="5" t="e">
        <f>VLOOKUP(N33,[1]参照!$A:$D,4,)</f>
        <v>#N/A</v>
      </c>
      <c r="O32" s="5" t="str">
        <f>VLOOKUP(O33,[1]参照!$A:$D,4,)</f>
        <v>(F2)</v>
      </c>
      <c r="P32" s="5" t="str">
        <f>VLOOKUP(P33,[1]参照!$A:$D,4,)</f>
        <v>B3</v>
      </c>
      <c r="Q32" s="5" t="e">
        <f>VLOOKUP(Q33,[1]参照!$A:$D,4,)</f>
        <v>#N/A</v>
      </c>
      <c r="S32" s="16" t="s">
        <v>336</v>
      </c>
      <c r="T32">
        <f t="shared" si="0"/>
        <v>1</v>
      </c>
    </row>
    <row r="33" spans="1:20" ht="18.5" thickBot="1">
      <c r="A33" s="51"/>
      <c r="B33" s="52"/>
      <c r="C33" s="7" t="s">
        <v>202</v>
      </c>
      <c r="D33" s="7" t="s">
        <v>90</v>
      </c>
      <c r="E33" s="7" t="s">
        <v>99</v>
      </c>
      <c r="F33" s="7" t="s">
        <v>47</v>
      </c>
      <c r="G33" s="7"/>
      <c r="H33" s="7"/>
      <c r="I33" s="7" t="s">
        <v>318</v>
      </c>
      <c r="J33" s="7" t="s">
        <v>319</v>
      </c>
      <c r="K33" s="7" t="s">
        <v>320</v>
      </c>
      <c r="L33" s="7" t="s">
        <v>335</v>
      </c>
      <c r="M33" s="7" t="s">
        <v>321</v>
      </c>
      <c r="N33" s="7"/>
      <c r="O33" s="7" t="s">
        <v>322</v>
      </c>
      <c r="P33" s="7" t="s">
        <v>379</v>
      </c>
      <c r="Q33" s="7"/>
      <c r="S33" s="16" t="s">
        <v>260</v>
      </c>
      <c r="T33">
        <f t="shared" ref="T33:T52" si="1">COUNTIF($A:$Q,S33)</f>
        <v>1</v>
      </c>
    </row>
    <row r="34" spans="1:20" ht="18" customHeight="1">
      <c r="A34" s="51"/>
      <c r="B34" s="50" t="s">
        <v>399</v>
      </c>
      <c r="C34" s="4" t="e">
        <f>VLOOKUP(C37,[1]参照!$A:$D,2,)</f>
        <v>#N/A</v>
      </c>
      <c r="D34" s="4" t="e">
        <f>VLOOKUP(D37,[1]参照!$A:$D,2,)</f>
        <v>#N/A</v>
      </c>
      <c r="E34" s="4" t="e">
        <f>VLOOKUP(E37,[1]参照!$A:$D,2,)</f>
        <v>#N/A</v>
      </c>
      <c r="F34" s="4" t="e">
        <f>VLOOKUP(F37,[1]参照!$A:$D,2,)</f>
        <v>#N/A</v>
      </c>
      <c r="G34" s="4" t="e">
        <f>VLOOKUP(G37,[1]参照!$A:$D,2,)</f>
        <v>#N/A</v>
      </c>
      <c r="H34" s="4" t="e">
        <f>VLOOKUP(H37,[1]参照!$A:$D,2,)</f>
        <v>#N/A</v>
      </c>
      <c r="I34" s="4" t="str">
        <f>VLOOKUP(I37,[1]参照!$A:$D,2,)</f>
        <v>一年男子</v>
      </c>
      <c r="J34" s="4" t="str">
        <f>VLOOKUP(J37,[1]参照!$A:$D,2,)</f>
        <v>一年男子</v>
      </c>
      <c r="K34" s="4" t="str">
        <f>VLOOKUP(K37,[1]参照!$A:$D,2,)</f>
        <v>二年男子</v>
      </c>
      <c r="L34" s="4" t="str">
        <f>VLOOKUP(L37,[1]参照!$A:$D,2,)</f>
        <v>一年男子</v>
      </c>
      <c r="M34" s="4" t="str">
        <f>VLOOKUP(M37,[1]参照!$A:$D,2,)</f>
        <v>一年男子</v>
      </c>
      <c r="N34" s="4" t="str">
        <f>VLOOKUP(N37,[1]参照!$A:$D,2,)</f>
        <v>二年男子</v>
      </c>
      <c r="O34" s="4" t="e">
        <f>VLOOKUP(O37,[1]参照!$A:$D,2,)</f>
        <v>#N/A</v>
      </c>
      <c r="P34" s="4" t="str">
        <f>VLOOKUP(P37,[1]参照!$A:$D,2,)</f>
        <v>二年男子</v>
      </c>
      <c r="Q34" s="4" t="e">
        <f>VLOOKUP(Q37,[1]参照!$A:$D,2,)</f>
        <v>#N/A</v>
      </c>
      <c r="S34" s="16" t="s">
        <v>261</v>
      </c>
      <c r="T34">
        <f t="shared" si="1"/>
        <v>1</v>
      </c>
    </row>
    <row r="35" spans="1:20">
      <c r="A35" s="51"/>
      <c r="B35" s="51"/>
      <c r="C35" s="5" t="e">
        <f>VLOOKUP(C37,[1]参照!$A:$D,3,0)</f>
        <v>#N/A</v>
      </c>
      <c r="D35" s="5" t="e">
        <f>VLOOKUP(D37,[1]参照!$A:$D,3,0)</f>
        <v>#N/A</v>
      </c>
      <c r="E35" s="5" t="e">
        <f>VLOOKUP(E37,[1]参照!$A:$D,3,0)</f>
        <v>#N/A</v>
      </c>
      <c r="F35" s="5" t="e">
        <f>VLOOKUP(F37,[1]参照!$A:$D,3,0)</f>
        <v>#N/A</v>
      </c>
      <c r="G35" s="5" t="e">
        <f>VLOOKUP(G37,[1]参照!$A:$D,3,0)</f>
        <v>#N/A</v>
      </c>
      <c r="H35" s="5" t="e">
        <f>VLOOKUP(H37,[1]参照!$A:$D,3,0)</f>
        <v>#N/A</v>
      </c>
      <c r="I35" s="5" t="str">
        <f>VLOOKUP(I37,[1]参照!$A:$D,3,0)</f>
        <v>A1</v>
      </c>
      <c r="J35" s="5" t="str">
        <f>VLOOKUP(J37,[1]参照!$A:$D,3,0)</f>
        <v>B1</v>
      </c>
      <c r="K35" s="5" t="str">
        <f>VLOOKUP(K37,[1]参照!$A:$D,3,0)</f>
        <v>A3</v>
      </c>
      <c r="L35" s="5" t="str">
        <f>VLOOKUP(L37,[1]参照!$A:$D,3,0)</f>
        <v>(F1)</v>
      </c>
      <c r="M35" s="5" t="str">
        <f>VLOOKUP(M37,[1]参照!$A:$D,3,0)</f>
        <v>F1</v>
      </c>
      <c r="N35" s="5" t="str">
        <f>VLOOKUP(N37,[1]参照!$A:$D,3,0)</f>
        <v>A4</v>
      </c>
      <c r="O35" s="5" t="e">
        <f>VLOOKUP(O37,[1]参照!$A:$D,3,0)</f>
        <v>#N/A</v>
      </c>
      <c r="P35" s="5" t="str">
        <f>VLOOKUP(P37,[1]参照!$A:$D,3,0)</f>
        <v>L1</v>
      </c>
      <c r="Q35" s="5" t="e">
        <f>VLOOKUP(Q37,[1]参照!$A:$D,3,0)</f>
        <v>#N/A</v>
      </c>
      <c r="S35" s="16" t="s">
        <v>262</v>
      </c>
      <c r="T35">
        <f t="shared" si="1"/>
        <v>1</v>
      </c>
    </row>
    <row r="36" spans="1:20">
      <c r="A36" s="51"/>
      <c r="B36" s="51"/>
      <c r="C36" s="5" t="e">
        <f>VLOOKUP(C37,[1]参照!$A:$D,4,)</f>
        <v>#N/A</v>
      </c>
      <c r="D36" s="5" t="e">
        <f>VLOOKUP(D37,[1]参照!$A:$D,4,)</f>
        <v>#N/A</v>
      </c>
      <c r="E36" s="5" t="e">
        <f>VLOOKUP(E37,[1]参照!$A:$D,4,)</f>
        <v>#N/A</v>
      </c>
      <c r="F36" s="5" t="e">
        <f>VLOOKUP(F37,[1]参照!$A:$D,4,)</f>
        <v>#N/A</v>
      </c>
      <c r="G36" s="5" t="e">
        <f>VLOOKUP(G37,[1]参照!$A:$D,4,)</f>
        <v>#N/A</v>
      </c>
      <c r="H36" s="5" t="e">
        <f>VLOOKUP(H37,[1]参照!$A:$D,4,)</f>
        <v>#N/A</v>
      </c>
      <c r="I36" s="5" t="str">
        <f>VLOOKUP(I37,[1]参照!$A:$D,4,)</f>
        <v>B2</v>
      </c>
      <c r="J36" s="5" t="str">
        <f>VLOOKUP(J37,[1]参照!$A:$D,4,)</f>
        <v>A2</v>
      </c>
      <c r="K36" s="5" t="str">
        <f>VLOOKUP(K37,[1]参照!$A:$D,4,)</f>
        <v>B5</v>
      </c>
      <c r="L36" s="5" t="str">
        <f>VLOOKUP(L37,[1]参照!$A:$D,4,)</f>
        <v>(F2)</v>
      </c>
      <c r="M36" s="5" t="str">
        <f>VLOOKUP(M37,[1]参照!$A:$D,4,)</f>
        <v>F2</v>
      </c>
      <c r="N36" s="5" t="str">
        <f>VLOOKUP(N37,[1]参照!$A:$D,4,)</f>
        <v>B4</v>
      </c>
      <c r="O36" s="5" t="e">
        <f>VLOOKUP(O37,[1]参照!$A:$D,4,)</f>
        <v>#N/A</v>
      </c>
      <c r="P36" s="5" t="str">
        <f>VLOOKUP(P37,[1]参照!$A:$D,4,)</f>
        <v>L3</v>
      </c>
      <c r="Q36" s="5" t="e">
        <f>VLOOKUP(Q37,[1]参照!$A:$D,4,)</f>
        <v>#N/A</v>
      </c>
      <c r="S36" s="16" t="s">
        <v>263</v>
      </c>
      <c r="T36">
        <f t="shared" si="1"/>
        <v>1</v>
      </c>
    </row>
    <row r="37" spans="1:20" ht="18.5" thickBot="1">
      <c r="A37" s="52"/>
      <c r="B37" s="52"/>
      <c r="C37" s="33"/>
      <c r="D37" s="33"/>
      <c r="E37" s="33"/>
      <c r="F37" s="33"/>
      <c r="G37" s="33"/>
      <c r="H37" s="33"/>
      <c r="I37" s="7" t="s">
        <v>323</v>
      </c>
      <c r="J37" s="7" t="s">
        <v>324</v>
      </c>
      <c r="K37" s="7" t="s">
        <v>380</v>
      </c>
      <c r="L37" s="7" t="s">
        <v>325</v>
      </c>
      <c r="M37" s="7" t="s">
        <v>326</v>
      </c>
      <c r="N37" s="7" t="s">
        <v>381</v>
      </c>
      <c r="O37" s="7"/>
      <c r="P37" s="7" t="s">
        <v>382</v>
      </c>
      <c r="Q37" s="7"/>
      <c r="S37" s="16" t="s">
        <v>270</v>
      </c>
      <c r="T37">
        <f t="shared" si="1"/>
        <v>1</v>
      </c>
    </row>
    <row r="38" spans="1:20" ht="18" customHeight="1">
      <c r="A38" s="50" t="s">
        <v>400</v>
      </c>
      <c r="B38" s="50" t="s">
        <v>401</v>
      </c>
      <c r="C38" s="4" t="e">
        <f>VLOOKUP(C41,[1]参照!$A:$D,2,)</f>
        <v>#N/A</v>
      </c>
      <c r="D38" s="4" t="e">
        <f>VLOOKUP(D41,[1]参照!$A:$D,2,)</f>
        <v>#N/A</v>
      </c>
      <c r="E38" s="4" t="e">
        <f>VLOOKUP(E41,[1]参照!$A:$D,2,)</f>
        <v>#N/A</v>
      </c>
      <c r="F38" s="4" t="e">
        <f>VLOOKUP(F41,[1]参照!$A:$D,2,)</f>
        <v>#N/A</v>
      </c>
      <c r="G38" s="4" t="e">
        <f>VLOOKUP(G41,[1]参照!$A:$D,2,)</f>
        <v>#N/A</v>
      </c>
      <c r="H38" s="4" t="str">
        <f>VLOOKUP(H41,[1]参照!$A:$D,2,)</f>
        <v>三年女子</v>
      </c>
      <c r="I38" s="4" t="e">
        <f>VLOOKUP(I41,[1]参照!$A:$D,2,)</f>
        <v>#N/A</v>
      </c>
      <c r="J38" s="4" t="str">
        <f>VLOOKUP(J41,[1]参照!$A:$D,2,)</f>
        <v>三年女子</v>
      </c>
      <c r="K38" s="4" t="str">
        <f>VLOOKUP(K41,[1]参照!$A:$D,2,)</f>
        <v>三年女子</v>
      </c>
      <c r="L38" s="4" t="str">
        <f>VLOOKUP(L41,[1]参照!$A:$D,2,)</f>
        <v>三年女子</v>
      </c>
      <c r="M38" s="4" t="e">
        <f>VLOOKUP(M41,[1]参照!$A:$D,2,)</f>
        <v>#N/A</v>
      </c>
      <c r="N38" s="4" t="str">
        <f>VLOOKUP(N41,[1]参照!$A:$D,2,)</f>
        <v>三年女子</v>
      </c>
      <c r="O38" s="4" t="e">
        <f>VLOOKUP(O41,[1]参照!$A:$D,2,)</f>
        <v>#N/A</v>
      </c>
      <c r="P38" s="4" t="str">
        <f>VLOOKUP(P41,[1]参照!$A:$D,2,)</f>
        <v>三年女子</v>
      </c>
      <c r="Q38" s="4" t="e">
        <f>VLOOKUP(Q41,[1]参照!$A:$D,2,)</f>
        <v>#N/A</v>
      </c>
      <c r="S38" s="16" t="s">
        <v>271</v>
      </c>
      <c r="T38">
        <f t="shared" si="1"/>
        <v>1</v>
      </c>
    </row>
    <row r="39" spans="1:20">
      <c r="A39" s="51"/>
      <c r="B39" s="51"/>
      <c r="C39" s="5" t="e">
        <f>VLOOKUP(C41,[1]参照!$A:$D,3,0)</f>
        <v>#N/A</v>
      </c>
      <c r="D39" s="5" t="e">
        <f>VLOOKUP(D41,[1]参照!$A:$D,3,0)</f>
        <v>#N/A</v>
      </c>
      <c r="E39" s="5" t="e">
        <f>VLOOKUP(E41,[1]参照!$A:$D,3,0)</f>
        <v>#N/A</v>
      </c>
      <c r="F39" s="5" t="e">
        <f>VLOOKUP(F41,[1]参照!$A:$D,3,0)</f>
        <v>#N/A</v>
      </c>
      <c r="G39" s="5" t="e">
        <f>VLOOKUP(G41,[1]参照!$A:$D,3,0)</f>
        <v>#N/A</v>
      </c>
      <c r="H39" s="5">
        <f>VLOOKUP(H41,[1]参照!$A:$D,3,0)</f>
        <v>305</v>
      </c>
      <c r="I39" s="5" t="e">
        <f>VLOOKUP(I41,[1]参照!$A:$D,3,0)</f>
        <v>#N/A</v>
      </c>
      <c r="J39" s="5">
        <f>VLOOKUP(J41,[1]参照!$A:$D,3,0)</f>
        <v>304</v>
      </c>
      <c r="K39" s="5">
        <f>VLOOKUP(K41,[1]参照!$A:$D,3,0)</f>
        <v>302</v>
      </c>
      <c r="L39" s="5">
        <f>VLOOKUP(L41,[1]参照!$A:$D,3,0)</f>
        <v>303</v>
      </c>
      <c r="M39" s="5" t="e">
        <f>VLOOKUP(M41,[1]参照!$A:$D,3,0)</f>
        <v>#N/A</v>
      </c>
      <c r="N39" s="5" t="str">
        <f>VLOOKUP(N41,[1]参照!$A:$D,3,0)</f>
        <v>A1</v>
      </c>
      <c r="O39" s="5" t="e">
        <f>VLOOKUP(O41,[1]参照!$A:$D,3,0)</f>
        <v>#N/A</v>
      </c>
      <c r="P39" s="5" t="str">
        <f>VLOOKUP(P41,[1]参照!$A:$D,3,0)</f>
        <v>(F1)</v>
      </c>
      <c r="Q39" s="5" t="e">
        <f>VLOOKUP(Q41,[1]参照!$A:$D,3,0)</f>
        <v>#N/A</v>
      </c>
      <c r="S39" s="16" t="s">
        <v>272</v>
      </c>
      <c r="T39">
        <f t="shared" si="1"/>
        <v>1</v>
      </c>
    </row>
    <row r="40" spans="1:20">
      <c r="A40" s="51"/>
      <c r="B40" s="51"/>
      <c r="C40" s="5" t="e">
        <f>VLOOKUP(C41,[1]参照!$A:$D,4,)</f>
        <v>#N/A</v>
      </c>
      <c r="D40" s="5" t="e">
        <f>VLOOKUP(D41,[1]参照!$A:$D,4,)</f>
        <v>#N/A</v>
      </c>
      <c r="E40" s="5" t="e">
        <f>VLOOKUP(E41,[1]参照!$A:$D,4,)</f>
        <v>#N/A</v>
      </c>
      <c r="F40" s="5" t="e">
        <f>VLOOKUP(F41,[1]参照!$A:$D,4,)</f>
        <v>#N/A</v>
      </c>
      <c r="G40" s="5" t="e">
        <f>VLOOKUP(G41,[1]参照!$A:$D,4,)</f>
        <v>#N/A</v>
      </c>
      <c r="H40" s="5">
        <f>VLOOKUP(H41,[1]参照!$A:$D,4,)</f>
        <v>306</v>
      </c>
      <c r="I40" s="5" t="e">
        <f>VLOOKUP(I41,[1]参照!$A:$D,4,)</f>
        <v>#N/A</v>
      </c>
      <c r="J40" s="5" t="str">
        <f>VLOOKUP(J41,[1]参照!$A:$D,4,)</f>
        <v>309a</v>
      </c>
      <c r="K40" s="5" t="str">
        <f>VLOOKUP(K41,[1]参照!$A:$D,4,)</f>
        <v>309b</v>
      </c>
      <c r="L40" s="5" t="str">
        <f>VLOOKUP(L41,[1]参照!$A:$D,4,)</f>
        <v>309a</v>
      </c>
      <c r="M40" s="5" t="e">
        <f>VLOOKUP(M41,[1]参照!$A:$D,4,)</f>
        <v>#N/A</v>
      </c>
      <c r="N40" s="5" t="str">
        <f>VLOOKUP(N41,[1]参照!$A:$D,4,)</f>
        <v>B2</v>
      </c>
      <c r="O40" s="5" t="e">
        <f>VLOOKUP(O41,[1]参照!$A:$D,4,)</f>
        <v>#N/A</v>
      </c>
      <c r="P40" s="5" t="str">
        <f>VLOOKUP(P41,[1]参照!$A:$D,4,)</f>
        <v>(F2)</v>
      </c>
      <c r="Q40" s="5" t="e">
        <f>VLOOKUP(Q41,[1]参照!$A:$D,4,)</f>
        <v>#N/A</v>
      </c>
      <c r="S40" s="16" t="s">
        <v>273</v>
      </c>
      <c r="T40">
        <f t="shared" si="1"/>
        <v>1</v>
      </c>
    </row>
    <row r="41" spans="1:20" ht="18.5" thickBot="1">
      <c r="A41" s="51"/>
      <c r="B41" s="52"/>
      <c r="C41" s="33"/>
      <c r="D41" s="33"/>
      <c r="E41" s="33"/>
      <c r="F41" s="33"/>
      <c r="G41" s="33"/>
      <c r="H41" s="7" t="s">
        <v>187</v>
      </c>
      <c r="I41" s="7"/>
      <c r="J41" s="7" t="s">
        <v>186</v>
      </c>
      <c r="K41" s="7" t="s">
        <v>194</v>
      </c>
      <c r="L41" s="7" t="s">
        <v>183</v>
      </c>
      <c r="M41" s="7"/>
      <c r="N41" s="7" t="s">
        <v>327</v>
      </c>
      <c r="O41" s="7"/>
      <c r="P41" s="7" t="s">
        <v>328</v>
      </c>
      <c r="Q41" s="7"/>
      <c r="S41" s="16" t="s">
        <v>274</v>
      </c>
      <c r="T41">
        <f t="shared" si="1"/>
        <v>1</v>
      </c>
    </row>
    <row r="42" spans="1:20" ht="18" customHeight="1">
      <c r="A42" s="51"/>
      <c r="B42" s="50" t="s">
        <v>402</v>
      </c>
      <c r="C42" s="4" t="e">
        <f>VLOOKUP(C45,[1]参照!$A:$D,2,)</f>
        <v>#N/A</v>
      </c>
      <c r="D42" s="4" t="e">
        <f>VLOOKUP(D45,[1]参照!$A:$D,2,)</f>
        <v>#N/A</v>
      </c>
      <c r="E42" s="4" t="e">
        <f>VLOOKUP(E45,[1]参照!$A:$D,2,)</f>
        <v>#N/A</v>
      </c>
      <c r="F42" s="4" t="e">
        <f>VLOOKUP(F45,[1]参照!$A:$D,2,)</f>
        <v>#N/A</v>
      </c>
      <c r="G42" s="4" t="e">
        <f>VLOOKUP(G45,[1]参照!$A:$D,2,)</f>
        <v>#N/A</v>
      </c>
      <c r="H42" s="4" t="str">
        <f>VLOOKUP(H45,[1]参照!$A:$D,2,)</f>
        <v>三年女子</v>
      </c>
      <c r="I42" s="4" t="e">
        <f>VLOOKUP(I45,[1]参照!$A:$D,2,)</f>
        <v>#N/A</v>
      </c>
      <c r="J42" s="4" t="str">
        <f>VLOOKUP(J45,[1]参照!$A:$D,2,)</f>
        <v>三年女子</v>
      </c>
      <c r="K42" s="4" t="e">
        <f>VLOOKUP(K45,[1]参照!$A:$D,2,)</f>
        <v>#N/A</v>
      </c>
      <c r="L42" s="4" t="str">
        <f>VLOOKUP(L45,[1]参照!$A:$D,2,)</f>
        <v>三年女子</v>
      </c>
      <c r="M42" s="4" t="e">
        <f>VLOOKUP(M45,[1]参照!$A:$D,2,)</f>
        <v>#N/A</v>
      </c>
      <c r="N42" s="4" t="str">
        <f>VLOOKUP(N45,[1]参照!$A:$D,2,)</f>
        <v>三年女子</v>
      </c>
      <c r="O42" s="4" t="e">
        <f>VLOOKUP(O45,[1]参照!$A:$D,2,)</f>
        <v>#N/A</v>
      </c>
      <c r="P42" s="4" t="str">
        <f>VLOOKUP(P45,[1]参照!$A:$D,2,)</f>
        <v>三年女子</v>
      </c>
      <c r="Q42" s="4" t="e">
        <f>VLOOKUP(Q45,[1]参照!$A:$D,2,)</f>
        <v>#N/A</v>
      </c>
      <c r="S42" s="16" t="s">
        <v>275</v>
      </c>
      <c r="T42">
        <f t="shared" si="1"/>
        <v>1</v>
      </c>
    </row>
    <row r="43" spans="1:20">
      <c r="A43" s="51"/>
      <c r="B43" s="51"/>
      <c r="C43" s="5" t="e">
        <f>VLOOKUP(C45,[1]参照!$A:$D,3,0)</f>
        <v>#N/A</v>
      </c>
      <c r="D43" s="5" t="e">
        <f>VLOOKUP(D45,[1]参照!$A:$D,3,0)</f>
        <v>#N/A</v>
      </c>
      <c r="E43" s="5" t="e">
        <f>VLOOKUP(E45,[1]参照!$A:$D,3,0)</f>
        <v>#N/A</v>
      </c>
      <c r="F43" s="5" t="e">
        <f>VLOOKUP(F45,[1]参照!$A:$D,3,0)</f>
        <v>#N/A</v>
      </c>
      <c r="G43" s="5" t="e">
        <f>VLOOKUP(G45,[1]参照!$A:$D,3,0)</f>
        <v>#N/A</v>
      </c>
      <c r="H43" s="5">
        <f>VLOOKUP(H45,[1]参照!$A:$D,3,0)</f>
        <v>301</v>
      </c>
      <c r="I43" s="5" t="e">
        <f>VLOOKUP(I45,[1]参照!$A:$D,3,0)</f>
        <v>#N/A</v>
      </c>
      <c r="J43" s="5">
        <f>VLOOKUP(J45,[1]参照!$A:$D,3,0)</f>
        <v>307</v>
      </c>
      <c r="K43" s="5" t="e">
        <f>VLOOKUP(K45,[1]参照!$A:$D,3,0)</f>
        <v>#N/A</v>
      </c>
      <c r="L43" s="5">
        <f>VLOOKUP(L45,[1]参照!$A:$D,3,0)</f>
        <v>304</v>
      </c>
      <c r="M43" s="5" t="e">
        <f>VLOOKUP(M45,[1]参照!$A:$D,3,0)</f>
        <v>#N/A</v>
      </c>
      <c r="N43" s="5" t="str">
        <f>VLOOKUP(N45,[1]参照!$A:$D,3,0)</f>
        <v>B1</v>
      </c>
      <c r="O43" s="5" t="e">
        <f>VLOOKUP(O45,[1]参照!$A:$D,3,0)</f>
        <v>#N/A</v>
      </c>
      <c r="P43" s="5" t="str">
        <f>VLOOKUP(P45,[1]参照!$A:$D,3,0)</f>
        <v>F1</v>
      </c>
      <c r="Q43" s="5" t="e">
        <f>VLOOKUP(Q45,[1]参照!$A:$D,3,0)</f>
        <v>#N/A</v>
      </c>
      <c r="S43" s="16" t="s">
        <v>276</v>
      </c>
      <c r="T43">
        <f t="shared" si="1"/>
        <v>1</v>
      </c>
    </row>
    <row r="44" spans="1:20">
      <c r="A44" s="51"/>
      <c r="B44" s="51"/>
      <c r="C44" s="5" t="e">
        <f>VLOOKUP(C45,[1]参照!$A:$D,4,)</f>
        <v>#N/A</v>
      </c>
      <c r="D44" s="5" t="e">
        <f>VLOOKUP(D45,[1]参照!$A:$D,4,)</f>
        <v>#N/A</v>
      </c>
      <c r="E44" s="5" t="e">
        <f>VLOOKUP(E45,[1]参照!$A:$D,4,)</f>
        <v>#N/A</v>
      </c>
      <c r="F44" s="5" t="e">
        <f>VLOOKUP(F45,[1]参照!$A:$D,4,)</f>
        <v>#N/A</v>
      </c>
      <c r="G44" s="5" t="e">
        <f>VLOOKUP(G45,[1]参照!$A:$D,4,)</f>
        <v>#N/A</v>
      </c>
      <c r="H44" s="5" t="str">
        <f>VLOOKUP(H45,[1]参照!$A:$D,4,)</f>
        <v>309b</v>
      </c>
      <c r="I44" s="5" t="e">
        <f>VLOOKUP(I45,[1]参照!$A:$D,4,)</f>
        <v>#N/A</v>
      </c>
      <c r="J44" s="5">
        <f>VLOOKUP(J45,[1]参照!$A:$D,4,)</f>
        <v>308</v>
      </c>
      <c r="K44" s="5" t="e">
        <f>VLOOKUP(K45,[1]参照!$A:$D,4,)</f>
        <v>#N/A</v>
      </c>
      <c r="L44" s="5">
        <f>VLOOKUP(L45,[1]参照!$A:$D,4,)</f>
        <v>305</v>
      </c>
      <c r="M44" s="5" t="e">
        <f>VLOOKUP(M45,[1]参照!$A:$D,4,)</f>
        <v>#N/A</v>
      </c>
      <c r="N44" s="5" t="str">
        <f>VLOOKUP(N45,[1]参照!$A:$D,4,)</f>
        <v>A2</v>
      </c>
      <c r="O44" s="5" t="e">
        <f>VLOOKUP(O45,[1]参照!$A:$D,4,)</f>
        <v>#N/A</v>
      </c>
      <c r="P44" s="5" t="str">
        <f>VLOOKUP(P45,[1]参照!$A:$D,4,)</f>
        <v>F2</v>
      </c>
      <c r="Q44" s="5" t="e">
        <f>VLOOKUP(Q45,[1]参照!$A:$D,4,)</f>
        <v>#N/A</v>
      </c>
      <c r="S44" s="16" t="s">
        <v>277</v>
      </c>
      <c r="T44">
        <f t="shared" si="1"/>
        <v>1</v>
      </c>
    </row>
    <row r="45" spans="1:20" ht="18.5" thickBot="1">
      <c r="A45" s="51"/>
      <c r="B45" s="52"/>
      <c r="C45" s="33"/>
      <c r="D45" s="33"/>
      <c r="E45" s="33"/>
      <c r="F45" s="33"/>
      <c r="G45" s="33"/>
      <c r="H45" s="7" t="s">
        <v>191</v>
      </c>
      <c r="I45" s="7"/>
      <c r="J45" s="7" t="s">
        <v>195</v>
      </c>
      <c r="K45" s="23"/>
      <c r="L45" s="23" t="s">
        <v>184</v>
      </c>
      <c r="M45" s="23"/>
      <c r="N45" s="23" t="s">
        <v>329</v>
      </c>
      <c r="O45" s="23"/>
      <c r="P45" s="23" t="s">
        <v>330</v>
      </c>
      <c r="Q45" s="7"/>
      <c r="S45" s="16" t="s">
        <v>283</v>
      </c>
      <c r="T45">
        <f t="shared" si="1"/>
        <v>1</v>
      </c>
    </row>
    <row r="46" spans="1:20">
      <c r="A46" s="50" t="s">
        <v>403</v>
      </c>
      <c r="B46" s="50" t="s">
        <v>392</v>
      </c>
      <c r="C46" s="4" t="str">
        <f>VLOOKUP(C49,[1]参照!$A:$D,2,)</f>
        <v>二年女子</v>
      </c>
      <c r="D46" s="4" t="e">
        <f>VLOOKUP(D49,[1]参照!$A:$D,2,)</f>
        <v>#N/A</v>
      </c>
      <c r="E46" s="4" t="str">
        <f>VLOOKUP(E49,[1]参照!$A:$D,2,)</f>
        <v>二年女子</v>
      </c>
      <c r="F46" s="4" t="str">
        <f>VLOOKUP(F49,[1]参照!$A:$D,2,)</f>
        <v>二年女子</v>
      </c>
      <c r="G46" s="4" t="e">
        <f>VLOOKUP(G49,[1]参照!$A:$D,2,)</f>
        <v>#N/A</v>
      </c>
      <c r="H46" s="4" t="e">
        <f>VLOOKUP(H49,[1]参照!$A:$D,2,)</f>
        <v>#N/A</v>
      </c>
      <c r="I46" s="4" t="e">
        <f>VLOOKUP(I49,[1]参照!$A:$D,2,)</f>
        <v>#N/A</v>
      </c>
      <c r="J46" s="4" t="e">
        <f>VLOOKUP(J49,[1]参照!$A:$D,2,)</f>
        <v>#N/A</v>
      </c>
      <c r="K46" s="4" t="e">
        <f>VLOOKUP(K49,[1]参照!$A:$D,2,)</f>
        <v>#N/A</v>
      </c>
      <c r="L46" s="4" t="e">
        <f>VLOOKUP(L49,[1]参照!$A:$D,2,)</f>
        <v>#N/A</v>
      </c>
      <c r="M46" s="4" t="e">
        <f>VLOOKUP(M49,[1]参照!$A:$D,2,)</f>
        <v>#N/A</v>
      </c>
      <c r="N46" s="4" t="e">
        <f>VLOOKUP(N49,[1]参照!$A:$D,2,)</f>
        <v>#N/A</v>
      </c>
      <c r="O46" s="4" t="e">
        <f>VLOOKUP(O49,[1]参照!$A:$D,2,)</f>
        <v>#N/A</v>
      </c>
      <c r="P46" s="4" t="e">
        <f>VLOOKUP(P49,[1]参照!$A:$D,2,)</f>
        <v>#N/A</v>
      </c>
      <c r="Q46" s="4" t="e">
        <f>VLOOKUP(Q49,[1]参照!$A:$D,2,)</f>
        <v>#N/A</v>
      </c>
      <c r="S46" s="16" t="s">
        <v>284</v>
      </c>
      <c r="T46">
        <f t="shared" si="1"/>
        <v>1</v>
      </c>
    </row>
    <row r="47" spans="1:20">
      <c r="A47" s="51"/>
      <c r="B47" s="51"/>
      <c r="C47" s="5">
        <f>VLOOKUP(C49,[1]参照!$A:$D,3,0)</f>
        <v>202</v>
      </c>
      <c r="D47" s="5" t="e">
        <f>VLOOKUP(D49,[1]参照!$A:$D,3,0)</f>
        <v>#N/A</v>
      </c>
      <c r="E47" s="5">
        <f>VLOOKUP(E49,[1]参照!$A:$D,3,0)</f>
        <v>201</v>
      </c>
      <c r="F47" s="5">
        <f>VLOOKUP(F49,[1]参照!$A:$D,3,0)</f>
        <v>207</v>
      </c>
      <c r="G47" s="5" t="e">
        <f>VLOOKUP(G49,[1]参照!$A:$D,3,0)</f>
        <v>#N/A</v>
      </c>
      <c r="H47" s="5" t="e">
        <f>VLOOKUP(H49,[1]参照!$A:$D,3,0)</f>
        <v>#N/A</v>
      </c>
      <c r="I47" s="5" t="e">
        <f>VLOOKUP(I49,[1]参照!$A:$D,3,0)</f>
        <v>#N/A</v>
      </c>
      <c r="J47" s="5" t="e">
        <f>VLOOKUP(J49,[1]参照!$A:$D,3,0)</f>
        <v>#N/A</v>
      </c>
      <c r="K47" s="5" t="e">
        <f>VLOOKUP(K49,[1]参照!$A:$D,3,0)</f>
        <v>#N/A</v>
      </c>
      <c r="L47" s="5" t="e">
        <f>VLOOKUP(L49,[1]参照!$A:$D,3,0)</f>
        <v>#N/A</v>
      </c>
      <c r="M47" s="5" t="e">
        <f>VLOOKUP(M49,[1]参照!$A:$D,3,0)</f>
        <v>#N/A</v>
      </c>
      <c r="N47" s="5" t="e">
        <f>VLOOKUP(N49,[1]参照!$A:$D,3,0)</f>
        <v>#N/A</v>
      </c>
      <c r="O47" s="5" t="e">
        <f>VLOOKUP(O49,[1]参照!$A:$D,3,0)</f>
        <v>#N/A</v>
      </c>
      <c r="P47" s="5" t="e">
        <f>VLOOKUP(P49,[1]参照!$A:$D,3,0)</f>
        <v>#N/A</v>
      </c>
      <c r="Q47" s="5" t="e">
        <f>VLOOKUP(Q49,[1]参照!$A:$D,3,0)</f>
        <v>#N/A</v>
      </c>
      <c r="S47" s="16" t="s">
        <v>285</v>
      </c>
      <c r="T47">
        <f t="shared" si="1"/>
        <v>1</v>
      </c>
    </row>
    <row r="48" spans="1:20">
      <c r="A48" s="51"/>
      <c r="B48" s="51"/>
      <c r="C48" s="5" t="str">
        <f>VLOOKUP(C49,[1]参照!$A:$D,4,)</f>
        <v>210a</v>
      </c>
      <c r="D48" s="5" t="e">
        <f>VLOOKUP(D49,[1]参照!$A:$D,4,)</f>
        <v>#N/A</v>
      </c>
      <c r="E48" s="5">
        <f>VLOOKUP(E49,[1]参照!$A:$D,4,)</f>
        <v>205</v>
      </c>
      <c r="F48" s="5">
        <f>VLOOKUP(F49,[1]参照!$A:$D,4,)</f>
        <v>209</v>
      </c>
      <c r="G48" s="5" t="e">
        <f>VLOOKUP(G49,[1]参照!$A:$D,4,)</f>
        <v>#N/A</v>
      </c>
      <c r="H48" s="5" t="e">
        <f>VLOOKUP(H49,[1]参照!$A:$D,4,)</f>
        <v>#N/A</v>
      </c>
      <c r="I48" s="5" t="e">
        <f>VLOOKUP(I49,[1]参照!$A:$D,4,)</f>
        <v>#N/A</v>
      </c>
      <c r="J48" s="5" t="e">
        <f>VLOOKUP(J49,[1]参照!$A:$D,4,)</f>
        <v>#N/A</v>
      </c>
      <c r="K48" s="5" t="e">
        <f>VLOOKUP(K49,[1]参照!$A:$D,4,)</f>
        <v>#N/A</v>
      </c>
      <c r="L48" s="5" t="e">
        <f>VLOOKUP(L49,[1]参照!$A:$D,4,)</f>
        <v>#N/A</v>
      </c>
      <c r="M48" s="5" t="e">
        <f>VLOOKUP(M49,[1]参照!$A:$D,4,)</f>
        <v>#N/A</v>
      </c>
      <c r="N48" s="5" t="e">
        <f>VLOOKUP(N49,[1]参照!$A:$D,4,)</f>
        <v>#N/A</v>
      </c>
      <c r="O48" s="5" t="e">
        <f>VLOOKUP(O49,[1]参照!$A:$D,4,)</f>
        <v>#N/A</v>
      </c>
      <c r="P48" s="5" t="e">
        <f>VLOOKUP(P49,[1]参照!$A:$D,4,)</f>
        <v>#N/A</v>
      </c>
      <c r="Q48" s="5" t="e">
        <f>VLOOKUP(Q49,[1]参照!$A:$D,4,)</f>
        <v>#N/A</v>
      </c>
      <c r="S48" s="16" t="s">
        <v>286</v>
      </c>
      <c r="T48">
        <f t="shared" si="1"/>
        <v>1</v>
      </c>
    </row>
    <row r="49" spans="1:20" ht="18.5" thickBot="1">
      <c r="A49" s="51"/>
      <c r="B49" s="52"/>
      <c r="C49" s="7" t="s">
        <v>105</v>
      </c>
      <c r="D49" s="7"/>
      <c r="E49" s="7" t="s">
        <v>172</v>
      </c>
      <c r="F49" s="7" t="s">
        <v>176</v>
      </c>
      <c r="G49" s="7"/>
      <c r="H49" s="7"/>
      <c r="I49" s="33"/>
      <c r="J49" s="33"/>
      <c r="K49" s="33"/>
      <c r="L49" s="33"/>
      <c r="M49" s="33"/>
      <c r="N49" s="33"/>
      <c r="O49" s="33"/>
      <c r="P49" s="33"/>
      <c r="Q49" s="33"/>
      <c r="S49" s="16" t="s">
        <v>278</v>
      </c>
      <c r="T49">
        <f t="shared" si="1"/>
        <v>1</v>
      </c>
    </row>
    <row r="50" spans="1:20">
      <c r="A50" s="51"/>
      <c r="B50" s="50" t="s">
        <v>404</v>
      </c>
      <c r="C50" s="4" t="str">
        <f>VLOOKUP(C53,[1]参照!$A:$D,2,)</f>
        <v>二年女子</v>
      </c>
      <c r="D50" s="4" t="str">
        <f>VLOOKUP(D53,[1]参照!$A:$D,2,)</f>
        <v>二年女子</v>
      </c>
      <c r="E50" s="4" t="e">
        <f>VLOOKUP(E53,[1]参照!$A:$D,2,)</f>
        <v>#N/A</v>
      </c>
      <c r="F50" s="4" t="str">
        <f>VLOOKUP(F53,[1]参照!$A:$D,2,)</f>
        <v>二年女子</v>
      </c>
      <c r="G50" s="4" t="e">
        <f>VLOOKUP(G53,[1]参照!$A:$D,2,)</f>
        <v>#N/A</v>
      </c>
      <c r="H50" s="4" t="e">
        <f>VLOOKUP(H53,[1]参照!$A:$D,2,)</f>
        <v>#N/A</v>
      </c>
      <c r="I50" s="4" t="str">
        <f>VLOOKUP(I53,[1]参照!$A:$D,2,)</f>
        <v>二年女子</v>
      </c>
      <c r="J50" s="4" t="str">
        <f>VLOOKUP(J53,[1]参照!$A:$D,2,)</f>
        <v>二年女子</v>
      </c>
      <c r="K50" s="4" t="e">
        <f>VLOOKUP(K53,[1]参照!$A:$D,2,)</f>
        <v>#N/A</v>
      </c>
      <c r="L50" s="4" t="str">
        <f>VLOOKUP(L53,[1]参照!$A:$D,2,)</f>
        <v>二年女子</v>
      </c>
      <c r="M50" s="4" t="str">
        <f>VLOOKUP(M53,[1]参照!$A:$D,2,)</f>
        <v>二年女子</v>
      </c>
      <c r="N50" s="4" t="e">
        <f>VLOOKUP(N53,[1]参照!$A:$D,2,)</f>
        <v>#N/A</v>
      </c>
      <c r="O50" s="4" t="str">
        <f>VLOOKUP(O53,[1]参照!$A:$D,2,)</f>
        <v>二年女子</v>
      </c>
      <c r="P50" s="4" t="str">
        <f>VLOOKUP(P53,[1]参照!$A:$D,2,)</f>
        <v>二年女子</v>
      </c>
      <c r="Q50" s="4" t="e">
        <f>VLOOKUP(Q53,[1]参照!$A:$D,2,)</f>
        <v>#N/A</v>
      </c>
      <c r="S50" s="16" t="s">
        <v>279</v>
      </c>
      <c r="T50">
        <f t="shared" si="1"/>
        <v>1</v>
      </c>
    </row>
    <row r="51" spans="1:20">
      <c r="A51" s="51"/>
      <c r="B51" s="51"/>
      <c r="C51" s="5">
        <f>VLOOKUP(C53,[1]参照!$A:$D,3,0)</f>
        <v>204</v>
      </c>
      <c r="D51" s="5">
        <f>VLOOKUP(D53,[1]参照!$A:$D,3,0)</f>
        <v>206</v>
      </c>
      <c r="E51" s="5" t="e">
        <f>VLOOKUP(E53,[1]参照!$A:$D,3,0)</f>
        <v>#N/A</v>
      </c>
      <c r="F51" s="5">
        <f>VLOOKUP(F53,[1]参照!$A:$D,3,0)</f>
        <v>206</v>
      </c>
      <c r="G51" s="5" t="e">
        <f>VLOOKUP(G53,[1]参照!$A:$D,3,0)</f>
        <v>#N/A</v>
      </c>
      <c r="H51" s="5" t="e">
        <f>VLOOKUP(H53,[1]参照!$A:$D,3,0)</f>
        <v>#N/A</v>
      </c>
      <c r="I51" s="5">
        <f>VLOOKUP(I53,[1]参照!$A:$D,3,0)</f>
        <v>207</v>
      </c>
      <c r="J51" s="5">
        <f>VLOOKUP(J53,[1]参照!$A:$D,3,0)</f>
        <v>204</v>
      </c>
      <c r="K51" s="5" t="e">
        <f>VLOOKUP(K53,[1]参照!$A:$D,3,0)</f>
        <v>#N/A</v>
      </c>
      <c r="L51" s="5" t="str">
        <f>VLOOKUP(L53,[1]参照!$A:$D,3,0)</f>
        <v>A1</v>
      </c>
      <c r="M51" s="5" t="str">
        <f>VLOOKUP(M53,[1]参照!$A:$D,3,0)</f>
        <v>B1</v>
      </c>
      <c r="N51" s="5" t="e">
        <f>VLOOKUP(N53,[1]参照!$A:$D,3,0)</f>
        <v>#N/A</v>
      </c>
      <c r="O51" s="5" t="str">
        <f>VLOOKUP(O53,[1]参照!$A:$D,3,0)</f>
        <v>(F1)</v>
      </c>
      <c r="P51" s="5" t="str">
        <f>VLOOKUP(P53,[1]参照!$A:$D,3,0)</f>
        <v>F1</v>
      </c>
      <c r="Q51" s="5" t="e">
        <f>VLOOKUP(Q53,[1]参照!$A:$D,3,0)</f>
        <v>#N/A</v>
      </c>
      <c r="S51" s="16" t="s">
        <v>280</v>
      </c>
      <c r="T51">
        <f t="shared" si="1"/>
        <v>1</v>
      </c>
    </row>
    <row r="52" spans="1:20">
      <c r="A52" s="51"/>
      <c r="B52" s="51"/>
      <c r="C52" s="5">
        <f>VLOOKUP(C53,[1]参照!$A:$D,4,)</f>
        <v>208</v>
      </c>
      <c r="D52" s="5">
        <f>VLOOKUP(D53,[1]参照!$A:$D,4,)</f>
        <v>207</v>
      </c>
      <c r="E52" s="5" t="e">
        <f>VLOOKUP(E53,[1]参照!$A:$D,4,)</f>
        <v>#N/A</v>
      </c>
      <c r="F52" s="5">
        <f>VLOOKUP(F53,[1]参照!$A:$D,4,)</f>
        <v>208</v>
      </c>
      <c r="G52" s="5" t="e">
        <f>VLOOKUP(G53,[1]参照!$A:$D,4,)</f>
        <v>#N/A</v>
      </c>
      <c r="H52" s="5" t="e">
        <f>VLOOKUP(H53,[1]参照!$A:$D,4,)</f>
        <v>#N/A</v>
      </c>
      <c r="I52" s="5" t="str">
        <f>VLOOKUP(I53,[1]参照!$A:$D,4,)</f>
        <v>210b</v>
      </c>
      <c r="J52" s="5">
        <f>VLOOKUP(J53,[1]参照!$A:$D,4,)</f>
        <v>206</v>
      </c>
      <c r="K52" s="5" t="e">
        <f>VLOOKUP(K53,[1]参照!$A:$D,4,)</f>
        <v>#N/A</v>
      </c>
      <c r="L52" s="5" t="str">
        <f>VLOOKUP(L53,[1]参照!$A:$D,4,)</f>
        <v>B2</v>
      </c>
      <c r="M52" s="5" t="str">
        <f>VLOOKUP(M53,[1]参照!$A:$D,4,)</f>
        <v>A2</v>
      </c>
      <c r="N52" s="5" t="e">
        <f>VLOOKUP(N53,[1]参照!$A:$D,4,)</f>
        <v>#N/A</v>
      </c>
      <c r="O52" s="5" t="str">
        <f>VLOOKUP(O53,[1]参照!$A:$D,4,)</f>
        <v>(F2)</v>
      </c>
      <c r="P52" s="5" t="str">
        <f>VLOOKUP(P53,[1]参照!$A:$D,4,)</f>
        <v>F2</v>
      </c>
      <c r="Q52" s="5" t="e">
        <f>VLOOKUP(Q53,[1]参照!$A:$D,4,)</f>
        <v>#N/A</v>
      </c>
      <c r="S52" s="16" t="s">
        <v>281</v>
      </c>
      <c r="T52">
        <f t="shared" si="1"/>
        <v>1</v>
      </c>
    </row>
    <row r="53" spans="1:20" ht="18.5" thickBot="1">
      <c r="A53" s="52"/>
      <c r="B53" s="52"/>
      <c r="C53" s="7" t="s">
        <v>106</v>
      </c>
      <c r="D53" s="7" t="s">
        <v>113</v>
      </c>
      <c r="E53" s="7"/>
      <c r="F53" s="7" t="s">
        <v>112</v>
      </c>
      <c r="G53" s="7"/>
      <c r="H53" s="7"/>
      <c r="I53" s="7" t="s">
        <v>177</v>
      </c>
      <c r="J53" s="7" t="s">
        <v>101</v>
      </c>
      <c r="K53" s="7"/>
      <c r="L53" s="7" t="s">
        <v>137</v>
      </c>
      <c r="M53" s="7" t="s">
        <v>138</v>
      </c>
      <c r="N53" s="7"/>
      <c r="O53" s="7" t="s">
        <v>331</v>
      </c>
      <c r="P53" s="7" t="s">
        <v>139</v>
      </c>
      <c r="Q53" s="7"/>
    </row>
    <row r="54" spans="1:20">
      <c r="A54" s="51" t="s">
        <v>405</v>
      </c>
      <c r="B54" s="50" t="s">
        <v>399</v>
      </c>
      <c r="C54" s="4" t="str">
        <f>VLOOKUP(C57,[1]参照!$A:$D,2,)</f>
        <v>一年混合</v>
      </c>
      <c r="D54" s="4" t="str">
        <f>VLOOKUP(D57,[1]参照!$A:$D,2,)</f>
        <v>一年混合</v>
      </c>
      <c r="E54" s="4" t="str">
        <f>VLOOKUP(E57,[1]参照!$A:$D,2,)</f>
        <v>一年混合</v>
      </c>
      <c r="F54" s="4" t="e">
        <f>VLOOKUP(F57,[1]参照!$A:$D,2,)</f>
        <v>#N/A</v>
      </c>
      <c r="G54" s="4" t="e">
        <f>VLOOKUP(G57,[1]参照!$A:$D,2,)</f>
        <v>#N/A</v>
      </c>
      <c r="H54" s="4" t="str">
        <f>VLOOKUP(H57,[1]参照!$A:$D,2,)</f>
        <v>一年混合</v>
      </c>
      <c r="I54" s="4" t="e">
        <f>VLOOKUP(I57,[1]参照!$A:$D,2,)</f>
        <v>#N/A</v>
      </c>
      <c r="J54" s="4" t="e">
        <f>VLOOKUP(J57,[1]参照!$A:$D,2,)</f>
        <v>#N/A</v>
      </c>
      <c r="K54" s="4" t="e">
        <f>VLOOKUP(K57,[1]参照!$A:$D,2,)</f>
        <v>#N/A</v>
      </c>
      <c r="L54" s="4" t="e">
        <f>VLOOKUP(L57,[1]参照!$A:$D,2,)</f>
        <v>#N/A</v>
      </c>
      <c r="M54" s="4" t="e">
        <f>VLOOKUP(M57,[1]参照!$A:$D,2,)</f>
        <v>#N/A</v>
      </c>
      <c r="N54" s="4" t="e">
        <f>VLOOKUP(N57,[1]参照!$A:$D,2,)</f>
        <v>#N/A</v>
      </c>
      <c r="O54" s="4" t="e">
        <f>VLOOKUP(O57,[1]参照!$A:$D,2,)</f>
        <v>#N/A</v>
      </c>
      <c r="P54" s="4" t="e">
        <f>VLOOKUP(P57,[1]参照!$A:$D,2,)</f>
        <v>#N/A</v>
      </c>
      <c r="Q54" s="4" t="e">
        <f>VLOOKUP(Q57,[1]参照!$A:$D,2,)</f>
        <v>#N/A</v>
      </c>
    </row>
    <row r="55" spans="1:20">
      <c r="A55" s="51"/>
      <c r="B55" s="51"/>
      <c r="C55" s="5">
        <f>VLOOKUP(C57,[1]参照!$A:$D,3,0)</f>
        <v>102</v>
      </c>
      <c r="D55" s="5">
        <f>VLOOKUP(D57,[1]参照!$A:$D,3,0)</f>
        <v>109</v>
      </c>
      <c r="E55" s="5">
        <f>VLOOKUP(E57,[1]参照!$A:$D,3,0)</f>
        <v>106</v>
      </c>
      <c r="F55" s="5" t="e">
        <f>VLOOKUP(F57,[1]参照!$A:$D,3,0)</f>
        <v>#N/A</v>
      </c>
      <c r="G55" s="5" t="e">
        <f>VLOOKUP(G57,[1]参照!$A:$D,3,0)</f>
        <v>#N/A</v>
      </c>
      <c r="H55" s="5">
        <f>VLOOKUP(H57,[1]参照!$A:$D,3,0)</f>
        <v>105</v>
      </c>
      <c r="I55" s="5" t="e">
        <f>VLOOKUP(I57,[1]参照!$A:$D,3,0)</f>
        <v>#N/A</v>
      </c>
      <c r="J55" s="5" t="e">
        <f>VLOOKUP(J57,[1]参照!$A:$D,3,0)</f>
        <v>#N/A</v>
      </c>
      <c r="K55" s="5" t="e">
        <f>VLOOKUP(K57,[1]参照!$A:$D,3,0)</f>
        <v>#N/A</v>
      </c>
      <c r="L55" s="5" t="e">
        <f>VLOOKUP(L57,[1]参照!$A:$D,3,0)</f>
        <v>#N/A</v>
      </c>
      <c r="M55" s="5" t="e">
        <f>VLOOKUP(M57,[1]参照!$A:$D,3,0)</f>
        <v>#N/A</v>
      </c>
      <c r="N55" s="5" t="e">
        <f>VLOOKUP(N57,[1]参照!$A:$D,3,0)</f>
        <v>#N/A</v>
      </c>
      <c r="O55" s="5" t="e">
        <f>VLOOKUP(O57,[1]参照!$A:$D,3,0)</f>
        <v>#N/A</v>
      </c>
      <c r="P55" s="5" t="e">
        <f>VLOOKUP(P57,[1]参照!$A:$D,3,0)</f>
        <v>#N/A</v>
      </c>
      <c r="Q55" s="5" t="e">
        <f>VLOOKUP(Q57,[1]参照!$A:$D,3,0)</f>
        <v>#N/A</v>
      </c>
    </row>
    <row r="56" spans="1:20">
      <c r="A56" s="51"/>
      <c r="B56" s="51"/>
      <c r="C56" s="5">
        <f>VLOOKUP(C57,[1]参照!$A:$D,4,)</f>
        <v>108</v>
      </c>
      <c r="D56" s="5">
        <f>VLOOKUP(D57,[1]参照!$A:$D,4,)</f>
        <v>110</v>
      </c>
      <c r="E56" s="5">
        <f>VLOOKUP(E57,[1]参照!$A:$D,4,)</f>
        <v>107</v>
      </c>
      <c r="F56" s="5" t="e">
        <f>VLOOKUP(F57,[1]参照!$A:$D,4,)</f>
        <v>#N/A</v>
      </c>
      <c r="G56" s="5" t="e">
        <f>VLOOKUP(G57,[1]参照!$A:$D,4,)</f>
        <v>#N/A</v>
      </c>
      <c r="H56" s="5">
        <f>VLOOKUP(H57,[1]参照!$A:$D,4,)</f>
        <v>109</v>
      </c>
      <c r="I56" s="5" t="e">
        <f>VLOOKUP(I57,[1]参照!$A:$D,4,)</f>
        <v>#N/A</v>
      </c>
      <c r="J56" s="5" t="e">
        <f>VLOOKUP(J57,[1]参照!$A:$D,4,)</f>
        <v>#N/A</v>
      </c>
      <c r="K56" s="5" t="e">
        <f>VLOOKUP(K57,[1]参照!$A:$D,4,)</f>
        <v>#N/A</v>
      </c>
      <c r="L56" s="5" t="e">
        <f>VLOOKUP(L57,[1]参照!$A:$D,4,)</f>
        <v>#N/A</v>
      </c>
      <c r="M56" s="5" t="e">
        <f>VLOOKUP(M57,[1]参照!$A:$D,4,)</f>
        <v>#N/A</v>
      </c>
      <c r="N56" s="5" t="e">
        <f>VLOOKUP(N57,[1]参照!$A:$D,4,)</f>
        <v>#N/A</v>
      </c>
      <c r="O56" s="5" t="e">
        <f>VLOOKUP(O57,[1]参照!$A:$D,4,)</f>
        <v>#N/A</v>
      </c>
      <c r="P56" s="5" t="e">
        <f>VLOOKUP(P57,[1]参照!$A:$D,4,)</f>
        <v>#N/A</v>
      </c>
      <c r="Q56" s="5" t="e">
        <f>VLOOKUP(Q57,[1]参照!$A:$D,4,)</f>
        <v>#N/A</v>
      </c>
    </row>
    <row r="57" spans="1:20" ht="18.5" thickBot="1">
      <c r="A57" s="51"/>
      <c r="B57" s="52"/>
      <c r="C57" s="7" t="s">
        <v>68</v>
      </c>
      <c r="D57" s="7" t="s">
        <v>75</v>
      </c>
      <c r="E57" s="7" t="s">
        <v>76</v>
      </c>
      <c r="F57" s="7"/>
      <c r="G57" s="7"/>
      <c r="H57" s="7" t="s">
        <v>155</v>
      </c>
      <c r="I57" s="33"/>
      <c r="J57" s="33"/>
      <c r="K57" s="33"/>
      <c r="L57" s="33"/>
      <c r="M57" s="33"/>
      <c r="N57" s="33"/>
      <c r="O57" s="33"/>
      <c r="P57" s="33"/>
      <c r="Q57" s="33"/>
    </row>
    <row r="58" spans="1:20">
      <c r="A58" s="51"/>
      <c r="B58" s="50" t="s">
        <v>406</v>
      </c>
      <c r="C58" s="4" t="str">
        <f>VLOOKUP(C61,[1]参照!$A:$D,2,)</f>
        <v>一年混合</v>
      </c>
      <c r="D58" s="4" t="e">
        <f>VLOOKUP(D61,[1]参照!$A:$D,2,)</f>
        <v>#N/A</v>
      </c>
      <c r="E58" s="4" t="str">
        <f>VLOOKUP(E61,[1]参照!$A:$D,2,)</f>
        <v>一年混合</v>
      </c>
      <c r="F58" s="4" t="e">
        <f>VLOOKUP(F61,[1]参照!$A:$D,2,)</f>
        <v>#N/A</v>
      </c>
      <c r="G58" s="4" t="str">
        <f>VLOOKUP(G61,[1]参照!$A:$D,2,)</f>
        <v>一年混合</v>
      </c>
      <c r="H58" s="4" t="str">
        <f>VLOOKUP(H61,[1]参照!$A:$D,2,)</f>
        <v>一年混合</v>
      </c>
      <c r="I58" s="4" t="e">
        <f>VLOOKUP(I61,[1]参照!$A:$D,2,)</f>
        <v>#N/A</v>
      </c>
      <c r="J58" s="4" t="str">
        <f>VLOOKUP(J61,[1]参照!$A:$D,2,)</f>
        <v>一年混合</v>
      </c>
      <c r="K58" s="4" t="str">
        <f>VLOOKUP(K61,[1]参照!$A:$D,2,)</f>
        <v>一年混合</v>
      </c>
      <c r="L58" s="4" t="e">
        <f>VLOOKUP(L61,[1]参照!$A:$D,2,)</f>
        <v>#N/A</v>
      </c>
      <c r="M58" s="4" t="str">
        <f>VLOOKUP(M61,[1]参照!$A:$D,2,)</f>
        <v>一年混合</v>
      </c>
      <c r="N58" s="4" t="str">
        <f>VLOOKUP(N61,[1]参照!$A:$D,2,)</f>
        <v>一年混合</v>
      </c>
      <c r="O58" s="4" t="e">
        <f>VLOOKUP(O61,[1]参照!$A:$D,2,)</f>
        <v>#N/A</v>
      </c>
      <c r="P58" s="4" t="e">
        <f>VLOOKUP(P61,[1]参照!$A:$D,2,)</f>
        <v>#N/A</v>
      </c>
      <c r="Q58" s="4" t="e">
        <f>VLOOKUP(Q61,[1]参照!$A:$D,2,)</f>
        <v>#N/A</v>
      </c>
    </row>
    <row r="59" spans="1:20">
      <c r="A59" s="51"/>
      <c r="B59" s="51"/>
      <c r="C59" s="5">
        <f>VLOOKUP(C61,[1]参照!$A:$D,3,0)</f>
        <v>103</v>
      </c>
      <c r="D59" s="5" t="e">
        <f>VLOOKUP(D61,[1]参照!$A:$D,3,0)</f>
        <v>#N/A</v>
      </c>
      <c r="E59" s="5">
        <f>VLOOKUP(E61,[1]参照!$A:$D,3,0)</f>
        <v>101</v>
      </c>
      <c r="F59" s="5" t="e">
        <f>VLOOKUP(F61,[1]参照!$A:$D,3,0)</f>
        <v>#N/A</v>
      </c>
      <c r="G59" s="5">
        <f>VLOOKUP(G61,[1]参照!$A:$D,3,0)</f>
        <v>103</v>
      </c>
      <c r="H59" s="5">
        <f>VLOOKUP(H61,[1]参照!$A:$D,3,0)</f>
        <v>101</v>
      </c>
      <c r="I59" s="5" t="e">
        <f>VLOOKUP(I61,[1]参照!$A:$D,3,0)</f>
        <v>#N/A</v>
      </c>
      <c r="J59" s="5" t="str">
        <f>VLOOKUP(J61,[1]参照!$A:$D,3,0)</f>
        <v>A1</v>
      </c>
      <c r="K59" s="5" t="str">
        <f>VLOOKUP(K61,[1]参照!$A:$D,3,0)</f>
        <v>B1</v>
      </c>
      <c r="L59" s="5" t="e">
        <f>VLOOKUP(L61,[1]参照!$A:$D,3,0)</f>
        <v>#N/A</v>
      </c>
      <c r="M59" s="5" t="str">
        <f>VLOOKUP(M61,[1]参照!$A:$D,3,0)</f>
        <v>(F1)</v>
      </c>
      <c r="N59" s="5" t="str">
        <f>VLOOKUP(N61,[1]参照!$A:$D,3,0)</f>
        <v>F1</v>
      </c>
      <c r="O59" s="5" t="e">
        <f>VLOOKUP(O61,[1]参照!$A:$D,3,0)</f>
        <v>#N/A</v>
      </c>
      <c r="P59" s="5" t="e">
        <f>VLOOKUP(P61,[1]参照!$A:$D,3,0)</f>
        <v>#N/A</v>
      </c>
      <c r="Q59" s="5" t="e">
        <f>VLOOKUP(Q61,[1]参照!$A:$D,3,0)</f>
        <v>#N/A</v>
      </c>
    </row>
    <row r="60" spans="1:20">
      <c r="A60" s="51"/>
      <c r="B60" s="51"/>
      <c r="C60" s="5">
        <f>VLOOKUP(C61,[1]参照!$A:$D,4,)</f>
        <v>104</v>
      </c>
      <c r="D60" s="5" t="e">
        <f>VLOOKUP(D61,[1]参照!$A:$D,4,)</f>
        <v>#N/A</v>
      </c>
      <c r="E60" s="5">
        <f>VLOOKUP(E61,[1]参照!$A:$D,4,)</f>
        <v>108</v>
      </c>
      <c r="F60" s="5" t="e">
        <f>VLOOKUP(F61,[1]参照!$A:$D,4,)</f>
        <v>#N/A</v>
      </c>
      <c r="G60" s="5">
        <f>VLOOKUP(G61,[1]参照!$A:$D,4,)</f>
        <v>110</v>
      </c>
      <c r="H60" s="5">
        <f>VLOOKUP(H61,[1]参照!$A:$D,4,)</f>
        <v>102</v>
      </c>
      <c r="I60" s="5" t="e">
        <f>VLOOKUP(I61,[1]参照!$A:$D,4,)</f>
        <v>#N/A</v>
      </c>
      <c r="J60" s="5" t="str">
        <f>VLOOKUP(J61,[1]参照!$A:$D,4,)</f>
        <v>B2</v>
      </c>
      <c r="K60" s="5" t="str">
        <f>VLOOKUP(K61,[1]参照!$A:$D,4,)</f>
        <v>A2</v>
      </c>
      <c r="L60" s="5" t="e">
        <f>VLOOKUP(L61,[1]参照!$A:$D,4,)</f>
        <v>#N/A</v>
      </c>
      <c r="M60" s="5" t="str">
        <f>VLOOKUP(M61,[1]参照!$A:$D,4,)</f>
        <v>(F2)</v>
      </c>
      <c r="N60" s="5" t="str">
        <f>VLOOKUP(N61,[1]参照!$A:$D,4,)</f>
        <v>F2</v>
      </c>
      <c r="O60" s="5" t="e">
        <f>VLOOKUP(O61,[1]参照!$A:$D,4,)</f>
        <v>#N/A</v>
      </c>
      <c r="P60" s="5" t="e">
        <f>VLOOKUP(P61,[1]参照!$A:$D,4,)</f>
        <v>#N/A</v>
      </c>
      <c r="Q60" s="5" t="e">
        <f>VLOOKUP(Q61,[1]参照!$A:$D,4,)</f>
        <v>#N/A</v>
      </c>
    </row>
    <row r="61" spans="1:20" ht="18.5" thickBot="1">
      <c r="A61" s="52"/>
      <c r="B61" s="52"/>
      <c r="C61" s="7" t="s">
        <v>40</v>
      </c>
      <c r="D61" s="7"/>
      <c r="E61" s="7" t="s">
        <v>71</v>
      </c>
      <c r="F61" s="7"/>
      <c r="G61" s="7" t="s">
        <v>42</v>
      </c>
      <c r="H61" s="7" t="s">
        <v>408</v>
      </c>
      <c r="I61" s="7"/>
      <c r="J61" s="24" t="s">
        <v>17</v>
      </c>
      <c r="K61" s="24" t="s">
        <v>18</v>
      </c>
      <c r="L61" s="24"/>
      <c r="M61" s="24" t="s">
        <v>21</v>
      </c>
      <c r="N61" s="24" t="s">
        <v>22</v>
      </c>
      <c r="O61" s="24"/>
      <c r="P61" s="24"/>
      <c r="Q61" s="7"/>
    </row>
  </sheetData>
  <mergeCells count="19">
    <mergeCell ref="A46:A53"/>
    <mergeCell ref="A54:A61"/>
    <mergeCell ref="A1:Q8"/>
    <mergeCell ref="B58:B61"/>
    <mergeCell ref="B10:B13"/>
    <mergeCell ref="B14:B17"/>
    <mergeCell ref="B18:B21"/>
    <mergeCell ref="A10:A25"/>
    <mergeCell ref="B46:B49"/>
    <mergeCell ref="B50:B53"/>
    <mergeCell ref="B54:B57"/>
    <mergeCell ref="B22:B25"/>
    <mergeCell ref="B26:B29"/>
    <mergeCell ref="B30:B33"/>
    <mergeCell ref="B34:B37"/>
    <mergeCell ref="B38:B41"/>
    <mergeCell ref="B42:B45"/>
    <mergeCell ref="A26:A37"/>
    <mergeCell ref="A38:A45"/>
  </mergeCells>
  <phoneticPr fontId="1"/>
  <conditionalFormatting sqref="A1:XFD1048576">
    <cfRule type="cellIs" dxfId="28" priority="19" operator="between">
      <formula>200</formula>
      <formula>210</formula>
    </cfRule>
    <cfRule type="cellIs" dxfId="27" priority="20" operator="between">
      <formula>300</formula>
      <formula>310</formula>
    </cfRule>
    <cfRule type="cellIs" dxfId="26" priority="21" operator="between">
      <formula>100</formula>
      <formula>110</formula>
    </cfRule>
  </conditionalFormatting>
  <conditionalFormatting sqref="S9:T52">
    <cfRule type="cellIs" dxfId="25" priority="3" operator="equal">
      <formula>0</formula>
    </cfRule>
  </conditionalFormatting>
  <pageMargins left="0.25" right="0.25" top="0.75" bottom="0.75" header="0.3" footer="0.3"/>
  <pageSetup paperSize="9" scale="42" orientation="portrait" horizontalDpi="300" verticalDpi="300"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03D71A5C-1C11-430F-B9F3-CAF347B2F390}">
            <xm:f>NOT(ISERROR(SEARCH("l0",A1)))</xm:f>
            <xm:f>"l0"</xm:f>
            <x14:dxf>
              <fill>
                <patternFill>
                  <bgColor rgb="FFFFFF00"/>
                </patternFill>
              </fill>
            </x14:dxf>
          </x14:cfRule>
          <x14:cfRule type="containsText" priority="2" operator="containsText" id="{99218619-2978-469A-AE3A-D1E540EBE43F}">
            <xm:f>NOT(ISERROR(SEARCH("f0",A1)))</xm:f>
            <xm:f>"f0"</xm:f>
            <x14:dxf>
              <fill>
                <patternFill>
                  <bgColor rgb="FFFFFF00"/>
                </patternFill>
              </fill>
            </x14:dxf>
          </x14:cfRule>
          <xm:sqref>A1:XFD1048576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1C7B-BBC0-421C-8DE5-78CDD4DCCE2B}">
  <sheetPr>
    <pageSetUpPr fitToPage="1"/>
  </sheetPr>
  <dimension ref="A1:R132"/>
  <sheetViews>
    <sheetView topLeftCell="A121" zoomScaleNormal="100" workbookViewId="0">
      <selection activeCell="A121" sqref="A121:Q132"/>
    </sheetView>
  </sheetViews>
  <sheetFormatPr defaultColWidth="9" defaultRowHeight="18"/>
  <cols>
    <col min="1" max="15" width="9" style="3"/>
    <col min="16" max="16" width="9" style="3" customWidth="1"/>
    <col min="17" max="16384" width="9" style="3"/>
  </cols>
  <sheetData>
    <row r="1" spans="1:18" ht="18" customHeight="1" thickBot="1">
      <c r="A1" s="66" t="s">
        <v>384</v>
      </c>
      <c r="B1" s="66"/>
      <c r="C1" s="66"/>
      <c r="D1" s="66"/>
      <c r="E1" s="66"/>
      <c r="F1" s="66"/>
      <c r="G1" s="66"/>
      <c r="H1" s="66"/>
      <c r="I1" s="66"/>
      <c r="J1" s="66"/>
      <c r="K1" s="66"/>
      <c r="L1" s="66"/>
      <c r="M1" s="66"/>
      <c r="N1" s="66"/>
      <c r="O1" s="66"/>
      <c r="P1" s="66"/>
      <c r="Q1" s="66"/>
    </row>
    <row r="2" spans="1:18" ht="18" customHeight="1" thickBot="1">
      <c r="A2" s="38"/>
      <c r="B2" s="39"/>
      <c r="C2" s="26">
        <v>0.36458333333333331</v>
      </c>
      <c r="D2" s="27">
        <v>0.38194444444444442</v>
      </c>
      <c r="E2" s="26">
        <v>0.39930555555555558</v>
      </c>
      <c r="F2" s="27">
        <v>0.41666666666666669</v>
      </c>
      <c r="G2" s="26">
        <v>0.43402777777777773</v>
      </c>
      <c r="H2" s="27">
        <v>0.4513888888888889</v>
      </c>
      <c r="I2" s="26">
        <v>0.46875</v>
      </c>
      <c r="J2" s="27">
        <v>0.4861111111111111</v>
      </c>
      <c r="K2" s="26">
        <v>0.50347222222222221</v>
      </c>
      <c r="L2" s="27">
        <v>0.52083333333333337</v>
      </c>
      <c r="M2" s="26">
        <v>0.53819444444444442</v>
      </c>
      <c r="N2" s="27">
        <v>0.55555555555555558</v>
      </c>
      <c r="O2" s="26">
        <v>0.57291666666666663</v>
      </c>
      <c r="P2" s="27">
        <v>0.59027777777777779</v>
      </c>
      <c r="Q2" s="26">
        <v>0.60763888888888895</v>
      </c>
    </row>
    <row r="3" spans="1:18" ht="18" customHeight="1">
      <c r="A3" s="72" t="s">
        <v>142</v>
      </c>
      <c r="B3" s="69" t="s">
        <v>152</v>
      </c>
      <c r="C3" s="4" t="s">
        <v>366</v>
      </c>
      <c r="D3" s="4" t="s">
        <v>366</v>
      </c>
      <c r="E3" s="4" t="s">
        <v>366</v>
      </c>
      <c r="F3" s="4" t="s">
        <v>366</v>
      </c>
      <c r="G3" s="4" t="e">
        <v>#N/A</v>
      </c>
      <c r="H3" s="4" t="s">
        <v>366</v>
      </c>
      <c r="I3" s="4" t="s">
        <v>366</v>
      </c>
      <c r="J3" s="4" t="s">
        <v>366</v>
      </c>
      <c r="K3" s="4" t="s">
        <v>366</v>
      </c>
      <c r="L3" s="4" t="e">
        <v>#N/A</v>
      </c>
      <c r="M3" s="4" t="e">
        <v>#N/A</v>
      </c>
      <c r="N3" s="4" t="e">
        <v>#N/A</v>
      </c>
      <c r="O3" s="4" t="e">
        <v>#N/A</v>
      </c>
      <c r="P3" s="4" t="e">
        <v>#N/A</v>
      </c>
      <c r="Q3" s="4" t="e">
        <v>#N/A</v>
      </c>
    </row>
    <row r="4" spans="1:18" ht="18" customHeight="1">
      <c r="A4" s="67"/>
      <c r="B4" s="70"/>
      <c r="C4" s="5">
        <v>303</v>
      </c>
      <c r="D4" s="5">
        <v>305</v>
      </c>
      <c r="E4" s="5">
        <v>301</v>
      </c>
      <c r="F4" s="5">
        <v>307</v>
      </c>
      <c r="G4" s="5" t="e">
        <v>#N/A</v>
      </c>
      <c r="H4" s="5">
        <v>303</v>
      </c>
      <c r="I4" s="5">
        <v>304</v>
      </c>
      <c r="J4" s="5">
        <v>301</v>
      </c>
      <c r="K4" s="5">
        <v>302</v>
      </c>
      <c r="L4" s="5" t="e">
        <v>#N/A</v>
      </c>
      <c r="M4" s="5" t="e">
        <v>#N/A</v>
      </c>
      <c r="N4" s="5" t="e">
        <v>#N/A</v>
      </c>
      <c r="O4" s="5" t="e">
        <v>#N/A</v>
      </c>
      <c r="P4" s="5" t="e">
        <v>#N/A</v>
      </c>
      <c r="Q4" s="5" t="e">
        <v>#N/A</v>
      </c>
    </row>
    <row r="5" spans="1:18" ht="18" customHeight="1">
      <c r="A5" s="67"/>
      <c r="B5" s="70"/>
      <c r="C5" s="5">
        <v>304</v>
      </c>
      <c r="D5" s="5">
        <v>306</v>
      </c>
      <c r="E5" s="5">
        <v>302</v>
      </c>
      <c r="F5" s="5">
        <v>308</v>
      </c>
      <c r="G5" s="5" t="e">
        <v>#N/A</v>
      </c>
      <c r="H5" s="5">
        <v>309</v>
      </c>
      <c r="I5" s="5">
        <v>305</v>
      </c>
      <c r="J5" s="5">
        <v>308</v>
      </c>
      <c r="K5" s="5">
        <v>307</v>
      </c>
      <c r="L5" s="5" t="e">
        <v>#N/A</v>
      </c>
      <c r="M5" s="5" t="e">
        <v>#N/A</v>
      </c>
      <c r="N5" s="5" t="e">
        <v>#N/A</v>
      </c>
      <c r="O5" s="5" t="e">
        <v>#N/A</v>
      </c>
      <c r="P5" s="5" t="e">
        <v>#N/A</v>
      </c>
      <c r="Q5" s="5" t="e">
        <v>#N/A</v>
      </c>
    </row>
    <row r="6" spans="1:18" ht="19.5" customHeight="1" thickBot="1">
      <c r="A6" s="67"/>
      <c r="B6" s="70"/>
      <c r="C6" s="7" t="s">
        <v>212</v>
      </c>
      <c r="D6" s="7" t="s">
        <v>219</v>
      </c>
      <c r="E6" s="7" t="s">
        <v>222</v>
      </c>
      <c r="F6" s="7" t="s">
        <v>227</v>
      </c>
      <c r="G6" s="7"/>
      <c r="H6" s="7" t="s">
        <v>215</v>
      </c>
      <c r="I6" s="7" t="s">
        <v>216</v>
      </c>
      <c r="J6" s="7" t="s">
        <v>224</v>
      </c>
      <c r="K6" s="7" t="s">
        <v>225</v>
      </c>
      <c r="L6" s="7"/>
      <c r="M6" s="7"/>
      <c r="N6" s="7"/>
      <c r="O6" s="7"/>
      <c r="P6" s="7"/>
      <c r="Q6" s="7"/>
    </row>
    <row r="7" spans="1:18">
      <c r="A7" s="67"/>
      <c r="B7" s="70"/>
      <c r="C7" s="29" t="s">
        <v>143</v>
      </c>
      <c r="D7" s="30" t="s">
        <v>143</v>
      </c>
      <c r="E7" s="29" t="s">
        <v>143</v>
      </c>
      <c r="F7" s="30" t="s">
        <v>143</v>
      </c>
      <c r="G7" s="29" t="s">
        <v>143</v>
      </c>
      <c r="H7" s="30" t="s">
        <v>143</v>
      </c>
      <c r="I7" s="29" t="s">
        <v>143</v>
      </c>
      <c r="J7" s="30" t="s">
        <v>143</v>
      </c>
      <c r="K7" s="29" t="s">
        <v>143</v>
      </c>
      <c r="L7" s="30" t="s">
        <v>143</v>
      </c>
      <c r="M7" s="29" t="s">
        <v>143</v>
      </c>
      <c r="N7" s="30" t="s">
        <v>143</v>
      </c>
      <c r="O7" s="29" t="s">
        <v>143</v>
      </c>
      <c r="P7" s="30" t="s">
        <v>143</v>
      </c>
      <c r="Q7" s="29" t="s">
        <v>143</v>
      </c>
      <c r="R7" s="6"/>
    </row>
    <row r="8" spans="1:18">
      <c r="A8" s="67"/>
      <c r="B8" s="70"/>
      <c r="C8" s="5"/>
      <c r="D8" s="6"/>
      <c r="E8" s="5"/>
      <c r="F8" s="6"/>
      <c r="G8" s="5"/>
      <c r="H8" s="6"/>
      <c r="I8" s="5"/>
      <c r="J8" s="6"/>
      <c r="K8" s="5"/>
      <c r="L8" s="6"/>
      <c r="M8" s="5"/>
      <c r="N8" s="6"/>
      <c r="O8" s="5"/>
      <c r="P8" s="6"/>
      <c r="Q8" s="5"/>
      <c r="R8" s="6"/>
    </row>
    <row r="9" spans="1:18">
      <c r="A9" s="67"/>
      <c r="B9" s="70"/>
      <c r="C9" s="29" t="s">
        <v>144</v>
      </c>
      <c r="D9" s="30" t="s">
        <v>144</v>
      </c>
      <c r="E9" s="29" t="s">
        <v>144</v>
      </c>
      <c r="F9" s="30" t="s">
        <v>144</v>
      </c>
      <c r="G9" s="29" t="s">
        <v>144</v>
      </c>
      <c r="H9" s="30" t="s">
        <v>144</v>
      </c>
      <c r="I9" s="29" t="s">
        <v>144</v>
      </c>
      <c r="J9" s="30" t="s">
        <v>144</v>
      </c>
      <c r="K9" s="29" t="s">
        <v>144</v>
      </c>
      <c r="L9" s="30" t="s">
        <v>144</v>
      </c>
      <c r="M9" s="29" t="s">
        <v>144</v>
      </c>
      <c r="N9" s="30" t="s">
        <v>144</v>
      </c>
      <c r="O9" s="29" t="s">
        <v>144</v>
      </c>
      <c r="P9" s="30" t="s">
        <v>144</v>
      </c>
      <c r="Q9" s="29" t="s">
        <v>144</v>
      </c>
      <c r="R9" s="6"/>
    </row>
    <row r="10" spans="1:18">
      <c r="A10" s="67"/>
      <c r="B10" s="70"/>
      <c r="C10" s="5"/>
      <c r="D10" s="6"/>
      <c r="E10" s="5"/>
      <c r="F10" s="6"/>
      <c r="G10" s="5"/>
      <c r="H10" s="6"/>
      <c r="I10" s="5"/>
      <c r="J10" s="6"/>
      <c r="K10" s="5"/>
      <c r="L10" s="6"/>
      <c r="M10" s="5"/>
      <c r="N10" s="6"/>
      <c r="O10" s="5"/>
      <c r="P10" s="6"/>
      <c r="Q10" s="5"/>
      <c r="R10" s="6"/>
    </row>
    <row r="11" spans="1:18">
      <c r="A11" s="67"/>
      <c r="B11" s="70"/>
      <c r="C11" s="29" t="s">
        <v>145</v>
      </c>
      <c r="D11" s="29" t="s">
        <v>145</v>
      </c>
      <c r="E11" s="29" t="s">
        <v>145</v>
      </c>
      <c r="F11" s="29" t="s">
        <v>145</v>
      </c>
      <c r="G11" s="29" t="s">
        <v>145</v>
      </c>
      <c r="H11" s="29" t="s">
        <v>145</v>
      </c>
      <c r="I11" s="29" t="s">
        <v>145</v>
      </c>
      <c r="J11" s="29" t="s">
        <v>145</v>
      </c>
      <c r="K11" s="29" t="s">
        <v>145</v>
      </c>
      <c r="L11" s="29" t="s">
        <v>145</v>
      </c>
      <c r="M11" s="29" t="s">
        <v>145</v>
      </c>
      <c r="N11" s="29" t="s">
        <v>145</v>
      </c>
      <c r="O11" s="29" t="s">
        <v>145</v>
      </c>
      <c r="P11" s="29" t="s">
        <v>145</v>
      </c>
      <c r="Q11" s="29" t="s">
        <v>145</v>
      </c>
      <c r="R11" s="6"/>
    </row>
    <row r="12" spans="1:18" ht="18.5" thickBot="1">
      <c r="A12" s="67"/>
      <c r="B12" s="71"/>
      <c r="C12" s="7"/>
      <c r="D12" s="8"/>
      <c r="E12" s="7"/>
      <c r="F12" s="8"/>
      <c r="G12" s="7"/>
      <c r="H12" s="8"/>
      <c r="I12" s="7"/>
      <c r="J12" s="8"/>
      <c r="K12" s="7"/>
      <c r="L12" s="8"/>
      <c r="M12" s="7"/>
      <c r="N12" s="8"/>
      <c r="O12" s="7"/>
      <c r="P12" s="8"/>
      <c r="Q12" s="7"/>
      <c r="R12" s="6"/>
    </row>
    <row r="13" spans="1:18">
      <c r="A13" s="67"/>
      <c r="B13" s="69" t="s">
        <v>369</v>
      </c>
      <c r="C13" s="4" t="s">
        <v>367</v>
      </c>
      <c r="D13" s="4" t="s">
        <v>367</v>
      </c>
      <c r="E13" s="4" t="s">
        <v>367</v>
      </c>
      <c r="F13" s="4" t="s">
        <v>367</v>
      </c>
      <c r="G13" s="4" t="e">
        <v>#N/A</v>
      </c>
      <c r="H13" s="4" t="s">
        <v>367</v>
      </c>
      <c r="I13" s="4" t="s">
        <v>367</v>
      </c>
      <c r="J13" s="4" t="s">
        <v>367</v>
      </c>
      <c r="K13" s="4" t="s">
        <v>367</v>
      </c>
      <c r="L13" s="4" t="e">
        <v>#N/A</v>
      </c>
      <c r="M13" s="4" t="s">
        <v>367</v>
      </c>
      <c r="N13" s="4" t="s">
        <v>367</v>
      </c>
      <c r="O13" s="4" t="s">
        <v>367</v>
      </c>
      <c r="P13" s="4" t="s">
        <v>367</v>
      </c>
      <c r="Q13" s="4" t="s">
        <v>367</v>
      </c>
      <c r="R13" s="6"/>
    </row>
    <row r="14" spans="1:18">
      <c r="A14" s="67"/>
      <c r="B14" s="70"/>
      <c r="C14" s="5">
        <v>103</v>
      </c>
      <c r="D14" s="5">
        <v>105</v>
      </c>
      <c r="E14" s="5">
        <v>101</v>
      </c>
      <c r="F14" s="5">
        <v>106</v>
      </c>
      <c r="G14" s="5" t="e">
        <v>#N/A</v>
      </c>
      <c r="H14" s="5">
        <v>103</v>
      </c>
      <c r="I14" s="5">
        <v>107</v>
      </c>
      <c r="J14" s="5">
        <v>101</v>
      </c>
      <c r="K14" s="5">
        <v>102</v>
      </c>
      <c r="L14" s="5" t="e">
        <v>#N/A</v>
      </c>
      <c r="M14" s="5">
        <v>103</v>
      </c>
      <c r="N14" s="5">
        <v>109</v>
      </c>
      <c r="O14" s="5">
        <v>101</v>
      </c>
      <c r="P14" s="5">
        <v>108</v>
      </c>
      <c r="Q14" s="5">
        <v>104</v>
      </c>
      <c r="R14" s="6"/>
    </row>
    <row r="15" spans="1:18">
      <c r="A15" s="67"/>
      <c r="B15" s="70"/>
      <c r="C15" s="5">
        <v>104</v>
      </c>
      <c r="D15" s="5">
        <v>109</v>
      </c>
      <c r="E15" s="5">
        <v>102</v>
      </c>
      <c r="F15" s="5">
        <v>107</v>
      </c>
      <c r="G15" s="5" t="e">
        <v>#N/A</v>
      </c>
      <c r="H15" s="5" t="s">
        <v>359</v>
      </c>
      <c r="I15" s="5">
        <v>108</v>
      </c>
      <c r="J15" s="5" t="s">
        <v>360</v>
      </c>
      <c r="K15" s="5">
        <v>106</v>
      </c>
      <c r="L15" s="5" t="e">
        <v>#N/A</v>
      </c>
      <c r="M15" s="5">
        <v>105</v>
      </c>
      <c r="N15" s="5" t="s">
        <v>359</v>
      </c>
      <c r="O15" s="5">
        <v>106</v>
      </c>
      <c r="P15" s="5" t="s">
        <v>360</v>
      </c>
      <c r="Q15" s="5">
        <v>109</v>
      </c>
      <c r="R15" s="6"/>
    </row>
    <row r="16" spans="1:18" ht="18.5" thickBot="1">
      <c r="A16" s="67"/>
      <c r="B16" s="70"/>
      <c r="C16" s="7" t="s">
        <v>121</v>
      </c>
      <c r="D16" s="7" t="s">
        <v>135</v>
      </c>
      <c r="E16" s="7" t="s">
        <v>136</v>
      </c>
      <c r="F16" s="7" t="s">
        <v>126</v>
      </c>
      <c r="G16" s="7"/>
      <c r="H16" s="7" t="s">
        <v>115</v>
      </c>
      <c r="I16" s="7" t="s">
        <v>161</v>
      </c>
      <c r="J16" s="7" t="s">
        <v>119</v>
      </c>
      <c r="K16" s="7" t="s">
        <v>130</v>
      </c>
      <c r="L16" s="7"/>
      <c r="M16" s="7" t="s">
        <v>129</v>
      </c>
      <c r="N16" s="7" t="s">
        <v>131</v>
      </c>
      <c r="O16" s="7" t="s">
        <v>116</v>
      </c>
      <c r="P16" s="7" t="s">
        <v>134</v>
      </c>
      <c r="Q16" s="7" t="s">
        <v>118</v>
      </c>
      <c r="R16" s="6"/>
    </row>
    <row r="17" spans="1:18">
      <c r="A17" s="67"/>
      <c r="B17" s="70"/>
      <c r="C17" s="29" t="s">
        <v>143</v>
      </c>
      <c r="D17" s="30" t="s">
        <v>143</v>
      </c>
      <c r="E17" s="29" t="s">
        <v>143</v>
      </c>
      <c r="F17" s="30" t="s">
        <v>143</v>
      </c>
      <c r="G17" s="29" t="s">
        <v>143</v>
      </c>
      <c r="H17" s="30" t="s">
        <v>143</v>
      </c>
      <c r="I17" s="29" t="s">
        <v>143</v>
      </c>
      <c r="J17" s="30" t="s">
        <v>143</v>
      </c>
      <c r="K17" s="29" t="s">
        <v>143</v>
      </c>
      <c r="L17" s="30" t="s">
        <v>143</v>
      </c>
      <c r="M17" s="29" t="s">
        <v>143</v>
      </c>
      <c r="N17" s="30" t="s">
        <v>143</v>
      </c>
      <c r="O17" s="29" t="s">
        <v>143</v>
      </c>
      <c r="P17" s="30" t="s">
        <v>143</v>
      </c>
      <c r="Q17" s="29" t="s">
        <v>143</v>
      </c>
      <c r="R17" s="6"/>
    </row>
    <row r="18" spans="1:18">
      <c r="A18" s="67"/>
      <c r="B18" s="70"/>
      <c r="C18" s="5"/>
      <c r="D18" s="6"/>
      <c r="E18" s="5"/>
      <c r="F18" s="6"/>
      <c r="G18" s="5"/>
      <c r="H18" s="6"/>
      <c r="I18" s="5"/>
      <c r="J18" s="6"/>
      <c r="K18" s="5"/>
      <c r="L18" s="6"/>
      <c r="M18" s="5"/>
      <c r="N18" s="6"/>
      <c r="O18" s="5"/>
      <c r="P18" s="6"/>
      <c r="Q18" s="5"/>
      <c r="R18" s="6"/>
    </row>
    <row r="19" spans="1:18">
      <c r="A19" s="67"/>
      <c r="B19" s="70"/>
      <c r="C19" s="29" t="s">
        <v>144</v>
      </c>
      <c r="D19" s="30" t="s">
        <v>144</v>
      </c>
      <c r="E19" s="29" t="s">
        <v>144</v>
      </c>
      <c r="F19" s="30" t="s">
        <v>144</v>
      </c>
      <c r="G19" s="29" t="s">
        <v>144</v>
      </c>
      <c r="H19" s="30" t="s">
        <v>144</v>
      </c>
      <c r="I19" s="29" t="s">
        <v>144</v>
      </c>
      <c r="J19" s="30" t="s">
        <v>144</v>
      </c>
      <c r="K19" s="29" t="s">
        <v>144</v>
      </c>
      <c r="L19" s="30" t="s">
        <v>144</v>
      </c>
      <c r="M19" s="29" t="s">
        <v>144</v>
      </c>
      <c r="N19" s="30" t="s">
        <v>144</v>
      </c>
      <c r="O19" s="29" t="s">
        <v>144</v>
      </c>
      <c r="P19" s="30" t="s">
        <v>144</v>
      </c>
      <c r="Q19" s="29" t="s">
        <v>144</v>
      </c>
      <c r="R19" s="6"/>
    </row>
    <row r="20" spans="1:18" ht="18" customHeight="1">
      <c r="A20" s="67"/>
      <c r="B20" s="70"/>
      <c r="C20" s="5"/>
      <c r="D20" s="6"/>
      <c r="E20" s="5"/>
      <c r="F20" s="6"/>
      <c r="G20" s="5"/>
      <c r="H20" s="6"/>
      <c r="I20" s="5"/>
      <c r="J20" s="6"/>
      <c r="K20" s="5"/>
      <c r="L20" s="6"/>
      <c r="M20" s="5"/>
      <c r="N20" s="6"/>
      <c r="O20" s="5"/>
      <c r="P20" s="6"/>
      <c r="Q20" s="5"/>
      <c r="R20" s="6"/>
    </row>
    <row r="21" spans="1:18">
      <c r="A21" s="67"/>
      <c r="B21" s="70"/>
      <c r="C21" s="29" t="s">
        <v>145</v>
      </c>
      <c r="D21" s="29" t="s">
        <v>145</v>
      </c>
      <c r="E21" s="29" t="s">
        <v>145</v>
      </c>
      <c r="F21" s="29" t="s">
        <v>145</v>
      </c>
      <c r="G21" s="29" t="s">
        <v>145</v>
      </c>
      <c r="H21" s="29" t="s">
        <v>145</v>
      </c>
      <c r="I21" s="29" t="s">
        <v>145</v>
      </c>
      <c r="J21" s="29" t="s">
        <v>145</v>
      </c>
      <c r="K21" s="29" t="s">
        <v>145</v>
      </c>
      <c r="L21" s="29" t="s">
        <v>145</v>
      </c>
      <c r="M21" s="29" t="s">
        <v>145</v>
      </c>
      <c r="N21" s="29" t="s">
        <v>145</v>
      </c>
      <c r="O21" s="29" t="s">
        <v>145</v>
      </c>
      <c r="P21" s="29" t="s">
        <v>145</v>
      </c>
      <c r="Q21" s="29" t="s">
        <v>145</v>
      </c>
      <c r="R21" s="6"/>
    </row>
    <row r="22" spans="1:18" ht="18.5" thickBot="1">
      <c r="A22" s="68"/>
      <c r="B22" s="71"/>
      <c r="C22" s="7"/>
      <c r="D22" s="8"/>
      <c r="E22" s="7"/>
      <c r="F22" s="8"/>
      <c r="G22" s="7"/>
      <c r="H22" s="8"/>
      <c r="I22" s="7"/>
      <c r="J22" s="8"/>
      <c r="K22" s="7"/>
      <c r="L22" s="8"/>
      <c r="M22" s="7"/>
      <c r="N22" s="8"/>
      <c r="O22" s="7"/>
      <c r="P22" s="8"/>
      <c r="Q22" s="7"/>
      <c r="R22" s="6"/>
    </row>
    <row r="23" spans="1:18" ht="18" customHeight="1" thickBot="1">
      <c r="A23" s="66" t="s">
        <v>384</v>
      </c>
      <c r="B23" s="66"/>
      <c r="C23" s="66"/>
      <c r="D23" s="66"/>
      <c r="E23" s="66"/>
      <c r="F23" s="66"/>
      <c r="G23" s="66"/>
      <c r="H23" s="66"/>
      <c r="I23" s="66"/>
      <c r="J23" s="66"/>
      <c r="K23" s="66"/>
      <c r="L23" s="66"/>
      <c r="M23" s="66"/>
      <c r="N23" s="66"/>
      <c r="O23" s="66"/>
      <c r="P23" s="66"/>
      <c r="Q23" s="66"/>
    </row>
    <row r="24" spans="1:18" ht="18" customHeight="1" thickBot="1">
      <c r="A24" s="38"/>
      <c r="B24" s="39"/>
      <c r="C24" s="26">
        <v>0.36458333333333331</v>
      </c>
      <c r="D24" s="27">
        <v>0.38194444444444442</v>
      </c>
      <c r="E24" s="26">
        <v>0.39930555555555558</v>
      </c>
      <c r="F24" s="27">
        <v>0.41666666666666669</v>
      </c>
      <c r="G24" s="26">
        <v>0.43402777777777773</v>
      </c>
      <c r="H24" s="27">
        <v>0.4513888888888889</v>
      </c>
      <c r="I24" s="26">
        <v>0.46875</v>
      </c>
      <c r="J24" s="27">
        <v>0.4861111111111111</v>
      </c>
      <c r="K24" s="26">
        <v>0.50347222222222221</v>
      </c>
      <c r="L24" s="27">
        <v>0.52083333333333337</v>
      </c>
      <c r="M24" s="26">
        <v>0.53819444444444442</v>
      </c>
      <c r="N24" s="27">
        <v>0.55555555555555558</v>
      </c>
      <c r="O24" s="26">
        <v>0.57291666666666663</v>
      </c>
      <c r="P24" s="27">
        <v>0.59027777777777779</v>
      </c>
      <c r="Q24" s="26">
        <v>0.60763888888888895</v>
      </c>
    </row>
    <row r="25" spans="1:18">
      <c r="A25" s="72" t="s">
        <v>142</v>
      </c>
      <c r="B25" s="69" t="s">
        <v>3</v>
      </c>
      <c r="C25" s="4" t="s">
        <v>368</v>
      </c>
      <c r="D25" s="4" t="s">
        <v>368</v>
      </c>
      <c r="E25" s="4" t="s">
        <v>368</v>
      </c>
      <c r="F25" s="4" t="s">
        <v>368</v>
      </c>
      <c r="G25" s="4" t="e">
        <v>#N/A</v>
      </c>
      <c r="H25" s="4" t="s">
        <v>368</v>
      </c>
      <c r="I25" s="4" t="s">
        <v>368</v>
      </c>
      <c r="J25" s="4" t="s">
        <v>368</v>
      </c>
      <c r="K25" s="4" t="s">
        <v>368</v>
      </c>
      <c r="L25" s="4" t="e">
        <v>#N/A</v>
      </c>
      <c r="M25" s="4" t="s">
        <v>368</v>
      </c>
      <c r="N25" s="4" t="s">
        <v>368</v>
      </c>
      <c r="O25" s="4" t="s">
        <v>368</v>
      </c>
      <c r="P25" s="4" t="s">
        <v>368</v>
      </c>
      <c r="Q25" s="4" t="s">
        <v>368</v>
      </c>
      <c r="R25" s="6"/>
    </row>
    <row r="26" spans="1:18">
      <c r="A26" s="67"/>
      <c r="B26" s="70"/>
      <c r="C26" s="5">
        <v>201</v>
      </c>
      <c r="D26" s="5">
        <v>203</v>
      </c>
      <c r="E26" s="5">
        <v>204</v>
      </c>
      <c r="F26" s="5">
        <v>207</v>
      </c>
      <c r="G26" s="5" t="e">
        <v>#N/A</v>
      </c>
      <c r="H26" s="5">
        <v>201</v>
      </c>
      <c r="I26" s="5">
        <v>202</v>
      </c>
      <c r="J26" s="5">
        <v>204</v>
      </c>
      <c r="K26" s="5">
        <v>206</v>
      </c>
      <c r="L26" s="5" t="e">
        <v>#N/A</v>
      </c>
      <c r="M26" s="5">
        <v>201</v>
      </c>
      <c r="N26" s="5">
        <v>205</v>
      </c>
      <c r="O26" s="5">
        <v>204</v>
      </c>
      <c r="P26" s="5">
        <v>208</v>
      </c>
      <c r="Q26" s="5">
        <v>202</v>
      </c>
      <c r="R26" s="6"/>
    </row>
    <row r="27" spans="1:18">
      <c r="A27" s="67"/>
      <c r="B27" s="70"/>
      <c r="C27" s="5">
        <v>202</v>
      </c>
      <c r="D27" s="5">
        <v>205</v>
      </c>
      <c r="E27" s="5">
        <v>206</v>
      </c>
      <c r="F27" s="5">
        <v>208</v>
      </c>
      <c r="G27" s="5" t="e">
        <v>#N/A</v>
      </c>
      <c r="H27" s="5">
        <v>210</v>
      </c>
      <c r="I27" s="5">
        <v>203</v>
      </c>
      <c r="J27" s="5">
        <v>209</v>
      </c>
      <c r="K27" s="5">
        <v>207</v>
      </c>
      <c r="L27" s="5" t="e">
        <v>#N/A</v>
      </c>
      <c r="M27" s="5">
        <v>203</v>
      </c>
      <c r="N27" s="5">
        <v>210</v>
      </c>
      <c r="O27" s="5">
        <v>207</v>
      </c>
      <c r="P27" s="5">
        <v>209</v>
      </c>
      <c r="Q27" s="5">
        <v>205</v>
      </c>
      <c r="R27" s="6"/>
    </row>
    <row r="28" spans="1:18" ht="18.5" thickBot="1">
      <c r="A28" s="67"/>
      <c r="B28" s="70"/>
      <c r="C28" s="7" t="s">
        <v>53</v>
      </c>
      <c r="D28" s="7" t="s">
        <v>59</v>
      </c>
      <c r="E28" s="7" t="s">
        <v>44</v>
      </c>
      <c r="F28" s="7" t="s">
        <v>164</v>
      </c>
      <c r="G28" s="7"/>
      <c r="H28" s="7" t="s">
        <v>61</v>
      </c>
      <c r="I28" s="7" t="s">
        <v>37</v>
      </c>
      <c r="J28" s="7" t="s">
        <v>60</v>
      </c>
      <c r="K28" s="7" t="s">
        <v>51</v>
      </c>
      <c r="L28" s="7"/>
      <c r="M28" s="7" t="s">
        <v>52</v>
      </c>
      <c r="N28" s="7" t="s">
        <v>55</v>
      </c>
      <c r="O28" s="7" t="s">
        <v>56</v>
      </c>
      <c r="P28" s="7" t="s">
        <v>166</v>
      </c>
      <c r="Q28" s="7" t="s">
        <v>39</v>
      </c>
      <c r="R28" s="6"/>
    </row>
    <row r="29" spans="1:18">
      <c r="A29" s="67"/>
      <c r="B29" s="70"/>
      <c r="C29" s="29" t="s">
        <v>143</v>
      </c>
      <c r="D29" s="30" t="s">
        <v>143</v>
      </c>
      <c r="E29" s="29" t="s">
        <v>143</v>
      </c>
      <c r="F29" s="30" t="s">
        <v>143</v>
      </c>
      <c r="G29" s="29" t="s">
        <v>143</v>
      </c>
      <c r="H29" s="30" t="s">
        <v>143</v>
      </c>
      <c r="I29" s="29" t="s">
        <v>143</v>
      </c>
      <c r="J29" s="30" t="s">
        <v>143</v>
      </c>
      <c r="K29" s="29" t="s">
        <v>143</v>
      </c>
      <c r="L29" s="30" t="s">
        <v>143</v>
      </c>
      <c r="M29" s="29" t="s">
        <v>143</v>
      </c>
      <c r="N29" s="30" t="s">
        <v>143</v>
      </c>
      <c r="O29" s="29" t="s">
        <v>143</v>
      </c>
      <c r="P29" s="30" t="s">
        <v>143</v>
      </c>
      <c r="Q29" s="29" t="s">
        <v>143</v>
      </c>
      <c r="R29" s="6"/>
    </row>
    <row r="30" spans="1:18">
      <c r="A30" s="67"/>
      <c r="B30" s="70"/>
      <c r="C30" s="5"/>
      <c r="D30" s="6"/>
      <c r="E30" s="5"/>
      <c r="F30" s="6"/>
      <c r="G30" s="5"/>
      <c r="H30" s="6"/>
      <c r="I30" s="5"/>
      <c r="J30" s="6"/>
      <c r="K30" s="5"/>
      <c r="L30" s="6"/>
      <c r="M30" s="5"/>
      <c r="N30" s="6"/>
      <c r="O30" s="5"/>
      <c r="P30" s="6"/>
      <c r="Q30" s="5"/>
      <c r="R30" s="6"/>
    </row>
    <row r="31" spans="1:18">
      <c r="A31" s="67"/>
      <c r="B31" s="70"/>
      <c r="C31" s="29" t="s">
        <v>144</v>
      </c>
      <c r="D31" s="30" t="s">
        <v>144</v>
      </c>
      <c r="E31" s="29" t="s">
        <v>144</v>
      </c>
      <c r="F31" s="30" t="s">
        <v>144</v>
      </c>
      <c r="G31" s="29" t="s">
        <v>144</v>
      </c>
      <c r="H31" s="30" t="s">
        <v>144</v>
      </c>
      <c r="I31" s="29" t="s">
        <v>144</v>
      </c>
      <c r="J31" s="30" t="s">
        <v>144</v>
      </c>
      <c r="K31" s="29" t="s">
        <v>144</v>
      </c>
      <c r="L31" s="30" t="s">
        <v>144</v>
      </c>
      <c r="M31" s="29" t="s">
        <v>144</v>
      </c>
      <c r="N31" s="30" t="s">
        <v>144</v>
      </c>
      <c r="O31" s="29" t="s">
        <v>144</v>
      </c>
      <c r="P31" s="30" t="s">
        <v>144</v>
      </c>
      <c r="Q31" s="29" t="s">
        <v>144</v>
      </c>
      <c r="R31" s="6"/>
    </row>
    <row r="32" spans="1:18">
      <c r="A32" s="67"/>
      <c r="B32" s="70"/>
      <c r="C32" s="5"/>
      <c r="D32" s="6"/>
      <c r="E32" s="5"/>
      <c r="F32" s="6"/>
      <c r="G32" s="5"/>
      <c r="H32" s="6"/>
      <c r="I32" s="5"/>
      <c r="J32" s="6"/>
      <c r="K32" s="5"/>
      <c r="L32" s="6"/>
      <c r="M32" s="5"/>
      <c r="N32" s="6"/>
      <c r="O32" s="5"/>
      <c r="P32" s="6"/>
      <c r="Q32" s="5"/>
      <c r="R32" s="6"/>
    </row>
    <row r="33" spans="1:18">
      <c r="A33" s="67"/>
      <c r="B33" s="70"/>
      <c r="C33" s="29" t="s">
        <v>145</v>
      </c>
      <c r="D33" s="29" t="s">
        <v>145</v>
      </c>
      <c r="E33" s="29" t="s">
        <v>145</v>
      </c>
      <c r="F33" s="29" t="s">
        <v>145</v>
      </c>
      <c r="G33" s="29" t="s">
        <v>145</v>
      </c>
      <c r="H33" s="29" t="s">
        <v>145</v>
      </c>
      <c r="I33" s="29" t="s">
        <v>145</v>
      </c>
      <c r="J33" s="29" t="s">
        <v>145</v>
      </c>
      <c r="K33" s="29" t="s">
        <v>145</v>
      </c>
      <c r="L33" s="29" t="s">
        <v>145</v>
      </c>
      <c r="M33" s="29" t="s">
        <v>145</v>
      </c>
      <c r="N33" s="29" t="s">
        <v>145</v>
      </c>
      <c r="O33" s="29" t="s">
        <v>145</v>
      </c>
      <c r="P33" s="29" t="s">
        <v>145</v>
      </c>
      <c r="Q33" s="29" t="s">
        <v>145</v>
      </c>
      <c r="R33" s="6"/>
    </row>
    <row r="34" spans="1:18" ht="18.75" customHeight="1" thickBot="1">
      <c r="A34" s="67"/>
      <c r="B34" s="71"/>
      <c r="C34" s="7"/>
      <c r="D34" s="8"/>
      <c r="E34" s="7"/>
      <c r="F34" s="8"/>
      <c r="G34" s="7"/>
      <c r="H34" s="8"/>
      <c r="I34" s="7"/>
      <c r="J34" s="8"/>
      <c r="K34" s="7"/>
      <c r="L34" s="8"/>
      <c r="M34" s="7"/>
      <c r="N34" s="8"/>
      <c r="O34" s="7"/>
      <c r="P34" s="8"/>
      <c r="Q34" s="7"/>
      <c r="R34" s="6"/>
    </row>
    <row r="35" spans="1:18">
      <c r="A35" s="67"/>
      <c r="B35" s="73" t="s">
        <v>370</v>
      </c>
      <c r="C35" s="4" t="e">
        <v>#N/A</v>
      </c>
      <c r="D35" s="4" t="e">
        <v>#N/A</v>
      </c>
      <c r="E35" s="4" t="e">
        <v>#N/A</v>
      </c>
      <c r="F35" s="4" t="e">
        <v>#N/A</v>
      </c>
      <c r="G35" s="4" t="e">
        <v>#N/A</v>
      </c>
      <c r="H35" s="4" t="e">
        <v>#N/A</v>
      </c>
      <c r="I35" s="4" t="e">
        <v>#N/A</v>
      </c>
      <c r="J35" s="4" t="e">
        <v>#N/A</v>
      </c>
      <c r="K35" s="4" t="e">
        <v>#N/A</v>
      </c>
      <c r="L35" s="4" t="e">
        <v>#N/A</v>
      </c>
      <c r="M35" s="4" t="s">
        <v>366</v>
      </c>
      <c r="N35" s="4" t="s">
        <v>366</v>
      </c>
      <c r="O35" s="4" t="s">
        <v>366</v>
      </c>
      <c r="P35" s="4" t="s">
        <v>366</v>
      </c>
      <c r="Q35" s="4" t="s">
        <v>366</v>
      </c>
      <c r="R35" s="6"/>
    </row>
    <row r="36" spans="1:18">
      <c r="A36" s="67"/>
      <c r="B36" s="74"/>
      <c r="C36" s="5" t="e">
        <v>#N/A</v>
      </c>
      <c r="D36" s="5" t="e">
        <v>#N/A</v>
      </c>
      <c r="E36" s="5" t="e">
        <v>#N/A</v>
      </c>
      <c r="F36" s="5" t="e">
        <v>#N/A</v>
      </c>
      <c r="G36" s="5" t="e">
        <v>#N/A</v>
      </c>
      <c r="H36" s="5" t="e">
        <v>#N/A</v>
      </c>
      <c r="I36" s="5" t="e">
        <v>#N/A</v>
      </c>
      <c r="J36" s="5" t="e">
        <v>#N/A</v>
      </c>
      <c r="K36" s="5" t="e">
        <v>#N/A</v>
      </c>
      <c r="L36" s="5" t="e">
        <v>#N/A</v>
      </c>
      <c r="M36" s="5">
        <v>306</v>
      </c>
      <c r="N36" s="5">
        <v>303</v>
      </c>
      <c r="O36" s="5">
        <v>302</v>
      </c>
      <c r="P36" s="5">
        <v>301</v>
      </c>
      <c r="Q36" s="5">
        <v>304</v>
      </c>
      <c r="R36" s="6"/>
    </row>
    <row r="37" spans="1:18">
      <c r="A37" s="67"/>
      <c r="B37" s="74"/>
      <c r="C37" s="5" t="e">
        <v>#N/A</v>
      </c>
      <c r="D37" s="5" t="e">
        <v>#N/A</v>
      </c>
      <c r="E37" s="5" t="e">
        <v>#N/A</v>
      </c>
      <c r="F37" s="5" t="e">
        <v>#N/A</v>
      </c>
      <c r="G37" s="5" t="e">
        <v>#N/A</v>
      </c>
      <c r="H37" s="5" t="e">
        <v>#N/A</v>
      </c>
      <c r="I37" s="5" t="e">
        <v>#N/A</v>
      </c>
      <c r="J37" s="5" t="e">
        <v>#N/A</v>
      </c>
      <c r="K37" s="5" t="e">
        <v>#N/A</v>
      </c>
      <c r="L37" s="5" t="e">
        <v>#N/A</v>
      </c>
      <c r="M37" s="5">
        <v>309</v>
      </c>
      <c r="N37" s="5">
        <v>305</v>
      </c>
      <c r="O37" s="5">
        <v>308</v>
      </c>
      <c r="P37" s="5">
        <v>307</v>
      </c>
      <c r="Q37" s="5">
        <v>309</v>
      </c>
      <c r="R37" s="6"/>
    </row>
    <row r="38" spans="1:18" ht="18.75" customHeight="1" thickBot="1">
      <c r="A38" s="67"/>
      <c r="B38" s="74"/>
      <c r="C38" s="7"/>
      <c r="D38" s="7"/>
      <c r="E38" s="7"/>
      <c r="F38" s="7"/>
      <c r="G38" s="7"/>
      <c r="H38" s="7"/>
      <c r="I38" s="7"/>
      <c r="J38" s="7"/>
      <c r="K38" s="7"/>
      <c r="L38" s="7"/>
      <c r="M38" s="7" t="s">
        <v>221</v>
      </c>
      <c r="N38" s="7" t="s">
        <v>213</v>
      </c>
      <c r="O38" s="7" t="s">
        <v>226</v>
      </c>
      <c r="P38" s="7" t="s">
        <v>223</v>
      </c>
      <c r="Q38" s="7" t="s">
        <v>218</v>
      </c>
      <c r="R38" s="6"/>
    </row>
    <row r="39" spans="1:18">
      <c r="A39" s="67"/>
      <c r="B39" s="74"/>
      <c r="C39" s="29" t="s">
        <v>143</v>
      </c>
      <c r="D39" s="30" t="s">
        <v>143</v>
      </c>
      <c r="E39" s="29" t="s">
        <v>143</v>
      </c>
      <c r="F39" s="30" t="s">
        <v>143</v>
      </c>
      <c r="G39" s="29" t="s">
        <v>143</v>
      </c>
      <c r="H39" s="30" t="s">
        <v>143</v>
      </c>
      <c r="I39" s="29" t="s">
        <v>143</v>
      </c>
      <c r="J39" s="30" t="s">
        <v>143</v>
      </c>
      <c r="K39" s="29" t="s">
        <v>143</v>
      </c>
      <c r="L39" s="30" t="s">
        <v>143</v>
      </c>
      <c r="M39" s="29" t="s">
        <v>143</v>
      </c>
      <c r="N39" s="30" t="s">
        <v>143</v>
      </c>
      <c r="O39" s="29" t="s">
        <v>143</v>
      </c>
      <c r="P39" s="30" t="s">
        <v>143</v>
      </c>
      <c r="Q39" s="29" t="s">
        <v>143</v>
      </c>
      <c r="R39" s="6"/>
    </row>
    <row r="40" spans="1:18">
      <c r="A40" s="67"/>
      <c r="B40" s="74"/>
      <c r="C40" s="5"/>
      <c r="D40" s="6"/>
      <c r="E40" s="5"/>
      <c r="F40" s="6"/>
      <c r="G40" s="5"/>
      <c r="H40" s="6"/>
      <c r="I40" s="5"/>
      <c r="J40" s="6"/>
      <c r="K40" s="5"/>
      <c r="L40" s="6"/>
      <c r="M40" s="5"/>
      <c r="N40" s="6"/>
      <c r="O40" s="5"/>
      <c r="P40" s="6"/>
      <c r="Q40" s="5"/>
      <c r="R40" s="6"/>
    </row>
    <row r="41" spans="1:18">
      <c r="A41" s="67"/>
      <c r="B41" s="74"/>
      <c r="C41" s="29" t="s">
        <v>144</v>
      </c>
      <c r="D41" s="30" t="s">
        <v>144</v>
      </c>
      <c r="E41" s="29" t="s">
        <v>144</v>
      </c>
      <c r="F41" s="30" t="s">
        <v>144</v>
      </c>
      <c r="G41" s="29" t="s">
        <v>144</v>
      </c>
      <c r="H41" s="30" t="s">
        <v>144</v>
      </c>
      <c r="I41" s="29" t="s">
        <v>144</v>
      </c>
      <c r="J41" s="30" t="s">
        <v>144</v>
      </c>
      <c r="K41" s="29" t="s">
        <v>144</v>
      </c>
      <c r="L41" s="30" t="s">
        <v>144</v>
      </c>
      <c r="M41" s="29" t="s">
        <v>144</v>
      </c>
      <c r="N41" s="30" t="s">
        <v>144</v>
      </c>
      <c r="O41" s="29" t="s">
        <v>144</v>
      </c>
      <c r="P41" s="30" t="s">
        <v>144</v>
      </c>
      <c r="Q41" s="29" t="s">
        <v>144</v>
      </c>
      <c r="R41" s="6"/>
    </row>
    <row r="42" spans="1:18" ht="18.75" customHeight="1">
      <c r="A42" s="67"/>
      <c r="B42" s="74"/>
      <c r="C42" s="5"/>
      <c r="D42" s="6"/>
      <c r="E42" s="5"/>
      <c r="F42" s="6"/>
      <c r="G42" s="5"/>
      <c r="H42" s="6"/>
      <c r="I42" s="5"/>
      <c r="J42" s="6"/>
      <c r="K42" s="5"/>
      <c r="L42" s="6"/>
      <c r="M42" s="5"/>
      <c r="N42" s="6"/>
      <c r="O42" s="5"/>
      <c r="P42" s="6"/>
      <c r="Q42" s="5"/>
      <c r="R42" s="6"/>
    </row>
    <row r="43" spans="1:18">
      <c r="A43" s="67"/>
      <c r="B43" s="74"/>
      <c r="C43" s="29" t="s">
        <v>145</v>
      </c>
      <c r="D43" s="29" t="s">
        <v>145</v>
      </c>
      <c r="E43" s="29" t="s">
        <v>145</v>
      </c>
      <c r="F43" s="29" t="s">
        <v>145</v>
      </c>
      <c r="G43" s="29" t="s">
        <v>145</v>
      </c>
      <c r="H43" s="29" t="s">
        <v>145</v>
      </c>
      <c r="I43" s="29" t="s">
        <v>145</v>
      </c>
      <c r="J43" s="29" t="s">
        <v>145</v>
      </c>
      <c r="K43" s="29" t="s">
        <v>145</v>
      </c>
      <c r="L43" s="29" t="s">
        <v>145</v>
      </c>
      <c r="M43" s="29" t="s">
        <v>145</v>
      </c>
      <c r="N43" s="29" t="s">
        <v>145</v>
      </c>
      <c r="O43" s="29" t="s">
        <v>145</v>
      </c>
      <c r="P43" s="29" t="s">
        <v>145</v>
      </c>
      <c r="Q43" s="29" t="s">
        <v>145</v>
      </c>
      <c r="R43" s="6"/>
    </row>
    <row r="44" spans="1:18" ht="18.5" thickBot="1">
      <c r="A44" s="67"/>
      <c r="B44" s="75"/>
      <c r="C44" s="7"/>
      <c r="D44" s="8"/>
      <c r="E44" s="7"/>
      <c r="F44" s="8"/>
      <c r="G44" s="7"/>
      <c r="H44" s="8"/>
      <c r="I44" s="7"/>
      <c r="J44" s="8"/>
      <c r="K44" s="7"/>
      <c r="L44" s="8"/>
      <c r="M44" s="7"/>
      <c r="N44" s="8"/>
      <c r="O44" s="7"/>
      <c r="P44" s="8"/>
      <c r="Q44" s="7"/>
      <c r="R44" s="6"/>
    </row>
    <row r="45" spans="1:18" ht="18" customHeight="1" thickBot="1">
      <c r="A45" s="66" t="s">
        <v>384</v>
      </c>
      <c r="B45" s="66"/>
      <c r="C45" s="66"/>
      <c r="D45" s="66"/>
      <c r="E45" s="66"/>
      <c r="F45" s="66"/>
      <c r="G45" s="66"/>
      <c r="H45" s="66"/>
      <c r="I45" s="66"/>
      <c r="J45" s="66"/>
      <c r="K45" s="66"/>
      <c r="L45" s="66"/>
      <c r="M45" s="66"/>
      <c r="N45" s="66"/>
      <c r="O45" s="66"/>
      <c r="P45" s="66"/>
      <c r="Q45" s="66"/>
    </row>
    <row r="46" spans="1:18" ht="18" customHeight="1" thickBot="1">
      <c r="A46" s="38"/>
      <c r="B46" s="39"/>
      <c r="C46" s="26">
        <v>0.36458333333333331</v>
      </c>
      <c r="D46" s="27">
        <v>0.38194444444444442</v>
      </c>
      <c r="E46" s="26">
        <v>0.39930555555555558</v>
      </c>
      <c r="F46" s="27">
        <v>0.41666666666666669</v>
      </c>
      <c r="G46" s="26">
        <v>0.43402777777777773</v>
      </c>
      <c r="H46" s="27">
        <v>0.4513888888888889</v>
      </c>
      <c r="I46" s="26">
        <v>0.46875</v>
      </c>
      <c r="J46" s="27">
        <v>0.4861111111111111</v>
      </c>
      <c r="K46" s="26">
        <v>0.50347222222222221</v>
      </c>
      <c r="L46" s="27">
        <v>0.52083333333333337</v>
      </c>
      <c r="M46" s="26">
        <v>0.53819444444444442</v>
      </c>
      <c r="N46" s="27">
        <v>0.55555555555555558</v>
      </c>
      <c r="O46" s="26">
        <v>0.57291666666666663</v>
      </c>
      <c r="P46" s="27">
        <v>0.59027777777777779</v>
      </c>
      <c r="Q46" s="26">
        <v>0.60763888888888895</v>
      </c>
    </row>
    <row r="47" spans="1:18">
      <c r="A47" s="67" t="s">
        <v>146</v>
      </c>
      <c r="B47" s="69" t="s">
        <v>5</v>
      </c>
      <c r="C47" s="4" t="s">
        <v>371</v>
      </c>
      <c r="D47" s="4" t="s">
        <v>371</v>
      </c>
      <c r="E47" s="4" t="e">
        <v>#N/A</v>
      </c>
      <c r="F47" s="4" t="s">
        <v>371</v>
      </c>
      <c r="G47" s="4" t="s">
        <v>371</v>
      </c>
      <c r="H47" s="4" t="s">
        <v>371</v>
      </c>
      <c r="I47" s="4" t="e">
        <v>#N/A</v>
      </c>
      <c r="J47" s="4" t="s">
        <v>371</v>
      </c>
      <c r="K47" s="4" t="s">
        <v>371</v>
      </c>
      <c r="L47" s="4" t="s">
        <v>371</v>
      </c>
      <c r="M47" s="4" t="s">
        <v>372</v>
      </c>
      <c r="N47" s="4" t="e">
        <v>#N/A</v>
      </c>
      <c r="O47" s="4" t="s">
        <v>371</v>
      </c>
      <c r="P47" s="4" t="s">
        <v>371</v>
      </c>
      <c r="Q47" s="4" t="s">
        <v>371</v>
      </c>
      <c r="R47" s="6"/>
    </row>
    <row r="48" spans="1:18">
      <c r="A48" s="67"/>
      <c r="B48" s="70"/>
      <c r="C48" s="5">
        <v>305</v>
      </c>
      <c r="D48" s="5">
        <v>303</v>
      </c>
      <c r="E48" s="5" t="e">
        <v>#N/A</v>
      </c>
      <c r="F48" s="5">
        <v>301</v>
      </c>
      <c r="G48" s="5">
        <v>307</v>
      </c>
      <c r="H48" s="5">
        <v>304</v>
      </c>
      <c r="I48" s="5" t="e">
        <v>#N/A</v>
      </c>
      <c r="J48" s="5">
        <v>304</v>
      </c>
      <c r="K48" s="5">
        <v>301</v>
      </c>
      <c r="L48" s="5">
        <v>302</v>
      </c>
      <c r="M48" s="5">
        <v>204</v>
      </c>
      <c r="N48" s="5" t="e">
        <v>#N/A</v>
      </c>
      <c r="O48" s="5">
        <v>303</v>
      </c>
      <c r="P48" s="5">
        <v>302</v>
      </c>
      <c r="Q48" s="5">
        <v>301</v>
      </c>
      <c r="R48" s="6"/>
    </row>
    <row r="49" spans="1:18">
      <c r="A49" s="67"/>
      <c r="B49" s="70"/>
      <c r="C49" s="5">
        <v>306</v>
      </c>
      <c r="D49" s="5">
        <v>304</v>
      </c>
      <c r="E49" s="5" t="e">
        <v>#N/A</v>
      </c>
      <c r="F49" s="5">
        <v>302</v>
      </c>
      <c r="G49" s="5">
        <v>308</v>
      </c>
      <c r="H49" s="5">
        <v>305</v>
      </c>
      <c r="I49" s="5" t="e">
        <v>#N/A</v>
      </c>
      <c r="J49" s="5">
        <v>306</v>
      </c>
      <c r="K49" s="5">
        <v>308</v>
      </c>
      <c r="L49" s="5">
        <v>307</v>
      </c>
      <c r="M49" s="5">
        <v>208</v>
      </c>
      <c r="N49" s="5" t="e">
        <v>#N/A</v>
      </c>
      <c r="O49" s="5">
        <v>305</v>
      </c>
      <c r="P49" s="5">
        <v>308</v>
      </c>
      <c r="Q49" s="5">
        <v>307</v>
      </c>
      <c r="R49" s="6"/>
    </row>
    <row r="50" spans="1:18" ht="18.75" customHeight="1" thickBot="1">
      <c r="A50" s="67"/>
      <c r="B50" s="70"/>
      <c r="C50" s="7" t="s">
        <v>205</v>
      </c>
      <c r="D50" s="7" t="s">
        <v>200</v>
      </c>
      <c r="E50" s="7"/>
      <c r="F50" s="7" t="s">
        <v>206</v>
      </c>
      <c r="G50" s="7" t="s">
        <v>211</v>
      </c>
      <c r="H50" s="7" t="s">
        <v>203</v>
      </c>
      <c r="I50" s="7"/>
      <c r="J50" s="7" t="s">
        <v>204</v>
      </c>
      <c r="K50" s="7" t="s">
        <v>208</v>
      </c>
      <c r="L50" s="7" t="s">
        <v>209</v>
      </c>
      <c r="M50" s="7" t="s">
        <v>83</v>
      </c>
      <c r="N50" s="7"/>
      <c r="O50" s="7" t="s">
        <v>201</v>
      </c>
      <c r="P50" s="7" t="s">
        <v>210</v>
      </c>
      <c r="Q50" s="7" t="s">
        <v>207</v>
      </c>
      <c r="R50" s="6"/>
    </row>
    <row r="51" spans="1:18">
      <c r="A51" s="67"/>
      <c r="B51" s="70"/>
      <c r="C51" s="29" t="s">
        <v>143</v>
      </c>
      <c r="D51" s="30" t="s">
        <v>143</v>
      </c>
      <c r="E51" s="29" t="s">
        <v>143</v>
      </c>
      <c r="F51" s="30" t="s">
        <v>143</v>
      </c>
      <c r="G51" s="29" t="s">
        <v>143</v>
      </c>
      <c r="H51" s="30" t="s">
        <v>143</v>
      </c>
      <c r="I51" s="29" t="s">
        <v>143</v>
      </c>
      <c r="J51" s="30" t="s">
        <v>143</v>
      </c>
      <c r="K51" s="29" t="s">
        <v>143</v>
      </c>
      <c r="L51" s="30" t="s">
        <v>143</v>
      </c>
      <c r="M51" s="29" t="s">
        <v>143</v>
      </c>
      <c r="N51" s="30" t="s">
        <v>143</v>
      </c>
      <c r="O51" s="29" t="s">
        <v>143</v>
      </c>
      <c r="P51" s="30" t="s">
        <v>143</v>
      </c>
      <c r="Q51" s="29" t="s">
        <v>143</v>
      </c>
      <c r="R51" s="6"/>
    </row>
    <row r="52" spans="1:18">
      <c r="A52" s="67"/>
      <c r="B52" s="70"/>
      <c r="C52" s="5"/>
      <c r="D52" s="6"/>
      <c r="E52" s="5"/>
      <c r="F52" s="6"/>
      <c r="G52" s="5"/>
      <c r="H52" s="6"/>
      <c r="I52" s="5"/>
      <c r="J52" s="6"/>
      <c r="K52" s="5"/>
      <c r="L52" s="6"/>
      <c r="M52" s="5"/>
      <c r="N52" s="6"/>
      <c r="O52" s="5"/>
      <c r="P52" s="6"/>
      <c r="Q52" s="5"/>
      <c r="R52" s="6"/>
    </row>
    <row r="53" spans="1:18">
      <c r="A53" s="67"/>
      <c r="B53" s="70"/>
      <c r="C53" s="29" t="s">
        <v>144</v>
      </c>
      <c r="D53" s="30" t="s">
        <v>144</v>
      </c>
      <c r="E53" s="29" t="s">
        <v>144</v>
      </c>
      <c r="F53" s="30" t="s">
        <v>144</v>
      </c>
      <c r="G53" s="29" t="s">
        <v>144</v>
      </c>
      <c r="H53" s="30" t="s">
        <v>144</v>
      </c>
      <c r="I53" s="29" t="s">
        <v>144</v>
      </c>
      <c r="J53" s="30" t="s">
        <v>144</v>
      </c>
      <c r="K53" s="29" t="s">
        <v>144</v>
      </c>
      <c r="L53" s="30" t="s">
        <v>144</v>
      </c>
      <c r="M53" s="29" t="s">
        <v>144</v>
      </c>
      <c r="N53" s="30" t="s">
        <v>144</v>
      </c>
      <c r="O53" s="29" t="s">
        <v>144</v>
      </c>
      <c r="P53" s="30" t="s">
        <v>144</v>
      </c>
      <c r="Q53" s="29" t="s">
        <v>144</v>
      </c>
      <c r="R53" s="6"/>
    </row>
    <row r="54" spans="1:18" ht="18.75" customHeight="1">
      <c r="A54" s="67"/>
      <c r="B54" s="70"/>
      <c r="C54" s="5"/>
      <c r="D54" s="6"/>
      <c r="E54" s="5"/>
      <c r="F54" s="6"/>
      <c r="G54" s="5"/>
      <c r="H54" s="6"/>
      <c r="I54" s="5"/>
      <c r="J54" s="6"/>
      <c r="K54" s="5"/>
      <c r="L54" s="6"/>
      <c r="M54" s="5"/>
      <c r="N54" s="6"/>
      <c r="O54" s="5"/>
      <c r="P54" s="6"/>
      <c r="Q54" s="5"/>
      <c r="R54" s="6"/>
    </row>
    <row r="55" spans="1:18">
      <c r="A55" s="67"/>
      <c r="B55" s="70"/>
      <c r="C55" s="29" t="s">
        <v>145</v>
      </c>
      <c r="D55" s="29" t="s">
        <v>145</v>
      </c>
      <c r="E55" s="29" t="s">
        <v>145</v>
      </c>
      <c r="F55" s="29" t="s">
        <v>145</v>
      </c>
      <c r="G55" s="29" t="s">
        <v>145</v>
      </c>
      <c r="H55" s="29" t="s">
        <v>145</v>
      </c>
      <c r="I55" s="29" t="s">
        <v>145</v>
      </c>
      <c r="J55" s="29" t="s">
        <v>145</v>
      </c>
      <c r="K55" s="29" t="s">
        <v>145</v>
      </c>
      <c r="L55" s="29" t="s">
        <v>145</v>
      </c>
      <c r="M55" s="29" t="s">
        <v>145</v>
      </c>
      <c r="N55" s="29" t="s">
        <v>145</v>
      </c>
      <c r="O55" s="29" t="s">
        <v>145</v>
      </c>
      <c r="P55" s="29" t="s">
        <v>145</v>
      </c>
      <c r="Q55" s="29" t="s">
        <v>145</v>
      </c>
      <c r="R55" s="6"/>
    </row>
    <row r="56" spans="1:18" ht="18.5" thickBot="1">
      <c r="A56" s="67"/>
      <c r="B56" s="71"/>
      <c r="C56" s="7"/>
      <c r="D56" s="8"/>
      <c r="E56" s="7"/>
      <c r="F56" s="8"/>
      <c r="G56" s="7"/>
      <c r="H56" s="8"/>
      <c r="I56" s="7"/>
      <c r="J56" s="8"/>
      <c r="K56" s="7"/>
      <c r="L56" s="8"/>
      <c r="M56" s="7"/>
      <c r="N56" s="8"/>
      <c r="O56" s="7"/>
      <c r="P56" s="8"/>
      <c r="Q56" s="7"/>
      <c r="R56" s="6"/>
    </row>
    <row r="57" spans="1:18">
      <c r="A57" s="67"/>
      <c r="B57" s="69" t="s">
        <v>6</v>
      </c>
      <c r="C57" s="4" t="s">
        <v>373</v>
      </c>
      <c r="D57" s="4" t="s">
        <v>373</v>
      </c>
      <c r="E57" s="4" t="s">
        <v>373</v>
      </c>
      <c r="F57" s="4" t="s">
        <v>373</v>
      </c>
      <c r="G57" s="4" t="s">
        <v>373</v>
      </c>
      <c r="H57" s="4" t="e">
        <v>#N/A</v>
      </c>
      <c r="I57" s="4" t="s">
        <v>373</v>
      </c>
      <c r="J57" s="4" t="s">
        <v>373</v>
      </c>
      <c r="K57" s="4" t="e">
        <v>#N/A</v>
      </c>
      <c r="L57" s="4" t="s">
        <v>373</v>
      </c>
      <c r="M57" s="4" t="e">
        <v>#N/A</v>
      </c>
      <c r="N57" s="4" t="s">
        <v>373</v>
      </c>
      <c r="O57" s="4" t="s">
        <v>373</v>
      </c>
      <c r="P57" s="4" t="s">
        <v>373</v>
      </c>
      <c r="Q57" s="4" t="s">
        <v>373</v>
      </c>
      <c r="R57" s="6"/>
    </row>
    <row r="58" spans="1:18">
      <c r="A58" s="67"/>
      <c r="B58" s="70"/>
      <c r="C58" s="5">
        <v>106</v>
      </c>
      <c r="D58" s="5">
        <v>103</v>
      </c>
      <c r="E58" s="5">
        <v>106</v>
      </c>
      <c r="F58" s="5">
        <v>101</v>
      </c>
      <c r="G58" s="5">
        <v>107</v>
      </c>
      <c r="H58" s="5" t="e">
        <v>#N/A</v>
      </c>
      <c r="I58" s="5">
        <v>102</v>
      </c>
      <c r="J58" s="5">
        <v>104</v>
      </c>
      <c r="K58" s="5" t="e">
        <v>#N/A</v>
      </c>
      <c r="L58" s="5">
        <v>103</v>
      </c>
      <c r="M58" s="5" t="e">
        <v>#N/A</v>
      </c>
      <c r="N58" s="5">
        <v>103</v>
      </c>
      <c r="O58" s="5">
        <v>102</v>
      </c>
      <c r="P58" s="5">
        <v>101</v>
      </c>
      <c r="Q58" s="5">
        <v>102</v>
      </c>
      <c r="R58" s="6"/>
    </row>
    <row r="59" spans="1:18">
      <c r="A59" s="67"/>
      <c r="B59" s="70"/>
      <c r="C59" s="5">
        <v>108</v>
      </c>
      <c r="D59" s="5">
        <v>104</v>
      </c>
      <c r="E59" s="5">
        <v>107</v>
      </c>
      <c r="F59" s="5">
        <v>102</v>
      </c>
      <c r="G59" s="5">
        <v>108</v>
      </c>
      <c r="H59" s="5" t="e">
        <v>#N/A</v>
      </c>
      <c r="I59" s="5">
        <v>106</v>
      </c>
      <c r="J59" s="5">
        <v>109</v>
      </c>
      <c r="K59" s="5" t="e">
        <v>#N/A</v>
      </c>
      <c r="L59" s="5">
        <v>109</v>
      </c>
      <c r="M59" s="5" t="e">
        <v>#N/A</v>
      </c>
      <c r="N59" s="5">
        <v>105</v>
      </c>
      <c r="O59" s="5">
        <v>108</v>
      </c>
      <c r="P59" s="5">
        <v>106</v>
      </c>
      <c r="Q59" s="5">
        <v>107</v>
      </c>
      <c r="R59" s="6"/>
    </row>
    <row r="60" spans="1:18" ht="18.5" thickBot="1">
      <c r="A60" s="67"/>
      <c r="B60" s="70"/>
      <c r="C60" s="7" t="s">
        <v>48</v>
      </c>
      <c r="D60" s="7" t="s">
        <v>89</v>
      </c>
      <c r="E60" s="7" t="s">
        <v>46</v>
      </c>
      <c r="F60" s="7" t="s">
        <v>96</v>
      </c>
      <c r="G60" s="7" t="s">
        <v>93</v>
      </c>
      <c r="H60" s="7"/>
      <c r="I60" s="7" t="s">
        <v>98</v>
      </c>
      <c r="J60" s="7" t="s">
        <v>94</v>
      </c>
      <c r="K60" s="7"/>
      <c r="L60" s="7" t="s">
        <v>91</v>
      </c>
      <c r="M60" s="7"/>
      <c r="N60" s="7" t="s">
        <v>97</v>
      </c>
      <c r="O60" s="7" t="s">
        <v>88</v>
      </c>
      <c r="P60" s="7" t="s">
        <v>45</v>
      </c>
      <c r="Q60" s="7" t="s">
        <v>95</v>
      </c>
      <c r="R60" s="6"/>
    </row>
    <row r="61" spans="1:18">
      <c r="A61" s="67"/>
      <c r="B61" s="70"/>
      <c r="C61" s="29" t="s">
        <v>143</v>
      </c>
      <c r="D61" s="30" t="s">
        <v>143</v>
      </c>
      <c r="E61" s="29" t="s">
        <v>143</v>
      </c>
      <c r="F61" s="30" t="s">
        <v>143</v>
      </c>
      <c r="G61" s="29" t="s">
        <v>143</v>
      </c>
      <c r="H61" s="30" t="s">
        <v>143</v>
      </c>
      <c r="I61" s="29" t="s">
        <v>143</v>
      </c>
      <c r="J61" s="30" t="s">
        <v>143</v>
      </c>
      <c r="K61" s="29" t="s">
        <v>143</v>
      </c>
      <c r="L61" s="30" t="s">
        <v>143</v>
      </c>
      <c r="M61" s="29" t="s">
        <v>143</v>
      </c>
      <c r="N61" s="30" t="s">
        <v>143</v>
      </c>
      <c r="O61" s="29" t="s">
        <v>143</v>
      </c>
      <c r="P61" s="30" t="s">
        <v>143</v>
      </c>
      <c r="Q61" s="29" t="s">
        <v>143</v>
      </c>
      <c r="R61" s="6"/>
    </row>
    <row r="62" spans="1:18">
      <c r="A62" s="67"/>
      <c r="B62" s="70"/>
      <c r="C62" s="5"/>
      <c r="D62" s="6"/>
      <c r="E62" s="5"/>
      <c r="F62" s="6"/>
      <c r="G62" s="5"/>
      <c r="H62" s="6"/>
      <c r="I62" s="5"/>
      <c r="J62" s="6"/>
      <c r="K62" s="5"/>
      <c r="L62" s="6"/>
      <c r="M62" s="5"/>
      <c r="N62" s="6"/>
      <c r="O62" s="5"/>
      <c r="P62" s="6"/>
      <c r="Q62" s="5"/>
      <c r="R62" s="6"/>
    </row>
    <row r="63" spans="1:18">
      <c r="A63" s="67"/>
      <c r="B63" s="70"/>
      <c r="C63" s="29" t="s">
        <v>144</v>
      </c>
      <c r="D63" s="30" t="s">
        <v>144</v>
      </c>
      <c r="E63" s="29" t="s">
        <v>144</v>
      </c>
      <c r="F63" s="30" t="s">
        <v>144</v>
      </c>
      <c r="G63" s="29" t="s">
        <v>144</v>
      </c>
      <c r="H63" s="30" t="s">
        <v>144</v>
      </c>
      <c r="I63" s="29" t="s">
        <v>144</v>
      </c>
      <c r="J63" s="30" t="s">
        <v>144</v>
      </c>
      <c r="K63" s="29" t="s">
        <v>144</v>
      </c>
      <c r="L63" s="30" t="s">
        <v>144</v>
      </c>
      <c r="M63" s="29" t="s">
        <v>144</v>
      </c>
      <c r="N63" s="30" t="s">
        <v>144</v>
      </c>
      <c r="O63" s="29" t="s">
        <v>144</v>
      </c>
      <c r="P63" s="30" t="s">
        <v>144</v>
      </c>
      <c r="Q63" s="29" t="s">
        <v>144</v>
      </c>
      <c r="R63" s="6"/>
    </row>
    <row r="64" spans="1:18">
      <c r="A64" s="67"/>
      <c r="B64" s="70"/>
      <c r="C64" s="5"/>
      <c r="D64" s="6"/>
      <c r="E64" s="5"/>
      <c r="F64" s="6"/>
      <c r="G64" s="5"/>
      <c r="H64" s="6"/>
      <c r="I64" s="5"/>
      <c r="J64" s="6"/>
      <c r="K64" s="5"/>
      <c r="L64" s="6"/>
      <c r="M64" s="5"/>
      <c r="N64" s="6"/>
      <c r="O64" s="5"/>
      <c r="P64" s="6"/>
      <c r="Q64" s="5"/>
      <c r="R64" s="6"/>
    </row>
    <row r="65" spans="1:18">
      <c r="A65" s="67"/>
      <c r="B65" s="70"/>
      <c r="C65" s="29" t="s">
        <v>145</v>
      </c>
      <c r="D65" s="29" t="s">
        <v>145</v>
      </c>
      <c r="E65" s="29" t="s">
        <v>145</v>
      </c>
      <c r="F65" s="29" t="s">
        <v>145</v>
      </c>
      <c r="G65" s="29" t="s">
        <v>145</v>
      </c>
      <c r="H65" s="29" t="s">
        <v>145</v>
      </c>
      <c r="I65" s="29" t="s">
        <v>145</v>
      </c>
      <c r="J65" s="29" t="s">
        <v>145</v>
      </c>
      <c r="K65" s="29" t="s">
        <v>145</v>
      </c>
      <c r="L65" s="29" t="s">
        <v>145</v>
      </c>
      <c r="M65" s="29" t="s">
        <v>145</v>
      </c>
      <c r="N65" s="29" t="s">
        <v>145</v>
      </c>
      <c r="O65" s="29" t="s">
        <v>145</v>
      </c>
      <c r="P65" s="29" t="s">
        <v>145</v>
      </c>
      <c r="Q65" s="29" t="s">
        <v>145</v>
      </c>
      <c r="R65" s="6"/>
    </row>
    <row r="66" spans="1:18" ht="18.5" thickBot="1">
      <c r="A66" s="67"/>
      <c r="B66" s="71"/>
      <c r="C66" s="7"/>
      <c r="D66" s="8"/>
      <c r="E66" s="7"/>
      <c r="F66" s="8"/>
      <c r="G66" s="7"/>
      <c r="H66" s="8"/>
      <c r="I66" s="7"/>
      <c r="J66" s="8"/>
      <c r="K66" s="7"/>
      <c r="L66" s="8"/>
      <c r="M66" s="7"/>
      <c r="N66" s="8"/>
      <c r="O66" s="7"/>
      <c r="P66" s="8"/>
      <c r="Q66" s="7"/>
      <c r="R66" s="6"/>
    </row>
    <row r="67" spans="1:18">
      <c r="A67" s="67"/>
      <c r="B67" s="69" t="s">
        <v>7</v>
      </c>
      <c r="C67" s="4" t="s">
        <v>372</v>
      </c>
      <c r="D67" s="4" t="s">
        <v>372</v>
      </c>
      <c r="E67" s="4" t="s">
        <v>373</v>
      </c>
      <c r="F67" s="4" t="s">
        <v>372</v>
      </c>
      <c r="G67" s="4" t="s">
        <v>372</v>
      </c>
      <c r="H67" s="4" t="s">
        <v>372</v>
      </c>
      <c r="I67" s="4"/>
      <c r="J67" s="4" t="s">
        <v>372</v>
      </c>
      <c r="K67" s="4" t="s">
        <v>372</v>
      </c>
      <c r="L67" s="4" t="s">
        <v>372</v>
      </c>
      <c r="M67" s="4" t="e">
        <v>#N/A</v>
      </c>
      <c r="N67" s="4" t="s">
        <v>372</v>
      </c>
      <c r="O67" s="4" t="s">
        <v>372</v>
      </c>
      <c r="P67" s="4" t="e">
        <v>#N/A</v>
      </c>
      <c r="Q67" s="4" t="s">
        <v>372</v>
      </c>
      <c r="R67" s="6"/>
    </row>
    <row r="68" spans="1:18">
      <c r="A68" s="67"/>
      <c r="B68" s="70"/>
      <c r="C68" s="5">
        <v>207</v>
      </c>
      <c r="D68" s="5">
        <v>201</v>
      </c>
      <c r="E68" s="5">
        <v>105</v>
      </c>
      <c r="F68" s="5">
        <v>204</v>
      </c>
      <c r="G68" s="5">
        <v>201</v>
      </c>
      <c r="H68" s="5">
        <v>202</v>
      </c>
      <c r="I68" s="5"/>
      <c r="J68" s="5">
        <v>202</v>
      </c>
      <c r="K68" s="5">
        <v>204</v>
      </c>
      <c r="L68" s="5">
        <v>206</v>
      </c>
      <c r="M68" s="5" t="e">
        <v>#N/A</v>
      </c>
      <c r="N68" s="5">
        <v>201</v>
      </c>
      <c r="O68" s="5">
        <v>206</v>
      </c>
      <c r="P68" s="5" t="e">
        <v>#N/A</v>
      </c>
      <c r="Q68" s="5">
        <v>208</v>
      </c>
      <c r="R68" s="6"/>
    </row>
    <row r="69" spans="1:18">
      <c r="A69" s="67"/>
      <c r="B69" s="70"/>
      <c r="C69" s="5">
        <v>209</v>
      </c>
      <c r="D69" s="5">
        <v>202</v>
      </c>
      <c r="E69" s="5">
        <v>109</v>
      </c>
      <c r="F69" s="5">
        <v>206</v>
      </c>
      <c r="G69" s="5">
        <v>205</v>
      </c>
      <c r="H69" s="5">
        <v>203</v>
      </c>
      <c r="I69" s="5"/>
      <c r="J69" s="5">
        <v>205</v>
      </c>
      <c r="K69" s="5">
        <v>209</v>
      </c>
      <c r="L69" s="5">
        <v>207</v>
      </c>
      <c r="M69" s="5" t="e">
        <v>#N/A</v>
      </c>
      <c r="N69" s="5">
        <v>203</v>
      </c>
      <c r="O69" s="5">
        <v>208</v>
      </c>
      <c r="P69" s="5" t="e">
        <v>#N/A</v>
      </c>
      <c r="Q69" s="5">
        <v>209</v>
      </c>
      <c r="R69" s="6"/>
    </row>
    <row r="70" spans="1:18" ht="18.5" thickBot="1">
      <c r="A70" s="67"/>
      <c r="B70" s="70"/>
      <c r="C70" s="7" t="s">
        <v>169</v>
      </c>
      <c r="D70" s="7" t="s">
        <v>78</v>
      </c>
      <c r="E70" s="7" t="s">
        <v>92</v>
      </c>
      <c r="F70" s="7" t="s">
        <v>85</v>
      </c>
      <c r="G70" s="7" t="s">
        <v>87</v>
      </c>
      <c r="H70" s="7" t="s">
        <v>82</v>
      </c>
      <c r="I70" s="7"/>
      <c r="J70" s="7" t="s">
        <v>79</v>
      </c>
      <c r="K70" s="7" t="s">
        <v>77</v>
      </c>
      <c r="L70" s="7" t="s">
        <v>86</v>
      </c>
      <c r="M70" s="7"/>
      <c r="N70" s="7" t="s">
        <v>80</v>
      </c>
      <c r="O70" s="7" t="s">
        <v>49</v>
      </c>
      <c r="P70" s="7"/>
      <c r="Q70" s="7" t="s">
        <v>170</v>
      </c>
      <c r="R70" s="6"/>
    </row>
    <row r="71" spans="1:18">
      <c r="A71" s="67"/>
      <c r="B71" s="70"/>
      <c r="C71" s="29" t="s">
        <v>143</v>
      </c>
      <c r="D71" s="30" t="s">
        <v>143</v>
      </c>
      <c r="E71" s="29" t="s">
        <v>143</v>
      </c>
      <c r="F71" s="30" t="s">
        <v>143</v>
      </c>
      <c r="G71" s="29" t="s">
        <v>143</v>
      </c>
      <c r="H71" s="30" t="s">
        <v>143</v>
      </c>
      <c r="I71" s="29" t="s">
        <v>143</v>
      </c>
      <c r="J71" s="30" t="s">
        <v>143</v>
      </c>
      <c r="K71" s="29" t="s">
        <v>143</v>
      </c>
      <c r="L71" s="30" t="s">
        <v>143</v>
      </c>
      <c r="M71" s="29" t="s">
        <v>143</v>
      </c>
      <c r="N71" s="30" t="s">
        <v>143</v>
      </c>
      <c r="O71" s="29" t="s">
        <v>143</v>
      </c>
      <c r="P71" s="30" t="s">
        <v>143</v>
      </c>
      <c r="Q71" s="29" t="s">
        <v>143</v>
      </c>
      <c r="R71" s="6"/>
    </row>
    <row r="72" spans="1:18">
      <c r="A72" s="67"/>
      <c r="B72" s="70"/>
      <c r="C72" s="5"/>
      <c r="D72" s="6"/>
      <c r="E72" s="5"/>
      <c r="F72" s="6"/>
      <c r="G72" s="5"/>
      <c r="H72" s="6"/>
      <c r="I72" s="5"/>
      <c r="J72" s="6"/>
      <c r="K72" s="5"/>
      <c r="L72" s="6"/>
      <c r="M72" s="5"/>
      <c r="N72" s="6"/>
      <c r="O72" s="5"/>
      <c r="P72" s="6"/>
      <c r="Q72" s="5"/>
    </row>
    <row r="73" spans="1:18">
      <c r="A73" s="67"/>
      <c r="B73" s="70"/>
      <c r="C73" s="29" t="s">
        <v>144</v>
      </c>
      <c r="D73" s="30" t="s">
        <v>144</v>
      </c>
      <c r="E73" s="29" t="s">
        <v>144</v>
      </c>
      <c r="F73" s="30" t="s">
        <v>144</v>
      </c>
      <c r="G73" s="29" t="s">
        <v>144</v>
      </c>
      <c r="H73" s="30" t="s">
        <v>144</v>
      </c>
      <c r="I73" s="29" t="s">
        <v>144</v>
      </c>
      <c r="J73" s="30" t="s">
        <v>144</v>
      </c>
      <c r="K73" s="29" t="s">
        <v>144</v>
      </c>
      <c r="L73" s="30" t="s">
        <v>144</v>
      </c>
      <c r="M73" s="29" t="s">
        <v>144</v>
      </c>
      <c r="N73" s="30" t="s">
        <v>144</v>
      </c>
      <c r="O73" s="29" t="s">
        <v>144</v>
      </c>
      <c r="P73" s="30" t="s">
        <v>144</v>
      </c>
      <c r="Q73" s="29" t="s">
        <v>144</v>
      </c>
    </row>
    <row r="74" spans="1:18">
      <c r="A74" s="67"/>
      <c r="B74" s="70"/>
      <c r="C74" s="5"/>
      <c r="D74" s="6"/>
      <c r="E74" s="5"/>
      <c r="F74" s="6"/>
      <c r="G74" s="5"/>
      <c r="H74" s="6"/>
      <c r="I74" s="5"/>
      <c r="J74" s="6"/>
      <c r="K74" s="5"/>
      <c r="L74" s="6"/>
      <c r="M74" s="5"/>
      <c r="N74" s="6"/>
      <c r="O74" s="5"/>
      <c r="P74" s="6"/>
      <c r="Q74" s="5"/>
    </row>
    <row r="75" spans="1:18">
      <c r="A75" s="67"/>
      <c r="B75" s="70"/>
      <c r="C75" s="29" t="s">
        <v>145</v>
      </c>
      <c r="D75" s="29" t="s">
        <v>145</v>
      </c>
      <c r="E75" s="29" t="s">
        <v>145</v>
      </c>
      <c r="F75" s="29" t="s">
        <v>145</v>
      </c>
      <c r="G75" s="29" t="s">
        <v>145</v>
      </c>
      <c r="H75" s="29" t="s">
        <v>145</v>
      </c>
      <c r="I75" s="29" t="s">
        <v>145</v>
      </c>
      <c r="J75" s="29" t="s">
        <v>145</v>
      </c>
      <c r="K75" s="29" t="s">
        <v>145</v>
      </c>
      <c r="L75" s="29" t="s">
        <v>145</v>
      </c>
      <c r="M75" s="29" t="s">
        <v>145</v>
      </c>
      <c r="N75" s="29" t="s">
        <v>145</v>
      </c>
      <c r="O75" s="29" t="s">
        <v>145</v>
      </c>
      <c r="P75" s="29" t="s">
        <v>145</v>
      </c>
      <c r="Q75" s="29" t="s">
        <v>145</v>
      </c>
    </row>
    <row r="76" spans="1:18" ht="18.5" thickBot="1">
      <c r="A76" s="68"/>
      <c r="B76" s="71"/>
      <c r="C76" s="7"/>
      <c r="D76" s="8"/>
      <c r="E76" s="7"/>
      <c r="F76" s="8"/>
      <c r="G76" s="7"/>
      <c r="H76" s="8"/>
      <c r="I76" s="7"/>
      <c r="J76" s="8"/>
      <c r="K76" s="7"/>
      <c r="L76" s="8"/>
      <c r="M76" s="7"/>
      <c r="N76" s="8"/>
      <c r="O76" s="7"/>
      <c r="P76" s="8"/>
      <c r="Q76" s="7"/>
    </row>
    <row r="77" spans="1:18" ht="18" customHeight="1" thickBot="1">
      <c r="A77" s="66" t="s">
        <v>384</v>
      </c>
      <c r="B77" s="66"/>
      <c r="C77" s="66"/>
      <c r="D77" s="66"/>
      <c r="E77" s="66"/>
      <c r="F77" s="66"/>
      <c r="G77" s="66"/>
      <c r="H77" s="66"/>
      <c r="I77" s="66"/>
      <c r="J77" s="66"/>
      <c r="K77" s="66"/>
      <c r="L77" s="66"/>
      <c r="M77" s="66"/>
      <c r="N77" s="66"/>
      <c r="O77" s="66"/>
      <c r="P77" s="66"/>
      <c r="Q77" s="66"/>
    </row>
    <row r="78" spans="1:18" ht="18" customHeight="1" thickBot="1">
      <c r="A78" s="38"/>
      <c r="B78" s="39"/>
      <c r="C78" s="26">
        <v>0.36458333333333331</v>
      </c>
      <c r="D78" s="27">
        <v>0.38194444444444442</v>
      </c>
      <c r="E78" s="26">
        <v>0.39930555555555558</v>
      </c>
      <c r="F78" s="27">
        <v>0.41666666666666669</v>
      </c>
      <c r="G78" s="26">
        <v>0.43402777777777773</v>
      </c>
      <c r="H78" s="27">
        <v>0.4513888888888889</v>
      </c>
      <c r="I78" s="26">
        <v>0.46875</v>
      </c>
      <c r="J78" s="27">
        <v>0.4861111111111111</v>
      </c>
      <c r="K78" s="26">
        <v>0.50347222222222221</v>
      </c>
      <c r="L78" s="27">
        <v>0.52083333333333337</v>
      </c>
      <c r="M78" s="26">
        <v>0.53819444444444442</v>
      </c>
      <c r="N78" s="27">
        <v>0.55555555555555558</v>
      </c>
      <c r="O78" s="26">
        <v>0.57291666666666663</v>
      </c>
      <c r="P78" s="27">
        <v>0.59027777777777779</v>
      </c>
      <c r="Q78" s="26">
        <v>0.60763888888888895</v>
      </c>
    </row>
    <row r="79" spans="1:18">
      <c r="A79" s="72" t="s">
        <v>147</v>
      </c>
      <c r="B79" s="69" t="s">
        <v>10</v>
      </c>
      <c r="C79" s="4" t="s">
        <v>374</v>
      </c>
      <c r="D79" s="4" t="e">
        <v>#N/A</v>
      </c>
      <c r="E79" s="4" t="s">
        <v>374</v>
      </c>
      <c r="F79" s="4" t="s">
        <v>374</v>
      </c>
      <c r="G79" s="4" t="s">
        <v>374</v>
      </c>
      <c r="H79" s="4" t="s">
        <v>374</v>
      </c>
      <c r="I79" s="4" t="e">
        <v>#N/A</v>
      </c>
      <c r="J79" s="4" t="s">
        <v>374</v>
      </c>
      <c r="K79" s="4" t="s">
        <v>374</v>
      </c>
      <c r="L79" s="4" t="s">
        <v>374</v>
      </c>
      <c r="M79" s="4" t="e">
        <v>#N/A</v>
      </c>
      <c r="N79" s="4" t="e">
        <v>#N/A</v>
      </c>
      <c r="O79" s="4" t="e">
        <v>#N/A</v>
      </c>
      <c r="P79" s="4" t="e">
        <v>#N/A</v>
      </c>
      <c r="Q79" s="4" t="e">
        <v>#N/A</v>
      </c>
    </row>
    <row r="80" spans="1:18">
      <c r="A80" s="67"/>
      <c r="B80" s="70"/>
      <c r="C80" s="5">
        <v>301</v>
      </c>
      <c r="D80" s="5" t="e">
        <v>#N/A</v>
      </c>
      <c r="E80" s="5">
        <v>303</v>
      </c>
      <c r="F80" s="5">
        <v>305</v>
      </c>
      <c r="G80" s="5">
        <v>303</v>
      </c>
      <c r="H80" s="5">
        <v>301</v>
      </c>
      <c r="I80" s="5" t="e">
        <v>#N/A</v>
      </c>
      <c r="J80" s="5">
        <v>303</v>
      </c>
      <c r="K80" s="5">
        <v>304</v>
      </c>
      <c r="L80" s="5">
        <v>301</v>
      </c>
      <c r="M80" s="5" t="e">
        <v>#N/A</v>
      </c>
      <c r="N80" s="5" t="e">
        <v>#N/A</v>
      </c>
      <c r="O80" s="5" t="e">
        <v>#N/A</v>
      </c>
      <c r="P80" s="5" t="e">
        <v>#N/A</v>
      </c>
      <c r="Q80" s="5" t="e">
        <v>#N/A</v>
      </c>
    </row>
    <row r="81" spans="1:17">
      <c r="A81" s="67"/>
      <c r="B81" s="70"/>
      <c r="C81" s="5">
        <v>302</v>
      </c>
      <c r="D81" s="5" t="e">
        <v>#N/A</v>
      </c>
      <c r="E81" s="5">
        <v>304</v>
      </c>
      <c r="F81" s="5" t="s">
        <v>363</v>
      </c>
      <c r="G81" s="5">
        <v>306</v>
      </c>
      <c r="H81" s="5">
        <v>307</v>
      </c>
      <c r="I81" s="5" t="e">
        <v>#N/A</v>
      </c>
      <c r="J81" s="5">
        <v>305</v>
      </c>
      <c r="K81" s="5">
        <v>306</v>
      </c>
      <c r="L81" s="5">
        <v>308</v>
      </c>
      <c r="M81" s="5" t="e">
        <v>#N/A</v>
      </c>
      <c r="N81" s="5" t="e">
        <v>#N/A</v>
      </c>
      <c r="O81" s="5" t="e">
        <v>#N/A</v>
      </c>
      <c r="P81" s="5" t="e">
        <v>#N/A</v>
      </c>
      <c r="Q81" s="5" t="e">
        <v>#N/A</v>
      </c>
    </row>
    <row r="82" spans="1:17" ht="18.5" thickBot="1">
      <c r="A82" s="67"/>
      <c r="B82" s="70"/>
      <c r="C82" s="7" t="s">
        <v>199</v>
      </c>
      <c r="D82" s="7"/>
      <c r="E82" s="7" t="s">
        <v>198</v>
      </c>
      <c r="F82" s="7" t="s">
        <v>188</v>
      </c>
      <c r="G82" s="7" t="s">
        <v>182</v>
      </c>
      <c r="H82" s="7" t="s">
        <v>189</v>
      </c>
      <c r="I82" s="7"/>
      <c r="J82" s="7" t="s">
        <v>181</v>
      </c>
      <c r="K82" s="7" t="s">
        <v>185</v>
      </c>
      <c r="L82" s="7" t="s">
        <v>190</v>
      </c>
      <c r="M82" s="7"/>
      <c r="N82" s="7"/>
      <c r="O82" s="7"/>
      <c r="P82" s="7"/>
      <c r="Q82" s="7"/>
    </row>
    <row r="83" spans="1:17">
      <c r="A83" s="67"/>
      <c r="B83" s="70"/>
      <c r="C83" s="29" t="s">
        <v>143</v>
      </c>
      <c r="D83" s="30" t="s">
        <v>143</v>
      </c>
      <c r="E83" s="29" t="s">
        <v>143</v>
      </c>
      <c r="F83" s="30" t="s">
        <v>143</v>
      </c>
      <c r="G83" s="29" t="s">
        <v>143</v>
      </c>
      <c r="H83" s="30" t="s">
        <v>143</v>
      </c>
      <c r="I83" s="29" t="s">
        <v>143</v>
      </c>
      <c r="J83" s="30" t="s">
        <v>143</v>
      </c>
      <c r="K83" s="29" t="s">
        <v>143</v>
      </c>
      <c r="L83" s="30" t="s">
        <v>143</v>
      </c>
      <c r="M83" s="29" t="s">
        <v>143</v>
      </c>
      <c r="N83" s="30" t="s">
        <v>143</v>
      </c>
      <c r="O83" s="29" t="s">
        <v>143</v>
      </c>
      <c r="P83" s="30" t="s">
        <v>143</v>
      </c>
      <c r="Q83" s="29" t="s">
        <v>143</v>
      </c>
    </row>
    <row r="84" spans="1:17">
      <c r="A84" s="67"/>
      <c r="B84" s="70"/>
      <c r="C84" s="5"/>
      <c r="D84" s="6"/>
      <c r="E84" s="5"/>
      <c r="F84" s="6"/>
      <c r="G84" s="5"/>
      <c r="H84" s="6"/>
      <c r="I84" s="5"/>
      <c r="J84" s="6"/>
      <c r="K84" s="5"/>
      <c r="L84" s="6"/>
      <c r="M84" s="5"/>
      <c r="N84" s="6"/>
      <c r="O84" s="5"/>
      <c r="P84" s="6"/>
      <c r="Q84" s="5"/>
    </row>
    <row r="85" spans="1:17">
      <c r="A85" s="67"/>
      <c r="B85" s="70"/>
      <c r="C85" s="29" t="s">
        <v>144</v>
      </c>
      <c r="D85" s="30" t="s">
        <v>144</v>
      </c>
      <c r="E85" s="29" t="s">
        <v>144</v>
      </c>
      <c r="F85" s="30" t="s">
        <v>144</v>
      </c>
      <c r="G85" s="29" t="s">
        <v>144</v>
      </c>
      <c r="H85" s="30" t="s">
        <v>144</v>
      </c>
      <c r="I85" s="29" t="s">
        <v>144</v>
      </c>
      <c r="J85" s="30" t="s">
        <v>144</v>
      </c>
      <c r="K85" s="29" t="s">
        <v>144</v>
      </c>
      <c r="L85" s="30" t="s">
        <v>144</v>
      </c>
      <c r="M85" s="29" t="s">
        <v>144</v>
      </c>
      <c r="N85" s="30" t="s">
        <v>144</v>
      </c>
      <c r="O85" s="29" t="s">
        <v>144</v>
      </c>
      <c r="P85" s="30" t="s">
        <v>144</v>
      </c>
      <c r="Q85" s="29" t="s">
        <v>144</v>
      </c>
    </row>
    <row r="86" spans="1:17">
      <c r="A86" s="67"/>
      <c r="B86" s="70"/>
      <c r="C86" s="5"/>
      <c r="D86" s="6"/>
      <c r="E86" s="5"/>
      <c r="F86" s="6"/>
      <c r="G86" s="5"/>
      <c r="H86" s="6"/>
      <c r="I86" s="5"/>
      <c r="J86" s="6"/>
      <c r="K86" s="5"/>
      <c r="L86" s="6"/>
      <c r="M86" s="5"/>
      <c r="N86" s="6"/>
      <c r="O86" s="5"/>
      <c r="P86" s="6"/>
      <c r="Q86" s="5"/>
    </row>
    <row r="87" spans="1:17">
      <c r="A87" s="67"/>
      <c r="B87" s="70"/>
      <c r="C87" s="29" t="s">
        <v>145</v>
      </c>
      <c r="D87" s="29" t="s">
        <v>145</v>
      </c>
      <c r="E87" s="29" t="s">
        <v>145</v>
      </c>
      <c r="F87" s="29" t="s">
        <v>145</v>
      </c>
      <c r="G87" s="29" t="s">
        <v>145</v>
      </c>
      <c r="H87" s="29" t="s">
        <v>145</v>
      </c>
      <c r="I87" s="29" t="s">
        <v>145</v>
      </c>
      <c r="J87" s="29" t="s">
        <v>145</v>
      </c>
      <c r="K87" s="29" t="s">
        <v>145</v>
      </c>
      <c r="L87" s="29" t="s">
        <v>145</v>
      </c>
      <c r="M87" s="29" t="s">
        <v>145</v>
      </c>
      <c r="N87" s="29" t="s">
        <v>145</v>
      </c>
      <c r="O87" s="29" t="s">
        <v>145</v>
      </c>
      <c r="P87" s="29" t="s">
        <v>145</v>
      </c>
      <c r="Q87" s="29" t="s">
        <v>145</v>
      </c>
    </row>
    <row r="88" spans="1:17" ht="18.5" thickBot="1">
      <c r="A88" s="67"/>
      <c r="B88" s="71"/>
      <c r="C88" s="7"/>
      <c r="D88" s="8"/>
      <c r="E88" s="7"/>
      <c r="F88" s="8"/>
      <c r="G88" s="7"/>
      <c r="H88" s="8"/>
      <c r="I88" s="7"/>
      <c r="J88" s="8"/>
      <c r="K88" s="7"/>
      <c r="L88" s="8"/>
      <c r="M88" s="7"/>
      <c r="N88" s="8"/>
      <c r="O88" s="7"/>
      <c r="P88" s="8"/>
      <c r="Q88" s="7"/>
    </row>
    <row r="89" spans="1:17">
      <c r="A89" s="67"/>
      <c r="B89" s="69" t="s">
        <v>11</v>
      </c>
      <c r="C89" s="4" t="s">
        <v>374</v>
      </c>
      <c r="D89" s="4" t="e">
        <v>#N/A</v>
      </c>
      <c r="E89" s="4" t="s">
        <v>374</v>
      </c>
      <c r="F89" s="4" t="e">
        <v>#N/A</v>
      </c>
      <c r="G89" s="4" t="e">
        <v>#N/A</v>
      </c>
      <c r="H89" s="4" t="s">
        <v>374</v>
      </c>
      <c r="I89" s="4" t="s">
        <v>374</v>
      </c>
      <c r="J89" s="4" t="s">
        <v>374</v>
      </c>
      <c r="K89" s="4" t="e">
        <v>#N/A</v>
      </c>
      <c r="L89" s="4" t="e">
        <v>#N/A</v>
      </c>
      <c r="M89" s="4" t="e">
        <v>#N/A</v>
      </c>
      <c r="N89" s="4" t="e">
        <v>#N/A</v>
      </c>
      <c r="O89" s="4" t="e">
        <v>#N/A</v>
      </c>
      <c r="P89" s="4" t="e">
        <v>#N/A</v>
      </c>
      <c r="Q89" s="4" t="e">
        <v>#N/A</v>
      </c>
    </row>
    <row r="90" spans="1:17">
      <c r="A90" s="67"/>
      <c r="B90" s="70"/>
      <c r="C90" s="5">
        <v>308</v>
      </c>
      <c r="D90" s="5" t="e">
        <v>#N/A</v>
      </c>
      <c r="E90" s="5">
        <v>307</v>
      </c>
      <c r="F90" s="5" t="e">
        <v>#N/A</v>
      </c>
      <c r="G90" s="5" t="e">
        <v>#N/A</v>
      </c>
      <c r="H90" s="5">
        <v>302</v>
      </c>
      <c r="I90" s="5">
        <v>306</v>
      </c>
      <c r="J90" s="5">
        <v>302</v>
      </c>
      <c r="K90" s="5" t="e">
        <v>#N/A</v>
      </c>
      <c r="L90" s="5" t="e">
        <v>#N/A</v>
      </c>
      <c r="M90" s="5" t="e">
        <v>#N/A</v>
      </c>
      <c r="N90" s="5" t="e">
        <v>#N/A</v>
      </c>
      <c r="O90" s="5" t="e">
        <v>#N/A</v>
      </c>
      <c r="P90" s="5" t="e">
        <v>#N/A</v>
      </c>
      <c r="Q90" s="5" t="e">
        <v>#N/A</v>
      </c>
    </row>
    <row r="91" spans="1:17">
      <c r="A91" s="67"/>
      <c r="B91" s="70"/>
      <c r="C91" s="5" t="s">
        <v>364</v>
      </c>
      <c r="D91" s="5" t="e">
        <v>#N/A</v>
      </c>
      <c r="E91" s="5" t="s">
        <v>364</v>
      </c>
      <c r="F91" s="5" t="e">
        <v>#N/A</v>
      </c>
      <c r="G91" s="5" t="e">
        <v>#N/A</v>
      </c>
      <c r="H91" s="5">
        <v>308</v>
      </c>
      <c r="I91" s="5" t="s">
        <v>363</v>
      </c>
      <c r="J91" s="5">
        <v>307</v>
      </c>
      <c r="K91" s="5" t="e">
        <v>#N/A</v>
      </c>
      <c r="L91" s="5" t="e">
        <v>#N/A</v>
      </c>
      <c r="M91" s="5" t="e">
        <v>#N/A</v>
      </c>
      <c r="N91" s="5" t="e">
        <v>#N/A</v>
      </c>
      <c r="O91" s="5" t="e">
        <v>#N/A</v>
      </c>
      <c r="P91" s="5" t="e">
        <v>#N/A</v>
      </c>
      <c r="Q91" s="5" t="e">
        <v>#N/A</v>
      </c>
    </row>
    <row r="92" spans="1:17" ht="18.5" thickBot="1">
      <c r="A92" s="67"/>
      <c r="B92" s="70"/>
      <c r="C92" s="7" t="s">
        <v>197</v>
      </c>
      <c r="D92" s="7"/>
      <c r="E92" s="7" t="s">
        <v>196</v>
      </c>
      <c r="F92" s="7"/>
      <c r="G92" s="7"/>
      <c r="H92" s="7" t="s">
        <v>193</v>
      </c>
      <c r="I92" s="7" t="s">
        <v>309</v>
      </c>
      <c r="J92" s="7" t="s">
        <v>192</v>
      </c>
      <c r="K92" s="7"/>
      <c r="L92" s="7"/>
      <c r="M92" s="7"/>
      <c r="N92" s="7"/>
      <c r="O92" s="7"/>
      <c r="P92" s="7"/>
      <c r="Q92" s="7"/>
    </row>
    <row r="93" spans="1:17">
      <c r="A93" s="67"/>
      <c r="B93" s="70"/>
      <c r="C93" s="29" t="s">
        <v>143</v>
      </c>
      <c r="D93" s="30" t="s">
        <v>143</v>
      </c>
      <c r="E93" s="29" t="s">
        <v>143</v>
      </c>
      <c r="F93" s="30" t="s">
        <v>143</v>
      </c>
      <c r="G93" s="29" t="s">
        <v>143</v>
      </c>
      <c r="H93" s="30" t="s">
        <v>143</v>
      </c>
      <c r="I93" s="29" t="s">
        <v>143</v>
      </c>
      <c r="J93" s="30" t="s">
        <v>143</v>
      </c>
      <c r="K93" s="29" t="s">
        <v>143</v>
      </c>
      <c r="L93" s="30" t="s">
        <v>143</v>
      </c>
      <c r="M93" s="29" t="s">
        <v>143</v>
      </c>
      <c r="N93" s="30" t="s">
        <v>143</v>
      </c>
      <c r="O93" s="29" t="s">
        <v>143</v>
      </c>
      <c r="P93" s="30" t="s">
        <v>143</v>
      </c>
      <c r="Q93" s="29" t="s">
        <v>143</v>
      </c>
    </row>
    <row r="94" spans="1:17">
      <c r="A94" s="67"/>
      <c r="B94" s="70"/>
      <c r="C94" s="5"/>
      <c r="D94" s="6"/>
      <c r="E94" s="5"/>
      <c r="F94" s="6"/>
      <c r="G94" s="5"/>
      <c r="H94" s="6"/>
      <c r="I94" s="5"/>
      <c r="J94" s="6"/>
      <c r="K94" s="5"/>
      <c r="L94" s="6"/>
      <c r="M94" s="5"/>
      <c r="N94" s="6"/>
      <c r="O94" s="5"/>
      <c r="P94" s="6"/>
      <c r="Q94" s="5"/>
    </row>
    <row r="95" spans="1:17">
      <c r="A95" s="67"/>
      <c r="B95" s="70"/>
      <c r="C95" s="29" t="s">
        <v>144</v>
      </c>
      <c r="D95" s="30" t="s">
        <v>144</v>
      </c>
      <c r="E95" s="29" t="s">
        <v>144</v>
      </c>
      <c r="F95" s="30" t="s">
        <v>144</v>
      </c>
      <c r="G95" s="29" t="s">
        <v>144</v>
      </c>
      <c r="H95" s="30" t="s">
        <v>144</v>
      </c>
      <c r="I95" s="29" t="s">
        <v>144</v>
      </c>
      <c r="J95" s="30" t="s">
        <v>144</v>
      </c>
      <c r="K95" s="29" t="s">
        <v>144</v>
      </c>
      <c r="L95" s="30" t="s">
        <v>144</v>
      </c>
      <c r="M95" s="29" t="s">
        <v>144</v>
      </c>
      <c r="N95" s="30" t="s">
        <v>144</v>
      </c>
      <c r="O95" s="29" t="s">
        <v>144</v>
      </c>
      <c r="P95" s="30" t="s">
        <v>144</v>
      </c>
      <c r="Q95" s="29" t="s">
        <v>144</v>
      </c>
    </row>
    <row r="96" spans="1:17">
      <c r="A96" s="67"/>
      <c r="B96" s="70"/>
      <c r="C96" s="5"/>
      <c r="D96" s="6"/>
      <c r="E96" s="5"/>
      <c r="F96" s="6"/>
      <c r="G96" s="5"/>
      <c r="H96" s="6"/>
      <c r="I96" s="5"/>
      <c r="J96" s="6"/>
      <c r="K96" s="5"/>
      <c r="L96" s="6"/>
      <c r="M96" s="5"/>
      <c r="N96" s="6"/>
      <c r="O96" s="5"/>
      <c r="P96" s="6"/>
      <c r="Q96" s="5"/>
    </row>
    <row r="97" spans="1:17">
      <c r="A97" s="67"/>
      <c r="B97" s="70"/>
      <c r="C97" s="29" t="s">
        <v>145</v>
      </c>
      <c r="D97" s="29" t="s">
        <v>145</v>
      </c>
      <c r="E97" s="29" t="s">
        <v>145</v>
      </c>
      <c r="F97" s="29" t="s">
        <v>145</v>
      </c>
      <c r="G97" s="29" t="s">
        <v>145</v>
      </c>
      <c r="H97" s="29" t="s">
        <v>145</v>
      </c>
      <c r="I97" s="29" t="s">
        <v>145</v>
      </c>
      <c r="J97" s="29" t="s">
        <v>145</v>
      </c>
      <c r="K97" s="29" t="s">
        <v>145</v>
      </c>
      <c r="L97" s="29" t="s">
        <v>145</v>
      </c>
      <c r="M97" s="29" t="s">
        <v>145</v>
      </c>
      <c r="N97" s="29" t="s">
        <v>145</v>
      </c>
      <c r="O97" s="29" t="s">
        <v>145</v>
      </c>
      <c r="P97" s="29" t="s">
        <v>145</v>
      </c>
      <c r="Q97" s="29" t="s">
        <v>145</v>
      </c>
    </row>
    <row r="98" spans="1:17" ht="18.5" thickBot="1">
      <c r="A98" s="67"/>
      <c r="B98" s="71"/>
      <c r="C98" s="7"/>
      <c r="D98" s="8"/>
      <c r="E98" s="7"/>
      <c r="F98" s="8"/>
      <c r="G98" s="7"/>
      <c r="H98" s="8"/>
      <c r="I98" s="7"/>
      <c r="J98" s="8"/>
      <c r="K98" s="7"/>
      <c r="L98" s="8"/>
      <c r="M98" s="7"/>
      <c r="N98" s="8"/>
      <c r="O98" s="7"/>
      <c r="P98" s="8"/>
      <c r="Q98" s="7"/>
    </row>
    <row r="99" spans="1:17" ht="18" customHeight="1" thickBot="1">
      <c r="A99" s="66" t="s">
        <v>384</v>
      </c>
      <c r="B99" s="66"/>
      <c r="C99" s="66"/>
      <c r="D99" s="66"/>
      <c r="E99" s="66"/>
      <c r="F99" s="66"/>
      <c r="G99" s="66"/>
      <c r="H99" s="66"/>
      <c r="I99" s="66"/>
      <c r="J99" s="66"/>
      <c r="K99" s="66"/>
      <c r="L99" s="66"/>
      <c r="M99" s="66"/>
      <c r="N99" s="66"/>
      <c r="O99" s="66"/>
      <c r="P99" s="66"/>
      <c r="Q99" s="66"/>
    </row>
    <row r="100" spans="1:17" ht="18" customHeight="1" thickBot="1">
      <c r="A100" s="38"/>
      <c r="B100" s="39"/>
      <c r="C100" s="26">
        <v>0.36458333333333331</v>
      </c>
      <c r="D100" s="27">
        <v>0.38194444444444442</v>
      </c>
      <c r="E100" s="26">
        <v>0.39930555555555558</v>
      </c>
      <c r="F100" s="27">
        <v>0.41666666666666669</v>
      </c>
      <c r="G100" s="26">
        <v>0.43402777777777773</v>
      </c>
      <c r="H100" s="27">
        <v>0.4513888888888889</v>
      </c>
      <c r="I100" s="26">
        <v>0.46875</v>
      </c>
      <c r="J100" s="27">
        <v>0.4861111111111111</v>
      </c>
      <c r="K100" s="26">
        <v>0.50347222222222221</v>
      </c>
      <c r="L100" s="27">
        <v>0.52083333333333337</v>
      </c>
      <c r="M100" s="26">
        <v>0.53819444444444442</v>
      </c>
      <c r="N100" s="27">
        <v>0.55555555555555558</v>
      </c>
      <c r="O100" s="26">
        <v>0.57291666666666663</v>
      </c>
      <c r="P100" s="27">
        <v>0.59027777777777779</v>
      </c>
      <c r="Q100" s="26">
        <v>0.60763888888888895</v>
      </c>
    </row>
    <row r="101" spans="1:17">
      <c r="A101" s="72" t="s">
        <v>148</v>
      </c>
      <c r="B101" s="69" t="s">
        <v>12</v>
      </c>
      <c r="C101" s="4" t="e">
        <v>#N/A</v>
      </c>
      <c r="D101" s="4" t="e">
        <v>#N/A</v>
      </c>
      <c r="E101" s="4" t="e">
        <v>#N/A</v>
      </c>
      <c r="F101" s="4" t="e">
        <v>#N/A</v>
      </c>
      <c r="G101" s="4" t="e">
        <v>#N/A</v>
      </c>
      <c r="H101" s="4" t="e">
        <v>#N/A</v>
      </c>
      <c r="I101" s="4" t="e">
        <v>#N/A</v>
      </c>
      <c r="J101" s="4" t="e">
        <v>#N/A</v>
      </c>
      <c r="K101" s="4" t="e">
        <v>#N/A</v>
      </c>
      <c r="L101" s="4" t="s">
        <v>375</v>
      </c>
      <c r="M101" s="4" t="e">
        <v>#N/A</v>
      </c>
      <c r="N101" s="4" t="s">
        <v>375</v>
      </c>
      <c r="O101" s="4" t="s">
        <v>375</v>
      </c>
      <c r="P101" s="4" t="e">
        <v>#N/A</v>
      </c>
      <c r="Q101" s="4" t="s">
        <v>375</v>
      </c>
    </row>
    <row r="102" spans="1:17">
      <c r="A102" s="67"/>
      <c r="B102" s="70"/>
      <c r="C102" s="5" t="e">
        <v>#N/A</v>
      </c>
      <c r="D102" s="5" t="e">
        <v>#N/A</v>
      </c>
      <c r="E102" s="5" t="e">
        <v>#N/A</v>
      </c>
      <c r="F102" s="5" t="e">
        <v>#N/A</v>
      </c>
      <c r="G102" s="5" t="e">
        <v>#N/A</v>
      </c>
      <c r="H102" s="5" t="e">
        <v>#N/A</v>
      </c>
      <c r="I102" s="5" t="e">
        <v>#N/A</v>
      </c>
      <c r="J102" s="5" t="e">
        <v>#N/A</v>
      </c>
      <c r="K102" s="5" t="e">
        <v>#N/A</v>
      </c>
      <c r="L102" s="5">
        <v>208</v>
      </c>
      <c r="M102" s="5" t="e">
        <v>#N/A</v>
      </c>
      <c r="N102" s="5">
        <v>207</v>
      </c>
      <c r="O102" s="5">
        <v>209</v>
      </c>
      <c r="P102" s="5" t="e">
        <v>#N/A</v>
      </c>
      <c r="Q102" s="5">
        <v>204</v>
      </c>
    </row>
    <row r="103" spans="1:17">
      <c r="A103" s="67"/>
      <c r="B103" s="70"/>
      <c r="C103" s="5" t="e">
        <v>#N/A</v>
      </c>
      <c r="D103" s="5" t="e">
        <v>#N/A</v>
      </c>
      <c r="E103" s="5" t="e">
        <v>#N/A</v>
      </c>
      <c r="F103" s="5" t="e">
        <v>#N/A</v>
      </c>
      <c r="G103" s="5" t="e">
        <v>#N/A</v>
      </c>
      <c r="H103" s="5" t="e">
        <v>#N/A</v>
      </c>
      <c r="I103" s="5" t="e">
        <v>#N/A</v>
      </c>
      <c r="J103" s="5" t="e">
        <v>#N/A</v>
      </c>
      <c r="K103" s="5" t="e">
        <v>#N/A</v>
      </c>
      <c r="L103" s="5" t="s">
        <v>361</v>
      </c>
      <c r="M103" s="5" t="e">
        <v>#N/A</v>
      </c>
      <c r="N103" s="5">
        <v>208</v>
      </c>
      <c r="O103" s="5" t="s">
        <v>361</v>
      </c>
      <c r="P103" s="5" t="e">
        <v>#N/A</v>
      </c>
      <c r="Q103" s="5">
        <v>207</v>
      </c>
    </row>
    <row r="104" spans="1:17" ht="18.5" thickBot="1">
      <c r="A104" s="67"/>
      <c r="B104" s="70"/>
      <c r="C104" s="7"/>
      <c r="D104" s="7"/>
      <c r="E104" s="7"/>
      <c r="F104" s="7"/>
      <c r="G104" s="7"/>
      <c r="H104" s="7"/>
      <c r="I104" s="7"/>
      <c r="J104" s="7"/>
      <c r="K104" s="7"/>
      <c r="L104" s="7" t="s">
        <v>179</v>
      </c>
      <c r="M104" s="7"/>
      <c r="N104" s="7" t="s">
        <v>175</v>
      </c>
      <c r="O104" s="7" t="s">
        <v>180</v>
      </c>
      <c r="P104" s="7"/>
      <c r="Q104" s="7" t="s">
        <v>108</v>
      </c>
    </row>
    <row r="105" spans="1:17">
      <c r="A105" s="67"/>
      <c r="B105" s="70"/>
      <c r="C105" s="29" t="s">
        <v>143</v>
      </c>
      <c r="D105" s="30" t="s">
        <v>143</v>
      </c>
      <c r="E105" s="29" t="s">
        <v>143</v>
      </c>
      <c r="F105" s="30" t="s">
        <v>143</v>
      </c>
      <c r="G105" s="29" t="s">
        <v>143</v>
      </c>
      <c r="H105" s="30" t="s">
        <v>143</v>
      </c>
      <c r="I105" s="29" t="s">
        <v>143</v>
      </c>
      <c r="J105" s="30" t="s">
        <v>143</v>
      </c>
      <c r="K105" s="29" t="s">
        <v>143</v>
      </c>
      <c r="L105" s="30" t="s">
        <v>143</v>
      </c>
      <c r="M105" s="29" t="s">
        <v>143</v>
      </c>
      <c r="N105" s="30" t="s">
        <v>143</v>
      </c>
      <c r="O105" s="29" t="s">
        <v>143</v>
      </c>
      <c r="P105" s="30" t="s">
        <v>143</v>
      </c>
      <c r="Q105" s="29" t="s">
        <v>143</v>
      </c>
    </row>
    <row r="106" spans="1:17">
      <c r="A106" s="67"/>
      <c r="B106" s="70"/>
      <c r="C106" s="5"/>
      <c r="D106" s="6"/>
      <c r="E106" s="5"/>
      <c r="F106" s="6"/>
      <c r="G106" s="5"/>
      <c r="H106" s="6"/>
      <c r="I106" s="5"/>
      <c r="J106" s="6"/>
      <c r="K106" s="5"/>
      <c r="L106" s="6"/>
      <c r="M106" s="5"/>
      <c r="N106" s="6"/>
      <c r="O106" s="5"/>
      <c r="P106" s="6"/>
      <c r="Q106" s="5"/>
    </row>
    <row r="107" spans="1:17">
      <c r="A107" s="67"/>
      <c r="B107" s="70"/>
      <c r="C107" s="29" t="s">
        <v>144</v>
      </c>
      <c r="D107" s="30" t="s">
        <v>144</v>
      </c>
      <c r="E107" s="29" t="s">
        <v>144</v>
      </c>
      <c r="F107" s="30" t="s">
        <v>144</v>
      </c>
      <c r="G107" s="29" t="s">
        <v>144</v>
      </c>
      <c r="H107" s="30" t="s">
        <v>144</v>
      </c>
      <c r="I107" s="29" t="s">
        <v>144</v>
      </c>
      <c r="J107" s="30" t="s">
        <v>144</v>
      </c>
      <c r="K107" s="29" t="s">
        <v>144</v>
      </c>
      <c r="L107" s="30" t="s">
        <v>144</v>
      </c>
      <c r="M107" s="29" t="s">
        <v>144</v>
      </c>
      <c r="N107" s="30" t="s">
        <v>144</v>
      </c>
      <c r="O107" s="29" t="s">
        <v>144</v>
      </c>
      <c r="P107" s="30" t="s">
        <v>144</v>
      </c>
      <c r="Q107" s="29" t="s">
        <v>144</v>
      </c>
    </row>
    <row r="108" spans="1:17">
      <c r="A108" s="67"/>
      <c r="B108" s="70"/>
      <c r="C108" s="5"/>
      <c r="D108" s="6"/>
      <c r="E108" s="5"/>
      <c r="F108" s="6"/>
      <c r="G108" s="5"/>
      <c r="H108" s="6"/>
      <c r="I108" s="5"/>
      <c r="J108" s="6"/>
      <c r="K108" s="5"/>
      <c r="L108" s="6"/>
      <c r="M108" s="5"/>
      <c r="N108" s="6"/>
      <c r="O108" s="5"/>
      <c r="P108" s="6"/>
      <c r="Q108" s="5"/>
    </row>
    <row r="109" spans="1:17">
      <c r="A109" s="67"/>
      <c r="B109" s="70"/>
      <c r="C109" s="29" t="s">
        <v>145</v>
      </c>
      <c r="D109" s="29" t="s">
        <v>145</v>
      </c>
      <c r="E109" s="29" t="s">
        <v>145</v>
      </c>
      <c r="F109" s="29" t="s">
        <v>145</v>
      </c>
      <c r="G109" s="29" t="s">
        <v>145</v>
      </c>
      <c r="H109" s="29" t="s">
        <v>145</v>
      </c>
      <c r="I109" s="29" t="s">
        <v>145</v>
      </c>
      <c r="J109" s="29" t="s">
        <v>145</v>
      </c>
      <c r="K109" s="29" t="s">
        <v>145</v>
      </c>
      <c r="L109" s="29" t="s">
        <v>145</v>
      </c>
      <c r="M109" s="29" t="s">
        <v>145</v>
      </c>
      <c r="N109" s="29" t="s">
        <v>145</v>
      </c>
      <c r="O109" s="29" t="s">
        <v>145</v>
      </c>
      <c r="P109" s="29" t="s">
        <v>145</v>
      </c>
      <c r="Q109" s="29" t="s">
        <v>145</v>
      </c>
    </row>
    <row r="110" spans="1:17" ht="18.5" thickBot="1">
      <c r="A110" s="67"/>
      <c r="B110" s="71"/>
      <c r="C110" s="7"/>
      <c r="D110" s="8"/>
      <c r="E110" s="7"/>
      <c r="F110" s="8"/>
      <c r="G110" s="7"/>
      <c r="H110" s="8"/>
      <c r="I110" s="7"/>
      <c r="J110" s="8"/>
      <c r="K110" s="7"/>
      <c r="L110" s="8"/>
      <c r="M110" s="7"/>
      <c r="N110" s="8"/>
      <c r="O110" s="7"/>
      <c r="P110" s="8"/>
      <c r="Q110" s="7"/>
    </row>
    <row r="111" spans="1:17">
      <c r="A111" s="67"/>
      <c r="B111" s="50" t="s">
        <v>13</v>
      </c>
      <c r="C111" s="4" t="s">
        <v>375</v>
      </c>
      <c r="D111" s="4" t="s">
        <v>375</v>
      </c>
      <c r="E111" s="4" t="s">
        <v>375</v>
      </c>
      <c r="F111" s="4" t="s">
        <v>375</v>
      </c>
      <c r="G111" s="4" t="s">
        <v>375</v>
      </c>
      <c r="H111" s="4" t="s">
        <v>375</v>
      </c>
      <c r="I111" s="4" t="e">
        <v>#N/A</v>
      </c>
      <c r="J111" s="4" t="s">
        <v>375</v>
      </c>
      <c r="K111" s="4" t="s">
        <v>375</v>
      </c>
      <c r="L111" s="4" t="s">
        <v>375</v>
      </c>
      <c r="M111" s="4" t="s">
        <v>375</v>
      </c>
      <c r="N111" s="4" t="e">
        <v>#N/A</v>
      </c>
      <c r="O111" s="4" t="s">
        <v>375</v>
      </c>
      <c r="P111" s="4" t="s">
        <v>375</v>
      </c>
      <c r="Q111" s="4" t="s">
        <v>375</v>
      </c>
    </row>
    <row r="112" spans="1:17">
      <c r="A112" s="67"/>
      <c r="B112" s="51"/>
      <c r="C112" s="5">
        <v>203</v>
      </c>
      <c r="D112" s="5">
        <v>206</v>
      </c>
      <c r="E112" s="5">
        <v>208</v>
      </c>
      <c r="F112" s="5">
        <v>201</v>
      </c>
      <c r="G112" s="5">
        <v>204</v>
      </c>
      <c r="H112" s="5">
        <v>206</v>
      </c>
      <c r="I112" s="5" t="e">
        <v>#N/A</v>
      </c>
      <c r="J112" s="5">
        <v>201</v>
      </c>
      <c r="K112" s="5">
        <v>202</v>
      </c>
      <c r="L112" s="5">
        <v>204</v>
      </c>
      <c r="M112" s="5">
        <v>205</v>
      </c>
      <c r="N112" s="5" t="e">
        <v>#N/A</v>
      </c>
      <c r="O112" s="5">
        <v>201</v>
      </c>
      <c r="P112" s="5">
        <v>202</v>
      </c>
      <c r="Q112" s="5">
        <v>203</v>
      </c>
    </row>
    <row r="113" spans="1:17">
      <c r="A113" s="67"/>
      <c r="B113" s="51"/>
      <c r="C113" s="5">
        <v>205</v>
      </c>
      <c r="D113" s="5" t="s">
        <v>361</v>
      </c>
      <c r="E113" s="5">
        <v>209</v>
      </c>
      <c r="F113" s="5">
        <v>202</v>
      </c>
      <c r="G113" s="5" t="s">
        <v>361</v>
      </c>
      <c r="H113" s="5">
        <v>209</v>
      </c>
      <c r="I113" s="5" t="e">
        <v>#N/A</v>
      </c>
      <c r="J113" s="5" t="s">
        <v>362</v>
      </c>
      <c r="K113" s="5">
        <v>203</v>
      </c>
      <c r="L113" s="5">
        <v>209</v>
      </c>
      <c r="M113" s="5" t="s">
        <v>362</v>
      </c>
      <c r="N113" s="5" t="e">
        <v>#N/A</v>
      </c>
      <c r="O113" s="5">
        <v>203</v>
      </c>
      <c r="P113" s="5">
        <v>205</v>
      </c>
      <c r="Q113" s="5" t="s">
        <v>362</v>
      </c>
    </row>
    <row r="114" spans="1:17" ht="18.5" thickBot="1">
      <c r="A114" s="67"/>
      <c r="B114" s="51"/>
      <c r="C114" s="7" t="s">
        <v>107</v>
      </c>
      <c r="D114" s="7" t="s">
        <v>104</v>
      </c>
      <c r="E114" s="7" t="s">
        <v>178</v>
      </c>
      <c r="F114" s="7" t="s">
        <v>100</v>
      </c>
      <c r="G114" s="7" t="s">
        <v>174</v>
      </c>
      <c r="H114" s="7" t="s">
        <v>102</v>
      </c>
      <c r="I114" s="7"/>
      <c r="J114" s="7" t="s">
        <v>173</v>
      </c>
      <c r="K114" s="7" t="s">
        <v>110</v>
      </c>
      <c r="L114" s="7" t="s">
        <v>111</v>
      </c>
      <c r="M114" s="7" t="s">
        <v>109</v>
      </c>
      <c r="N114" s="7"/>
      <c r="O114" s="7" t="s">
        <v>171</v>
      </c>
      <c r="P114" s="7" t="s">
        <v>103</v>
      </c>
      <c r="Q114" s="7" t="s">
        <v>141</v>
      </c>
    </row>
    <row r="115" spans="1:17">
      <c r="A115" s="67"/>
      <c r="B115" s="51"/>
      <c r="C115" s="29" t="s">
        <v>143</v>
      </c>
      <c r="D115" s="30" t="s">
        <v>143</v>
      </c>
      <c r="E115" s="29" t="s">
        <v>143</v>
      </c>
      <c r="F115" s="30" t="s">
        <v>143</v>
      </c>
      <c r="G115" s="29" t="s">
        <v>143</v>
      </c>
      <c r="H115" s="30" t="s">
        <v>143</v>
      </c>
      <c r="I115" s="29" t="s">
        <v>143</v>
      </c>
      <c r="J115" s="30" t="s">
        <v>143</v>
      </c>
      <c r="K115" s="29" t="s">
        <v>143</v>
      </c>
      <c r="L115" s="30" t="s">
        <v>143</v>
      </c>
      <c r="M115" s="29" t="s">
        <v>143</v>
      </c>
      <c r="N115" s="30" t="s">
        <v>143</v>
      </c>
      <c r="O115" s="29" t="s">
        <v>143</v>
      </c>
      <c r="P115" s="30" t="s">
        <v>143</v>
      </c>
      <c r="Q115" s="29" t="s">
        <v>143</v>
      </c>
    </row>
    <row r="116" spans="1:17">
      <c r="A116" s="67"/>
      <c r="B116" s="51"/>
      <c r="C116" s="5"/>
      <c r="D116" s="6"/>
      <c r="E116" s="5"/>
      <c r="F116" s="6"/>
      <c r="G116" s="5"/>
      <c r="H116" s="6"/>
      <c r="I116" s="5"/>
      <c r="J116" s="6"/>
      <c r="K116" s="5"/>
      <c r="L116" s="6"/>
      <c r="M116" s="5"/>
      <c r="N116" s="6"/>
      <c r="O116" s="5"/>
      <c r="P116" s="6"/>
      <c r="Q116" s="5"/>
    </row>
    <row r="117" spans="1:17">
      <c r="A117" s="67"/>
      <c r="B117" s="51"/>
      <c r="C117" s="29" t="s">
        <v>144</v>
      </c>
      <c r="D117" s="30" t="s">
        <v>144</v>
      </c>
      <c r="E117" s="29" t="s">
        <v>144</v>
      </c>
      <c r="F117" s="30" t="s">
        <v>144</v>
      </c>
      <c r="G117" s="29" t="s">
        <v>144</v>
      </c>
      <c r="H117" s="30" t="s">
        <v>144</v>
      </c>
      <c r="I117" s="29" t="s">
        <v>144</v>
      </c>
      <c r="J117" s="30" t="s">
        <v>144</v>
      </c>
      <c r="K117" s="29" t="s">
        <v>144</v>
      </c>
      <c r="L117" s="30" t="s">
        <v>144</v>
      </c>
      <c r="M117" s="29" t="s">
        <v>144</v>
      </c>
      <c r="N117" s="30" t="s">
        <v>144</v>
      </c>
      <c r="O117" s="29" t="s">
        <v>144</v>
      </c>
      <c r="P117" s="30" t="s">
        <v>144</v>
      </c>
      <c r="Q117" s="29" t="s">
        <v>144</v>
      </c>
    </row>
    <row r="118" spans="1:17">
      <c r="A118" s="67"/>
      <c r="B118" s="51"/>
      <c r="C118" s="5"/>
      <c r="D118" s="6"/>
      <c r="E118" s="5"/>
      <c r="F118" s="6"/>
      <c r="G118" s="5"/>
      <c r="H118" s="6"/>
      <c r="I118" s="5"/>
      <c r="J118" s="6"/>
      <c r="K118" s="5"/>
      <c r="L118" s="6"/>
      <c r="M118" s="5"/>
      <c r="N118" s="6"/>
      <c r="O118" s="5"/>
      <c r="P118" s="6"/>
      <c r="Q118" s="5"/>
    </row>
    <row r="119" spans="1:17">
      <c r="A119" s="67"/>
      <c r="B119" s="51"/>
      <c r="C119" s="29" t="s">
        <v>145</v>
      </c>
      <c r="D119" s="29" t="s">
        <v>145</v>
      </c>
      <c r="E119" s="29" t="s">
        <v>145</v>
      </c>
      <c r="F119" s="29" t="s">
        <v>145</v>
      </c>
      <c r="G119" s="29" t="s">
        <v>145</v>
      </c>
      <c r="H119" s="29" t="s">
        <v>145</v>
      </c>
      <c r="I119" s="29" t="s">
        <v>145</v>
      </c>
      <c r="J119" s="29" t="s">
        <v>145</v>
      </c>
      <c r="K119" s="29" t="s">
        <v>145</v>
      </c>
      <c r="L119" s="29" t="s">
        <v>145</v>
      </c>
      <c r="M119" s="29" t="s">
        <v>145</v>
      </c>
      <c r="N119" s="29" t="s">
        <v>145</v>
      </c>
      <c r="O119" s="29" t="s">
        <v>145</v>
      </c>
      <c r="P119" s="29" t="s">
        <v>145</v>
      </c>
      <c r="Q119" s="29" t="s">
        <v>145</v>
      </c>
    </row>
    <row r="120" spans="1:17" ht="18.5" thickBot="1">
      <c r="A120" s="68"/>
      <c r="B120" s="52"/>
      <c r="C120" s="7"/>
      <c r="D120" s="8"/>
      <c r="E120" s="7"/>
      <c r="F120" s="8"/>
      <c r="G120" s="7"/>
      <c r="H120" s="8"/>
      <c r="I120" s="7"/>
      <c r="J120" s="8"/>
      <c r="K120" s="7"/>
      <c r="L120" s="8"/>
      <c r="M120" s="7"/>
      <c r="N120" s="8"/>
      <c r="O120" s="7"/>
      <c r="P120" s="8"/>
      <c r="Q120" s="7"/>
    </row>
    <row r="121" spans="1:17" ht="18" customHeight="1" thickBot="1">
      <c r="A121" s="66" t="s">
        <v>384</v>
      </c>
      <c r="B121" s="66"/>
      <c r="C121" s="66"/>
      <c r="D121" s="66"/>
      <c r="E121" s="66"/>
      <c r="F121" s="66"/>
      <c r="G121" s="66"/>
      <c r="H121" s="66"/>
      <c r="I121" s="66"/>
      <c r="J121" s="66"/>
      <c r="K121" s="66"/>
      <c r="L121" s="66"/>
      <c r="M121" s="66"/>
      <c r="N121" s="66"/>
      <c r="O121" s="66"/>
      <c r="P121" s="66"/>
      <c r="Q121" s="66"/>
    </row>
    <row r="122" spans="1:17" ht="18" customHeight="1" thickBot="1">
      <c r="A122" s="38"/>
      <c r="B122" s="39"/>
      <c r="C122" s="26">
        <v>0.36458333333333331</v>
      </c>
      <c r="D122" s="27">
        <v>0.38194444444444442</v>
      </c>
      <c r="E122" s="26">
        <v>0.39930555555555558</v>
      </c>
      <c r="F122" s="27">
        <v>0.41666666666666669</v>
      </c>
      <c r="G122" s="26">
        <v>0.43402777777777773</v>
      </c>
      <c r="H122" s="27">
        <v>0.4513888888888889</v>
      </c>
      <c r="I122" s="26">
        <v>0.46875</v>
      </c>
      <c r="J122" s="27">
        <v>0.4861111111111111</v>
      </c>
      <c r="K122" s="26">
        <v>0.50347222222222221</v>
      </c>
      <c r="L122" s="27">
        <v>0.52083333333333337</v>
      </c>
      <c r="M122" s="26">
        <v>0.53819444444444442</v>
      </c>
      <c r="N122" s="27">
        <v>0.55555555555555558</v>
      </c>
      <c r="O122" s="26">
        <v>0.57291666666666663</v>
      </c>
      <c r="P122" s="27">
        <v>0.59027777777777779</v>
      </c>
      <c r="Q122" s="26">
        <v>0.60763888888888895</v>
      </c>
    </row>
    <row r="123" spans="1:17">
      <c r="A123" s="72" t="s">
        <v>149</v>
      </c>
      <c r="B123" s="72" t="s">
        <v>376</v>
      </c>
      <c r="C123" s="4" t="s">
        <v>377</v>
      </c>
      <c r="D123" s="4" t="s">
        <v>377</v>
      </c>
      <c r="E123" s="4" t="s">
        <v>377</v>
      </c>
      <c r="F123" s="4" t="e">
        <v>#N/A</v>
      </c>
      <c r="G123" s="4" t="s">
        <v>377</v>
      </c>
      <c r="H123" s="4" t="s">
        <v>377</v>
      </c>
      <c r="I123" s="4" t="e">
        <v>#N/A</v>
      </c>
      <c r="J123" s="4" t="s">
        <v>377</v>
      </c>
      <c r="K123" s="4" t="s">
        <v>377</v>
      </c>
      <c r="L123" s="4" t="s">
        <v>377</v>
      </c>
      <c r="M123" s="4" t="s">
        <v>377</v>
      </c>
      <c r="N123" s="4" t="e">
        <v>#N/A</v>
      </c>
      <c r="O123" s="4" t="s">
        <v>377</v>
      </c>
      <c r="P123" s="4" t="s">
        <v>377</v>
      </c>
      <c r="Q123" s="4" t="s">
        <v>377</v>
      </c>
    </row>
    <row r="124" spans="1:17">
      <c r="A124" s="67"/>
      <c r="B124" s="67"/>
      <c r="C124" s="5">
        <v>102</v>
      </c>
      <c r="D124" s="5">
        <v>106</v>
      </c>
      <c r="E124" s="5">
        <v>104</v>
      </c>
      <c r="F124" s="5" t="e">
        <v>#N/A</v>
      </c>
      <c r="G124" s="5">
        <v>104</v>
      </c>
      <c r="H124" s="5">
        <v>107</v>
      </c>
      <c r="I124" s="5" t="e">
        <v>#N/A</v>
      </c>
      <c r="J124" s="5">
        <v>102</v>
      </c>
      <c r="K124" s="5">
        <v>103</v>
      </c>
      <c r="L124" s="5">
        <v>101</v>
      </c>
      <c r="M124" s="5">
        <v>104</v>
      </c>
      <c r="N124" s="5" t="e">
        <v>#N/A</v>
      </c>
      <c r="O124" s="5">
        <v>105</v>
      </c>
      <c r="P124" s="5">
        <v>103</v>
      </c>
      <c r="Q124" s="5">
        <v>101</v>
      </c>
    </row>
    <row r="125" spans="1:17">
      <c r="A125" s="67"/>
      <c r="B125" s="67"/>
      <c r="C125" s="5">
        <v>107</v>
      </c>
      <c r="D125" s="5">
        <v>108</v>
      </c>
      <c r="E125" s="5">
        <v>110</v>
      </c>
      <c r="F125" s="5" t="e">
        <v>#N/A</v>
      </c>
      <c r="G125" s="5">
        <v>105</v>
      </c>
      <c r="H125" s="5">
        <v>108</v>
      </c>
      <c r="I125" s="5" t="e">
        <v>#N/A</v>
      </c>
      <c r="J125" s="5">
        <v>106</v>
      </c>
      <c r="K125" s="5">
        <v>105</v>
      </c>
      <c r="L125" s="5">
        <v>107</v>
      </c>
      <c r="M125" s="5">
        <v>109</v>
      </c>
      <c r="N125" s="5" t="e">
        <v>#N/A</v>
      </c>
      <c r="O125" s="5">
        <v>110</v>
      </c>
      <c r="P125" s="5">
        <v>109</v>
      </c>
      <c r="Q125" s="5">
        <v>106</v>
      </c>
    </row>
    <row r="126" spans="1:17" ht="18.5" thickBot="1">
      <c r="A126" s="67"/>
      <c r="B126" s="67"/>
      <c r="C126" s="7" t="s">
        <v>41</v>
      </c>
      <c r="D126" s="7" t="s">
        <v>69</v>
      </c>
      <c r="E126" s="7" t="s">
        <v>70</v>
      </c>
      <c r="F126" s="7"/>
      <c r="G126" s="7" t="s">
        <v>72</v>
      </c>
      <c r="H126" s="7" t="s">
        <v>74</v>
      </c>
      <c r="I126" s="7"/>
      <c r="J126" s="7" t="s">
        <v>38</v>
      </c>
      <c r="K126" s="7" t="s">
        <v>73</v>
      </c>
      <c r="L126" s="7" t="s">
        <v>63</v>
      </c>
      <c r="M126" s="7" t="s">
        <v>66</v>
      </c>
      <c r="N126" s="7"/>
      <c r="O126" s="7" t="s">
        <v>64</v>
      </c>
      <c r="P126" s="7" t="s">
        <v>65</v>
      </c>
      <c r="Q126" s="7" t="s">
        <v>67</v>
      </c>
    </row>
    <row r="127" spans="1:17">
      <c r="A127" s="67"/>
      <c r="B127" s="67"/>
      <c r="C127" s="29" t="s">
        <v>143</v>
      </c>
      <c r="D127" s="30" t="s">
        <v>143</v>
      </c>
      <c r="E127" s="29" t="s">
        <v>143</v>
      </c>
      <c r="F127" s="30" t="s">
        <v>143</v>
      </c>
      <c r="G127" s="29" t="s">
        <v>143</v>
      </c>
      <c r="H127" s="30" t="s">
        <v>143</v>
      </c>
      <c r="I127" s="29" t="s">
        <v>143</v>
      </c>
      <c r="J127" s="30" t="s">
        <v>143</v>
      </c>
      <c r="K127" s="29" t="s">
        <v>143</v>
      </c>
      <c r="L127" s="30" t="s">
        <v>143</v>
      </c>
      <c r="M127" s="29" t="s">
        <v>143</v>
      </c>
      <c r="N127" s="30" t="s">
        <v>143</v>
      </c>
      <c r="O127" s="29" t="s">
        <v>143</v>
      </c>
      <c r="P127" s="30" t="s">
        <v>143</v>
      </c>
      <c r="Q127" s="29" t="s">
        <v>143</v>
      </c>
    </row>
    <row r="128" spans="1:17">
      <c r="A128" s="67"/>
      <c r="B128" s="67"/>
      <c r="C128" s="5"/>
      <c r="D128" s="6"/>
      <c r="E128" s="5"/>
      <c r="F128" s="6"/>
      <c r="G128" s="5"/>
      <c r="H128" s="6"/>
      <c r="I128" s="5"/>
      <c r="J128" s="6"/>
      <c r="K128" s="5"/>
      <c r="L128" s="6"/>
      <c r="M128" s="5"/>
      <c r="N128" s="6"/>
      <c r="O128" s="5"/>
      <c r="P128" s="6"/>
      <c r="Q128" s="5"/>
    </row>
    <row r="129" spans="1:17">
      <c r="A129" s="67"/>
      <c r="B129" s="67"/>
      <c r="C129" s="29" t="s">
        <v>144</v>
      </c>
      <c r="D129" s="30" t="s">
        <v>144</v>
      </c>
      <c r="E129" s="29" t="s">
        <v>144</v>
      </c>
      <c r="F129" s="30" t="s">
        <v>144</v>
      </c>
      <c r="G129" s="29" t="s">
        <v>144</v>
      </c>
      <c r="H129" s="30" t="s">
        <v>144</v>
      </c>
      <c r="I129" s="29" t="s">
        <v>144</v>
      </c>
      <c r="J129" s="30" t="s">
        <v>144</v>
      </c>
      <c r="K129" s="29" t="s">
        <v>144</v>
      </c>
      <c r="L129" s="30" t="s">
        <v>144</v>
      </c>
      <c r="M129" s="29" t="s">
        <v>144</v>
      </c>
      <c r="N129" s="30" t="s">
        <v>144</v>
      </c>
      <c r="O129" s="29" t="s">
        <v>144</v>
      </c>
      <c r="P129" s="30" t="s">
        <v>144</v>
      </c>
      <c r="Q129" s="29" t="s">
        <v>144</v>
      </c>
    </row>
    <row r="130" spans="1:17">
      <c r="A130" s="67"/>
      <c r="B130" s="67"/>
      <c r="C130" s="5"/>
      <c r="D130" s="6"/>
      <c r="E130" s="5"/>
      <c r="F130" s="6"/>
      <c r="G130" s="5"/>
      <c r="H130" s="6"/>
      <c r="I130" s="5"/>
      <c r="J130" s="6"/>
      <c r="K130" s="5"/>
      <c r="L130" s="6"/>
      <c r="M130" s="5"/>
      <c r="N130" s="6"/>
      <c r="O130" s="5"/>
      <c r="P130" s="6"/>
      <c r="Q130" s="5"/>
    </row>
    <row r="131" spans="1:17">
      <c r="A131" s="67"/>
      <c r="B131" s="67"/>
      <c r="C131" s="29" t="s">
        <v>145</v>
      </c>
      <c r="D131" s="29" t="s">
        <v>145</v>
      </c>
      <c r="E131" s="29" t="s">
        <v>145</v>
      </c>
      <c r="F131" s="29" t="s">
        <v>145</v>
      </c>
      <c r="G131" s="29" t="s">
        <v>145</v>
      </c>
      <c r="H131" s="29" t="s">
        <v>145</v>
      </c>
      <c r="I131" s="29" t="s">
        <v>145</v>
      </c>
      <c r="J131" s="29" t="s">
        <v>145</v>
      </c>
      <c r="K131" s="29" t="s">
        <v>145</v>
      </c>
      <c r="L131" s="29" t="s">
        <v>145</v>
      </c>
      <c r="M131" s="29" t="s">
        <v>145</v>
      </c>
      <c r="N131" s="29" t="s">
        <v>145</v>
      </c>
      <c r="O131" s="29" t="s">
        <v>145</v>
      </c>
      <c r="P131" s="29" t="s">
        <v>145</v>
      </c>
      <c r="Q131" s="29" t="s">
        <v>145</v>
      </c>
    </row>
    <row r="132" spans="1:17" ht="18.5" thickBot="1">
      <c r="A132" s="68"/>
      <c r="B132" s="68"/>
      <c r="C132" s="7"/>
      <c r="D132" s="8"/>
      <c r="E132" s="7"/>
      <c r="F132" s="8"/>
      <c r="G132" s="7"/>
      <c r="H132" s="8"/>
      <c r="I132" s="7"/>
      <c r="J132" s="8"/>
      <c r="K132" s="7"/>
      <c r="L132" s="8"/>
      <c r="M132" s="7"/>
      <c r="N132" s="8"/>
      <c r="O132" s="7"/>
      <c r="P132" s="8"/>
      <c r="Q132" s="7"/>
    </row>
  </sheetData>
  <mergeCells count="24">
    <mergeCell ref="A1:Q1"/>
    <mergeCell ref="B3:B12"/>
    <mergeCell ref="B13:B22"/>
    <mergeCell ref="B25:B34"/>
    <mergeCell ref="B35:B44"/>
    <mergeCell ref="A3:A22"/>
    <mergeCell ref="A25:A44"/>
    <mergeCell ref="A23:Q23"/>
    <mergeCell ref="A123:A132"/>
    <mergeCell ref="B123:B132"/>
    <mergeCell ref="A101:A120"/>
    <mergeCell ref="B101:B110"/>
    <mergeCell ref="B111:B120"/>
    <mergeCell ref="A45:Q45"/>
    <mergeCell ref="A77:Q77"/>
    <mergeCell ref="A99:Q99"/>
    <mergeCell ref="A121:Q121"/>
    <mergeCell ref="A47:A76"/>
    <mergeCell ref="B47:B56"/>
    <mergeCell ref="B57:B66"/>
    <mergeCell ref="B67:B76"/>
    <mergeCell ref="A79:A98"/>
    <mergeCell ref="B79:B88"/>
    <mergeCell ref="B89:B98"/>
  </mergeCells>
  <phoneticPr fontId="1"/>
  <pageMargins left="0.23622047244094491" right="0.23622047244094491" top="0.74803149606299213" bottom="0.74803149606299213" header="0.31496062992125984" footer="0.31496062992125984"/>
  <pageSetup paperSize="9" scale="1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5A85C-F235-4921-961C-5A6268EF04F4}">
  <sheetPr>
    <pageSetUpPr fitToPage="1"/>
  </sheetPr>
  <dimension ref="A1:Q140"/>
  <sheetViews>
    <sheetView topLeftCell="A118" zoomScale="85" zoomScaleNormal="85" workbookViewId="0">
      <selection activeCell="I133" sqref="I133"/>
    </sheetView>
  </sheetViews>
  <sheetFormatPr defaultColWidth="9" defaultRowHeight="18"/>
  <cols>
    <col min="1" max="16384" width="9" style="3"/>
  </cols>
  <sheetData>
    <row r="1" spans="1:17" ht="18" customHeight="1" thickBot="1">
      <c r="A1" s="76" t="s">
        <v>385</v>
      </c>
      <c r="B1" s="76"/>
      <c r="C1" s="76"/>
      <c r="D1" s="76"/>
      <c r="E1" s="76"/>
      <c r="F1" s="76"/>
      <c r="G1" s="76"/>
      <c r="H1" s="76"/>
      <c r="I1" s="76"/>
      <c r="J1" s="76"/>
      <c r="K1" s="76"/>
      <c r="L1" s="76"/>
      <c r="M1" s="76"/>
      <c r="N1" s="76"/>
      <c r="O1" s="76"/>
      <c r="P1" s="76"/>
      <c r="Q1" s="76"/>
    </row>
    <row r="2" spans="1:17" ht="18" customHeight="1" thickBot="1">
      <c r="A2" s="37"/>
      <c r="B2" s="9"/>
      <c r="C2" s="26">
        <v>0.36458333333333331</v>
      </c>
      <c r="D2" s="27">
        <v>0.38194444444444442</v>
      </c>
      <c r="E2" s="26">
        <v>0.39930555555555558</v>
      </c>
      <c r="F2" s="27">
        <v>0.41666666666666669</v>
      </c>
      <c r="G2" s="26">
        <v>0.43402777777777773</v>
      </c>
      <c r="H2" s="27">
        <v>0.4513888888888889</v>
      </c>
      <c r="I2" s="26">
        <v>0.46875</v>
      </c>
      <c r="J2" s="27">
        <v>0.4861111111111111</v>
      </c>
      <c r="K2" s="26">
        <v>0.50347222222222221</v>
      </c>
      <c r="L2" s="27">
        <v>0.52083333333333337</v>
      </c>
      <c r="M2" s="26">
        <v>0.53819444444444442</v>
      </c>
      <c r="N2" s="27">
        <v>0.55555555555555558</v>
      </c>
      <c r="O2" s="26">
        <v>0.57291666666666663</v>
      </c>
      <c r="P2" s="28">
        <v>0.59027777777777779</v>
      </c>
      <c r="Q2" s="36">
        <v>0.60763888888888895</v>
      </c>
    </row>
    <row r="3" spans="1:17" ht="18" customHeight="1">
      <c r="A3" s="72" t="s">
        <v>142</v>
      </c>
      <c r="B3" s="69" t="s">
        <v>9</v>
      </c>
      <c r="C3" s="6" t="e">
        <v>#N/A</v>
      </c>
      <c r="D3" s="4" t="e">
        <v>#N/A</v>
      </c>
      <c r="E3" s="4" t="e">
        <v>#N/A</v>
      </c>
      <c r="F3" s="4" t="e">
        <v>#N/A</v>
      </c>
      <c r="G3" s="13" t="e">
        <v>#N/A</v>
      </c>
      <c r="H3" s="4" t="s">
        <v>368</v>
      </c>
      <c r="I3" s="4" t="s">
        <v>368</v>
      </c>
      <c r="J3" s="10" t="e">
        <v>#N/A</v>
      </c>
      <c r="K3" s="4" t="s">
        <v>366</v>
      </c>
      <c r="L3" s="4" t="s">
        <v>366</v>
      </c>
      <c r="M3" s="4" t="s">
        <v>368</v>
      </c>
      <c r="N3" s="13" t="s">
        <v>366</v>
      </c>
      <c r="O3" s="4" t="s">
        <v>366</v>
      </c>
      <c r="P3" s="4" t="e">
        <v>#N/A</v>
      </c>
      <c r="Q3" s="4" t="e">
        <v>#N/A</v>
      </c>
    </row>
    <row r="4" spans="1:17" ht="18" customHeight="1">
      <c r="A4" s="67"/>
      <c r="B4" s="70"/>
      <c r="C4" s="6" t="e">
        <v>#N/A</v>
      </c>
      <c r="D4" s="5" t="e">
        <v>#N/A</v>
      </c>
      <c r="E4" s="5" t="e">
        <v>#N/A</v>
      </c>
      <c r="F4" s="5" t="e">
        <v>#N/A</v>
      </c>
      <c r="G4" s="6" t="e">
        <v>#N/A</v>
      </c>
      <c r="H4" s="5">
        <v>207</v>
      </c>
      <c r="I4" s="5">
        <v>206</v>
      </c>
      <c r="J4" s="6" t="e">
        <v>#N/A</v>
      </c>
      <c r="K4" s="5" t="s">
        <v>342</v>
      </c>
      <c r="L4" s="5" t="s">
        <v>347</v>
      </c>
      <c r="M4" s="5" t="s">
        <v>342</v>
      </c>
      <c r="N4" s="6" t="s">
        <v>350</v>
      </c>
      <c r="O4" s="5" t="s">
        <v>352</v>
      </c>
      <c r="P4" s="14" t="e">
        <v>#N/A</v>
      </c>
      <c r="Q4" s="5" t="e">
        <v>#N/A</v>
      </c>
    </row>
    <row r="5" spans="1:17" ht="18" customHeight="1">
      <c r="A5" s="67"/>
      <c r="B5" s="70"/>
      <c r="C5" s="6" t="e">
        <v>#N/A</v>
      </c>
      <c r="D5" s="5" t="e">
        <v>#N/A</v>
      </c>
      <c r="E5" s="5" t="e">
        <v>#N/A</v>
      </c>
      <c r="F5" s="5" t="e">
        <v>#N/A</v>
      </c>
      <c r="G5" s="6" t="e">
        <v>#N/A</v>
      </c>
      <c r="H5" s="5">
        <v>209</v>
      </c>
      <c r="I5" s="5">
        <v>208</v>
      </c>
      <c r="J5" s="6" t="e">
        <v>#N/A</v>
      </c>
      <c r="K5" s="5" t="s">
        <v>346</v>
      </c>
      <c r="L5" s="5" t="s">
        <v>343</v>
      </c>
      <c r="M5" s="5" t="s">
        <v>346</v>
      </c>
      <c r="N5" s="6" t="s">
        <v>351</v>
      </c>
      <c r="O5" s="5" t="s">
        <v>353</v>
      </c>
      <c r="P5" s="14" t="e">
        <v>#N/A</v>
      </c>
      <c r="Q5" s="5" t="e">
        <v>#N/A</v>
      </c>
    </row>
    <row r="6" spans="1:17" ht="19.5" customHeight="1" thickBot="1">
      <c r="A6" s="67"/>
      <c r="B6" s="70"/>
      <c r="C6" s="6"/>
      <c r="D6" s="7"/>
      <c r="E6" s="7"/>
      <c r="F6" s="7"/>
      <c r="G6" s="8"/>
      <c r="H6" s="7" t="s">
        <v>165</v>
      </c>
      <c r="I6" s="7" t="s">
        <v>57</v>
      </c>
      <c r="J6" s="8"/>
      <c r="K6" s="7" t="s">
        <v>310</v>
      </c>
      <c r="L6" s="7" t="s">
        <v>311</v>
      </c>
      <c r="M6" s="7" t="s">
        <v>19</v>
      </c>
      <c r="N6" s="8" t="s">
        <v>312</v>
      </c>
      <c r="O6" s="7" t="s">
        <v>313</v>
      </c>
      <c r="P6" s="15"/>
      <c r="Q6" s="7" t="s">
        <v>282</v>
      </c>
    </row>
    <row r="7" spans="1:17">
      <c r="A7" s="67"/>
      <c r="B7" s="70"/>
      <c r="C7" s="29" t="s">
        <v>143</v>
      </c>
      <c r="D7" s="30" t="s">
        <v>143</v>
      </c>
      <c r="E7" s="29" t="s">
        <v>143</v>
      </c>
      <c r="F7" s="30" t="s">
        <v>143</v>
      </c>
      <c r="G7" s="29" t="s">
        <v>143</v>
      </c>
      <c r="H7" s="30" t="s">
        <v>143</v>
      </c>
      <c r="I7" s="29" t="s">
        <v>143</v>
      </c>
      <c r="J7" s="30" t="s">
        <v>143</v>
      </c>
      <c r="K7" s="5" t="s">
        <v>143</v>
      </c>
      <c r="L7" s="30" t="s">
        <v>143</v>
      </c>
      <c r="M7" s="29" t="s">
        <v>143</v>
      </c>
      <c r="N7" s="30" t="s">
        <v>143</v>
      </c>
      <c r="O7" s="29" t="s">
        <v>143</v>
      </c>
      <c r="P7" s="31" t="s">
        <v>143</v>
      </c>
      <c r="Q7" s="31" t="s">
        <v>143</v>
      </c>
    </row>
    <row r="8" spans="1:17">
      <c r="A8" s="67"/>
      <c r="B8" s="70"/>
      <c r="C8" s="5"/>
      <c r="D8" s="6"/>
      <c r="E8" s="5"/>
      <c r="F8" s="6"/>
      <c r="G8" s="5"/>
      <c r="H8" s="6"/>
      <c r="I8" s="5"/>
      <c r="J8" s="6"/>
      <c r="K8" s="5"/>
      <c r="L8" s="6"/>
      <c r="M8" s="5"/>
      <c r="N8" s="6"/>
      <c r="O8" s="5"/>
      <c r="P8" s="14"/>
      <c r="Q8" s="14"/>
    </row>
    <row r="9" spans="1:17">
      <c r="A9" s="67"/>
      <c r="B9" s="70"/>
      <c r="C9" s="29" t="s">
        <v>144</v>
      </c>
      <c r="D9" s="30" t="s">
        <v>144</v>
      </c>
      <c r="E9" s="29" t="s">
        <v>144</v>
      </c>
      <c r="F9" s="30" t="s">
        <v>144</v>
      </c>
      <c r="G9" s="29" t="s">
        <v>144</v>
      </c>
      <c r="H9" s="30" t="s">
        <v>144</v>
      </c>
      <c r="I9" s="29" t="s">
        <v>144</v>
      </c>
      <c r="J9" s="30" t="s">
        <v>144</v>
      </c>
      <c r="K9" s="29" t="s">
        <v>144</v>
      </c>
      <c r="L9" s="30" t="s">
        <v>144</v>
      </c>
      <c r="M9" s="29" t="s">
        <v>144</v>
      </c>
      <c r="N9" s="30" t="s">
        <v>144</v>
      </c>
      <c r="O9" s="29" t="s">
        <v>144</v>
      </c>
      <c r="P9" s="31" t="s">
        <v>144</v>
      </c>
      <c r="Q9" s="31" t="s">
        <v>144</v>
      </c>
    </row>
    <row r="10" spans="1:17">
      <c r="A10" s="67"/>
      <c r="B10" s="70"/>
      <c r="C10" s="5"/>
      <c r="D10" s="6"/>
      <c r="E10" s="5"/>
      <c r="F10" s="6"/>
      <c r="G10" s="5"/>
      <c r="H10" s="6"/>
      <c r="I10" s="5"/>
      <c r="J10" s="6"/>
      <c r="K10" s="5"/>
      <c r="L10" s="6"/>
      <c r="M10" s="5"/>
      <c r="N10" s="6"/>
      <c r="O10" s="5"/>
      <c r="P10" s="14"/>
      <c r="Q10" s="14"/>
    </row>
    <row r="11" spans="1:17">
      <c r="A11" s="67"/>
      <c r="B11" s="70"/>
      <c r="C11" s="29" t="s">
        <v>145</v>
      </c>
      <c r="D11" s="29" t="s">
        <v>145</v>
      </c>
      <c r="E11" s="29" t="s">
        <v>145</v>
      </c>
      <c r="F11" s="29" t="s">
        <v>145</v>
      </c>
      <c r="G11" s="29" t="s">
        <v>145</v>
      </c>
      <c r="H11" s="29" t="s">
        <v>145</v>
      </c>
      <c r="I11" s="29" t="s">
        <v>145</v>
      </c>
      <c r="J11" s="29" t="s">
        <v>145</v>
      </c>
      <c r="K11" s="29" t="s">
        <v>145</v>
      </c>
      <c r="L11" s="29" t="s">
        <v>145</v>
      </c>
      <c r="M11" s="29" t="s">
        <v>145</v>
      </c>
      <c r="N11" s="29" t="s">
        <v>145</v>
      </c>
      <c r="O11" s="29" t="s">
        <v>145</v>
      </c>
      <c r="P11" s="29" t="s">
        <v>145</v>
      </c>
      <c r="Q11" s="29" t="s">
        <v>145</v>
      </c>
    </row>
    <row r="12" spans="1:17" ht="18.5" thickBot="1">
      <c r="A12" s="67"/>
      <c r="B12" s="71"/>
      <c r="C12" s="7"/>
      <c r="D12" s="8"/>
      <c r="E12" s="7"/>
      <c r="F12" s="8"/>
      <c r="G12" s="7"/>
      <c r="H12" s="8"/>
      <c r="I12" s="7"/>
      <c r="J12" s="8"/>
      <c r="K12" s="7"/>
      <c r="L12" s="8"/>
      <c r="M12" s="7"/>
      <c r="N12" s="8"/>
      <c r="O12" s="7"/>
      <c r="P12" s="15"/>
      <c r="Q12" s="15"/>
    </row>
    <row r="13" spans="1:17">
      <c r="A13" s="67"/>
      <c r="B13" s="69" t="s">
        <v>2</v>
      </c>
      <c r="C13" s="4" t="s">
        <v>367</v>
      </c>
      <c r="D13" s="4" t="s">
        <v>367</v>
      </c>
      <c r="E13" s="4" t="s">
        <v>367</v>
      </c>
      <c r="F13" s="4" t="s">
        <v>367</v>
      </c>
      <c r="G13" s="4" t="s">
        <v>367</v>
      </c>
      <c r="H13" s="4" t="e">
        <v>#N/A</v>
      </c>
      <c r="I13" s="4" t="s">
        <v>367</v>
      </c>
      <c r="J13" s="4" t="s">
        <v>367</v>
      </c>
      <c r="K13" s="4" t="s">
        <v>367</v>
      </c>
      <c r="L13" s="4" t="s">
        <v>367</v>
      </c>
      <c r="M13" s="4" t="e">
        <v>#N/A</v>
      </c>
      <c r="N13" s="4" t="s">
        <v>367</v>
      </c>
      <c r="O13" s="4" t="e">
        <v>#N/A</v>
      </c>
      <c r="P13" s="14" t="s">
        <v>367</v>
      </c>
      <c r="Q13" s="14" t="e">
        <v>#N/A</v>
      </c>
    </row>
    <row r="14" spans="1:17">
      <c r="A14" s="67"/>
      <c r="B14" s="70"/>
      <c r="C14" s="5">
        <v>101</v>
      </c>
      <c r="D14" s="6">
        <v>106</v>
      </c>
      <c r="E14" s="5">
        <v>103</v>
      </c>
      <c r="F14" s="6">
        <v>107</v>
      </c>
      <c r="G14" s="5">
        <v>102</v>
      </c>
      <c r="H14" s="6" t="e">
        <v>#N/A</v>
      </c>
      <c r="I14" s="5">
        <v>104</v>
      </c>
      <c r="J14" s="6">
        <v>102</v>
      </c>
      <c r="K14" s="5">
        <v>101</v>
      </c>
      <c r="L14" s="6">
        <v>106</v>
      </c>
      <c r="M14" s="5" t="e">
        <v>#N/A</v>
      </c>
      <c r="N14" s="6" t="s">
        <v>342</v>
      </c>
      <c r="O14" s="5" t="e">
        <v>#N/A</v>
      </c>
      <c r="P14" s="14" t="s">
        <v>350</v>
      </c>
      <c r="Q14" s="14" t="e">
        <v>#N/A</v>
      </c>
    </row>
    <row r="15" spans="1:17">
      <c r="A15" s="67"/>
      <c r="B15" s="70"/>
      <c r="C15" s="5">
        <v>107</v>
      </c>
      <c r="D15" s="6">
        <v>108</v>
      </c>
      <c r="E15" s="5">
        <v>109</v>
      </c>
      <c r="F15" s="6" t="s">
        <v>360</v>
      </c>
      <c r="G15" s="5">
        <v>108</v>
      </c>
      <c r="H15" s="6" t="e">
        <v>#N/A</v>
      </c>
      <c r="I15" s="5" t="s">
        <v>359</v>
      </c>
      <c r="J15" s="6" t="s">
        <v>360</v>
      </c>
      <c r="K15" s="5">
        <v>108</v>
      </c>
      <c r="L15" s="6" t="s">
        <v>360</v>
      </c>
      <c r="M15" s="5" t="e">
        <v>#N/A</v>
      </c>
      <c r="N15" s="6" t="s">
        <v>346</v>
      </c>
      <c r="O15" s="5" t="e">
        <v>#N/A</v>
      </c>
      <c r="P15" s="14" t="s">
        <v>351</v>
      </c>
      <c r="Q15" s="14" t="e">
        <v>#N/A</v>
      </c>
    </row>
    <row r="16" spans="1:17" ht="18.5" thickBot="1">
      <c r="A16" s="67"/>
      <c r="B16" s="70"/>
      <c r="C16" s="7" t="s">
        <v>133</v>
      </c>
      <c r="D16" s="8" t="s">
        <v>128</v>
      </c>
      <c r="E16" s="7" t="s">
        <v>132</v>
      </c>
      <c r="F16" s="8" t="s">
        <v>162</v>
      </c>
      <c r="G16" s="7" t="s">
        <v>122</v>
      </c>
      <c r="H16" s="8"/>
      <c r="I16" s="7" t="s">
        <v>117</v>
      </c>
      <c r="J16" s="8" t="s">
        <v>124</v>
      </c>
      <c r="K16" s="7" t="s">
        <v>120</v>
      </c>
      <c r="L16" s="8" t="s">
        <v>125</v>
      </c>
      <c r="M16" s="7"/>
      <c r="N16" s="8" t="s">
        <v>25</v>
      </c>
      <c r="O16" s="7"/>
      <c r="P16" s="15" t="s">
        <v>27</v>
      </c>
      <c r="Q16" s="15"/>
    </row>
    <row r="17" spans="1:17">
      <c r="A17" s="67"/>
      <c r="B17" s="70"/>
      <c r="C17" s="29" t="s">
        <v>143</v>
      </c>
      <c r="D17" s="30" t="s">
        <v>143</v>
      </c>
      <c r="E17" s="29" t="s">
        <v>143</v>
      </c>
      <c r="F17" s="30" t="s">
        <v>143</v>
      </c>
      <c r="G17" s="29" t="s">
        <v>143</v>
      </c>
      <c r="H17" s="30" t="s">
        <v>143</v>
      </c>
      <c r="I17" s="29" t="s">
        <v>143</v>
      </c>
      <c r="J17" s="30" t="s">
        <v>143</v>
      </c>
      <c r="K17" s="29" t="s">
        <v>143</v>
      </c>
      <c r="L17" s="30" t="s">
        <v>143</v>
      </c>
      <c r="M17" s="29" t="s">
        <v>143</v>
      </c>
      <c r="N17" s="30" t="s">
        <v>143</v>
      </c>
      <c r="O17" s="29" t="s">
        <v>143</v>
      </c>
      <c r="P17" s="31" t="s">
        <v>143</v>
      </c>
      <c r="Q17" s="31" t="s">
        <v>143</v>
      </c>
    </row>
    <row r="18" spans="1:17">
      <c r="A18" s="67"/>
      <c r="B18" s="70"/>
      <c r="C18" s="5"/>
      <c r="D18" s="6"/>
      <c r="E18" s="5"/>
      <c r="F18" s="6"/>
      <c r="G18" s="5"/>
      <c r="H18" s="6"/>
      <c r="I18" s="5"/>
      <c r="J18" s="6"/>
      <c r="K18" s="5"/>
      <c r="L18" s="6"/>
      <c r="M18" s="5"/>
      <c r="N18" s="6"/>
      <c r="O18" s="5"/>
      <c r="P18" s="14"/>
      <c r="Q18" s="14"/>
    </row>
    <row r="19" spans="1:17">
      <c r="A19" s="67"/>
      <c r="B19" s="70"/>
      <c r="C19" s="29" t="s">
        <v>144</v>
      </c>
      <c r="D19" s="30" t="s">
        <v>144</v>
      </c>
      <c r="E19" s="29" t="s">
        <v>144</v>
      </c>
      <c r="F19" s="30" t="s">
        <v>144</v>
      </c>
      <c r="G19" s="29" t="s">
        <v>144</v>
      </c>
      <c r="H19" s="30" t="s">
        <v>144</v>
      </c>
      <c r="I19" s="29" t="s">
        <v>144</v>
      </c>
      <c r="J19" s="30" t="s">
        <v>144</v>
      </c>
      <c r="K19" s="29" t="s">
        <v>144</v>
      </c>
      <c r="L19" s="30" t="s">
        <v>144</v>
      </c>
      <c r="M19" s="29" t="s">
        <v>144</v>
      </c>
      <c r="N19" s="30" t="s">
        <v>144</v>
      </c>
      <c r="O19" s="29" t="s">
        <v>144</v>
      </c>
      <c r="P19" s="31" t="s">
        <v>144</v>
      </c>
      <c r="Q19" s="31" t="s">
        <v>144</v>
      </c>
    </row>
    <row r="20" spans="1:17" ht="18" customHeight="1">
      <c r="A20" s="67"/>
      <c r="B20" s="70"/>
      <c r="C20" s="5"/>
      <c r="D20" s="6"/>
      <c r="E20" s="5"/>
      <c r="F20" s="6"/>
      <c r="G20" s="5"/>
      <c r="H20" s="6"/>
      <c r="I20" s="5"/>
      <c r="J20" s="6"/>
      <c r="K20" s="5"/>
      <c r="L20" s="6"/>
      <c r="M20" s="5"/>
      <c r="N20" s="6"/>
      <c r="O20" s="5"/>
      <c r="P20" s="14"/>
      <c r="Q20" s="14"/>
    </row>
    <row r="21" spans="1:17">
      <c r="A21" s="67"/>
      <c r="B21" s="70"/>
      <c r="C21" s="29" t="s">
        <v>145</v>
      </c>
      <c r="D21" s="29" t="s">
        <v>145</v>
      </c>
      <c r="E21" s="29" t="s">
        <v>145</v>
      </c>
      <c r="F21" s="29" t="s">
        <v>145</v>
      </c>
      <c r="G21" s="29" t="s">
        <v>145</v>
      </c>
      <c r="H21" s="29" t="s">
        <v>145</v>
      </c>
      <c r="I21" s="29" t="s">
        <v>145</v>
      </c>
      <c r="J21" s="29" t="s">
        <v>145</v>
      </c>
      <c r="K21" s="29" t="s">
        <v>145</v>
      </c>
      <c r="L21" s="29" t="s">
        <v>145</v>
      </c>
      <c r="M21" s="29" t="s">
        <v>145</v>
      </c>
      <c r="N21" s="29" t="s">
        <v>145</v>
      </c>
      <c r="O21" s="29" t="s">
        <v>145</v>
      </c>
      <c r="P21" s="29" t="s">
        <v>145</v>
      </c>
      <c r="Q21" s="29" t="s">
        <v>145</v>
      </c>
    </row>
    <row r="22" spans="1:17" ht="18.5" thickBot="1">
      <c r="A22" s="67"/>
      <c r="B22" s="71"/>
      <c r="C22" s="7"/>
      <c r="D22" s="8"/>
      <c r="E22" s="7"/>
      <c r="F22" s="8"/>
      <c r="G22" s="7"/>
      <c r="H22" s="8"/>
      <c r="I22" s="7"/>
      <c r="J22" s="8"/>
      <c r="K22" s="7"/>
      <c r="L22" s="8"/>
      <c r="M22" s="7"/>
      <c r="N22" s="8"/>
      <c r="O22" s="7"/>
      <c r="P22" s="15"/>
      <c r="Q22" s="15"/>
    </row>
    <row r="23" spans="1:17">
      <c r="A23" s="67"/>
      <c r="B23" s="69" t="s">
        <v>3</v>
      </c>
      <c r="C23" s="10" t="s">
        <v>368</v>
      </c>
      <c r="D23" s="4" t="s">
        <v>368</v>
      </c>
      <c r="E23" s="13" t="e">
        <v>#N/A</v>
      </c>
      <c r="F23" s="4" t="s">
        <v>367</v>
      </c>
      <c r="G23" s="4" t="e">
        <v>#N/A</v>
      </c>
      <c r="H23" s="13" t="s">
        <v>368</v>
      </c>
      <c r="I23" s="4" t="e">
        <v>#N/A</v>
      </c>
      <c r="J23" s="4" t="e">
        <v>#N/A</v>
      </c>
      <c r="K23" s="4" t="s">
        <v>367</v>
      </c>
      <c r="L23" s="4" t="s">
        <v>367</v>
      </c>
      <c r="M23" s="4" t="e">
        <v>#N/A</v>
      </c>
      <c r="N23" s="4" t="s">
        <v>367</v>
      </c>
      <c r="O23" s="4" t="e">
        <v>#N/A</v>
      </c>
      <c r="P23" s="4" t="s">
        <v>367</v>
      </c>
      <c r="Q23" s="14" t="e">
        <v>#N/A</v>
      </c>
    </row>
    <row r="24" spans="1:17">
      <c r="A24" s="67"/>
      <c r="B24" s="70"/>
      <c r="C24" s="6">
        <v>201</v>
      </c>
      <c r="D24" s="5">
        <v>204</v>
      </c>
      <c r="E24" s="14" t="e">
        <v>#N/A</v>
      </c>
      <c r="F24" s="5">
        <v>104</v>
      </c>
      <c r="G24" s="5" t="e">
        <v>#N/A</v>
      </c>
      <c r="H24" s="6">
        <v>203</v>
      </c>
      <c r="I24" s="5" t="e">
        <v>#N/A</v>
      </c>
      <c r="J24" s="6" t="e">
        <v>#N/A</v>
      </c>
      <c r="K24" s="5">
        <v>105</v>
      </c>
      <c r="L24" s="6">
        <v>102</v>
      </c>
      <c r="M24" s="5" t="e">
        <v>#N/A</v>
      </c>
      <c r="N24" s="6" t="s">
        <v>347</v>
      </c>
      <c r="O24" s="5" t="e">
        <v>#N/A</v>
      </c>
      <c r="P24" s="5" t="s">
        <v>352</v>
      </c>
      <c r="Q24" s="14" t="e">
        <v>#N/A</v>
      </c>
    </row>
    <row r="25" spans="1:17">
      <c r="A25" s="67"/>
      <c r="B25" s="70"/>
      <c r="C25" s="6">
        <v>205</v>
      </c>
      <c r="D25" s="5">
        <v>208</v>
      </c>
      <c r="E25" s="14" t="e">
        <v>#N/A</v>
      </c>
      <c r="F25" s="5">
        <v>105</v>
      </c>
      <c r="G25" s="5" t="e">
        <v>#N/A</v>
      </c>
      <c r="H25" s="6">
        <v>210</v>
      </c>
      <c r="I25" s="5" t="e">
        <v>#N/A</v>
      </c>
      <c r="J25" s="6" t="e">
        <v>#N/A</v>
      </c>
      <c r="K25" s="5" t="s">
        <v>359</v>
      </c>
      <c r="L25" s="6">
        <v>107</v>
      </c>
      <c r="M25" s="5" t="e">
        <v>#N/A</v>
      </c>
      <c r="N25" s="6" t="s">
        <v>343</v>
      </c>
      <c r="O25" s="5" t="e">
        <v>#N/A</v>
      </c>
      <c r="P25" s="14" t="s">
        <v>353</v>
      </c>
      <c r="Q25" s="14" t="e">
        <v>#N/A</v>
      </c>
    </row>
    <row r="26" spans="1:17" ht="18.5" thickBot="1">
      <c r="A26" s="67"/>
      <c r="B26" s="70"/>
      <c r="C26" s="12" t="s">
        <v>50</v>
      </c>
      <c r="D26" s="7" t="s">
        <v>54</v>
      </c>
      <c r="E26" s="8"/>
      <c r="F26" s="7" t="s">
        <v>123</v>
      </c>
      <c r="G26" s="7"/>
      <c r="H26" s="8" t="s">
        <v>58</v>
      </c>
      <c r="I26" s="7"/>
      <c r="J26" s="8"/>
      <c r="K26" s="7" t="s">
        <v>127</v>
      </c>
      <c r="L26" s="8" t="s">
        <v>114</v>
      </c>
      <c r="M26" s="7"/>
      <c r="N26" s="8" t="s">
        <v>24</v>
      </c>
      <c r="O26" s="7"/>
      <c r="P26" s="15" t="s">
        <v>26</v>
      </c>
      <c r="Q26" s="15"/>
    </row>
    <row r="27" spans="1:17">
      <c r="A27" s="67"/>
      <c r="B27" s="70"/>
      <c r="C27" s="29" t="s">
        <v>143</v>
      </c>
      <c r="D27" s="30" t="s">
        <v>143</v>
      </c>
      <c r="E27" s="29" t="s">
        <v>143</v>
      </c>
      <c r="F27" s="30" t="s">
        <v>143</v>
      </c>
      <c r="G27" s="29" t="s">
        <v>143</v>
      </c>
      <c r="H27" s="30" t="s">
        <v>143</v>
      </c>
      <c r="I27" s="29" t="s">
        <v>143</v>
      </c>
      <c r="J27" s="30" t="s">
        <v>143</v>
      </c>
      <c r="K27" s="29" t="s">
        <v>143</v>
      </c>
      <c r="L27" s="30" t="s">
        <v>143</v>
      </c>
      <c r="M27" s="29" t="s">
        <v>143</v>
      </c>
      <c r="N27" s="30" t="s">
        <v>143</v>
      </c>
      <c r="O27" s="29" t="s">
        <v>143</v>
      </c>
      <c r="P27" s="31" t="s">
        <v>143</v>
      </c>
      <c r="Q27" s="31" t="s">
        <v>143</v>
      </c>
    </row>
    <row r="28" spans="1:17">
      <c r="A28" s="67"/>
      <c r="B28" s="70"/>
      <c r="C28" s="5"/>
      <c r="D28" s="6"/>
      <c r="E28" s="5"/>
      <c r="F28" s="6"/>
      <c r="G28" s="5"/>
      <c r="H28" s="6"/>
      <c r="I28" s="5"/>
      <c r="J28" s="6"/>
      <c r="K28" s="5"/>
      <c r="L28" s="6"/>
      <c r="M28" s="5"/>
      <c r="N28" s="6"/>
      <c r="O28" s="5"/>
      <c r="P28" s="14"/>
      <c r="Q28" s="14"/>
    </row>
    <row r="29" spans="1:17">
      <c r="A29" s="67"/>
      <c r="B29" s="70"/>
      <c r="C29" s="29" t="s">
        <v>144</v>
      </c>
      <c r="D29" s="30" t="s">
        <v>144</v>
      </c>
      <c r="E29" s="29" t="s">
        <v>144</v>
      </c>
      <c r="F29" s="30" t="s">
        <v>144</v>
      </c>
      <c r="G29" s="29" t="s">
        <v>144</v>
      </c>
      <c r="H29" s="30" t="s">
        <v>144</v>
      </c>
      <c r="I29" s="29" t="s">
        <v>144</v>
      </c>
      <c r="J29" s="30" t="s">
        <v>144</v>
      </c>
      <c r="K29" s="29" t="s">
        <v>144</v>
      </c>
      <c r="L29" s="30" t="s">
        <v>144</v>
      </c>
      <c r="M29" s="29" t="s">
        <v>144</v>
      </c>
      <c r="N29" s="30" t="s">
        <v>144</v>
      </c>
      <c r="O29" s="29" t="s">
        <v>144</v>
      </c>
      <c r="P29" s="31" t="s">
        <v>144</v>
      </c>
      <c r="Q29" s="31" t="s">
        <v>144</v>
      </c>
    </row>
    <row r="30" spans="1:17">
      <c r="A30" s="67"/>
      <c r="B30" s="70"/>
      <c r="C30" s="5"/>
      <c r="D30" s="6"/>
      <c r="E30" s="5"/>
      <c r="F30" s="6"/>
      <c r="G30" s="5"/>
      <c r="H30" s="6"/>
      <c r="I30" s="5"/>
      <c r="J30" s="6"/>
      <c r="K30" s="5"/>
      <c r="L30" s="6"/>
      <c r="M30" s="5"/>
      <c r="N30" s="6"/>
      <c r="O30" s="5"/>
      <c r="P30" s="14"/>
      <c r="Q30" s="14"/>
    </row>
    <row r="31" spans="1:17">
      <c r="A31" s="67"/>
      <c r="B31" s="70"/>
      <c r="C31" s="29" t="s">
        <v>145</v>
      </c>
      <c r="D31" s="29" t="s">
        <v>145</v>
      </c>
      <c r="E31" s="29" t="s">
        <v>145</v>
      </c>
      <c r="F31" s="29" t="s">
        <v>145</v>
      </c>
      <c r="G31" s="29" t="s">
        <v>145</v>
      </c>
      <c r="H31" s="29" t="s">
        <v>145</v>
      </c>
      <c r="I31" s="29" t="s">
        <v>145</v>
      </c>
      <c r="J31" s="29" t="s">
        <v>145</v>
      </c>
      <c r="K31" s="29" t="s">
        <v>145</v>
      </c>
      <c r="L31" s="29" t="s">
        <v>145</v>
      </c>
      <c r="M31" s="29" t="s">
        <v>145</v>
      </c>
      <c r="N31" s="29" t="s">
        <v>145</v>
      </c>
      <c r="O31" s="29" t="s">
        <v>145</v>
      </c>
      <c r="P31" s="29" t="s">
        <v>145</v>
      </c>
      <c r="Q31" s="29" t="s">
        <v>145</v>
      </c>
    </row>
    <row r="32" spans="1:17" ht="18.75" customHeight="1" thickBot="1">
      <c r="A32" s="67"/>
      <c r="B32" s="71"/>
      <c r="C32" s="7"/>
      <c r="D32" s="8"/>
      <c r="E32" s="7"/>
      <c r="F32" s="8"/>
      <c r="G32" s="7"/>
      <c r="H32" s="8"/>
      <c r="I32" s="7"/>
      <c r="J32" s="8"/>
      <c r="K32" s="7"/>
      <c r="L32" s="8"/>
      <c r="M32" s="7"/>
      <c r="N32" s="8"/>
      <c r="O32" s="7"/>
      <c r="P32" s="15"/>
      <c r="Q32" s="15"/>
    </row>
    <row r="33" spans="1:17">
      <c r="A33" s="67"/>
      <c r="B33" s="69" t="s">
        <v>378</v>
      </c>
      <c r="C33" s="10" t="s">
        <v>366</v>
      </c>
      <c r="D33" s="4" t="s">
        <v>366</v>
      </c>
      <c r="E33" s="13" t="s">
        <v>368</v>
      </c>
      <c r="F33" s="4" t="s">
        <v>368</v>
      </c>
      <c r="G33" s="4" t="s">
        <v>366</v>
      </c>
      <c r="H33" s="13" t="e">
        <v>#N/A</v>
      </c>
      <c r="I33" s="4" t="e">
        <v>#N/A</v>
      </c>
      <c r="J33" s="4" t="e">
        <v>#N/A</v>
      </c>
      <c r="K33" s="4" t="e">
        <v>#N/A</v>
      </c>
      <c r="L33" s="4" t="e">
        <v>#N/A</v>
      </c>
      <c r="M33" s="4" t="s">
        <v>368</v>
      </c>
      <c r="N33" s="4" t="e">
        <v>#N/A</v>
      </c>
      <c r="O33" s="4" t="s">
        <v>368</v>
      </c>
      <c r="P33" s="4" t="s">
        <v>368</v>
      </c>
      <c r="Q33" s="14" t="e">
        <v>#N/A</v>
      </c>
    </row>
    <row r="34" spans="1:17">
      <c r="A34" s="67"/>
      <c r="B34" s="70"/>
      <c r="C34" s="6">
        <v>305</v>
      </c>
      <c r="D34" s="5">
        <v>303</v>
      </c>
      <c r="E34" s="14">
        <v>206</v>
      </c>
      <c r="F34" s="5">
        <v>202</v>
      </c>
      <c r="G34" s="5">
        <v>304</v>
      </c>
      <c r="H34" s="6" t="e">
        <v>#N/A</v>
      </c>
      <c r="I34" s="5" t="e">
        <v>#N/A</v>
      </c>
      <c r="J34" s="6" t="e">
        <v>#N/A</v>
      </c>
      <c r="K34" s="5" t="e">
        <v>#N/A</v>
      </c>
      <c r="L34" s="6" t="e">
        <v>#N/A</v>
      </c>
      <c r="M34" s="5" t="s">
        <v>347</v>
      </c>
      <c r="N34" s="6" t="e">
        <v>#N/A</v>
      </c>
      <c r="O34" s="5" t="s">
        <v>350</v>
      </c>
      <c r="P34" s="5" t="s">
        <v>352</v>
      </c>
      <c r="Q34" s="14" t="e">
        <v>#N/A</v>
      </c>
    </row>
    <row r="35" spans="1:17">
      <c r="A35" s="67"/>
      <c r="B35" s="70"/>
      <c r="C35" s="6">
        <v>309</v>
      </c>
      <c r="D35" s="5">
        <v>306</v>
      </c>
      <c r="E35" s="14">
        <v>209</v>
      </c>
      <c r="F35" s="5">
        <v>210</v>
      </c>
      <c r="G35" s="5">
        <v>306</v>
      </c>
      <c r="H35" s="6" t="e">
        <v>#N/A</v>
      </c>
      <c r="I35" s="5" t="e">
        <v>#N/A</v>
      </c>
      <c r="J35" s="6" t="e">
        <v>#N/A</v>
      </c>
      <c r="K35" s="5" t="e">
        <v>#N/A</v>
      </c>
      <c r="L35" s="6" t="e">
        <v>#N/A</v>
      </c>
      <c r="M35" s="5" t="s">
        <v>343</v>
      </c>
      <c r="N35" s="6" t="e">
        <v>#N/A</v>
      </c>
      <c r="O35" s="5" t="s">
        <v>351</v>
      </c>
      <c r="P35" s="14" t="s">
        <v>353</v>
      </c>
      <c r="Q35" s="14" t="e">
        <v>#N/A</v>
      </c>
    </row>
    <row r="36" spans="1:17" ht="18.5" thickBot="1">
      <c r="A36" s="67"/>
      <c r="B36" s="70"/>
      <c r="C36" s="12" t="s">
        <v>220</v>
      </c>
      <c r="D36" s="7" t="s">
        <v>214</v>
      </c>
      <c r="E36" s="8" t="s">
        <v>163</v>
      </c>
      <c r="F36" s="7" t="s">
        <v>43</v>
      </c>
      <c r="G36" s="7" t="s">
        <v>217</v>
      </c>
      <c r="H36" s="8"/>
      <c r="I36" s="7"/>
      <c r="J36" s="8"/>
      <c r="K36" s="7"/>
      <c r="L36" s="8"/>
      <c r="M36" s="7" t="s">
        <v>20</v>
      </c>
      <c r="N36" s="8"/>
      <c r="O36" s="7" t="s">
        <v>314</v>
      </c>
      <c r="P36" s="15" t="s">
        <v>23</v>
      </c>
      <c r="Q36" s="15"/>
    </row>
    <row r="37" spans="1:17">
      <c r="A37" s="67"/>
      <c r="B37" s="70"/>
      <c r="C37" s="29" t="s">
        <v>143</v>
      </c>
      <c r="D37" s="30" t="s">
        <v>143</v>
      </c>
      <c r="E37" s="29" t="s">
        <v>143</v>
      </c>
      <c r="F37" s="30" t="s">
        <v>143</v>
      </c>
      <c r="G37" s="29" t="s">
        <v>143</v>
      </c>
      <c r="H37" s="30" t="s">
        <v>143</v>
      </c>
      <c r="I37" s="29" t="s">
        <v>143</v>
      </c>
      <c r="J37" s="30" t="s">
        <v>143</v>
      </c>
      <c r="K37" s="29" t="s">
        <v>143</v>
      </c>
      <c r="L37" s="30" t="s">
        <v>143</v>
      </c>
      <c r="M37" s="29" t="s">
        <v>143</v>
      </c>
      <c r="N37" s="30" t="s">
        <v>143</v>
      </c>
      <c r="O37" s="29" t="s">
        <v>143</v>
      </c>
      <c r="P37" s="31" t="s">
        <v>143</v>
      </c>
      <c r="Q37" s="31" t="s">
        <v>143</v>
      </c>
    </row>
    <row r="38" spans="1:17">
      <c r="A38" s="67"/>
      <c r="B38" s="70"/>
      <c r="C38" s="5"/>
      <c r="D38" s="6"/>
      <c r="E38" s="5"/>
      <c r="F38" s="6"/>
      <c r="G38" s="5"/>
      <c r="H38" s="6"/>
      <c r="I38" s="5"/>
      <c r="J38" s="6"/>
      <c r="K38" s="5"/>
      <c r="L38" s="6"/>
      <c r="M38" s="5"/>
      <c r="N38" s="6"/>
      <c r="O38" s="5"/>
      <c r="P38" s="14"/>
      <c r="Q38" s="14"/>
    </row>
    <row r="39" spans="1:17">
      <c r="A39" s="67"/>
      <c r="B39" s="70"/>
      <c r="C39" s="29" t="s">
        <v>144</v>
      </c>
      <c r="D39" s="30" t="s">
        <v>144</v>
      </c>
      <c r="E39" s="29" t="s">
        <v>144</v>
      </c>
      <c r="F39" s="30" t="s">
        <v>144</v>
      </c>
      <c r="G39" s="29" t="s">
        <v>144</v>
      </c>
      <c r="H39" s="30" t="s">
        <v>144</v>
      </c>
      <c r="I39" s="29" t="s">
        <v>144</v>
      </c>
      <c r="J39" s="30" t="s">
        <v>144</v>
      </c>
      <c r="K39" s="29" t="s">
        <v>144</v>
      </c>
      <c r="L39" s="30" t="s">
        <v>144</v>
      </c>
      <c r="M39" s="29" t="s">
        <v>144</v>
      </c>
      <c r="N39" s="30" t="s">
        <v>144</v>
      </c>
      <c r="O39" s="29" t="s">
        <v>144</v>
      </c>
      <c r="P39" s="31" t="s">
        <v>144</v>
      </c>
      <c r="Q39" s="31" t="s">
        <v>144</v>
      </c>
    </row>
    <row r="40" spans="1:17">
      <c r="A40" s="67"/>
      <c r="B40" s="70"/>
      <c r="C40" s="5"/>
      <c r="D40" s="6"/>
      <c r="E40" s="5"/>
      <c r="F40" s="6"/>
      <c r="G40" s="5"/>
      <c r="H40" s="6"/>
      <c r="I40" s="5"/>
      <c r="J40" s="6"/>
      <c r="K40" s="5"/>
      <c r="L40" s="6"/>
      <c r="M40" s="5"/>
      <c r="N40" s="6"/>
      <c r="O40" s="5"/>
      <c r="P40" s="14"/>
      <c r="Q40" s="14"/>
    </row>
    <row r="41" spans="1:17">
      <c r="A41" s="67"/>
      <c r="B41" s="70"/>
      <c r="C41" s="29" t="s">
        <v>145</v>
      </c>
      <c r="D41" s="29" t="s">
        <v>145</v>
      </c>
      <c r="E41" s="29" t="s">
        <v>145</v>
      </c>
      <c r="F41" s="29" t="s">
        <v>145</v>
      </c>
      <c r="G41" s="29" t="s">
        <v>145</v>
      </c>
      <c r="H41" s="29" t="s">
        <v>145</v>
      </c>
      <c r="I41" s="29" t="s">
        <v>145</v>
      </c>
      <c r="J41" s="29" t="s">
        <v>145</v>
      </c>
      <c r="K41" s="29" t="s">
        <v>145</v>
      </c>
      <c r="L41" s="29" t="s">
        <v>145</v>
      </c>
      <c r="M41" s="29" t="s">
        <v>145</v>
      </c>
      <c r="N41" s="29" t="s">
        <v>145</v>
      </c>
      <c r="O41" s="29" t="s">
        <v>145</v>
      </c>
      <c r="P41" s="29" t="s">
        <v>145</v>
      </c>
      <c r="Q41" s="29" t="s">
        <v>145</v>
      </c>
    </row>
    <row r="42" spans="1:17" ht="18.75" customHeight="1" thickBot="1">
      <c r="A42" s="68"/>
      <c r="B42" s="71"/>
      <c r="C42" s="7"/>
      <c r="D42" s="8"/>
      <c r="E42" s="7"/>
      <c r="F42" s="8"/>
      <c r="G42" s="7"/>
      <c r="H42" s="8"/>
      <c r="I42" s="7"/>
      <c r="J42" s="8"/>
      <c r="K42" s="7"/>
      <c r="L42" s="8"/>
      <c r="M42" s="7"/>
      <c r="N42" s="8"/>
      <c r="O42" s="7"/>
      <c r="P42" s="15"/>
      <c r="Q42" s="15"/>
    </row>
    <row r="43" spans="1:17" ht="18" customHeight="1" thickBot="1">
      <c r="A43" s="76" t="s">
        <v>385</v>
      </c>
      <c r="B43" s="76"/>
      <c r="C43" s="76"/>
      <c r="D43" s="76"/>
      <c r="E43" s="76"/>
      <c r="F43" s="76"/>
      <c r="G43" s="76"/>
      <c r="H43" s="76"/>
      <c r="I43" s="76"/>
      <c r="J43" s="76"/>
      <c r="K43" s="76"/>
      <c r="L43" s="76"/>
      <c r="M43" s="76"/>
      <c r="N43" s="76"/>
      <c r="O43" s="76"/>
      <c r="P43" s="76"/>
      <c r="Q43" s="76"/>
    </row>
    <row r="44" spans="1:17" ht="18" customHeight="1" thickBot="1">
      <c r="A44" s="37"/>
      <c r="B44" s="9"/>
      <c r="C44" s="26">
        <v>0.36458333333333331</v>
      </c>
      <c r="D44" s="27">
        <v>0.38194444444444442</v>
      </c>
      <c r="E44" s="26">
        <v>0.39930555555555558</v>
      </c>
      <c r="F44" s="27">
        <v>0.41666666666666669</v>
      </c>
      <c r="G44" s="26">
        <v>0.43402777777777773</v>
      </c>
      <c r="H44" s="27">
        <v>0.4513888888888889</v>
      </c>
      <c r="I44" s="26">
        <v>0.46875</v>
      </c>
      <c r="J44" s="27">
        <v>0.4861111111111111</v>
      </c>
      <c r="K44" s="26">
        <v>0.50347222222222221</v>
      </c>
      <c r="L44" s="27">
        <v>0.52083333333333337</v>
      </c>
      <c r="M44" s="26">
        <v>0.53819444444444442</v>
      </c>
      <c r="N44" s="27">
        <v>0.55555555555555558</v>
      </c>
      <c r="O44" s="26">
        <v>0.57291666666666663</v>
      </c>
      <c r="P44" s="28">
        <v>0.59027777777777779</v>
      </c>
      <c r="Q44" s="36">
        <v>0.60763888888888895</v>
      </c>
    </row>
    <row r="45" spans="1:17">
      <c r="A45" s="72" t="s">
        <v>146</v>
      </c>
      <c r="B45" s="69" t="s">
        <v>5</v>
      </c>
      <c r="C45" s="4" t="s">
        <v>372</v>
      </c>
      <c r="D45" s="4" t="e">
        <v>#N/A</v>
      </c>
      <c r="E45" s="9" t="s">
        <v>372</v>
      </c>
      <c r="F45" s="4" t="s">
        <v>372</v>
      </c>
      <c r="G45" s="4" t="s">
        <v>372</v>
      </c>
      <c r="H45" s="9" t="e">
        <v>#N/A</v>
      </c>
      <c r="I45" s="4" t="s">
        <v>371</v>
      </c>
      <c r="J45" s="4" t="s">
        <v>371</v>
      </c>
      <c r="K45" s="4" t="s">
        <v>371</v>
      </c>
      <c r="L45" s="4" t="s">
        <v>371</v>
      </c>
      <c r="M45" s="4" t="s">
        <v>372</v>
      </c>
      <c r="N45" s="4" t="e">
        <v>#N/A</v>
      </c>
      <c r="O45" s="4" t="s">
        <v>371</v>
      </c>
      <c r="P45" s="4" t="e">
        <v>#N/A</v>
      </c>
      <c r="Q45" s="14" t="e">
        <v>#N/A</v>
      </c>
    </row>
    <row r="46" spans="1:17">
      <c r="A46" s="67"/>
      <c r="B46" s="70"/>
      <c r="C46" s="5">
        <v>206</v>
      </c>
      <c r="D46" s="5" t="e">
        <v>#N/A</v>
      </c>
      <c r="E46" s="6">
        <v>207</v>
      </c>
      <c r="F46" s="5">
        <v>203</v>
      </c>
      <c r="G46" s="5">
        <v>204</v>
      </c>
      <c r="H46" s="6" t="e">
        <v>#N/A</v>
      </c>
      <c r="I46" s="5" t="s">
        <v>344</v>
      </c>
      <c r="J46" s="5" t="s">
        <v>349</v>
      </c>
      <c r="K46" s="5" t="s">
        <v>342</v>
      </c>
      <c r="L46" s="5" t="s">
        <v>357</v>
      </c>
      <c r="M46" s="5" t="s">
        <v>352</v>
      </c>
      <c r="N46" s="5" t="e">
        <v>#N/A</v>
      </c>
      <c r="O46" s="5" t="s">
        <v>352</v>
      </c>
      <c r="P46" s="5" t="e">
        <v>#N/A</v>
      </c>
      <c r="Q46" s="14" t="e">
        <v>#N/A</v>
      </c>
    </row>
    <row r="47" spans="1:17">
      <c r="A47" s="67"/>
      <c r="B47" s="70"/>
      <c r="C47" s="5">
        <v>209</v>
      </c>
      <c r="D47" s="5" t="e">
        <v>#N/A</v>
      </c>
      <c r="E47" s="6">
        <v>208</v>
      </c>
      <c r="F47" s="5">
        <v>205</v>
      </c>
      <c r="G47" s="5">
        <v>207</v>
      </c>
      <c r="H47" s="6" t="e">
        <v>#N/A</v>
      </c>
      <c r="I47" s="5" t="s">
        <v>341</v>
      </c>
      <c r="J47" s="5" t="s">
        <v>345</v>
      </c>
      <c r="K47" s="5" t="s">
        <v>346</v>
      </c>
      <c r="L47" s="5" t="s">
        <v>358</v>
      </c>
      <c r="M47" s="5" t="s">
        <v>353</v>
      </c>
      <c r="N47" s="5" t="e">
        <v>#N/A</v>
      </c>
      <c r="O47" s="5" t="s">
        <v>353</v>
      </c>
      <c r="P47" s="5" t="e">
        <v>#N/A</v>
      </c>
      <c r="Q47" s="14" t="e">
        <v>#N/A</v>
      </c>
    </row>
    <row r="48" spans="1:17" ht="18.75" customHeight="1" thickBot="1">
      <c r="A48" s="67"/>
      <c r="B48" s="70"/>
      <c r="C48" s="7" t="s">
        <v>167</v>
      </c>
      <c r="D48" s="7"/>
      <c r="E48" s="8" t="s">
        <v>168</v>
      </c>
      <c r="F48" s="7" t="s">
        <v>84</v>
      </c>
      <c r="G48" s="7" t="s">
        <v>81</v>
      </c>
      <c r="H48" s="8"/>
      <c r="I48" s="7" t="s">
        <v>332</v>
      </c>
      <c r="J48" s="7" t="s">
        <v>333</v>
      </c>
      <c r="K48" s="7" t="s">
        <v>315</v>
      </c>
      <c r="L48" s="7" t="s">
        <v>334</v>
      </c>
      <c r="M48" s="7" t="s">
        <v>316</v>
      </c>
      <c r="N48" s="7"/>
      <c r="O48" s="7" t="s">
        <v>317</v>
      </c>
      <c r="P48" s="7"/>
      <c r="Q48" s="15"/>
    </row>
    <row r="49" spans="1:17">
      <c r="A49" s="67"/>
      <c r="B49" s="70"/>
      <c r="C49" s="29" t="s">
        <v>143</v>
      </c>
      <c r="D49" s="30" t="s">
        <v>143</v>
      </c>
      <c r="E49" s="29" t="s">
        <v>143</v>
      </c>
      <c r="F49" s="30" t="s">
        <v>143</v>
      </c>
      <c r="G49" s="29" t="s">
        <v>143</v>
      </c>
      <c r="H49" s="30" t="s">
        <v>143</v>
      </c>
      <c r="I49" s="29" t="s">
        <v>143</v>
      </c>
      <c r="J49" s="30" t="s">
        <v>143</v>
      </c>
      <c r="K49" s="29" t="s">
        <v>143</v>
      </c>
      <c r="L49" s="30" t="s">
        <v>143</v>
      </c>
      <c r="M49" s="29" t="s">
        <v>143</v>
      </c>
      <c r="N49" s="30" t="s">
        <v>143</v>
      </c>
      <c r="O49" s="29" t="s">
        <v>143</v>
      </c>
      <c r="P49" s="31" t="s">
        <v>143</v>
      </c>
      <c r="Q49" s="31" t="s">
        <v>143</v>
      </c>
    </row>
    <row r="50" spans="1:17">
      <c r="A50" s="67"/>
      <c r="B50" s="70"/>
      <c r="C50" s="5"/>
      <c r="D50" s="6"/>
      <c r="E50" s="5"/>
      <c r="F50" s="6"/>
      <c r="G50" s="5"/>
      <c r="H50" s="6"/>
      <c r="I50" s="5"/>
      <c r="J50" s="6"/>
      <c r="K50" s="5"/>
      <c r="L50" s="6"/>
      <c r="M50" s="5"/>
      <c r="N50" s="6"/>
      <c r="O50" s="5"/>
      <c r="P50" s="14"/>
      <c r="Q50" s="14"/>
    </row>
    <row r="51" spans="1:17">
      <c r="A51" s="67"/>
      <c r="B51" s="70"/>
      <c r="C51" s="29" t="s">
        <v>144</v>
      </c>
      <c r="D51" s="30" t="s">
        <v>144</v>
      </c>
      <c r="E51" s="29" t="s">
        <v>144</v>
      </c>
      <c r="F51" s="30" t="s">
        <v>144</v>
      </c>
      <c r="G51" s="29" t="s">
        <v>144</v>
      </c>
      <c r="H51" s="30" t="s">
        <v>144</v>
      </c>
      <c r="I51" s="29" t="s">
        <v>144</v>
      </c>
      <c r="J51" s="30" t="s">
        <v>144</v>
      </c>
      <c r="K51" s="29" t="s">
        <v>144</v>
      </c>
      <c r="L51" s="30" t="s">
        <v>144</v>
      </c>
      <c r="M51" s="29" t="s">
        <v>144</v>
      </c>
      <c r="N51" s="30" t="s">
        <v>144</v>
      </c>
      <c r="O51" s="29" t="s">
        <v>144</v>
      </c>
      <c r="P51" s="31" t="s">
        <v>144</v>
      </c>
      <c r="Q51" s="31" t="s">
        <v>144</v>
      </c>
    </row>
    <row r="52" spans="1:17" ht="18.75" customHeight="1">
      <c r="A52" s="67"/>
      <c r="B52" s="70"/>
      <c r="C52" s="5"/>
      <c r="D52" s="6"/>
      <c r="E52" s="5"/>
      <c r="F52" s="6"/>
      <c r="G52" s="5"/>
      <c r="H52" s="6"/>
      <c r="I52" s="5"/>
      <c r="J52" s="6"/>
      <c r="K52" s="5"/>
      <c r="L52" s="6"/>
      <c r="M52" s="5"/>
      <c r="N52" s="6"/>
      <c r="O52" s="5"/>
      <c r="P52" s="14"/>
      <c r="Q52" s="14"/>
    </row>
    <row r="53" spans="1:17">
      <c r="A53" s="67"/>
      <c r="B53" s="70"/>
      <c r="C53" s="29" t="s">
        <v>145</v>
      </c>
      <c r="D53" s="29" t="s">
        <v>145</v>
      </c>
      <c r="E53" s="29" t="s">
        <v>145</v>
      </c>
      <c r="F53" s="29" t="s">
        <v>145</v>
      </c>
      <c r="G53" s="29" t="s">
        <v>145</v>
      </c>
      <c r="H53" s="29" t="s">
        <v>145</v>
      </c>
      <c r="I53" s="29" t="s">
        <v>145</v>
      </c>
      <c r="J53" s="29" t="s">
        <v>145</v>
      </c>
      <c r="K53" s="29" t="s">
        <v>145</v>
      </c>
      <c r="L53" s="29" t="s">
        <v>145</v>
      </c>
      <c r="M53" s="29" t="s">
        <v>145</v>
      </c>
      <c r="N53" s="29" t="s">
        <v>145</v>
      </c>
      <c r="O53" s="29" t="s">
        <v>145</v>
      </c>
      <c r="P53" s="29" t="s">
        <v>145</v>
      </c>
      <c r="Q53" s="29" t="s">
        <v>145</v>
      </c>
    </row>
    <row r="54" spans="1:17" ht="18.5" thickBot="1">
      <c r="A54" s="67"/>
      <c r="B54" s="71"/>
      <c r="C54" s="7"/>
      <c r="D54" s="8"/>
      <c r="E54" s="7"/>
      <c r="F54" s="8"/>
      <c r="G54" s="7"/>
      <c r="H54" s="8"/>
      <c r="I54" s="7"/>
      <c r="J54" s="8"/>
      <c r="K54" s="7"/>
      <c r="L54" s="8"/>
      <c r="M54" s="7"/>
      <c r="N54" s="8"/>
      <c r="O54" s="7"/>
      <c r="P54" s="15"/>
      <c r="Q54" s="15"/>
    </row>
    <row r="55" spans="1:17">
      <c r="A55" s="67"/>
      <c r="B55" s="69" t="s">
        <v>6</v>
      </c>
      <c r="C55" s="5" t="s">
        <v>371</v>
      </c>
      <c r="D55" s="5" t="s">
        <v>373</v>
      </c>
      <c r="E55" s="4" t="s">
        <v>373</v>
      </c>
      <c r="F55" s="4" t="s">
        <v>373</v>
      </c>
      <c r="G55" s="4" t="e">
        <v>#N/A</v>
      </c>
      <c r="H55" s="4" t="e">
        <v>#N/A</v>
      </c>
      <c r="I55" s="5" t="s">
        <v>372</v>
      </c>
      <c r="J55" s="4" t="s">
        <v>372</v>
      </c>
      <c r="K55" s="5" t="s">
        <v>371</v>
      </c>
      <c r="L55" s="4" t="s">
        <v>371</v>
      </c>
      <c r="M55" s="4" t="s">
        <v>372</v>
      </c>
      <c r="N55" s="6" t="e">
        <v>#N/A</v>
      </c>
      <c r="O55" s="5" t="s">
        <v>371</v>
      </c>
      <c r="P55" s="5" t="s">
        <v>372</v>
      </c>
      <c r="Q55" s="14" t="e">
        <v>#N/A</v>
      </c>
    </row>
    <row r="56" spans="1:17">
      <c r="A56" s="67"/>
      <c r="B56" s="70"/>
      <c r="C56" s="5">
        <v>303</v>
      </c>
      <c r="D56" s="5">
        <v>101</v>
      </c>
      <c r="E56" s="5">
        <v>104</v>
      </c>
      <c r="F56" s="5">
        <v>101</v>
      </c>
      <c r="G56" s="5" t="e">
        <v>#N/A</v>
      </c>
      <c r="H56" s="5" t="e">
        <v>#N/A</v>
      </c>
      <c r="I56" s="5" t="s">
        <v>342</v>
      </c>
      <c r="J56" s="5" t="s">
        <v>347</v>
      </c>
      <c r="K56" s="5" t="s">
        <v>347</v>
      </c>
      <c r="L56" s="5" t="s">
        <v>355</v>
      </c>
      <c r="M56" s="5" t="s">
        <v>350</v>
      </c>
      <c r="N56" s="6" t="e">
        <v>#N/A</v>
      </c>
      <c r="O56" s="5" t="s">
        <v>350</v>
      </c>
      <c r="P56" s="5" t="s">
        <v>354</v>
      </c>
      <c r="Q56" s="14" t="e">
        <v>#N/A</v>
      </c>
    </row>
    <row r="57" spans="1:17">
      <c r="A57" s="67"/>
      <c r="B57" s="70"/>
      <c r="C57" s="5">
        <v>306</v>
      </c>
      <c r="D57" s="5">
        <v>107</v>
      </c>
      <c r="E57" s="5">
        <v>105</v>
      </c>
      <c r="F57" s="5">
        <v>108</v>
      </c>
      <c r="G57" s="5" t="e">
        <v>#N/A</v>
      </c>
      <c r="H57" s="5" t="e">
        <v>#N/A</v>
      </c>
      <c r="I57" s="5" t="s">
        <v>346</v>
      </c>
      <c r="J57" s="5" t="s">
        <v>343</v>
      </c>
      <c r="K57" s="5" t="s">
        <v>343</v>
      </c>
      <c r="L57" s="5" t="s">
        <v>354</v>
      </c>
      <c r="M57" s="5" t="s">
        <v>351</v>
      </c>
      <c r="N57" s="6" t="e">
        <v>#N/A</v>
      </c>
      <c r="O57" s="5" t="s">
        <v>351</v>
      </c>
      <c r="P57" s="5" t="s">
        <v>349</v>
      </c>
      <c r="Q57" s="14" t="e">
        <v>#N/A</v>
      </c>
    </row>
    <row r="58" spans="1:17" ht="18.5" thickBot="1">
      <c r="A58" s="67"/>
      <c r="B58" s="70"/>
      <c r="C58" s="7" t="s">
        <v>202</v>
      </c>
      <c r="D58" s="7" t="s">
        <v>90</v>
      </c>
      <c r="E58" s="7" t="s">
        <v>99</v>
      </c>
      <c r="F58" s="7" t="s">
        <v>47</v>
      </c>
      <c r="G58" s="7"/>
      <c r="H58" s="7"/>
      <c r="I58" s="7" t="s">
        <v>318</v>
      </c>
      <c r="J58" s="7" t="s">
        <v>319</v>
      </c>
      <c r="K58" s="7" t="s">
        <v>320</v>
      </c>
      <c r="L58" s="7" t="s">
        <v>335</v>
      </c>
      <c r="M58" s="7" t="s">
        <v>321</v>
      </c>
      <c r="N58" s="8"/>
      <c r="O58" s="7" t="s">
        <v>322</v>
      </c>
      <c r="P58" s="7" t="s">
        <v>379</v>
      </c>
      <c r="Q58" s="15"/>
    </row>
    <row r="59" spans="1:17">
      <c r="A59" s="67"/>
      <c r="B59" s="70"/>
      <c r="C59" s="29" t="s">
        <v>143</v>
      </c>
      <c r="D59" s="30" t="s">
        <v>143</v>
      </c>
      <c r="E59" s="29" t="s">
        <v>143</v>
      </c>
      <c r="F59" s="30" t="s">
        <v>143</v>
      </c>
      <c r="G59" s="29" t="s">
        <v>143</v>
      </c>
      <c r="H59" s="30" t="s">
        <v>143</v>
      </c>
      <c r="I59" s="29" t="s">
        <v>143</v>
      </c>
      <c r="J59" s="30" t="s">
        <v>143</v>
      </c>
      <c r="K59" s="29" t="s">
        <v>143</v>
      </c>
      <c r="L59" s="30" t="s">
        <v>143</v>
      </c>
      <c r="M59" s="29" t="s">
        <v>143</v>
      </c>
      <c r="N59" s="30" t="s">
        <v>143</v>
      </c>
      <c r="O59" s="29" t="s">
        <v>143</v>
      </c>
      <c r="P59" s="31" t="s">
        <v>143</v>
      </c>
      <c r="Q59" s="31" t="s">
        <v>143</v>
      </c>
    </row>
    <row r="60" spans="1:17">
      <c r="A60" s="67"/>
      <c r="B60" s="70"/>
      <c r="C60" s="5"/>
      <c r="D60" s="6"/>
      <c r="E60" s="5"/>
      <c r="F60" s="6"/>
      <c r="G60" s="5"/>
      <c r="H60" s="6"/>
      <c r="I60" s="5"/>
      <c r="J60" s="6"/>
      <c r="K60" s="5"/>
      <c r="L60" s="6"/>
      <c r="M60" s="5"/>
      <c r="N60" s="6"/>
      <c r="O60" s="5"/>
      <c r="P60" s="14"/>
      <c r="Q60" s="14"/>
    </row>
    <row r="61" spans="1:17">
      <c r="A61" s="67"/>
      <c r="B61" s="70"/>
      <c r="C61" s="29" t="s">
        <v>144</v>
      </c>
      <c r="D61" s="30" t="s">
        <v>144</v>
      </c>
      <c r="E61" s="29" t="s">
        <v>144</v>
      </c>
      <c r="F61" s="30" t="s">
        <v>144</v>
      </c>
      <c r="G61" s="29" t="s">
        <v>144</v>
      </c>
      <c r="H61" s="30" t="s">
        <v>144</v>
      </c>
      <c r="I61" s="29" t="s">
        <v>144</v>
      </c>
      <c r="J61" s="30" t="s">
        <v>144</v>
      </c>
      <c r="K61" s="29" t="s">
        <v>144</v>
      </c>
      <c r="L61" s="30" t="s">
        <v>144</v>
      </c>
      <c r="M61" s="29" t="s">
        <v>144</v>
      </c>
      <c r="N61" s="30" t="s">
        <v>144</v>
      </c>
      <c r="O61" s="29" t="s">
        <v>144</v>
      </c>
      <c r="P61" s="31" t="s">
        <v>144</v>
      </c>
      <c r="Q61" s="31" t="s">
        <v>144</v>
      </c>
    </row>
    <row r="62" spans="1:17">
      <c r="A62" s="67"/>
      <c r="B62" s="70"/>
      <c r="C62" s="5"/>
      <c r="D62" s="6"/>
      <c r="E62" s="5"/>
      <c r="F62" s="6"/>
      <c r="G62" s="5"/>
      <c r="H62" s="6"/>
      <c r="I62" s="5"/>
      <c r="J62" s="6"/>
      <c r="K62" s="5"/>
      <c r="L62" s="6"/>
      <c r="M62" s="5"/>
      <c r="N62" s="6"/>
      <c r="O62" s="5"/>
      <c r="P62" s="14"/>
      <c r="Q62" s="14"/>
    </row>
    <row r="63" spans="1:17">
      <c r="A63" s="67"/>
      <c r="B63" s="70"/>
      <c r="C63" s="29" t="s">
        <v>145</v>
      </c>
      <c r="D63" s="29" t="s">
        <v>145</v>
      </c>
      <c r="E63" s="29" t="s">
        <v>145</v>
      </c>
      <c r="F63" s="29" t="s">
        <v>145</v>
      </c>
      <c r="G63" s="29" t="s">
        <v>145</v>
      </c>
      <c r="H63" s="29" t="s">
        <v>145</v>
      </c>
      <c r="I63" s="29" t="s">
        <v>145</v>
      </c>
      <c r="J63" s="29" t="s">
        <v>145</v>
      </c>
      <c r="K63" s="29" t="s">
        <v>145</v>
      </c>
      <c r="L63" s="29" t="s">
        <v>145</v>
      </c>
      <c r="M63" s="29" t="s">
        <v>145</v>
      </c>
      <c r="N63" s="29" t="s">
        <v>145</v>
      </c>
      <c r="O63" s="29" t="s">
        <v>145</v>
      </c>
      <c r="P63" s="29" t="s">
        <v>145</v>
      </c>
      <c r="Q63" s="29" t="s">
        <v>145</v>
      </c>
    </row>
    <row r="64" spans="1:17" ht="18.5" thickBot="1">
      <c r="A64" s="67"/>
      <c r="B64" s="71"/>
      <c r="C64" s="7"/>
      <c r="D64" s="8"/>
      <c r="E64" s="7"/>
      <c r="F64" s="8"/>
      <c r="G64" s="7"/>
      <c r="H64" s="8"/>
      <c r="I64" s="7"/>
      <c r="J64" s="8"/>
      <c r="K64" s="7"/>
      <c r="L64" s="8"/>
      <c r="M64" s="7"/>
      <c r="N64" s="8"/>
      <c r="O64" s="7"/>
      <c r="P64" s="15"/>
      <c r="Q64" s="15"/>
    </row>
    <row r="65" spans="1:17">
      <c r="A65" s="67"/>
      <c r="B65" s="69" t="s">
        <v>7</v>
      </c>
      <c r="C65" s="4" t="e">
        <v>#N/A</v>
      </c>
      <c r="D65" s="9" t="e">
        <v>#N/A</v>
      </c>
      <c r="E65" s="4" t="e">
        <v>#N/A</v>
      </c>
      <c r="F65" s="4" t="e">
        <v>#N/A</v>
      </c>
      <c r="G65" s="4" t="e">
        <v>#N/A</v>
      </c>
      <c r="H65" s="4" t="e">
        <v>#N/A</v>
      </c>
      <c r="I65" s="9" t="s">
        <v>373</v>
      </c>
      <c r="J65" s="4" t="s">
        <v>373</v>
      </c>
      <c r="K65" s="9" t="s">
        <v>372</v>
      </c>
      <c r="L65" s="4" t="s">
        <v>373</v>
      </c>
      <c r="M65" s="4" t="s">
        <v>373</v>
      </c>
      <c r="N65" s="4" t="s">
        <v>372</v>
      </c>
      <c r="O65" s="4" t="e">
        <v>#N/A</v>
      </c>
      <c r="P65" s="4" t="s">
        <v>372</v>
      </c>
      <c r="Q65" s="14" t="e">
        <v>#N/A</v>
      </c>
    </row>
    <row r="66" spans="1:17">
      <c r="A66" s="67"/>
      <c r="B66" s="70"/>
      <c r="C66" s="5" t="e">
        <v>#N/A</v>
      </c>
      <c r="D66" s="6" t="e">
        <v>#N/A</v>
      </c>
      <c r="E66" s="5" t="e">
        <v>#N/A</v>
      </c>
      <c r="F66" s="5" t="e">
        <v>#N/A</v>
      </c>
      <c r="G66" s="5" t="e">
        <v>#N/A</v>
      </c>
      <c r="H66" s="5" t="e">
        <v>#N/A</v>
      </c>
      <c r="I66" s="6" t="s">
        <v>342</v>
      </c>
      <c r="J66" s="5" t="s">
        <v>347</v>
      </c>
      <c r="K66" s="6" t="s">
        <v>344</v>
      </c>
      <c r="L66" s="5" t="s">
        <v>350</v>
      </c>
      <c r="M66" s="5" t="s">
        <v>352</v>
      </c>
      <c r="N66" s="5" t="s">
        <v>345</v>
      </c>
      <c r="O66" s="5" t="e">
        <v>#N/A</v>
      </c>
      <c r="P66" s="5" t="s">
        <v>355</v>
      </c>
      <c r="Q66" s="14" t="e">
        <v>#N/A</v>
      </c>
    </row>
    <row r="67" spans="1:17">
      <c r="A67" s="67"/>
      <c r="B67" s="70"/>
      <c r="C67" s="5" t="e">
        <v>#N/A</v>
      </c>
      <c r="D67" s="6" t="e">
        <v>#N/A</v>
      </c>
      <c r="E67" s="5" t="e">
        <v>#N/A</v>
      </c>
      <c r="F67" s="5" t="e">
        <v>#N/A</v>
      </c>
      <c r="G67" s="5" t="e">
        <v>#N/A</v>
      </c>
      <c r="H67" s="5" t="e">
        <v>#N/A</v>
      </c>
      <c r="I67" s="6" t="s">
        <v>346</v>
      </c>
      <c r="J67" s="5" t="s">
        <v>343</v>
      </c>
      <c r="K67" s="6" t="s">
        <v>348</v>
      </c>
      <c r="L67" s="5" t="s">
        <v>351</v>
      </c>
      <c r="M67" s="5" t="s">
        <v>353</v>
      </c>
      <c r="N67" s="5" t="s">
        <v>341</v>
      </c>
      <c r="O67" s="5" t="e">
        <v>#N/A</v>
      </c>
      <c r="P67" s="5" t="s">
        <v>356</v>
      </c>
      <c r="Q67" s="14" t="e">
        <v>#N/A</v>
      </c>
    </row>
    <row r="68" spans="1:17" ht="18.5" thickBot="1">
      <c r="A68" s="67"/>
      <c r="B68" s="70"/>
      <c r="C68" s="7"/>
      <c r="D68" s="8"/>
      <c r="E68" s="7"/>
      <c r="F68" s="7"/>
      <c r="G68" s="7"/>
      <c r="H68" s="7"/>
      <c r="I68" s="8" t="s">
        <v>323</v>
      </c>
      <c r="J68" s="7" t="s">
        <v>324</v>
      </c>
      <c r="K68" s="8" t="s">
        <v>380</v>
      </c>
      <c r="L68" s="7" t="s">
        <v>325</v>
      </c>
      <c r="M68" s="7" t="s">
        <v>326</v>
      </c>
      <c r="N68" s="7" t="s">
        <v>381</v>
      </c>
      <c r="O68" s="7"/>
      <c r="P68" s="7" t="s">
        <v>382</v>
      </c>
      <c r="Q68" s="15"/>
    </row>
    <row r="69" spans="1:17">
      <c r="A69" s="67"/>
      <c r="B69" s="70"/>
      <c r="C69" s="29" t="s">
        <v>143</v>
      </c>
      <c r="D69" s="30" t="s">
        <v>143</v>
      </c>
      <c r="E69" s="29" t="s">
        <v>143</v>
      </c>
      <c r="F69" s="30" t="s">
        <v>143</v>
      </c>
      <c r="G69" s="29" t="s">
        <v>143</v>
      </c>
      <c r="H69" s="30" t="s">
        <v>143</v>
      </c>
      <c r="I69" s="29" t="s">
        <v>143</v>
      </c>
      <c r="J69" s="30" t="s">
        <v>143</v>
      </c>
      <c r="K69" s="29" t="s">
        <v>143</v>
      </c>
      <c r="L69" s="30" t="s">
        <v>143</v>
      </c>
      <c r="M69" s="29" t="s">
        <v>143</v>
      </c>
      <c r="N69" s="30" t="s">
        <v>143</v>
      </c>
      <c r="O69" s="29" t="s">
        <v>143</v>
      </c>
      <c r="P69" s="31" t="s">
        <v>143</v>
      </c>
      <c r="Q69" s="31" t="s">
        <v>143</v>
      </c>
    </row>
    <row r="70" spans="1:17">
      <c r="A70" s="67"/>
      <c r="B70" s="70"/>
      <c r="C70" s="5"/>
      <c r="D70" s="6"/>
      <c r="E70" s="5"/>
      <c r="F70" s="6"/>
      <c r="G70" s="5"/>
      <c r="H70" s="6"/>
      <c r="I70" s="5"/>
      <c r="J70" s="6"/>
      <c r="K70" s="5"/>
      <c r="L70" s="6"/>
      <c r="M70" s="5"/>
      <c r="N70" s="6"/>
      <c r="O70" s="5"/>
      <c r="P70" s="14"/>
      <c r="Q70" s="14"/>
    </row>
    <row r="71" spans="1:17">
      <c r="A71" s="67"/>
      <c r="B71" s="70"/>
      <c r="C71" s="29" t="s">
        <v>144</v>
      </c>
      <c r="D71" s="30" t="s">
        <v>144</v>
      </c>
      <c r="E71" s="29" t="s">
        <v>144</v>
      </c>
      <c r="F71" s="30" t="s">
        <v>144</v>
      </c>
      <c r="G71" s="29" t="s">
        <v>144</v>
      </c>
      <c r="H71" s="30" t="s">
        <v>144</v>
      </c>
      <c r="I71" s="29" t="s">
        <v>144</v>
      </c>
      <c r="J71" s="30" t="s">
        <v>144</v>
      </c>
      <c r="K71" s="29" t="s">
        <v>144</v>
      </c>
      <c r="L71" s="30" t="s">
        <v>144</v>
      </c>
      <c r="M71" s="29" t="s">
        <v>144</v>
      </c>
      <c r="N71" s="30" t="s">
        <v>144</v>
      </c>
      <c r="O71" s="29" t="s">
        <v>144</v>
      </c>
      <c r="P71" s="31" t="s">
        <v>144</v>
      </c>
      <c r="Q71" s="31" t="s">
        <v>144</v>
      </c>
    </row>
    <row r="72" spans="1:17">
      <c r="A72" s="67"/>
      <c r="B72" s="70"/>
      <c r="C72" s="5"/>
      <c r="D72" s="6"/>
      <c r="E72" s="5"/>
      <c r="F72" s="6"/>
      <c r="G72" s="5"/>
      <c r="H72" s="6"/>
      <c r="I72" s="5"/>
      <c r="J72" s="6"/>
      <c r="K72" s="5"/>
      <c r="L72" s="6"/>
      <c r="M72" s="5"/>
      <c r="N72" s="6"/>
      <c r="O72" s="5"/>
      <c r="P72" s="14"/>
      <c r="Q72" s="14"/>
    </row>
    <row r="73" spans="1:17">
      <c r="A73" s="67"/>
      <c r="B73" s="70"/>
      <c r="C73" s="29" t="s">
        <v>145</v>
      </c>
      <c r="D73" s="29" t="s">
        <v>145</v>
      </c>
      <c r="E73" s="29" t="s">
        <v>145</v>
      </c>
      <c r="F73" s="29" t="s">
        <v>145</v>
      </c>
      <c r="G73" s="29" t="s">
        <v>145</v>
      </c>
      <c r="H73" s="29" t="s">
        <v>145</v>
      </c>
      <c r="I73" s="29" t="s">
        <v>145</v>
      </c>
      <c r="J73" s="29" t="s">
        <v>145</v>
      </c>
      <c r="K73" s="29" t="s">
        <v>145</v>
      </c>
      <c r="L73" s="29" t="s">
        <v>145</v>
      </c>
      <c r="M73" s="29" t="s">
        <v>145</v>
      </c>
      <c r="N73" s="29" t="s">
        <v>145</v>
      </c>
      <c r="O73" s="29" t="s">
        <v>145</v>
      </c>
      <c r="P73" s="29" t="s">
        <v>145</v>
      </c>
      <c r="Q73" s="29" t="s">
        <v>145</v>
      </c>
    </row>
    <row r="74" spans="1:17" ht="18.5" thickBot="1">
      <c r="A74" s="68"/>
      <c r="B74" s="71"/>
      <c r="C74" s="7"/>
      <c r="D74" s="8"/>
      <c r="E74" s="7"/>
      <c r="F74" s="8"/>
      <c r="G74" s="7"/>
      <c r="H74" s="8"/>
      <c r="I74" s="7"/>
      <c r="J74" s="8"/>
      <c r="K74" s="7"/>
      <c r="L74" s="8"/>
      <c r="M74" s="7"/>
      <c r="N74" s="8"/>
      <c r="O74" s="7"/>
      <c r="P74" s="15"/>
      <c r="Q74" s="15"/>
    </row>
    <row r="75" spans="1:17" ht="18" customHeight="1" thickBot="1">
      <c r="A75" s="76" t="s">
        <v>385</v>
      </c>
      <c r="B75" s="76"/>
      <c r="C75" s="76"/>
      <c r="D75" s="76"/>
      <c r="E75" s="76"/>
      <c r="F75" s="76"/>
      <c r="G75" s="76"/>
      <c r="H75" s="76"/>
      <c r="I75" s="76"/>
      <c r="J75" s="76"/>
      <c r="K75" s="76"/>
      <c r="L75" s="76"/>
      <c r="M75" s="76"/>
      <c r="N75" s="76"/>
      <c r="O75" s="76"/>
      <c r="P75" s="76"/>
      <c r="Q75" s="76"/>
    </row>
    <row r="76" spans="1:17" ht="18" customHeight="1" thickBot="1">
      <c r="A76" s="37"/>
      <c r="B76" s="9"/>
      <c r="C76" s="26">
        <v>0.36458333333333331</v>
      </c>
      <c r="D76" s="27">
        <v>0.38194444444444442</v>
      </c>
      <c r="E76" s="26">
        <v>0.39930555555555558</v>
      </c>
      <c r="F76" s="27">
        <v>0.41666666666666669</v>
      </c>
      <c r="G76" s="26">
        <v>0.43402777777777773</v>
      </c>
      <c r="H76" s="27">
        <v>0.4513888888888889</v>
      </c>
      <c r="I76" s="26">
        <v>0.46875</v>
      </c>
      <c r="J76" s="27">
        <v>0.4861111111111111</v>
      </c>
      <c r="K76" s="26">
        <v>0.50347222222222221</v>
      </c>
      <c r="L76" s="27">
        <v>0.52083333333333337</v>
      </c>
      <c r="M76" s="26">
        <v>0.53819444444444442</v>
      </c>
      <c r="N76" s="27">
        <v>0.55555555555555558</v>
      </c>
      <c r="O76" s="26">
        <v>0.57291666666666663</v>
      </c>
      <c r="P76" s="28">
        <v>0.59027777777777779</v>
      </c>
      <c r="Q76" s="36">
        <v>0.60763888888888895</v>
      </c>
    </row>
    <row r="77" spans="1:17">
      <c r="A77" s="72" t="s">
        <v>147</v>
      </c>
      <c r="B77" s="69" t="s">
        <v>10</v>
      </c>
      <c r="C77" s="4" t="e">
        <v>#N/A</v>
      </c>
      <c r="D77" s="9" t="e">
        <v>#N/A</v>
      </c>
      <c r="E77" s="4" t="e">
        <v>#N/A</v>
      </c>
      <c r="F77" s="4" t="e">
        <v>#N/A</v>
      </c>
      <c r="G77" s="4" t="e">
        <v>#N/A</v>
      </c>
      <c r="H77" s="4" t="s">
        <v>374</v>
      </c>
      <c r="I77" s="4" t="e">
        <v>#N/A</v>
      </c>
      <c r="J77" s="4" t="s">
        <v>374</v>
      </c>
      <c r="K77" s="4" t="s">
        <v>374</v>
      </c>
      <c r="L77" s="4" t="s">
        <v>374</v>
      </c>
      <c r="M77" s="4" t="e">
        <v>#N/A</v>
      </c>
      <c r="N77" s="4" t="s">
        <v>374</v>
      </c>
      <c r="O77" s="4" t="e">
        <v>#N/A</v>
      </c>
      <c r="P77" s="4" t="s">
        <v>374</v>
      </c>
      <c r="Q77" s="4" t="e">
        <v>#N/A</v>
      </c>
    </row>
    <row r="78" spans="1:17">
      <c r="A78" s="67"/>
      <c r="B78" s="70"/>
      <c r="C78" s="5" t="e">
        <v>#N/A</v>
      </c>
      <c r="D78" s="6" t="e">
        <v>#N/A</v>
      </c>
      <c r="E78" s="5" t="e">
        <v>#N/A</v>
      </c>
      <c r="F78" s="5" t="e">
        <v>#N/A</v>
      </c>
      <c r="G78" s="5" t="e">
        <v>#N/A</v>
      </c>
      <c r="H78" s="5">
        <v>305</v>
      </c>
      <c r="I78" s="5" t="e">
        <v>#N/A</v>
      </c>
      <c r="J78" s="5">
        <v>304</v>
      </c>
      <c r="K78" s="5">
        <v>302</v>
      </c>
      <c r="L78" s="5">
        <v>303</v>
      </c>
      <c r="M78" s="5" t="e">
        <v>#N/A</v>
      </c>
      <c r="N78" s="5" t="s">
        <v>342</v>
      </c>
      <c r="O78" s="5" t="e">
        <v>#N/A</v>
      </c>
      <c r="P78" s="5" t="s">
        <v>350</v>
      </c>
      <c r="Q78" s="5" t="e">
        <v>#N/A</v>
      </c>
    </row>
    <row r="79" spans="1:17">
      <c r="A79" s="67"/>
      <c r="B79" s="70"/>
      <c r="C79" s="5" t="e">
        <v>#N/A</v>
      </c>
      <c r="D79" s="6" t="e">
        <v>#N/A</v>
      </c>
      <c r="E79" s="5" t="e">
        <v>#N/A</v>
      </c>
      <c r="F79" s="5" t="e">
        <v>#N/A</v>
      </c>
      <c r="G79" s="5" t="e">
        <v>#N/A</v>
      </c>
      <c r="H79" s="5">
        <v>306</v>
      </c>
      <c r="I79" s="5" t="e">
        <v>#N/A</v>
      </c>
      <c r="J79" s="5" t="s">
        <v>363</v>
      </c>
      <c r="K79" s="5" t="s">
        <v>364</v>
      </c>
      <c r="L79" s="5" t="s">
        <v>363</v>
      </c>
      <c r="M79" s="5" t="e">
        <v>#N/A</v>
      </c>
      <c r="N79" s="5" t="s">
        <v>346</v>
      </c>
      <c r="O79" s="5" t="e">
        <v>#N/A</v>
      </c>
      <c r="P79" s="5" t="s">
        <v>351</v>
      </c>
      <c r="Q79" s="5" t="e">
        <v>#N/A</v>
      </c>
    </row>
    <row r="80" spans="1:17" ht="18.5" thickBot="1">
      <c r="A80" s="67"/>
      <c r="B80" s="70"/>
      <c r="C80" s="7"/>
      <c r="D80" s="8"/>
      <c r="E80" s="7"/>
      <c r="F80" s="5"/>
      <c r="G80" s="7"/>
      <c r="H80" s="7" t="s">
        <v>187</v>
      </c>
      <c r="I80" s="7"/>
      <c r="J80" s="7" t="s">
        <v>186</v>
      </c>
      <c r="K80" s="7" t="s">
        <v>194</v>
      </c>
      <c r="L80" s="7" t="s">
        <v>183</v>
      </c>
      <c r="M80" s="7"/>
      <c r="N80" s="7" t="s">
        <v>327</v>
      </c>
      <c r="O80" s="7"/>
      <c r="P80" s="7" t="s">
        <v>328</v>
      </c>
      <c r="Q80" s="7"/>
    </row>
    <row r="81" spans="1:17">
      <c r="A81" s="67"/>
      <c r="B81" s="70"/>
      <c r="C81" s="29" t="s">
        <v>143</v>
      </c>
      <c r="D81" s="30" t="s">
        <v>143</v>
      </c>
      <c r="E81" s="29" t="s">
        <v>143</v>
      </c>
      <c r="F81" s="30" t="s">
        <v>143</v>
      </c>
      <c r="G81" s="29" t="s">
        <v>143</v>
      </c>
      <c r="H81" s="30" t="s">
        <v>143</v>
      </c>
      <c r="I81" s="29" t="s">
        <v>143</v>
      </c>
      <c r="J81" s="30" t="s">
        <v>143</v>
      </c>
      <c r="K81" s="29" t="s">
        <v>143</v>
      </c>
      <c r="L81" s="30" t="s">
        <v>143</v>
      </c>
      <c r="M81" s="29" t="s">
        <v>143</v>
      </c>
      <c r="N81" s="30" t="s">
        <v>143</v>
      </c>
      <c r="O81" s="29" t="s">
        <v>143</v>
      </c>
      <c r="P81" s="31" t="s">
        <v>143</v>
      </c>
      <c r="Q81" s="31" t="s">
        <v>143</v>
      </c>
    </row>
    <row r="82" spans="1:17">
      <c r="A82" s="67"/>
      <c r="B82" s="70"/>
      <c r="C82" s="5"/>
      <c r="D82" s="6"/>
      <c r="E82" s="5"/>
      <c r="F82" s="6"/>
      <c r="G82" s="5"/>
      <c r="H82" s="6"/>
      <c r="I82" s="5"/>
      <c r="J82" s="6"/>
      <c r="K82" s="5"/>
      <c r="L82" s="6"/>
      <c r="M82" s="5"/>
      <c r="N82" s="6"/>
      <c r="O82" s="5"/>
      <c r="P82" s="14"/>
      <c r="Q82" s="14"/>
    </row>
    <row r="83" spans="1:17">
      <c r="A83" s="67"/>
      <c r="B83" s="70"/>
      <c r="C83" s="29" t="s">
        <v>144</v>
      </c>
      <c r="D83" s="30" t="s">
        <v>144</v>
      </c>
      <c r="E83" s="29" t="s">
        <v>144</v>
      </c>
      <c r="F83" s="30" t="s">
        <v>144</v>
      </c>
      <c r="G83" s="29" t="s">
        <v>144</v>
      </c>
      <c r="H83" s="30" t="s">
        <v>144</v>
      </c>
      <c r="I83" s="29" t="s">
        <v>144</v>
      </c>
      <c r="J83" s="30" t="s">
        <v>144</v>
      </c>
      <c r="K83" s="29" t="s">
        <v>144</v>
      </c>
      <c r="L83" s="30" t="s">
        <v>144</v>
      </c>
      <c r="M83" s="29" t="s">
        <v>144</v>
      </c>
      <c r="N83" s="30" t="s">
        <v>144</v>
      </c>
      <c r="O83" s="29" t="s">
        <v>144</v>
      </c>
      <c r="P83" s="31" t="s">
        <v>144</v>
      </c>
      <c r="Q83" s="31" t="s">
        <v>144</v>
      </c>
    </row>
    <row r="84" spans="1:17">
      <c r="A84" s="67"/>
      <c r="B84" s="70"/>
      <c r="C84" s="5"/>
      <c r="D84" s="6"/>
      <c r="E84" s="5"/>
      <c r="F84" s="6"/>
      <c r="G84" s="5"/>
      <c r="H84" s="6"/>
      <c r="I84" s="5"/>
      <c r="J84" s="6"/>
      <c r="K84" s="5"/>
      <c r="L84" s="6"/>
      <c r="M84" s="5"/>
      <c r="N84" s="6"/>
      <c r="O84" s="5"/>
      <c r="P84" s="14"/>
      <c r="Q84" s="14"/>
    </row>
    <row r="85" spans="1:17">
      <c r="A85" s="67"/>
      <c r="B85" s="70"/>
      <c r="C85" s="29" t="s">
        <v>145</v>
      </c>
      <c r="D85" s="29" t="s">
        <v>145</v>
      </c>
      <c r="E85" s="29" t="s">
        <v>145</v>
      </c>
      <c r="F85" s="29" t="s">
        <v>145</v>
      </c>
      <c r="G85" s="29" t="s">
        <v>145</v>
      </c>
      <c r="H85" s="29" t="s">
        <v>145</v>
      </c>
      <c r="I85" s="29" t="s">
        <v>145</v>
      </c>
      <c r="J85" s="29" t="s">
        <v>145</v>
      </c>
      <c r="K85" s="29" t="s">
        <v>145</v>
      </c>
      <c r="L85" s="29" t="s">
        <v>145</v>
      </c>
      <c r="M85" s="29" t="s">
        <v>145</v>
      </c>
      <c r="N85" s="29" t="s">
        <v>145</v>
      </c>
      <c r="O85" s="29" t="s">
        <v>145</v>
      </c>
      <c r="P85" s="29" t="s">
        <v>145</v>
      </c>
      <c r="Q85" s="29" t="s">
        <v>145</v>
      </c>
    </row>
    <row r="86" spans="1:17" ht="18.5" thickBot="1">
      <c r="A86" s="67"/>
      <c r="B86" s="71"/>
      <c r="C86" s="7"/>
      <c r="D86" s="8"/>
      <c r="E86" s="7"/>
      <c r="F86" s="8"/>
      <c r="G86" s="7"/>
      <c r="H86" s="8"/>
      <c r="I86" s="7"/>
      <c r="J86" s="8"/>
      <c r="K86" s="7"/>
      <c r="L86" s="8"/>
      <c r="M86" s="7"/>
      <c r="N86" s="8"/>
      <c r="O86" s="7"/>
      <c r="P86" s="15"/>
      <c r="Q86" s="15"/>
    </row>
    <row r="87" spans="1:17">
      <c r="A87" s="67"/>
      <c r="B87" s="69" t="s">
        <v>11</v>
      </c>
      <c r="C87" s="4" t="e">
        <v>#N/A</v>
      </c>
      <c r="D87" s="9" t="e">
        <v>#N/A</v>
      </c>
      <c r="E87" s="4" t="e">
        <v>#N/A</v>
      </c>
      <c r="F87" s="10" t="e">
        <v>#N/A</v>
      </c>
      <c r="G87" s="4" t="e">
        <v>#N/A</v>
      </c>
      <c r="H87" s="4" t="s">
        <v>374</v>
      </c>
      <c r="I87" s="4" t="e">
        <v>#N/A</v>
      </c>
      <c r="J87" s="4" t="s">
        <v>374</v>
      </c>
      <c r="K87" s="4" t="e">
        <v>#N/A</v>
      </c>
      <c r="L87" s="4" t="s">
        <v>374</v>
      </c>
      <c r="M87" s="4" t="e">
        <v>#N/A</v>
      </c>
      <c r="N87" s="4" t="s">
        <v>374</v>
      </c>
      <c r="O87" s="4" t="e">
        <v>#N/A</v>
      </c>
      <c r="P87" s="4" t="s">
        <v>374</v>
      </c>
      <c r="Q87" s="4" t="e">
        <v>#N/A</v>
      </c>
    </row>
    <row r="88" spans="1:17">
      <c r="A88" s="67"/>
      <c r="B88" s="70"/>
      <c r="C88" s="5" t="e">
        <v>#N/A</v>
      </c>
      <c r="D88" s="6" t="e">
        <v>#N/A</v>
      </c>
      <c r="E88" s="5" t="e">
        <v>#N/A</v>
      </c>
      <c r="F88" s="11" t="e">
        <v>#N/A</v>
      </c>
      <c r="G88" s="5" t="e">
        <v>#N/A</v>
      </c>
      <c r="H88" s="5">
        <v>301</v>
      </c>
      <c r="I88" s="5" t="e">
        <v>#N/A</v>
      </c>
      <c r="J88" s="5">
        <v>307</v>
      </c>
      <c r="K88" s="5" t="e">
        <v>#N/A</v>
      </c>
      <c r="L88" s="5">
        <v>304</v>
      </c>
      <c r="M88" s="5" t="e">
        <v>#N/A</v>
      </c>
      <c r="N88" s="5" t="s">
        <v>347</v>
      </c>
      <c r="O88" s="5" t="e">
        <v>#N/A</v>
      </c>
      <c r="P88" s="5" t="s">
        <v>352</v>
      </c>
      <c r="Q88" s="5" t="e">
        <v>#N/A</v>
      </c>
    </row>
    <row r="89" spans="1:17">
      <c r="A89" s="67"/>
      <c r="B89" s="70"/>
      <c r="C89" s="5" t="e">
        <v>#N/A</v>
      </c>
      <c r="D89" s="6" t="e">
        <v>#N/A</v>
      </c>
      <c r="E89" s="5" t="e">
        <v>#N/A</v>
      </c>
      <c r="F89" s="11" t="e">
        <v>#N/A</v>
      </c>
      <c r="G89" s="5" t="e">
        <v>#N/A</v>
      </c>
      <c r="H89" s="5" t="s">
        <v>364</v>
      </c>
      <c r="I89" s="5" t="e">
        <v>#N/A</v>
      </c>
      <c r="J89" s="5">
        <v>308</v>
      </c>
      <c r="K89" s="5" t="e">
        <v>#N/A</v>
      </c>
      <c r="L89" s="5">
        <v>305</v>
      </c>
      <c r="M89" s="5" t="e">
        <v>#N/A</v>
      </c>
      <c r="N89" s="5" t="s">
        <v>343</v>
      </c>
      <c r="O89" s="5" t="e">
        <v>#N/A</v>
      </c>
      <c r="P89" s="5" t="s">
        <v>353</v>
      </c>
      <c r="Q89" s="5" t="e">
        <v>#N/A</v>
      </c>
    </row>
    <row r="90" spans="1:17" ht="18.5" thickBot="1">
      <c r="A90" s="67"/>
      <c r="B90" s="70"/>
      <c r="C90" s="7"/>
      <c r="D90" s="8"/>
      <c r="E90" s="7"/>
      <c r="F90" s="12"/>
      <c r="G90" s="7"/>
      <c r="H90" s="7" t="s">
        <v>191</v>
      </c>
      <c r="I90" s="7"/>
      <c r="J90" s="7" t="s">
        <v>195</v>
      </c>
      <c r="K90" s="7"/>
      <c r="L90" s="7" t="s">
        <v>184</v>
      </c>
      <c r="M90" s="7"/>
      <c r="N90" s="7" t="s">
        <v>329</v>
      </c>
      <c r="O90" s="7"/>
      <c r="P90" s="7" t="s">
        <v>330</v>
      </c>
      <c r="Q90" s="7"/>
    </row>
    <row r="91" spans="1:17">
      <c r="A91" s="67"/>
      <c r="B91" s="70"/>
      <c r="C91" s="29" t="s">
        <v>143</v>
      </c>
      <c r="D91" s="30" t="s">
        <v>143</v>
      </c>
      <c r="E91" s="29" t="s">
        <v>143</v>
      </c>
      <c r="F91" s="30" t="s">
        <v>143</v>
      </c>
      <c r="G91" s="29" t="s">
        <v>143</v>
      </c>
      <c r="H91" s="30" t="s">
        <v>143</v>
      </c>
      <c r="I91" s="29" t="s">
        <v>143</v>
      </c>
      <c r="J91" s="30" t="s">
        <v>143</v>
      </c>
      <c r="K91" s="29" t="s">
        <v>143</v>
      </c>
      <c r="L91" s="30" t="s">
        <v>143</v>
      </c>
      <c r="M91" s="29" t="s">
        <v>143</v>
      </c>
      <c r="N91" s="30" t="s">
        <v>143</v>
      </c>
      <c r="O91" s="29" t="s">
        <v>143</v>
      </c>
      <c r="P91" s="31" t="s">
        <v>143</v>
      </c>
      <c r="Q91" s="31" t="s">
        <v>143</v>
      </c>
    </row>
    <row r="92" spans="1:17">
      <c r="A92" s="67"/>
      <c r="B92" s="70"/>
      <c r="C92" s="5"/>
      <c r="D92" s="6"/>
      <c r="E92" s="5"/>
      <c r="F92" s="6"/>
      <c r="G92" s="5"/>
      <c r="H92" s="6"/>
      <c r="I92" s="5"/>
      <c r="J92" s="6"/>
      <c r="K92" s="5"/>
      <c r="L92" s="6"/>
      <c r="M92" s="5"/>
      <c r="N92" s="6"/>
      <c r="O92" s="5"/>
      <c r="P92" s="14"/>
      <c r="Q92" s="14"/>
    </row>
    <row r="93" spans="1:17">
      <c r="A93" s="67"/>
      <c r="B93" s="70"/>
      <c r="C93" s="29" t="s">
        <v>144</v>
      </c>
      <c r="D93" s="30" t="s">
        <v>144</v>
      </c>
      <c r="E93" s="29" t="s">
        <v>144</v>
      </c>
      <c r="F93" s="30" t="s">
        <v>144</v>
      </c>
      <c r="G93" s="29" t="s">
        <v>144</v>
      </c>
      <c r="H93" s="30" t="s">
        <v>144</v>
      </c>
      <c r="I93" s="29" t="s">
        <v>144</v>
      </c>
      <c r="J93" s="30" t="s">
        <v>144</v>
      </c>
      <c r="K93" s="29" t="s">
        <v>144</v>
      </c>
      <c r="L93" s="30" t="s">
        <v>144</v>
      </c>
      <c r="M93" s="29" t="s">
        <v>144</v>
      </c>
      <c r="N93" s="30" t="s">
        <v>144</v>
      </c>
      <c r="O93" s="29" t="s">
        <v>144</v>
      </c>
      <c r="P93" s="31" t="s">
        <v>144</v>
      </c>
      <c r="Q93" s="31" t="s">
        <v>144</v>
      </c>
    </row>
    <row r="94" spans="1:17">
      <c r="A94" s="67"/>
      <c r="B94" s="70"/>
      <c r="C94" s="5"/>
      <c r="D94" s="6"/>
      <c r="E94" s="5"/>
      <c r="F94" s="6"/>
      <c r="G94" s="5"/>
      <c r="H94" s="6"/>
      <c r="I94" s="5"/>
      <c r="J94" s="6"/>
      <c r="K94" s="5"/>
      <c r="L94" s="6"/>
      <c r="M94" s="5"/>
      <c r="N94" s="6"/>
      <c r="O94" s="5"/>
      <c r="P94" s="14"/>
      <c r="Q94" s="14"/>
    </row>
    <row r="95" spans="1:17">
      <c r="A95" s="67"/>
      <c r="B95" s="70"/>
      <c r="C95" s="29" t="s">
        <v>145</v>
      </c>
      <c r="D95" s="29" t="s">
        <v>145</v>
      </c>
      <c r="E95" s="29" t="s">
        <v>145</v>
      </c>
      <c r="F95" s="29" t="s">
        <v>145</v>
      </c>
      <c r="G95" s="29" t="s">
        <v>145</v>
      </c>
      <c r="H95" s="29" t="s">
        <v>145</v>
      </c>
      <c r="I95" s="29" t="s">
        <v>145</v>
      </c>
      <c r="J95" s="29" t="s">
        <v>145</v>
      </c>
      <c r="K95" s="29" t="s">
        <v>145</v>
      </c>
      <c r="L95" s="29" t="s">
        <v>145</v>
      </c>
      <c r="M95" s="29" t="s">
        <v>145</v>
      </c>
      <c r="N95" s="29" t="s">
        <v>145</v>
      </c>
      <c r="O95" s="29" t="s">
        <v>145</v>
      </c>
      <c r="P95" s="29" t="s">
        <v>145</v>
      </c>
      <c r="Q95" s="29" t="s">
        <v>145</v>
      </c>
    </row>
    <row r="96" spans="1:17" ht="18.5" thickBot="1">
      <c r="A96" s="67"/>
      <c r="B96" s="71"/>
      <c r="C96" s="7"/>
      <c r="D96" s="8"/>
      <c r="E96" s="7"/>
      <c r="F96" s="8"/>
      <c r="G96" s="7"/>
      <c r="H96" s="8"/>
      <c r="I96" s="7"/>
      <c r="J96" s="8"/>
      <c r="K96" s="7"/>
      <c r="L96" s="8"/>
      <c r="M96" s="7"/>
      <c r="N96" s="8"/>
      <c r="O96" s="7"/>
      <c r="P96" s="15"/>
      <c r="Q96" s="15"/>
    </row>
    <row r="97" spans="1:17" ht="18" customHeight="1" thickBot="1">
      <c r="A97" s="76" t="s">
        <v>385</v>
      </c>
      <c r="B97" s="76"/>
      <c r="C97" s="76"/>
      <c r="D97" s="76"/>
      <c r="E97" s="76"/>
      <c r="F97" s="76"/>
      <c r="G97" s="76"/>
      <c r="H97" s="76"/>
      <c r="I97" s="76"/>
      <c r="J97" s="76"/>
      <c r="K97" s="76"/>
      <c r="L97" s="76"/>
      <c r="M97" s="76"/>
      <c r="N97" s="76"/>
      <c r="O97" s="76"/>
      <c r="P97" s="76"/>
      <c r="Q97" s="76"/>
    </row>
    <row r="98" spans="1:17" ht="18" customHeight="1" thickBot="1">
      <c r="A98" s="37"/>
      <c r="B98" s="9"/>
      <c r="C98" s="26">
        <v>0.36458333333333331</v>
      </c>
      <c r="D98" s="27">
        <v>0.38194444444444442</v>
      </c>
      <c r="E98" s="26">
        <v>0.39930555555555558</v>
      </c>
      <c r="F98" s="27">
        <v>0.41666666666666669</v>
      </c>
      <c r="G98" s="26">
        <v>0.43402777777777773</v>
      </c>
      <c r="H98" s="27">
        <v>0.4513888888888889</v>
      </c>
      <c r="I98" s="26">
        <v>0.46875</v>
      </c>
      <c r="J98" s="27">
        <v>0.4861111111111111</v>
      </c>
      <c r="K98" s="26">
        <v>0.50347222222222221</v>
      </c>
      <c r="L98" s="27">
        <v>0.52083333333333337</v>
      </c>
      <c r="M98" s="26">
        <v>0.53819444444444442</v>
      </c>
      <c r="N98" s="27">
        <v>0.55555555555555558</v>
      </c>
      <c r="O98" s="26">
        <v>0.57291666666666663</v>
      </c>
      <c r="P98" s="28">
        <v>0.59027777777777779</v>
      </c>
      <c r="Q98" s="36">
        <v>0.60763888888888895</v>
      </c>
    </row>
    <row r="99" spans="1:17">
      <c r="A99" s="72" t="s">
        <v>148</v>
      </c>
      <c r="B99" s="69" t="s">
        <v>12</v>
      </c>
      <c r="C99" s="4" t="s">
        <v>375</v>
      </c>
      <c r="D99" s="4" t="e">
        <v>#N/A</v>
      </c>
      <c r="E99" s="4" t="s">
        <v>375</v>
      </c>
      <c r="F99" s="13" t="s">
        <v>375</v>
      </c>
      <c r="G99" s="9" t="e">
        <v>#N/A</v>
      </c>
      <c r="H99" s="4" t="e">
        <v>#N/A</v>
      </c>
      <c r="I99" s="4" t="e">
        <v>#N/A</v>
      </c>
      <c r="J99" s="6" t="e">
        <v>#N/A</v>
      </c>
      <c r="K99" s="10" t="e">
        <v>#N/A</v>
      </c>
      <c r="L99" s="10" t="e">
        <v>#N/A</v>
      </c>
      <c r="M99" s="4" t="e">
        <v>#N/A</v>
      </c>
      <c r="N99" s="4" t="e">
        <v>#N/A</v>
      </c>
      <c r="O99" s="4" t="e">
        <v>#N/A</v>
      </c>
      <c r="P99" s="13" t="e">
        <v>#N/A</v>
      </c>
      <c r="Q99" s="4" t="e">
        <v>#N/A</v>
      </c>
    </row>
    <row r="100" spans="1:17">
      <c r="A100" s="67"/>
      <c r="B100" s="70"/>
      <c r="C100" s="5">
        <v>202</v>
      </c>
      <c r="D100" s="5" t="e">
        <v>#N/A</v>
      </c>
      <c r="E100" s="5">
        <v>201</v>
      </c>
      <c r="F100" s="6">
        <v>207</v>
      </c>
      <c r="G100" s="11" t="e">
        <v>#N/A</v>
      </c>
      <c r="H100" s="5" t="e">
        <v>#N/A</v>
      </c>
      <c r="I100" s="5" t="e">
        <v>#N/A</v>
      </c>
      <c r="J100" s="6" t="e">
        <v>#N/A</v>
      </c>
      <c r="K100" s="11" t="e">
        <v>#N/A</v>
      </c>
      <c r="L100" s="11" t="e">
        <v>#N/A</v>
      </c>
      <c r="M100" s="5" t="e">
        <v>#N/A</v>
      </c>
      <c r="N100" s="5" t="e">
        <v>#N/A</v>
      </c>
      <c r="O100" s="5" t="e">
        <v>#N/A</v>
      </c>
      <c r="P100" s="14" t="e">
        <v>#N/A</v>
      </c>
      <c r="Q100" s="5" t="e">
        <v>#N/A</v>
      </c>
    </row>
    <row r="101" spans="1:17">
      <c r="A101" s="67"/>
      <c r="B101" s="70"/>
      <c r="C101" s="5" t="s">
        <v>362</v>
      </c>
      <c r="D101" s="5" t="e">
        <v>#N/A</v>
      </c>
      <c r="E101" s="5">
        <v>205</v>
      </c>
      <c r="F101" s="6">
        <v>209</v>
      </c>
      <c r="G101" s="11" t="e">
        <v>#N/A</v>
      </c>
      <c r="H101" s="5" t="e">
        <v>#N/A</v>
      </c>
      <c r="I101" s="5" t="e">
        <v>#N/A</v>
      </c>
      <c r="J101" s="6" t="e">
        <v>#N/A</v>
      </c>
      <c r="K101" s="11" t="e">
        <v>#N/A</v>
      </c>
      <c r="L101" s="11" t="e">
        <v>#N/A</v>
      </c>
      <c r="M101" s="5" t="e">
        <v>#N/A</v>
      </c>
      <c r="N101" s="5" t="e">
        <v>#N/A</v>
      </c>
      <c r="O101" s="5" t="e">
        <v>#N/A</v>
      </c>
      <c r="P101" s="14" t="e">
        <v>#N/A</v>
      </c>
      <c r="Q101" s="5" t="e">
        <v>#N/A</v>
      </c>
    </row>
    <row r="102" spans="1:17" ht="18.5" thickBot="1">
      <c r="A102" s="67"/>
      <c r="B102" s="70"/>
      <c r="C102" s="7" t="s">
        <v>105</v>
      </c>
      <c r="D102" s="7"/>
      <c r="E102" s="7" t="s">
        <v>172</v>
      </c>
      <c r="F102" s="8" t="s">
        <v>176</v>
      </c>
      <c r="G102" s="12"/>
      <c r="H102" s="7"/>
      <c r="I102" s="7"/>
      <c r="J102" s="6"/>
      <c r="K102" s="12"/>
      <c r="L102" s="12"/>
      <c r="M102" s="7"/>
      <c r="N102" s="7"/>
      <c r="O102" s="7"/>
      <c r="P102" s="15"/>
      <c r="Q102" s="7"/>
    </row>
    <row r="103" spans="1:17">
      <c r="A103" s="67"/>
      <c r="B103" s="70"/>
      <c r="C103" s="29" t="s">
        <v>143</v>
      </c>
      <c r="D103" s="30" t="s">
        <v>143</v>
      </c>
      <c r="E103" s="29" t="s">
        <v>143</v>
      </c>
      <c r="F103" s="30" t="s">
        <v>143</v>
      </c>
      <c r="G103" s="29" t="s">
        <v>143</v>
      </c>
      <c r="H103" s="30" t="s">
        <v>143</v>
      </c>
      <c r="I103" s="29" t="s">
        <v>143</v>
      </c>
      <c r="J103" s="30" t="s">
        <v>143</v>
      </c>
      <c r="K103" s="29" t="s">
        <v>143</v>
      </c>
      <c r="L103" s="30" t="s">
        <v>143</v>
      </c>
      <c r="M103" s="29" t="s">
        <v>143</v>
      </c>
      <c r="N103" s="30" t="s">
        <v>143</v>
      </c>
      <c r="O103" s="29" t="s">
        <v>143</v>
      </c>
      <c r="P103" s="31" t="s">
        <v>143</v>
      </c>
      <c r="Q103" s="31" t="s">
        <v>143</v>
      </c>
    </row>
    <row r="104" spans="1:17">
      <c r="A104" s="67"/>
      <c r="B104" s="70"/>
      <c r="C104" s="5"/>
      <c r="D104" s="6"/>
      <c r="E104" s="5"/>
      <c r="F104" s="6"/>
      <c r="G104" s="5"/>
      <c r="H104" s="6"/>
      <c r="I104" s="5"/>
      <c r="J104" s="6"/>
      <c r="K104" s="5"/>
      <c r="L104" s="6"/>
      <c r="M104" s="5"/>
      <c r="N104" s="6"/>
      <c r="O104" s="5"/>
      <c r="P104" s="14"/>
      <c r="Q104" s="14"/>
    </row>
    <row r="105" spans="1:17">
      <c r="A105" s="67"/>
      <c r="B105" s="70"/>
      <c r="C105" s="29" t="s">
        <v>144</v>
      </c>
      <c r="D105" s="30" t="s">
        <v>144</v>
      </c>
      <c r="E105" s="29" t="s">
        <v>144</v>
      </c>
      <c r="F105" s="30" t="s">
        <v>144</v>
      </c>
      <c r="G105" s="29" t="s">
        <v>144</v>
      </c>
      <c r="H105" s="30" t="s">
        <v>144</v>
      </c>
      <c r="I105" s="29" t="s">
        <v>144</v>
      </c>
      <c r="J105" s="30" t="s">
        <v>144</v>
      </c>
      <c r="K105" s="29" t="s">
        <v>144</v>
      </c>
      <c r="L105" s="30" t="s">
        <v>144</v>
      </c>
      <c r="M105" s="29" t="s">
        <v>144</v>
      </c>
      <c r="N105" s="30" t="s">
        <v>144</v>
      </c>
      <c r="O105" s="29" t="s">
        <v>144</v>
      </c>
      <c r="P105" s="31" t="s">
        <v>144</v>
      </c>
      <c r="Q105" s="31" t="s">
        <v>144</v>
      </c>
    </row>
    <row r="106" spans="1:17">
      <c r="A106" s="67"/>
      <c r="B106" s="70"/>
      <c r="C106" s="5"/>
      <c r="D106" s="6"/>
      <c r="E106" s="5"/>
      <c r="F106" s="6"/>
      <c r="G106" s="5"/>
      <c r="H106" s="6"/>
      <c r="I106" s="5"/>
      <c r="J106" s="6"/>
      <c r="K106" s="5"/>
      <c r="L106" s="6"/>
      <c r="M106" s="5"/>
      <c r="N106" s="6"/>
      <c r="O106" s="5"/>
      <c r="P106" s="14"/>
      <c r="Q106" s="14"/>
    </row>
    <row r="107" spans="1:17">
      <c r="A107" s="67"/>
      <c r="B107" s="70"/>
      <c r="C107" s="29" t="s">
        <v>145</v>
      </c>
      <c r="D107" s="29" t="s">
        <v>145</v>
      </c>
      <c r="E107" s="29" t="s">
        <v>145</v>
      </c>
      <c r="F107" s="29" t="s">
        <v>145</v>
      </c>
      <c r="G107" s="29" t="s">
        <v>145</v>
      </c>
      <c r="H107" s="29" t="s">
        <v>145</v>
      </c>
      <c r="I107" s="29" t="s">
        <v>145</v>
      </c>
      <c r="J107" s="29" t="s">
        <v>145</v>
      </c>
      <c r="K107" s="29" t="s">
        <v>145</v>
      </c>
      <c r="L107" s="29" t="s">
        <v>145</v>
      </c>
      <c r="M107" s="29" t="s">
        <v>145</v>
      </c>
      <c r="N107" s="29" t="s">
        <v>145</v>
      </c>
      <c r="O107" s="29" t="s">
        <v>145</v>
      </c>
      <c r="P107" s="29" t="s">
        <v>145</v>
      </c>
      <c r="Q107" s="29" t="s">
        <v>145</v>
      </c>
    </row>
    <row r="108" spans="1:17" ht="18.5" thickBot="1">
      <c r="A108" s="67"/>
      <c r="B108" s="71"/>
      <c r="C108" s="7"/>
      <c r="D108" s="8"/>
      <c r="E108" s="7"/>
      <c r="F108" s="8"/>
      <c r="G108" s="7"/>
      <c r="H108" s="8"/>
      <c r="I108" s="7"/>
      <c r="J108" s="8"/>
      <c r="K108" s="7"/>
      <c r="L108" s="8"/>
      <c r="M108" s="7"/>
      <c r="N108" s="8"/>
      <c r="O108" s="7"/>
      <c r="P108" s="15"/>
      <c r="Q108" s="15"/>
    </row>
    <row r="109" spans="1:17">
      <c r="A109" s="67"/>
      <c r="B109" s="50" t="s">
        <v>13</v>
      </c>
      <c r="C109" s="4" t="s">
        <v>375</v>
      </c>
      <c r="D109" s="10" t="s">
        <v>375</v>
      </c>
      <c r="E109" s="5" t="e">
        <v>#N/A</v>
      </c>
      <c r="F109" s="9" t="s">
        <v>375</v>
      </c>
      <c r="G109" s="4" t="e">
        <v>#N/A</v>
      </c>
      <c r="H109" s="9" t="e">
        <v>#N/A</v>
      </c>
      <c r="I109" s="4" t="s">
        <v>375</v>
      </c>
      <c r="J109" s="9" t="s">
        <v>375</v>
      </c>
      <c r="K109" s="4" t="e">
        <v>#N/A</v>
      </c>
      <c r="L109" s="9" t="s">
        <v>375</v>
      </c>
      <c r="M109" s="4" t="s">
        <v>375</v>
      </c>
      <c r="N109" s="9" t="e">
        <v>#N/A</v>
      </c>
      <c r="O109" s="4" t="s">
        <v>375</v>
      </c>
      <c r="P109" s="13" t="s">
        <v>375</v>
      </c>
      <c r="Q109" s="4" t="e">
        <v>#N/A</v>
      </c>
    </row>
    <row r="110" spans="1:17">
      <c r="A110" s="67"/>
      <c r="B110" s="51"/>
      <c r="C110" s="5">
        <v>204</v>
      </c>
      <c r="D110" s="11">
        <v>206</v>
      </c>
      <c r="E110" s="5" t="e">
        <v>#N/A</v>
      </c>
      <c r="F110" s="6">
        <v>206</v>
      </c>
      <c r="G110" s="5" t="e">
        <v>#N/A</v>
      </c>
      <c r="H110" s="6" t="e">
        <v>#N/A</v>
      </c>
      <c r="I110" s="5">
        <v>207</v>
      </c>
      <c r="J110" s="6">
        <v>204</v>
      </c>
      <c r="K110" s="5" t="e">
        <v>#N/A</v>
      </c>
      <c r="L110" s="6" t="s">
        <v>342</v>
      </c>
      <c r="M110" s="5" t="s">
        <v>347</v>
      </c>
      <c r="N110" s="6" t="e">
        <v>#N/A</v>
      </c>
      <c r="O110" s="5" t="s">
        <v>350</v>
      </c>
      <c r="P110" s="14" t="s">
        <v>352</v>
      </c>
      <c r="Q110" s="5" t="e">
        <v>#N/A</v>
      </c>
    </row>
    <row r="111" spans="1:17">
      <c r="A111" s="67"/>
      <c r="B111" s="51"/>
      <c r="C111" s="5">
        <v>208</v>
      </c>
      <c r="D111" s="11">
        <v>207</v>
      </c>
      <c r="E111" s="5" t="e">
        <v>#N/A</v>
      </c>
      <c r="F111" s="6">
        <v>208</v>
      </c>
      <c r="G111" s="5" t="e">
        <v>#N/A</v>
      </c>
      <c r="H111" s="6" t="e">
        <v>#N/A</v>
      </c>
      <c r="I111" s="5" t="s">
        <v>361</v>
      </c>
      <c r="J111" s="6">
        <v>206</v>
      </c>
      <c r="K111" s="5" t="e">
        <v>#N/A</v>
      </c>
      <c r="L111" s="6" t="s">
        <v>346</v>
      </c>
      <c r="M111" s="5" t="s">
        <v>343</v>
      </c>
      <c r="N111" s="6" t="e">
        <v>#N/A</v>
      </c>
      <c r="O111" s="5" t="s">
        <v>351</v>
      </c>
      <c r="P111" s="14" t="s">
        <v>353</v>
      </c>
      <c r="Q111" s="5" t="e">
        <v>#N/A</v>
      </c>
    </row>
    <row r="112" spans="1:17" ht="18.5" thickBot="1">
      <c r="A112" s="67"/>
      <c r="B112" s="51"/>
      <c r="C112" s="7" t="s">
        <v>106</v>
      </c>
      <c r="D112" s="12" t="s">
        <v>113</v>
      </c>
      <c r="E112" s="7"/>
      <c r="F112" s="8" t="s">
        <v>112</v>
      </c>
      <c r="G112" s="7"/>
      <c r="H112" s="8"/>
      <c r="I112" s="7" t="s">
        <v>177</v>
      </c>
      <c r="J112" s="8" t="s">
        <v>101</v>
      </c>
      <c r="K112" s="7"/>
      <c r="L112" s="8" t="s">
        <v>137</v>
      </c>
      <c r="M112" s="7" t="s">
        <v>138</v>
      </c>
      <c r="N112" s="8"/>
      <c r="O112" s="7" t="s">
        <v>331</v>
      </c>
      <c r="P112" s="15" t="s">
        <v>139</v>
      </c>
      <c r="Q112" s="7"/>
    </row>
    <row r="113" spans="1:17">
      <c r="A113" s="67"/>
      <c r="B113" s="51"/>
      <c r="C113" s="29" t="s">
        <v>143</v>
      </c>
      <c r="D113" s="30" t="s">
        <v>143</v>
      </c>
      <c r="E113" s="29" t="s">
        <v>143</v>
      </c>
      <c r="F113" s="30" t="s">
        <v>143</v>
      </c>
      <c r="G113" s="29" t="s">
        <v>143</v>
      </c>
      <c r="H113" s="30" t="s">
        <v>143</v>
      </c>
      <c r="I113" s="29" t="s">
        <v>143</v>
      </c>
      <c r="J113" s="30" t="s">
        <v>143</v>
      </c>
      <c r="K113" s="29" t="s">
        <v>143</v>
      </c>
      <c r="L113" s="30" t="s">
        <v>143</v>
      </c>
      <c r="M113" s="29" t="s">
        <v>143</v>
      </c>
      <c r="N113" s="30" t="s">
        <v>143</v>
      </c>
      <c r="O113" s="29" t="s">
        <v>143</v>
      </c>
      <c r="P113" s="31" t="s">
        <v>143</v>
      </c>
      <c r="Q113" s="31" t="s">
        <v>143</v>
      </c>
    </row>
    <row r="114" spans="1:17">
      <c r="A114" s="67"/>
      <c r="B114" s="51"/>
      <c r="C114" s="5"/>
      <c r="D114" s="6"/>
      <c r="E114" s="5"/>
      <c r="F114" s="6"/>
      <c r="G114" s="5"/>
      <c r="H114" s="6"/>
      <c r="I114" s="5"/>
      <c r="J114" s="6"/>
      <c r="K114" s="5"/>
      <c r="L114" s="6"/>
      <c r="M114" s="5"/>
      <c r="N114" s="6"/>
      <c r="O114" s="5"/>
      <c r="P114" s="14"/>
      <c r="Q114" s="14"/>
    </row>
    <row r="115" spans="1:17">
      <c r="A115" s="67"/>
      <c r="B115" s="51"/>
      <c r="C115" s="29" t="s">
        <v>144</v>
      </c>
      <c r="D115" s="30" t="s">
        <v>144</v>
      </c>
      <c r="E115" s="29" t="s">
        <v>144</v>
      </c>
      <c r="F115" s="30" t="s">
        <v>144</v>
      </c>
      <c r="G115" s="29" t="s">
        <v>144</v>
      </c>
      <c r="H115" s="30" t="s">
        <v>144</v>
      </c>
      <c r="I115" s="29" t="s">
        <v>144</v>
      </c>
      <c r="J115" s="30" t="s">
        <v>144</v>
      </c>
      <c r="K115" s="29" t="s">
        <v>144</v>
      </c>
      <c r="L115" s="30" t="s">
        <v>144</v>
      </c>
      <c r="M115" s="29" t="s">
        <v>144</v>
      </c>
      <c r="N115" s="30" t="s">
        <v>144</v>
      </c>
      <c r="O115" s="29" t="s">
        <v>144</v>
      </c>
      <c r="P115" s="31" t="s">
        <v>144</v>
      </c>
      <c r="Q115" s="31" t="s">
        <v>144</v>
      </c>
    </row>
    <row r="116" spans="1:17">
      <c r="A116" s="67"/>
      <c r="B116" s="51"/>
      <c r="C116" s="5"/>
      <c r="D116" s="6"/>
      <c r="E116" s="5"/>
      <c r="F116" s="6"/>
      <c r="G116" s="5"/>
      <c r="H116" s="6"/>
      <c r="I116" s="5"/>
      <c r="J116" s="6"/>
      <c r="K116" s="5"/>
      <c r="L116" s="6"/>
      <c r="M116" s="5"/>
      <c r="N116" s="6"/>
      <c r="O116" s="5"/>
      <c r="P116" s="14"/>
      <c r="Q116" s="14"/>
    </row>
    <row r="117" spans="1:17">
      <c r="A117" s="67"/>
      <c r="B117" s="51"/>
      <c r="C117" s="29" t="s">
        <v>145</v>
      </c>
      <c r="D117" s="29" t="s">
        <v>145</v>
      </c>
      <c r="E117" s="29" t="s">
        <v>145</v>
      </c>
      <c r="F117" s="29" t="s">
        <v>145</v>
      </c>
      <c r="G117" s="29" t="s">
        <v>145</v>
      </c>
      <c r="H117" s="29" t="s">
        <v>145</v>
      </c>
      <c r="I117" s="29" t="s">
        <v>145</v>
      </c>
      <c r="J117" s="29" t="s">
        <v>145</v>
      </c>
      <c r="K117" s="29" t="s">
        <v>145</v>
      </c>
      <c r="L117" s="29" t="s">
        <v>145</v>
      </c>
      <c r="M117" s="29" t="s">
        <v>145</v>
      </c>
      <c r="N117" s="29" t="s">
        <v>145</v>
      </c>
      <c r="O117" s="29" t="s">
        <v>145</v>
      </c>
      <c r="P117" s="29" t="s">
        <v>145</v>
      </c>
      <c r="Q117" s="29" t="s">
        <v>145</v>
      </c>
    </row>
    <row r="118" spans="1:17" ht="18.5" thickBot="1">
      <c r="A118" s="68"/>
      <c r="B118" s="52"/>
      <c r="C118" s="7"/>
      <c r="D118" s="8"/>
      <c r="E118" s="7"/>
      <c r="F118" s="8"/>
      <c r="G118" s="7"/>
      <c r="H118" s="8"/>
      <c r="I118" s="7"/>
      <c r="J118" s="8"/>
      <c r="K118" s="7"/>
      <c r="L118" s="8"/>
      <c r="M118" s="7"/>
      <c r="N118" s="8"/>
      <c r="O118" s="7"/>
      <c r="P118" s="15"/>
      <c r="Q118" s="15"/>
    </row>
    <row r="119" spans="1:17" ht="18" customHeight="1" thickBot="1">
      <c r="A119" s="76" t="s">
        <v>385</v>
      </c>
      <c r="B119" s="76"/>
      <c r="C119" s="76"/>
      <c r="D119" s="76"/>
      <c r="E119" s="76"/>
      <c r="F119" s="76"/>
      <c r="G119" s="76"/>
      <c r="H119" s="76"/>
      <c r="I119" s="76"/>
      <c r="J119" s="76"/>
      <c r="K119" s="76"/>
      <c r="L119" s="76"/>
      <c r="M119" s="76"/>
      <c r="N119" s="76"/>
      <c r="O119" s="76"/>
      <c r="P119" s="76"/>
      <c r="Q119" s="76"/>
    </row>
    <row r="120" spans="1:17" ht="18" customHeight="1" thickBot="1">
      <c r="A120" s="37"/>
      <c r="B120" s="9"/>
      <c r="C120" s="26">
        <v>0.36458333333333331</v>
      </c>
      <c r="D120" s="27">
        <v>0.38194444444444442</v>
      </c>
      <c r="E120" s="26">
        <v>0.39930555555555558</v>
      </c>
      <c r="F120" s="27">
        <v>0.41666666666666669</v>
      </c>
      <c r="G120" s="26">
        <v>0.43402777777777773</v>
      </c>
      <c r="H120" s="27">
        <v>0.4513888888888889</v>
      </c>
      <c r="I120" s="26">
        <v>0.46875</v>
      </c>
      <c r="J120" s="27">
        <v>0.4861111111111111</v>
      </c>
      <c r="K120" s="26">
        <v>0.50347222222222221</v>
      </c>
      <c r="L120" s="27">
        <v>0.52083333333333337</v>
      </c>
      <c r="M120" s="26">
        <v>0.53819444444444442</v>
      </c>
      <c r="N120" s="27">
        <v>0.55555555555555558</v>
      </c>
      <c r="O120" s="26">
        <v>0.57291666666666663</v>
      </c>
      <c r="P120" s="28">
        <v>0.59027777777777779</v>
      </c>
      <c r="Q120" s="36">
        <v>0.60763888888888895</v>
      </c>
    </row>
    <row r="121" spans="1:17">
      <c r="A121" s="77" t="s">
        <v>149</v>
      </c>
      <c r="B121" s="55" t="s">
        <v>383</v>
      </c>
      <c r="C121" s="4" t="s">
        <v>377</v>
      </c>
      <c r="D121" s="4" t="s">
        <v>377</v>
      </c>
      <c r="E121" s="4" t="s">
        <v>377</v>
      </c>
      <c r="F121" s="4" t="e">
        <v>#N/A</v>
      </c>
      <c r="G121" s="4" t="e">
        <v>#N/A</v>
      </c>
      <c r="H121" s="4" t="s">
        <v>377</v>
      </c>
      <c r="I121" s="4" t="e">
        <v>#N/A</v>
      </c>
      <c r="J121" s="4" t="e">
        <v>#N/A</v>
      </c>
      <c r="K121" s="4" t="e">
        <v>#N/A</v>
      </c>
      <c r="L121" s="4" t="e">
        <v>#N/A</v>
      </c>
      <c r="M121" s="4" t="e">
        <v>#N/A</v>
      </c>
      <c r="N121" s="4" t="e">
        <v>#N/A</v>
      </c>
      <c r="O121" s="4" t="e">
        <v>#N/A</v>
      </c>
      <c r="P121" s="4" t="e">
        <v>#N/A</v>
      </c>
      <c r="Q121" s="4" t="e">
        <v>#N/A</v>
      </c>
    </row>
    <row r="122" spans="1:17">
      <c r="A122" s="78"/>
      <c r="B122" s="56"/>
      <c r="C122" s="5">
        <v>102</v>
      </c>
      <c r="D122" s="5">
        <v>109</v>
      </c>
      <c r="E122" s="5">
        <v>106</v>
      </c>
      <c r="F122" s="5" t="e">
        <v>#N/A</v>
      </c>
      <c r="G122" s="5" t="e">
        <v>#N/A</v>
      </c>
      <c r="H122" s="5">
        <v>105</v>
      </c>
      <c r="I122" s="5" t="e">
        <v>#N/A</v>
      </c>
      <c r="J122" s="5" t="e">
        <v>#N/A</v>
      </c>
      <c r="K122" s="5" t="e">
        <v>#N/A</v>
      </c>
      <c r="L122" s="5" t="e">
        <v>#N/A</v>
      </c>
      <c r="M122" s="5" t="e">
        <v>#N/A</v>
      </c>
      <c r="N122" s="5" t="e">
        <v>#N/A</v>
      </c>
      <c r="O122" s="5" t="e">
        <v>#N/A</v>
      </c>
      <c r="P122" s="5" t="e">
        <v>#N/A</v>
      </c>
      <c r="Q122" s="5" t="e">
        <v>#N/A</v>
      </c>
    </row>
    <row r="123" spans="1:17">
      <c r="A123" s="78"/>
      <c r="B123" s="56"/>
      <c r="C123" s="5">
        <v>108</v>
      </c>
      <c r="D123" s="5">
        <v>110</v>
      </c>
      <c r="E123" s="5">
        <v>107</v>
      </c>
      <c r="F123" s="5" t="e">
        <v>#N/A</v>
      </c>
      <c r="G123" s="5" t="e">
        <v>#N/A</v>
      </c>
      <c r="H123" s="5">
        <v>109</v>
      </c>
      <c r="I123" s="5" t="e">
        <v>#N/A</v>
      </c>
      <c r="J123" s="5" t="e">
        <v>#N/A</v>
      </c>
      <c r="K123" s="5" t="e">
        <v>#N/A</v>
      </c>
      <c r="L123" s="5" t="e">
        <v>#N/A</v>
      </c>
      <c r="M123" s="5" t="e">
        <v>#N/A</v>
      </c>
      <c r="N123" s="5" t="e">
        <v>#N/A</v>
      </c>
      <c r="O123" s="5" t="e">
        <v>#N/A</v>
      </c>
      <c r="P123" s="5" t="e">
        <v>#N/A</v>
      </c>
      <c r="Q123" s="5" t="e">
        <v>#N/A</v>
      </c>
    </row>
    <row r="124" spans="1:17" ht="18.5" thickBot="1">
      <c r="A124" s="78"/>
      <c r="B124" s="56"/>
      <c r="C124" s="7" t="s">
        <v>68</v>
      </c>
      <c r="D124" s="7" t="s">
        <v>75</v>
      </c>
      <c r="E124" s="7" t="s">
        <v>76</v>
      </c>
      <c r="F124" s="7"/>
      <c r="G124" s="7"/>
      <c r="H124" s="7" t="s">
        <v>155</v>
      </c>
      <c r="I124" s="7"/>
      <c r="J124" s="7"/>
      <c r="K124" s="7"/>
      <c r="L124" s="7"/>
      <c r="M124" s="7"/>
      <c r="N124" s="7"/>
      <c r="O124" s="7"/>
      <c r="P124" s="7"/>
      <c r="Q124" s="7"/>
    </row>
    <row r="125" spans="1:17">
      <c r="A125" s="78"/>
      <c r="B125" s="56"/>
      <c r="C125" s="21" t="s">
        <v>143</v>
      </c>
      <c r="D125" s="22" t="s">
        <v>143</v>
      </c>
      <c r="E125" s="21" t="s">
        <v>143</v>
      </c>
      <c r="F125" s="22" t="s">
        <v>143</v>
      </c>
      <c r="G125" s="21" t="s">
        <v>143</v>
      </c>
      <c r="H125" s="22" t="s">
        <v>143</v>
      </c>
      <c r="I125" s="21" t="s">
        <v>143</v>
      </c>
      <c r="J125" s="22" t="s">
        <v>143</v>
      </c>
      <c r="K125" s="21" t="s">
        <v>143</v>
      </c>
      <c r="L125" s="22" t="s">
        <v>143</v>
      </c>
      <c r="M125" s="21" t="s">
        <v>143</v>
      </c>
      <c r="N125" s="22" t="s">
        <v>143</v>
      </c>
      <c r="O125" s="21" t="s">
        <v>143</v>
      </c>
      <c r="P125" s="22" t="s">
        <v>143</v>
      </c>
      <c r="Q125" s="21" t="s">
        <v>143</v>
      </c>
    </row>
    <row r="126" spans="1:17">
      <c r="A126" s="78"/>
      <c r="B126" s="56"/>
      <c r="C126" s="23"/>
      <c r="D126" s="16"/>
      <c r="E126" s="23"/>
      <c r="F126" s="16"/>
      <c r="G126" s="23"/>
      <c r="H126" s="16"/>
      <c r="I126" s="23"/>
      <c r="J126" s="16"/>
      <c r="K126" s="23"/>
      <c r="L126" s="16"/>
      <c r="M126" s="23"/>
      <c r="N126" s="16"/>
      <c r="O126" s="23"/>
      <c r="P126" s="16"/>
      <c r="Q126" s="23"/>
    </row>
    <row r="127" spans="1:17">
      <c r="A127" s="78"/>
      <c r="B127" s="56"/>
      <c r="C127" s="21" t="s">
        <v>144</v>
      </c>
      <c r="D127" s="22" t="s">
        <v>144</v>
      </c>
      <c r="E127" s="21" t="s">
        <v>144</v>
      </c>
      <c r="F127" s="22" t="s">
        <v>144</v>
      </c>
      <c r="G127" s="21" t="s">
        <v>144</v>
      </c>
      <c r="H127" s="22" t="s">
        <v>144</v>
      </c>
      <c r="I127" s="21" t="s">
        <v>144</v>
      </c>
      <c r="J127" s="22" t="s">
        <v>144</v>
      </c>
      <c r="K127" s="21" t="s">
        <v>144</v>
      </c>
      <c r="L127" s="22" t="s">
        <v>144</v>
      </c>
      <c r="M127" s="21" t="s">
        <v>144</v>
      </c>
      <c r="N127" s="22" t="s">
        <v>144</v>
      </c>
      <c r="O127" s="21" t="s">
        <v>144</v>
      </c>
      <c r="P127" s="22" t="s">
        <v>144</v>
      </c>
      <c r="Q127" s="21" t="s">
        <v>144</v>
      </c>
    </row>
    <row r="128" spans="1:17">
      <c r="A128" s="78"/>
      <c r="B128" s="56"/>
      <c r="C128" s="23"/>
      <c r="D128" s="16"/>
      <c r="E128" s="23"/>
      <c r="F128" s="16"/>
      <c r="G128" s="23"/>
      <c r="H128" s="16"/>
      <c r="I128" s="23"/>
      <c r="J128" s="16"/>
      <c r="K128" s="23"/>
      <c r="L128" s="16"/>
      <c r="M128" s="23"/>
      <c r="N128" s="16"/>
      <c r="O128" s="23"/>
      <c r="P128" s="16"/>
      <c r="Q128" s="23"/>
    </row>
    <row r="129" spans="1:17">
      <c r="A129" s="78"/>
      <c r="B129" s="56"/>
      <c r="C129" s="21" t="s">
        <v>145</v>
      </c>
      <c r="D129" s="21" t="s">
        <v>145</v>
      </c>
      <c r="E129" s="21" t="s">
        <v>145</v>
      </c>
      <c r="F129" s="21" t="s">
        <v>145</v>
      </c>
      <c r="G129" s="21" t="s">
        <v>145</v>
      </c>
      <c r="H129" s="21" t="s">
        <v>145</v>
      </c>
      <c r="I129" s="21" t="s">
        <v>145</v>
      </c>
      <c r="J129" s="21" t="s">
        <v>145</v>
      </c>
      <c r="K129" s="21" t="s">
        <v>145</v>
      </c>
      <c r="L129" s="21" t="s">
        <v>145</v>
      </c>
      <c r="M129" s="21" t="s">
        <v>145</v>
      </c>
      <c r="N129" s="21" t="s">
        <v>145</v>
      </c>
      <c r="O129" s="21" t="s">
        <v>145</v>
      </c>
      <c r="P129" s="21" t="s">
        <v>145</v>
      </c>
      <c r="Q129" s="21" t="s">
        <v>145</v>
      </c>
    </row>
    <row r="130" spans="1:17" ht="18.5" thickBot="1">
      <c r="A130" s="78"/>
      <c r="B130" s="57"/>
      <c r="C130" s="24"/>
      <c r="D130" s="25"/>
      <c r="E130" s="24"/>
      <c r="F130" s="25"/>
      <c r="G130" s="24"/>
      <c r="H130" s="25"/>
      <c r="I130" s="24"/>
      <c r="J130" s="25"/>
      <c r="K130" s="24"/>
      <c r="L130" s="25"/>
      <c r="M130" s="24"/>
      <c r="N130" s="25"/>
      <c r="O130" s="24"/>
      <c r="P130" s="25"/>
      <c r="Q130" s="24"/>
    </row>
    <row r="131" spans="1:17">
      <c r="A131" s="78"/>
      <c r="B131" s="77" t="s">
        <v>376</v>
      </c>
      <c r="C131" s="4" t="s">
        <v>377</v>
      </c>
      <c r="D131" s="4" t="e">
        <v>#N/A</v>
      </c>
      <c r="E131" s="4" t="s">
        <v>377</v>
      </c>
      <c r="F131" s="4" t="e">
        <v>#N/A</v>
      </c>
      <c r="G131" s="4" t="s">
        <v>377</v>
      </c>
      <c r="H131" s="4" t="s">
        <v>377</v>
      </c>
      <c r="I131" s="4"/>
      <c r="J131" s="4" t="s">
        <v>377</v>
      </c>
      <c r="K131" s="4" t="s">
        <v>377</v>
      </c>
      <c r="L131" s="4" t="e">
        <v>#N/A</v>
      </c>
      <c r="M131" s="4" t="s">
        <v>377</v>
      </c>
      <c r="N131" s="4" t="s">
        <v>377</v>
      </c>
      <c r="O131" s="4" t="e">
        <v>#N/A</v>
      </c>
      <c r="P131" s="4" t="e">
        <v>#N/A</v>
      </c>
      <c r="Q131" s="4" t="e">
        <v>#N/A</v>
      </c>
    </row>
    <row r="132" spans="1:17">
      <c r="A132" s="78"/>
      <c r="B132" s="78"/>
      <c r="C132" s="5">
        <v>103</v>
      </c>
      <c r="D132" s="5" t="e">
        <v>#N/A</v>
      </c>
      <c r="E132" s="5">
        <v>101</v>
      </c>
      <c r="F132" s="5" t="e">
        <v>#N/A</v>
      </c>
      <c r="G132" s="5">
        <v>103</v>
      </c>
      <c r="H132" s="5">
        <v>101</v>
      </c>
      <c r="I132" s="5"/>
      <c r="J132" s="5" t="s">
        <v>342</v>
      </c>
      <c r="K132" s="5" t="s">
        <v>347</v>
      </c>
      <c r="L132" s="5" t="e">
        <v>#N/A</v>
      </c>
      <c r="M132" s="5" t="s">
        <v>350</v>
      </c>
      <c r="N132" s="5" t="s">
        <v>352</v>
      </c>
      <c r="O132" s="5" t="e">
        <v>#N/A</v>
      </c>
      <c r="P132" s="5" t="e">
        <v>#N/A</v>
      </c>
      <c r="Q132" s="5" t="e">
        <v>#N/A</v>
      </c>
    </row>
    <row r="133" spans="1:17">
      <c r="A133" s="78"/>
      <c r="B133" s="78"/>
      <c r="C133" s="5">
        <v>104</v>
      </c>
      <c r="D133" s="5" t="e">
        <v>#N/A</v>
      </c>
      <c r="E133" s="5">
        <v>108</v>
      </c>
      <c r="F133" s="5" t="e">
        <v>#N/A</v>
      </c>
      <c r="G133" s="5">
        <v>110</v>
      </c>
      <c r="H133" s="5">
        <v>102</v>
      </c>
      <c r="I133" s="5"/>
      <c r="J133" s="5" t="s">
        <v>346</v>
      </c>
      <c r="K133" s="5" t="s">
        <v>343</v>
      </c>
      <c r="L133" s="5" t="e">
        <v>#N/A</v>
      </c>
      <c r="M133" s="5" t="s">
        <v>351</v>
      </c>
      <c r="N133" s="5" t="s">
        <v>353</v>
      </c>
      <c r="O133" s="5" t="e">
        <v>#N/A</v>
      </c>
      <c r="P133" s="5" t="e">
        <v>#N/A</v>
      </c>
      <c r="Q133" s="5" t="e">
        <v>#N/A</v>
      </c>
    </row>
    <row r="134" spans="1:17" ht="18.5" thickBot="1">
      <c r="A134" s="78"/>
      <c r="B134" s="78"/>
      <c r="C134" s="7" t="s">
        <v>40</v>
      </c>
      <c r="D134" s="7"/>
      <c r="E134" s="7" t="s">
        <v>71</v>
      </c>
      <c r="F134" s="7"/>
      <c r="G134" s="7" t="s">
        <v>42</v>
      </c>
      <c r="H134" s="7" t="s">
        <v>62</v>
      </c>
      <c r="I134" s="7"/>
      <c r="J134" s="7" t="s">
        <v>17</v>
      </c>
      <c r="K134" s="7" t="s">
        <v>18</v>
      </c>
      <c r="L134" s="7"/>
      <c r="M134" s="7" t="s">
        <v>21</v>
      </c>
      <c r="N134" s="7" t="s">
        <v>22</v>
      </c>
      <c r="O134" s="7"/>
      <c r="P134" s="7"/>
      <c r="Q134" s="7"/>
    </row>
    <row r="135" spans="1:17">
      <c r="A135" s="78"/>
      <c r="B135" s="78"/>
      <c r="C135" s="21" t="s">
        <v>143</v>
      </c>
      <c r="D135" s="22" t="s">
        <v>143</v>
      </c>
      <c r="E135" s="21" t="s">
        <v>143</v>
      </c>
      <c r="F135" s="22" t="s">
        <v>143</v>
      </c>
      <c r="G135" s="21" t="s">
        <v>143</v>
      </c>
      <c r="H135" s="22" t="s">
        <v>143</v>
      </c>
      <c r="I135" s="21" t="s">
        <v>143</v>
      </c>
      <c r="J135" s="22" t="s">
        <v>143</v>
      </c>
      <c r="K135" s="21" t="s">
        <v>143</v>
      </c>
      <c r="L135" s="22" t="s">
        <v>143</v>
      </c>
      <c r="M135" s="21" t="s">
        <v>143</v>
      </c>
      <c r="N135" s="22" t="s">
        <v>143</v>
      </c>
      <c r="O135" s="21" t="s">
        <v>143</v>
      </c>
      <c r="P135" s="22" t="s">
        <v>143</v>
      </c>
      <c r="Q135" s="21" t="s">
        <v>143</v>
      </c>
    </row>
    <row r="136" spans="1:17">
      <c r="A136" s="78"/>
      <c r="B136" s="78"/>
      <c r="C136" s="23"/>
      <c r="D136" s="16"/>
      <c r="E136" s="23"/>
      <c r="F136" s="16"/>
      <c r="G136" s="23"/>
      <c r="H136" s="16"/>
      <c r="I136" s="23"/>
      <c r="J136" s="16"/>
      <c r="K136" s="23"/>
      <c r="L136" s="16"/>
      <c r="M136" s="23"/>
      <c r="N136" s="16"/>
      <c r="O136" s="23"/>
      <c r="P136" s="16"/>
      <c r="Q136" s="23"/>
    </row>
    <row r="137" spans="1:17">
      <c r="A137" s="78"/>
      <c r="B137" s="78"/>
      <c r="C137" s="21" t="s">
        <v>144</v>
      </c>
      <c r="D137" s="22" t="s">
        <v>144</v>
      </c>
      <c r="E137" s="21" t="s">
        <v>144</v>
      </c>
      <c r="F137" s="22" t="s">
        <v>144</v>
      </c>
      <c r="G137" s="21" t="s">
        <v>144</v>
      </c>
      <c r="H137" s="22" t="s">
        <v>144</v>
      </c>
      <c r="I137" s="21" t="s">
        <v>144</v>
      </c>
      <c r="J137" s="22" t="s">
        <v>144</v>
      </c>
      <c r="K137" s="21" t="s">
        <v>144</v>
      </c>
      <c r="L137" s="22" t="s">
        <v>144</v>
      </c>
      <c r="M137" s="21" t="s">
        <v>144</v>
      </c>
      <c r="N137" s="22" t="s">
        <v>144</v>
      </c>
      <c r="O137" s="21" t="s">
        <v>144</v>
      </c>
      <c r="P137" s="22" t="s">
        <v>144</v>
      </c>
      <c r="Q137" s="21" t="s">
        <v>144</v>
      </c>
    </row>
    <row r="138" spans="1:17">
      <c r="A138" s="78"/>
      <c r="B138" s="78"/>
      <c r="C138" s="23"/>
      <c r="D138" s="16"/>
      <c r="E138" s="23"/>
      <c r="F138" s="16"/>
      <c r="G138" s="23"/>
      <c r="H138" s="16"/>
      <c r="I138" s="23"/>
      <c r="J138" s="16"/>
      <c r="K138" s="23"/>
      <c r="L138" s="16"/>
      <c r="M138" s="23"/>
      <c r="N138" s="16"/>
      <c r="O138" s="23"/>
      <c r="P138" s="16"/>
      <c r="Q138" s="23"/>
    </row>
    <row r="139" spans="1:17">
      <c r="A139" s="78"/>
      <c r="B139" s="78"/>
      <c r="C139" s="21" t="s">
        <v>145</v>
      </c>
      <c r="D139" s="21" t="s">
        <v>145</v>
      </c>
      <c r="E139" s="21" t="s">
        <v>145</v>
      </c>
      <c r="F139" s="21" t="s">
        <v>145</v>
      </c>
      <c r="G139" s="21" t="s">
        <v>145</v>
      </c>
      <c r="H139" s="21" t="s">
        <v>145</v>
      </c>
      <c r="I139" s="21" t="s">
        <v>145</v>
      </c>
      <c r="J139" s="21" t="s">
        <v>145</v>
      </c>
      <c r="K139" s="21" t="s">
        <v>145</v>
      </c>
      <c r="L139" s="21" t="s">
        <v>145</v>
      </c>
      <c r="M139" s="21" t="s">
        <v>145</v>
      </c>
      <c r="N139" s="21" t="s">
        <v>145</v>
      </c>
      <c r="O139" s="21" t="s">
        <v>145</v>
      </c>
      <c r="P139" s="21" t="s">
        <v>145</v>
      </c>
      <c r="Q139" s="21" t="s">
        <v>145</v>
      </c>
    </row>
    <row r="140" spans="1:17" ht="18.5" thickBot="1">
      <c r="A140" s="79"/>
      <c r="B140" s="79"/>
      <c r="C140" s="24"/>
      <c r="D140" s="25"/>
      <c r="E140" s="24"/>
      <c r="F140" s="25"/>
      <c r="G140" s="24"/>
      <c r="H140" s="25"/>
      <c r="I140" s="24"/>
      <c r="J140" s="25"/>
      <c r="K140" s="24"/>
      <c r="L140" s="25"/>
      <c r="M140" s="24"/>
      <c r="N140" s="25"/>
      <c r="O140" s="24"/>
      <c r="P140" s="25"/>
      <c r="Q140" s="24"/>
    </row>
  </sheetData>
  <mergeCells count="23">
    <mergeCell ref="A1:Q1"/>
    <mergeCell ref="A45:A74"/>
    <mergeCell ref="B45:B54"/>
    <mergeCell ref="B55:B64"/>
    <mergeCell ref="B65:B74"/>
    <mergeCell ref="B3:B12"/>
    <mergeCell ref="B13:B22"/>
    <mergeCell ref="B23:B32"/>
    <mergeCell ref="B33:B42"/>
    <mergeCell ref="A3:A42"/>
    <mergeCell ref="A43:Q43"/>
    <mergeCell ref="A75:Q75"/>
    <mergeCell ref="A97:Q97"/>
    <mergeCell ref="A119:Q119"/>
    <mergeCell ref="B121:B130"/>
    <mergeCell ref="B131:B140"/>
    <mergeCell ref="A121:A140"/>
    <mergeCell ref="A77:A96"/>
    <mergeCell ref="B77:B86"/>
    <mergeCell ref="B87:B96"/>
    <mergeCell ref="A99:A118"/>
    <mergeCell ref="B99:B108"/>
    <mergeCell ref="B109:B118"/>
  </mergeCells>
  <phoneticPr fontId="1"/>
  <pageMargins left="0.25" right="0.25" top="0.75" bottom="0.75" header="0.3" footer="0.3"/>
  <pageSetup paperSize="9" scale="21"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4FC72-5C9A-46E6-9754-B6DC96E1837D}">
  <sheetPr>
    <pageSetUpPr fitToPage="1"/>
  </sheetPr>
  <dimension ref="A1:Q80"/>
  <sheetViews>
    <sheetView zoomScale="87" zoomScaleNormal="100" workbookViewId="0">
      <selection activeCell="I6" sqref="I6"/>
    </sheetView>
  </sheetViews>
  <sheetFormatPr defaultRowHeight="18"/>
  <sheetData>
    <row r="1" spans="1:17" ht="18.5" thickBot="1">
      <c r="A1" s="62" t="s">
        <v>386</v>
      </c>
      <c r="B1" s="62"/>
      <c r="C1" s="62"/>
      <c r="D1" s="62"/>
      <c r="E1" s="62"/>
      <c r="F1" s="62"/>
      <c r="G1" s="62"/>
      <c r="H1" s="62"/>
      <c r="I1" s="62"/>
      <c r="J1" s="62"/>
      <c r="K1" s="62"/>
      <c r="L1" s="62"/>
      <c r="M1" s="62"/>
      <c r="N1" s="62"/>
      <c r="O1" s="62"/>
      <c r="P1" s="62"/>
      <c r="Q1" s="62"/>
    </row>
    <row r="2" spans="1:17" ht="18.5" thickBot="1">
      <c r="A2" s="17"/>
      <c r="B2" s="18"/>
      <c r="C2" s="19">
        <v>0.36458333333333331</v>
      </c>
      <c r="D2" s="20">
        <v>0.38194444444444442</v>
      </c>
      <c r="E2" s="19">
        <v>0.39930555555555558</v>
      </c>
      <c r="F2" s="20">
        <v>0.41666666666666669</v>
      </c>
      <c r="G2" s="19">
        <v>0.43402777777777773</v>
      </c>
      <c r="H2" s="20">
        <v>0.4513888888888889</v>
      </c>
      <c r="I2" s="19">
        <v>0.46875</v>
      </c>
      <c r="J2" s="20">
        <v>0.4861111111111111</v>
      </c>
      <c r="K2" s="19">
        <v>0.50347222222222221</v>
      </c>
      <c r="L2" s="20">
        <v>0.52083333333333337</v>
      </c>
      <c r="M2" s="19">
        <v>0.53819444444444442</v>
      </c>
      <c r="N2" s="20">
        <v>0.55555555555555558</v>
      </c>
      <c r="O2" s="19">
        <v>0.57291666666666663</v>
      </c>
      <c r="P2" s="20">
        <v>0.59027777777777779</v>
      </c>
      <c r="Q2" s="19">
        <v>0.60763888888888895</v>
      </c>
    </row>
    <row r="3" spans="1:17">
      <c r="A3" s="50" t="s">
        <v>0</v>
      </c>
      <c r="B3" s="50" t="s">
        <v>9</v>
      </c>
      <c r="C3" s="4" t="s">
        <v>366</v>
      </c>
      <c r="D3" s="4" t="s">
        <v>366</v>
      </c>
      <c r="E3" s="4" t="s">
        <v>366</v>
      </c>
      <c r="F3" s="4" t="s">
        <v>366</v>
      </c>
      <c r="G3" s="4" t="e">
        <v>#N/A</v>
      </c>
      <c r="H3" s="4" t="s">
        <v>366</v>
      </c>
      <c r="I3" s="4" t="s">
        <v>366</v>
      </c>
      <c r="J3" s="4" t="s">
        <v>366</v>
      </c>
      <c r="K3" s="4" t="s">
        <v>366</v>
      </c>
      <c r="L3" s="4" t="e">
        <v>#N/A</v>
      </c>
      <c r="M3" s="4" t="e">
        <v>#N/A</v>
      </c>
      <c r="N3" s="4" t="e">
        <v>#N/A</v>
      </c>
      <c r="O3" s="4" t="e">
        <v>#N/A</v>
      </c>
      <c r="P3" s="4" t="e">
        <v>#N/A</v>
      </c>
      <c r="Q3" s="4" t="e">
        <v>#N/A</v>
      </c>
    </row>
    <row r="4" spans="1:17">
      <c r="A4" s="51"/>
      <c r="B4" s="51"/>
      <c r="C4" s="5">
        <v>303</v>
      </c>
      <c r="D4" s="5">
        <v>305</v>
      </c>
      <c r="E4" s="5">
        <v>301</v>
      </c>
      <c r="F4" s="5">
        <v>307</v>
      </c>
      <c r="G4" s="5" t="e">
        <v>#N/A</v>
      </c>
      <c r="H4" s="5">
        <v>303</v>
      </c>
      <c r="I4" s="5">
        <v>304</v>
      </c>
      <c r="J4" s="5">
        <v>301</v>
      </c>
      <c r="K4" s="5">
        <v>302</v>
      </c>
      <c r="L4" s="5" t="e">
        <v>#N/A</v>
      </c>
      <c r="M4" s="5" t="e">
        <v>#N/A</v>
      </c>
      <c r="N4" s="5" t="e">
        <v>#N/A</v>
      </c>
      <c r="O4" s="5" t="e">
        <v>#N/A</v>
      </c>
      <c r="P4" s="5" t="e">
        <v>#N/A</v>
      </c>
      <c r="Q4" s="5" t="e">
        <v>#N/A</v>
      </c>
    </row>
    <row r="5" spans="1:17">
      <c r="A5" s="51"/>
      <c r="B5" s="51"/>
      <c r="C5" s="5">
        <v>304</v>
      </c>
      <c r="D5" s="5">
        <v>306</v>
      </c>
      <c r="E5" s="5">
        <v>302</v>
      </c>
      <c r="F5" s="5">
        <v>308</v>
      </c>
      <c r="G5" s="5" t="e">
        <v>#N/A</v>
      </c>
      <c r="H5" s="5">
        <v>309</v>
      </c>
      <c r="I5" s="5">
        <v>305</v>
      </c>
      <c r="J5" s="5">
        <v>308</v>
      </c>
      <c r="K5" s="5">
        <v>307</v>
      </c>
      <c r="L5" s="5" t="e">
        <v>#N/A</v>
      </c>
      <c r="M5" s="5" t="e">
        <v>#N/A</v>
      </c>
      <c r="N5" s="5" t="e">
        <v>#N/A</v>
      </c>
      <c r="O5" s="5" t="e">
        <v>#N/A</v>
      </c>
      <c r="P5" s="5" t="e">
        <v>#N/A</v>
      </c>
      <c r="Q5" s="5" t="e">
        <v>#N/A</v>
      </c>
    </row>
    <row r="6" spans="1:17" ht="18.5" thickBot="1">
      <c r="A6" s="51"/>
      <c r="B6" s="51"/>
      <c r="C6" s="7" t="s">
        <v>212</v>
      </c>
      <c r="D6" s="7" t="s">
        <v>219</v>
      </c>
      <c r="E6" s="7" t="s">
        <v>222</v>
      </c>
      <c r="F6" s="7" t="s">
        <v>227</v>
      </c>
      <c r="G6" s="7"/>
      <c r="H6" s="7" t="s">
        <v>215</v>
      </c>
      <c r="I6" s="7" t="s">
        <v>216</v>
      </c>
      <c r="J6" s="7" t="s">
        <v>224</v>
      </c>
      <c r="K6" s="7" t="s">
        <v>225</v>
      </c>
      <c r="L6" s="7"/>
      <c r="M6" s="7"/>
      <c r="N6" s="7"/>
      <c r="O6" s="7"/>
      <c r="P6" s="7"/>
      <c r="Q6" s="7"/>
    </row>
    <row r="7" spans="1:17">
      <c r="A7" s="51"/>
      <c r="B7" s="51"/>
      <c r="C7" s="5"/>
      <c r="D7" s="5"/>
      <c r="E7" s="5"/>
      <c r="F7" s="5"/>
      <c r="G7" s="5"/>
      <c r="H7" s="5"/>
      <c r="I7" s="5"/>
      <c r="J7" s="5"/>
      <c r="K7" s="5"/>
      <c r="L7" s="5"/>
      <c r="M7" s="5"/>
      <c r="N7" s="5"/>
      <c r="O7" s="5"/>
      <c r="P7" s="5"/>
      <c r="Q7" s="5"/>
    </row>
    <row r="8" spans="1:17" ht="18.5" thickBot="1">
      <c r="A8" s="51"/>
      <c r="B8" s="52"/>
      <c r="C8" s="5"/>
      <c r="D8" s="5"/>
      <c r="E8" s="5"/>
      <c r="F8" s="5"/>
      <c r="G8" s="5"/>
      <c r="H8" s="5"/>
      <c r="I8" s="5"/>
      <c r="J8" s="5"/>
      <c r="K8" s="5"/>
      <c r="L8" s="5"/>
      <c r="M8" s="5"/>
      <c r="N8" s="5"/>
      <c r="O8" s="5"/>
      <c r="P8" s="5"/>
      <c r="Q8" s="5"/>
    </row>
    <row r="9" spans="1:17">
      <c r="A9" s="51"/>
      <c r="B9" s="50" t="s">
        <v>2</v>
      </c>
      <c r="C9" s="4" t="s">
        <v>367</v>
      </c>
      <c r="D9" s="4" t="s">
        <v>367</v>
      </c>
      <c r="E9" s="4" t="s">
        <v>367</v>
      </c>
      <c r="F9" s="4" t="s">
        <v>367</v>
      </c>
      <c r="G9" s="4" t="e">
        <v>#N/A</v>
      </c>
      <c r="H9" s="4" t="s">
        <v>367</v>
      </c>
      <c r="I9" s="4" t="s">
        <v>367</v>
      </c>
      <c r="J9" s="4" t="s">
        <v>367</v>
      </c>
      <c r="K9" s="4" t="s">
        <v>367</v>
      </c>
      <c r="L9" s="4" t="e">
        <v>#N/A</v>
      </c>
      <c r="M9" s="4" t="s">
        <v>367</v>
      </c>
      <c r="N9" s="4" t="s">
        <v>367</v>
      </c>
      <c r="O9" s="4" t="s">
        <v>367</v>
      </c>
      <c r="P9" s="4" t="s">
        <v>367</v>
      </c>
      <c r="Q9" s="4" t="s">
        <v>367</v>
      </c>
    </row>
    <row r="10" spans="1:17">
      <c r="A10" s="51"/>
      <c r="B10" s="51"/>
      <c r="C10" s="5">
        <v>103</v>
      </c>
      <c r="D10" s="5">
        <v>105</v>
      </c>
      <c r="E10" s="5">
        <v>101</v>
      </c>
      <c r="F10" s="5">
        <v>106</v>
      </c>
      <c r="G10" s="5" t="e">
        <v>#N/A</v>
      </c>
      <c r="H10" s="5">
        <v>103</v>
      </c>
      <c r="I10" s="5">
        <v>107</v>
      </c>
      <c r="J10" s="5">
        <v>101</v>
      </c>
      <c r="K10" s="5">
        <v>102</v>
      </c>
      <c r="L10" s="5" t="e">
        <v>#N/A</v>
      </c>
      <c r="M10" s="5">
        <v>103</v>
      </c>
      <c r="N10" s="5">
        <v>109</v>
      </c>
      <c r="O10" s="5">
        <v>101</v>
      </c>
      <c r="P10" s="5">
        <v>108</v>
      </c>
      <c r="Q10" s="5">
        <v>104</v>
      </c>
    </row>
    <row r="11" spans="1:17">
      <c r="A11" s="51"/>
      <c r="B11" s="51"/>
      <c r="C11" s="5">
        <v>104</v>
      </c>
      <c r="D11" s="5">
        <v>109</v>
      </c>
      <c r="E11" s="5">
        <v>102</v>
      </c>
      <c r="F11" s="5">
        <v>107</v>
      </c>
      <c r="G11" s="5" t="e">
        <v>#N/A</v>
      </c>
      <c r="H11" s="5" t="s">
        <v>359</v>
      </c>
      <c r="I11" s="5">
        <v>108</v>
      </c>
      <c r="J11" s="5" t="s">
        <v>360</v>
      </c>
      <c r="K11" s="5">
        <v>106</v>
      </c>
      <c r="L11" s="5" t="e">
        <v>#N/A</v>
      </c>
      <c r="M11" s="5">
        <v>105</v>
      </c>
      <c r="N11" s="5" t="s">
        <v>359</v>
      </c>
      <c r="O11" s="5">
        <v>106</v>
      </c>
      <c r="P11" s="5" t="s">
        <v>360</v>
      </c>
      <c r="Q11" s="5">
        <v>109</v>
      </c>
    </row>
    <row r="12" spans="1:17" ht="18.5" thickBot="1">
      <c r="A12" s="51"/>
      <c r="B12" s="51"/>
      <c r="C12" s="7" t="s">
        <v>121</v>
      </c>
      <c r="D12" s="7" t="s">
        <v>135</v>
      </c>
      <c r="E12" s="7" t="s">
        <v>136</v>
      </c>
      <c r="F12" s="7" t="s">
        <v>126</v>
      </c>
      <c r="G12" s="7"/>
      <c r="H12" s="7" t="s">
        <v>115</v>
      </c>
      <c r="I12" s="7" t="s">
        <v>161</v>
      </c>
      <c r="J12" s="7" t="s">
        <v>119</v>
      </c>
      <c r="K12" s="7" t="s">
        <v>130</v>
      </c>
      <c r="L12" s="7"/>
      <c r="M12" s="7" t="s">
        <v>129</v>
      </c>
      <c r="N12" s="7" t="s">
        <v>131</v>
      </c>
      <c r="O12" s="7" t="s">
        <v>116</v>
      </c>
      <c r="P12" s="7" t="s">
        <v>134</v>
      </c>
      <c r="Q12" s="7" t="s">
        <v>118</v>
      </c>
    </row>
    <row r="13" spans="1:17">
      <c r="A13" s="51"/>
      <c r="B13" s="51"/>
      <c r="C13" s="5"/>
      <c r="D13" s="5"/>
      <c r="E13" s="5"/>
      <c r="F13" s="5"/>
      <c r="G13" s="5"/>
      <c r="H13" s="5"/>
      <c r="I13" s="5"/>
      <c r="J13" s="5"/>
      <c r="K13" s="5"/>
      <c r="L13" s="5"/>
      <c r="M13" s="5"/>
      <c r="N13" s="5"/>
      <c r="O13" s="5"/>
      <c r="P13" s="5"/>
      <c r="Q13" s="5"/>
    </row>
    <row r="14" spans="1:17" ht="18.5" thickBot="1">
      <c r="A14" s="51"/>
      <c r="B14" s="52"/>
      <c r="C14" s="5"/>
      <c r="D14" s="5"/>
      <c r="E14" s="5"/>
      <c r="F14" s="5"/>
      <c r="G14" s="5"/>
      <c r="H14" s="5"/>
      <c r="I14" s="5"/>
      <c r="J14" s="5"/>
      <c r="K14" s="5"/>
      <c r="L14" s="5"/>
      <c r="M14" s="5"/>
      <c r="N14" s="5"/>
      <c r="O14" s="5"/>
      <c r="P14" s="5"/>
      <c r="Q14" s="5"/>
    </row>
    <row r="15" spans="1:17">
      <c r="A15" s="51"/>
      <c r="B15" s="50" t="s">
        <v>3</v>
      </c>
      <c r="C15" s="4" t="s">
        <v>368</v>
      </c>
      <c r="D15" s="4" t="s">
        <v>368</v>
      </c>
      <c r="E15" s="4" t="s">
        <v>368</v>
      </c>
      <c r="F15" s="4" t="s">
        <v>368</v>
      </c>
      <c r="G15" s="4" t="e">
        <v>#N/A</v>
      </c>
      <c r="H15" s="4" t="s">
        <v>368</v>
      </c>
      <c r="I15" s="4" t="s">
        <v>368</v>
      </c>
      <c r="J15" s="4" t="s">
        <v>368</v>
      </c>
      <c r="K15" s="4" t="s">
        <v>368</v>
      </c>
      <c r="L15" s="4" t="e">
        <v>#N/A</v>
      </c>
      <c r="M15" s="4" t="s">
        <v>368</v>
      </c>
      <c r="N15" s="4" t="s">
        <v>368</v>
      </c>
      <c r="O15" s="4" t="s">
        <v>368</v>
      </c>
      <c r="P15" s="4" t="s">
        <v>368</v>
      </c>
      <c r="Q15" s="4" t="s">
        <v>368</v>
      </c>
    </row>
    <row r="16" spans="1:17">
      <c r="A16" s="51"/>
      <c r="B16" s="51"/>
      <c r="C16" s="5">
        <v>201</v>
      </c>
      <c r="D16" s="5">
        <v>203</v>
      </c>
      <c r="E16" s="5">
        <v>204</v>
      </c>
      <c r="F16" s="5">
        <v>207</v>
      </c>
      <c r="G16" s="5" t="e">
        <v>#N/A</v>
      </c>
      <c r="H16" s="5">
        <v>201</v>
      </c>
      <c r="I16" s="5">
        <v>202</v>
      </c>
      <c r="J16" s="5">
        <v>204</v>
      </c>
      <c r="K16" s="5">
        <v>206</v>
      </c>
      <c r="L16" s="5" t="e">
        <v>#N/A</v>
      </c>
      <c r="M16" s="5">
        <v>201</v>
      </c>
      <c r="N16" s="5">
        <v>205</v>
      </c>
      <c r="O16" s="5">
        <v>204</v>
      </c>
      <c r="P16" s="5">
        <v>208</v>
      </c>
      <c r="Q16" s="5">
        <v>202</v>
      </c>
    </row>
    <row r="17" spans="1:17">
      <c r="A17" s="51"/>
      <c r="B17" s="51"/>
      <c r="C17" s="5">
        <v>202</v>
      </c>
      <c r="D17" s="5">
        <v>205</v>
      </c>
      <c r="E17" s="5">
        <v>206</v>
      </c>
      <c r="F17" s="5">
        <v>208</v>
      </c>
      <c r="G17" s="5" t="e">
        <v>#N/A</v>
      </c>
      <c r="H17" s="5">
        <v>210</v>
      </c>
      <c r="I17" s="5">
        <v>203</v>
      </c>
      <c r="J17" s="5">
        <v>209</v>
      </c>
      <c r="K17" s="5">
        <v>207</v>
      </c>
      <c r="L17" s="5" t="e">
        <v>#N/A</v>
      </c>
      <c r="M17" s="5">
        <v>203</v>
      </c>
      <c r="N17" s="5">
        <v>210</v>
      </c>
      <c r="O17" s="5">
        <v>207</v>
      </c>
      <c r="P17" s="5">
        <v>209</v>
      </c>
      <c r="Q17" s="5">
        <v>205</v>
      </c>
    </row>
    <row r="18" spans="1:17" ht="18.5" thickBot="1">
      <c r="A18" s="51"/>
      <c r="B18" s="51"/>
      <c r="C18" s="7" t="s">
        <v>53</v>
      </c>
      <c r="D18" s="7" t="s">
        <v>59</v>
      </c>
      <c r="E18" s="7" t="s">
        <v>44</v>
      </c>
      <c r="F18" s="7" t="s">
        <v>164</v>
      </c>
      <c r="G18" s="7"/>
      <c r="H18" s="7" t="s">
        <v>61</v>
      </c>
      <c r="I18" s="7" t="s">
        <v>37</v>
      </c>
      <c r="J18" s="7" t="s">
        <v>60</v>
      </c>
      <c r="K18" s="7" t="s">
        <v>51</v>
      </c>
      <c r="L18" s="7"/>
      <c r="M18" s="7" t="s">
        <v>52</v>
      </c>
      <c r="N18" s="7" t="s">
        <v>55</v>
      </c>
      <c r="O18" s="7" t="s">
        <v>56</v>
      </c>
      <c r="P18" s="7" t="s">
        <v>166</v>
      </c>
      <c r="Q18" s="7" t="s">
        <v>39</v>
      </c>
    </row>
    <row r="19" spans="1:17">
      <c r="A19" s="51"/>
      <c r="B19" s="51"/>
      <c r="C19" s="5"/>
      <c r="D19" s="5"/>
      <c r="E19" s="5"/>
      <c r="F19" s="5"/>
      <c r="G19" s="5"/>
      <c r="H19" s="5"/>
      <c r="I19" s="5"/>
      <c r="J19" s="5"/>
      <c r="K19" s="5"/>
      <c r="L19" s="5"/>
      <c r="M19" s="5"/>
      <c r="N19" s="5"/>
      <c r="O19" s="5"/>
      <c r="P19" s="5"/>
      <c r="Q19" s="5"/>
    </row>
    <row r="20" spans="1:17" ht="18.5" thickBot="1">
      <c r="A20" s="51"/>
      <c r="B20" s="52"/>
      <c r="C20" s="5"/>
      <c r="D20" s="5"/>
      <c r="E20" s="5"/>
      <c r="F20" s="5"/>
      <c r="G20" s="5"/>
      <c r="H20" s="5"/>
      <c r="I20" s="5"/>
      <c r="J20" s="5"/>
      <c r="K20" s="5"/>
      <c r="L20" s="5"/>
      <c r="M20" s="5"/>
      <c r="N20" s="5"/>
      <c r="O20" s="5"/>
      <c r="P20" s="5"/>
      <c r="Q20" s="5"/>
    </row>
    <row r="21" spans="1:17">
      <c r="A21" s="51"/>
      <c r="B21" s="50" t="s">
        <v>1</v>
      </c>
      <c r="C21" s="4" t="e">
        <v>#N/A</v>
      </c>
      <c r="D21" s="4" t="e">
        <v>#N/A</v>
      </c>
      <c r="E21" s="4" t="e">
        <v>#N/A</v>
      </c>
      <c r="F21" s="4" t="e">
        <v>#N/A</v>
      </c>
      <c r="G21" s="4" t="e">
        <v>#N/A</v>
      </c>
      <c r="H21" s="4" t="e">
        <v>#N/A</v>
      </c>
      <c r="I21" s="4" t="e">
        <v>#N/A</v>
      </c>
      <c r="J21" s="4" t="e">
        <v>#N/A</v>
      </c>
      <c r="K21" s="4" t="e">
        <v>#N/A</v>
      </c>
      <c r="L21" s="4" t="e">
        <v>#N/A</v>
      </c>
      <c r="M21" s="4" t="s">
        <v>366</v>
      </c>
      <c r="N21" s="4" t="s">
        <v>366</v>
      </c>
      <c r="O21" s="4" t="s">
        <v>366</v>
      </c>
      <c r="P21" s="4" t="s">
        <v>366</v>
      </c>
      <c r="Q21" s="4" t="s">
        <v>366</v>
      </c>
    </row>
    <row r="22" spans="1:17">
      <c r="A22" s="51"/>
      <c r="B22" s="51"/>
      <c r="C22" s="5" t="e">
        <v>#N/A</v>
      </c>
      <c r="D22" s="5" t="e">
        <v>#N/A</v>
      </c>
      <c r="E22" s="5" t="e">
        <v>#N/A</v>
      </c>
      <c r="F22" s="5" t="e">
        <v>#N/A</v>
      </c>
      <c r="G22" s="5" t="e">
        <v>#N/A</v>
      </c>
      <c r="H22" s="5" t="e">
        <v>#N/A</v>
      </c>
      <c r="I22" s="5" t="e">
        <v>#N/A</v>
      </c>
      <c r="J22" s="5" t="e">
        <v>#N/A</v>
      </c>
      <c r="K22" s="5" t="e">
        <v>#N/A</v>
      </c>
      <c r="L22" s="5" t="e">
        <v>#N/A</v>
      </c>
      <c r="M22" s="5">
        <v>306</v>
      </c>
      <c r="N22" s="5">
        <v>303</v>
      </c>
      <c r="O22" s="5">
        <v>302</v>
      </c>
      <c r="P22" s="5">
        <v>301</v>
      </c>
      <c r="Q22" s="5">
        <v>304</v>
      </c>
    </row>
    <row r="23" spans="1:17">
      <c r="A23" s="51"/>
      <c r="B23" s="51"/>
      <c r="C23" s="5" t="e">
        <v>#N/A</v>
      </c>
      <c r="D23" s="5" t="e">
        <v>#N/A</v>
      </c>
      <c r="E23" s="5" t="e">
        <v>#N/A</v>
      </c>
      <c r="F23" s="5" t="e">
        <v>#N/A</v>
      </c>
      <c r="G23" s="5" t="e">
        <v>#N/A</v>
      </c>
      <c r="H23" s="5" t="e">
        <v>#N/A</v>
      </c>
      <c r="I23" s="5" t="e">
        <v>#N/A</v>
      </c>
      <c r="J23" s="5" t="e">
        <v>#N/A</v>
      </c>
      <c r="K23" s="5" t="e">
        <v>#N/A</v>
      </c>
      <c r="L23" s="5" t="e">
        <v>#N/A</v>
      </c>
      <c r="M23" s="5">
        <v>309</v>
      </c>
      <c r="N23" s="5">
        <v>305</v>
      </c>
      <c r="O23" s="5">
        <v>308</v>
      </c>
      <c r="P23" s="5">
        <v>307</v>
      </c>
      <c r="Q23" s="5">
        <v>309</v>
      </c>
    </row>
    <row r="24" spans="1:17" ht="18.5" thickBot="1">
      <c r="A24" s="51"/>
      <c r="B24" s="51"/>
      <c r="C24" s="7"/>
      <c r="D24" s="7"/>
      <c r="E24" s="7"/>
      <c r="F24" s="7"/>
      <c r="G24" s="7"/>
      <c r="H24" s="7"/>
      <c r="I24" s="7"/>
      <c r="J24" s="7"/>
      <c r="K24" s="7"/>
      <c r="L24" s="7"/>
      <c r="M24" s="7" t="s">
        <v>221</v>
      </c>
      <c r="N24" s="7" t="s">
        <v>213</v>
      </c>
      <c r="O24" s="7" t="s">
        <v>226</v>
      </c>
      <c r="P24" s="7" t="s">
        <v>223</v>
      </c>
      <c r="Q24" s="7" t="s">
        <v>218</v>
      </c>
    </row>
    <row r="25" spans="1:17">
      <c r="A25" s="51"/>
      <c r="B25" s="51"/>
      <c r="C25" s="5"/>
      <c r="D25" s="5"/>
      <c r="E25" s="5"/>
      <c r="F25" s="5"/>
      <c r="G25" s="5"/>
      <c r="H25" s="5"/>
      <c r="I25" s="5"/>
      <c r="J25" s="5"/>
      <c r="K25" s="5"/>
      <c r="L25" s="5"/>
      <c r="M25" s="5"/>
      <c r="N25" s="5"/>
      <c r="O25" s="5"/>
      <c r="P25" s="5"/>
      <c r="Q25" s="5"/>
    </row>
    <row r="26" spans="1:17" ht="18.5" thickBot="1">
      <c r="A26" s="52"/>
      <c r="B26" s="52"/>
      <c r="C26" s="5"/>
      <c r="D26" s="5"/>
      <c r="E26" s="5"/>
      <c r="F26" s="5"/>
      <c r="G26" s="5"/>
      <c r="H26" s="5"/>
      <c r="I26" s="5"/>
      <c r="J26" s="5"/>
      <c r="K26" s="5"/>
      <c r="L26" s="5"/>
      <c r="M26" s="5"/>
      <c r="N26" s="5"/>
      <c r="O26" s="5"/>
      <c r="P26" s="5"/>
      <c r="Q26" s="5"/>
    </row>
    <row r="27" spans="1:17" ht="18.5" thickBot="1">
      <c r="A27" s="62" t="s">
        <v>386</v>
      </c>
      <c r="B27" s="62"/>
      <c r="C27" s="62"/>
      <c r="D27" s="62"/>
      <c r="E27" s="62"/>
      <c r="F27" s="62"/>
      <c r="G27" s="62"/>
      <c r="H27" s="62"/>
      <c r="I27" s="62"/>
      <c r="J27" s="62"/>
      <c r="K27" s="62"/>
      <c r="L27" s="62"/>
      <c r="M27" s="62"/>
      <c r="N27" s="62"/>
      <c r="O27" s="62"/>
      <c r="P27" s="62"/>
      <c r="Q27" s="62"/>
    </row>
    <row r="28" spans="1:17" ht="18.5" thickBot="1">
      <c r="A28" s="17"/>
      <c r="B28" s="18"/>
      <c r="C28" s="19">
        <v>0.36458333333333331</v>
      </c>
      <c r="D28" s="20">
        <v>0.38194444444444442</v>
      </c>
      <c r="E28" s="19">
        <v>0.39930555555555558</v>
      </c>
      <c r="F28" s="20">
        <v>0.41666666666666669</v>
      </c>
      <c r="G28" s="19">
        <v>0.43402777777777773</v>
      </c>
      <c r="H28" s="20">
        <v>0.4513888888888889</v>
      </c>
      <c r="I28" s="19">
        <v>0.46875</v>
      </c>
      <c r="J28" s="20">
        <v>0.4861111111111111</v>
      </c>
      <c r="K28" s="19">
        <v>0.50347222222222221</v>
      </c>
      <c r="L28" s="20">
        <v>0.52083333333333337</v>
      </c>
      <c r="M28" s="19">
        <v>0.53819444444444442</v>
      </c>
      <c r="N28" s="20">
        <v>0.55555555555555558</v>
      </c>
      <c r="O28" s="19">
        <v>0.57291666666666663</v>
      </c>
      <c r="P28" s="20">
        <v>0.59027777777777779</v>
      </c>
      <c r="Q28" s="19">
        <v>0.60763888888888895</v>
      </c>
    </row>
    <row r="29" spans="1:17" ht="18.75" customHeight="1">
      <c r="A29" s="50" t="s">
        <v>4</v>
      </c>
      <c r="B29" s="50" t="s">
        <v>5</v>
      </c>
      <c r="C29" s="4" t="s">
        <v>371</v>
      </c>
      <c r="D29" s="4" t="s">
        <v>371</v>
      </c>
      <c r="E29" s="4" t="e">
        <v>#N/A</v>
      </c>
      <c r="F29" s="4" t="s">
        <v>371</v>
      </c>
      <c r="G29" s="4" t="s">
        <v>371</v>
      </c>
      <c r="H29" s="4" t="s">
        <v>371</v>
      </c>
      <c r="I29" s="4" t="e">
        <v>#N/A</v>
      </c>
      <c r="J29" s="4" t="s">
        <v>371</v>
      </c>
      <c r="K29" s="4" t="s">
        <v>371</v>
      </c>
      <c r="L29" s="4" t="s">
        <v>371</v>
      </c>
      <c r="M29" s="4" t="s">
        <v>372</v>
      </c>
      <c r="N29" s="4" t="e">
        <v>#N/A</v>
      </c>
      <c r="O29" s="4" t="s">
        <v>371</v>
      </c>
      <c r="P29" s="4" t="s">
        <v>371</v>
      </c>
      <c r="Q29" s="4" t="s">
        <v>371</v>
      </c>
    </row>
    <row r="30" spans="1:17">
      <c r="A30" s="51"/>
      <c r="B30" s="51"/>
      <c r="C30" s="5">
        <v>305</v>
      </c>
      <c r="D30" s="5">
        <v>303</v>
      </c>
      <c r="E30" s="5" t="e">
        <v>#N/A</v>
      </c>
      <c r="F30" s="5">
        <v>301</v>
      </c>
      <c r="G30" s="5">
        <v>307</v>
      </c>
      <c r="H30" s="5">
        <v>304</v>
      </c>
      <c r="I30" s="5" t="e">
        <v>#N/A</v>
      </c>
      <c r="J30" s="5">
        <v>304</v>
      </c>
      <c r="K30" s="5">
        <v>301</v>
      </c>
      <c r="L30" s="5">
        <v>302</v>
      </c>
      <c r="M30" s="5">
        <v>204</v>
      </c>
      <c r="N30" s="5" t="e">
        <v>#N/A</v>
      </c>
      <c r="O30" s="5">
        <v>303</v>
      </c>
      <c r="P30" s="5">
        <v>302</v>
      </c>
      <c r="Q30" s="5">
        <v>301</v>
      </c>
    </row>
    <row r="31" spans="1:17">
      <c r="A31" s="51"/>
      <c r="B31" s="51"/>
      <c r="C31" s="5">
        <v>306</v>
      </c>
      <c r="D31" s="5">
        <v>304</v>
      </c>
      <c r="E31" s="5" t="e">
        <v>#N/A</v>
      </c>
      <c r="F31" s="5">
        <v>302</v>
      </c>
      <c r="G31" s="5">
        <v>308</v>
      </c>
      <c r="H31" s="5">
        <v>305</v>
      </c>
      <c r="I31" s="5" t="e">
        <v>#N/A</v>
      </c>
      <c r="J31" s="5">
        <v>306</v>
      </c>
      <c r="K31" s="5">
        <v>308</v>
      </c>
      <c r="L31" s="5">
        <v>307</v>
      </c>
      <c r="M31" s="5">
        <v>208</v>
      </c>
      <c r="N31" s="5" t="e">
        <v>#N/A</v>
      </c>
      <c r="O31" s="5">
        <v>305</v>
      </c>
      <c r="P31" s="5">
        <v>308</v>
      </c>
      <c r="Q31" s="5">
        <v>307</v>
      </c>
    </row>
    <row r="32" spans="1:17" ht="18.5" thickBot="1">
      <c r="A32" s="51"/>
      <c r="B32" s="51"/>
      <c r="C32" s="7" t="s">
        <v>205</v>
      </c>
      <c r="D32" s="7" t="s">
        <v>200</v>
      </c>
      <c r="E32" s="7"/>
      <c r="F32" s="7" t="s">
        <v>206</v>
      </c>
      <c r="G32" s="7" t="s">
        <v>211</v>
      </c>
      <c r="H32" s="7" t="s">
        <v>203</v>
      </c>
      <c r="I32" s="7"/>
      <c r="J32" s="7" t="s">
        <v>204</v>
      </c>
      <c r="K32" s="7" t="s">
        <v>208</v>
      </c>
      <c r="L32" s="7" t="s">
        <v>209</v>
      </c>
      <c r="M32" s="7" t="s">
        <v>83</v>
      </c>
      <c r="N32" s="7"/>
      <c r="O32" s="7" t="s">
        <v>201</v>
      </c>
      <c r="P32" s="7" t="s">
        <v>210</v>
      </c>
      <c r="Q32" s="7" t="s">
        <v>207</v>
      </c>
    </row>
    <row r="33" spans="1:17">
      <c r="A33" s="51"/>
      <c r="B33" s="51"/>
      <c r="C33" s="5"/>
      <c r="D33" s="5"/>
      <c r="E33" s="5"/>
      <c r="F33" s="5"/>
      <c r="G33" s="5"/>
      <c r="H33" s="5"/>
      <c r="I33" s="5"/>
      <c r="J33" s="5"/>
      <c r="K33" s="5"/>
      <c r="L33" s="5"/>
      <c r="M33" s="5"/>
      <c r="N33" s="5"/>
      <c r="O33" s="5"/>
      <c r="P33" s="5"/>
      <c r="Q33" s="5"/>
    </row>
    <row r="34" spans="1:17" ht="18.5" thickBot="1">
      <c r="A34" s="51"/>
      <c r="B34" s="52"/>
      <c r="C34" s="5"/>
      <c r="D34" s="5"/>
      <c r="E34" s="5"/>
      <c r="F34" s="5"/>
      <c r="G34" s="5"/>
      <c r="H34" s="5"/>
      <c r="I34" s="5"/>
      <c r="J34" s="5"/>
      <c r="K34" s="5"/>
      <c r="L34" s="5"/>
      <c r="M34" s="5"/>
      <c r="N34" s="5"/>
      <c r="O34" s="5"/>
      <c r="P34" s="5"/>
      <c r="Q34" s="5"/>
    </row>
    <row r="35" spans="1:17">
      <c r="A35" s="51"/>
      <c r="B35" s="50" t="s">
        <v>6</v>
      </c>
      <c r="C35" s="4" t="s">
        <v>373</v>
      </c>
      <c r="D35" s="4" t="s">
        <v>373</v>
      </c>
      <c r="E35" s="4" t="s">
        <v>373</v>
      </c>
      <c r="F35" s="4" t="s">
        <v>373</v>
      </c>
      <c r="G35" s="4" t="s">
        <v>373</v>
      </c>
      <c r="H35" s="4" t="e">
        <v>#N/A</v>
      </c>
      <c r="I35" s="4" t="s">
        <v>373</v>
      </c>
      <c r="J35" s="4" t="s">
        <v>373</v>
      </c>
      <c r="K35" s="4" t="e">
        <v>#N/A</v>
      </c>
      <c r="L35" s="4" t="s">
        <v>373</v>
      </c>
      <c r="M35" s="4" t="e">
        <v>#N/A</v>
      </c>
      <c r="N35" s="4" t="s">
        <v>373</v>
      </c>
      <c r="O35" s="4" t="s">
        <v>373</v>
      </c>
      <c r="P35" s="4" t="s">
        <v>373</v>
      </c>
      <c r="Q35" s="4" t="s">
        <v>373</v>
      </c>
    </row>
    <row r="36" spans="1:17">
      <c r="A36" s="51"/>
      <c r="B36" s="51"/>
      <c r="C36" s="5">
        <v>106</v>
      </c>
      <c r="D36" s="5">
        <v>103</v>
      </c>
      <c r="E36" s="5">
        <v>106</v>
      </c>
      <c r="F36" s="5">
        <v>101</v>
      </c>
      <c r="G36" s="5">
        <v>107</v>
      </c>
      <c r="H36" s="5" t="e">
        <v>#N/A</v>
      </c>
      <c r="I36" s="5">
        <v>102</v>
      </c>
      <c r="J36" s="5">
        <v>104</v>
      </c>
      <c r="K36" s="5" t="e">
        <v>#N/A</v>
      </c>
      <c r="L36" s="5">
        <v>103</v>
      </c>
      <c r="M36" s="5" t="e">
        <v>#N/A</v>
      </c>
      <c r="N36" s="5">
        <v>103</v>
      </c>
      <c r="O36" s="5">
        <v>102</v>
      </c>
      <c r="P36" s="5">
        <v>101</v>
      </c>
      <c r="Q36" s="5">
        <v>102</v>
      </c>
    </row>
    <row r="37" spans="1:17">
      <c r="A37" s="51"/>
      <c r="B37" s="51"/>
      <c r="C37" s="5">
        <v>108</v>
      </c>
      <c r="D37" s="5">
        <v>104</v>
      </c>
      <c r="E37" s="5">
        <v>107</v>
      </c>
      <c r="F37" s="5">
        <v>102</v>
      </c>
      <c r="G37" s="5">
        <v>108</v>
      </c>
      <c r="H37" s="5" t="e">
        <v>#N/A</v>
      </c>
      <c r="I37" s="5">
        <v>106</v>
      </c>
      <c r="J37" s="5">
        <v>109</v>
      </c>
      <c r="K37" s="5" t="e">
        <v>#N/A</v>
      </c>
      <c r="L37" s="5">
        <v>109</v>
      </c>
      <c r="M37" s="5" t="e">
        <v>#N/A</v>
      </c>
      <c r="N37" s="5">
        <v>105</v>
      </c>
      <c r="O37" s="5">
        <v>108</v>
      </c>
      <c r="P37" s="5">
        <v>106</v>
      </c>
      <c r="Q37" s="5">
        <v>107</v>
      </c>
    </row>
    <row r="38" spans="1:17" ht="18.5" thickBot="1">
      <c r="A38" s="51"/>
      <c r="B38" s="51"/>
      <c r="C38" s="7" t="s">
        <v>48</v>
      </c>
      <c r="D38" s="7" t="s">
        <v>89</v>
      </c>
      <c r="E38" s="7" t="s">
        <v>46</v>
      </c>
      <c r="F38" s="7" t="s">
        <v>96</v>
      </c>
      <c r="G38" s="7" t="s">
        <v>93</v>
      </c>
      <c r="H38" s="7"/>
      <c r="I38" s="7" t="s">
        <v>98</v>
      </c>
      <c r="J38" s="7" t="s">
        <v>94</v>
      </c>
      <c r="K38" s="7"/>
      <c r="L38" s="7" t="s">
        <v>91</v>
      </c>
      <c r="M38" s="7"/>
      <c r="N38" s="7" t="s">
        <v>97</v>
      </c>
      <c r="O38" s="7" t="s">
        <v>88</v>
      </c>
      <c r="P38" s="7" t="s">
        <v>45</v>
      </c>
      <c r="Q38" s="7" t="s">
        <v>95</v>
      </c>
    </row>
    <row r="39" spans="1:17">
      <c r="A39" s="51"/>
      <c r="B39" s="51"/>
      <c r="C39" s="5"/>
      <c r="D39" s="5"/>
      <c r="E39" s="5"/>
      <c r="F39" s="5"/>
      <c r="G39" s="5"/>
      <c r="H39" s="5"/>
      <c r="I39" s="5"/>
      <c r="J39" s="5"/>
      <c r="K39" s="5"/>
      <c r="L39" s="5"/>
      <c r="M39" s="5"/>
      <c r="N39" s="5"/>
      <c r="O39" s="5"/>
      <c r="P39" s="5"/>
      <c r="Q39" s="5"/>
    </row>
    <row r="40" spans="1:17" ht="18.5" thickBot="1">
      <c r="A40" s="51"/>
      <c r="B40" s="52"/>
      <c r="C40" s="5"/>
      <c r="D40" s="5"/>
      <c r="E40" s="5"/>
      <c r="F40" s="5"/>
      <c r="G40" s="5"/>
      <c r="H40" s="5"/>
      <c r="I40" s="5"/>
      <c r="J40" s="5"/>
      <c r="K40" s="5"/>
      <c r="L40" s="5"/>
      <c r="M40" s="5"/>
      <c r="N40" s="5"/>
      <c r="O40" s="5"/>
      <c r="P40" s="5"/>
      <c r="Q40" s="5"/>
    </row>
    <row r="41" spans="1:17">
      <c r="A41" s="51"/>
      <c r="B41" s="50" t="s">
        <v>7</v>
      </c>
      <c r="C41" s="4" t="s">
        <v>372</v>
      </c>
      <c r="D41" s="4" t="s">
        <v>372</v>
      </c>
      <c r="E41" s="4" t="s">
        <v>373</v>
      </c>
      <c r="F41" s="4" t="s">
        <v>372</v>
      </c>
      <c r="G41" s="4" t="s">
        <v>372</v>
      </c>
      <c r="H41" s="4" t="e">
        <v>#N/A</v>
      </c>
      <c r="I41" s="4" t="s">
        <v>372</v>
      </c>
      <c r="J41" s="4" t="s">
        <v>372</v>
      </c>
      <c r="K41" s="4" t="s">
        <v>372</v>
      </c>
      <c r="L41" s="4" t="s">
        <v>372</v>
      </c>
      <c r="M41" s="4" t="e">
        <v>#N/A</v>
      </c>
      <c r="N41" s="4" t="s">
        <v>372</v>
      </c>
      <c r="O41" s="4" t="s">
        <v>372</v>
      </c>
      <c r="P41" s="4" t="e">
        <v>#N/A</v>
      </c>
      <c r="Q41" s="4" t="s">
        <v>372</v>
      </c>
    </row>
    <row r="42" spans="1:17">
      <c r="A42" s="51"/>
      <c r="B42" s="51"/>
      <c r="C42" s="5">
        <v>207</v>
      </c>
      <c r="D42" s="5">
        <v>201</v>
      </c>
      <c r="E42" s="5">
        <v>105</v>
      </c>
      <c r="F42" s="5">
        <v>204</v>
      </c>
      <c r="G42" s="5">
        <v>201</v>
      </c>
      <c r="H42" s="5" t="e">
        <v>#N/A</v>
      </c>
      <c r="I42" s="5">
        <v>202</v>
      </c>
      <c r="J42" s="5">
        <v>202</v>
      </c>
      <c r="K42" s="5">
        <v>204</v>
      </c>
      <c r="L42" s="5">
        <v>206</v>
      </c>
      <c r="M42" s="5" t="e">
        <v>#N/A</v>
      </c>
      <c r="N42" s="5">
        <v>201</v>
      </c>
      <c r="O42" s="5">
        <v>206</v>
      </c>
      <c r="P42" s="5" t="e">
        <v>#N/A</v>
      </c>
      <c r="Q42" s="5">
        <v>208</v>
      </c>
    </row>
    <row r="43" spans="1:17">
      <c r="A43" s="51"/>
      <c r="B43" s="51"/>
      <c r="C43" s="5">
        <v>209</v>
      </c>
      <c r="D43" s="5">
        <v>202</v>
      </c>
      <c r="E43" s="5">
        <v>109</v>
      </c>
      <c r="F43" s="5">
        <v>206</v>
      </c>
      <c r="G43" s="5">
        <v>205</v>
      </c>
      <c r="H43" s="5" t="e">
        <v>#N/A</v>
      </c>
      <c r="I43" s="5">
        <v>203</v>
      </c>
      <c r="J43" s="5">
        <v>205</v>
      </c>
      <c r="K43" s="5">
        <v>209</v>
      </c>
      <c r="L43" s="5">
        <v>207</v>
      </c>
      <c r="M43" s="5" t="e">
        <v>#N/A</v>
      </c>
      <c r="N43" s="5">
        <v>203</v>
      </c>
      <c r="O43" s="5">
        <v>208</v>
      </c>
      <c r="P43" s="5" t="e">
        <v>#N/A</v>
      </c>
      <c r="Q43" s="5">
        <v>209</v>
      </c>
    </row>
    <row r="44" spans="1:17" ht="18.5" thickBot="1">
      <c r="A44" s="51"/>
      <c r="B44" s="51"/>
      <c r="C44" s="7" t="s">
        <v>169</v>
      </c>
      <c r="D44" s="7" t="s">
        <v>78</v>
      </c>
      <c r="E44" s="7" t="s">
        <v>92</v>
      </c>
      <c r="F44" s="7" t="s">
        <v>85</v>
      </c>
      <c r="G44" s="7" t="s">
        <v>87</v>
      </c>
      <c r="H44" s="7"/>
      <c r="I44" s="7" t="s">
        <v>82</v>
      </c>
      <c r="J44" s="7" t="s">
        <v>79</v>
      </c>
      <c r="K44" s="7" t="s">
        <v>77</v>
      </c>
      <c r="L44" s="7" t="s">
        <v>86</v>
      </c>
      <c r="M44" s="7"/>
      <c r="N44" s="7" t="s">
        <v>80</v>
      </c>
      <c r="O44" s="7" t="s">
        <v>49</v>
      </c>
      <c r="P44" s="7"/>
      <c r="Q44" s="7" t="s">
        <v>170</v>
      </c>
    </row>
    <row r="45" spans="1:17">
      <c r="A45" s="51"/>
      <c r="B45" s="51"/>
      <c r="C45" s="5"/>
      <c r="D45" s="5"/>
      <c r="E45" s="5"/>
      <c r="F45" s="5"/>
      <c r="G45" s="5"/>
      <c r="H45" s="5"/>
      <c r="I45" s="5"/>
      <c r="J45" s="5"/>
      <c r="K45" s="5"/>
      <c r="L45" s="5"/>
      <c r="M45" s="5"/>
      <c r="N45" s="5"/>
      <c r="O45" s="5"/>
      <c r="P45" s="5"/>
      <c r="Q45" s="5"/>
    </row>
    <row r="46" spans="1:17" ht="18.5" thickBot="1">
      <c r="A46" s="52"/>
      <c r="B46" s="52"/>
      <c r="C46" s="5"/>
      <c r="D46" s="5"/>
      <c r="E46" s="5"/>
      <c r="F46" s="5"/>
      <c r="G46" s="5"/>
      <c r="H46" s="5"/>
      <c r="I46" s="5"/>
      <c r="J46" s="5"/>
      <c r="K46" s="5"/>
      <c r="L46" s="5"/>
      <c r="M46" s="5"/>
      <c r="N46" s="5"/>
      <c r="O46" s="5"/>
      <c r="P46" s="5"/>
      <c r="Q46" s="5"/>
    </row>
    <row r="47" spans="1:17" ht="18.5" thickBot="1">
      <c r="A47" s="62" t="s">
        <v>386</v>
      </c>
      <c r="B47" s="62"/>
      <c r="C47" s="62"/>
      <c r="D47" s="62"/>
      <c r="E47" s="62"/>
      <c r="F47" s="62"/>
      <c r="G47" s="62"/>
      <c r="H47" s="62"/>
      <c r="I47" s="62"/>
      <c r="J47" s="62"/>
      <c r="K47" s="62"/>
      <c r="L47" s="62"/>
      <c r="M47" s="62"/>
      <c r="N47" s="62"/>
      <c r="O47" s="62"/>
      <c r="P47" s="62"/>
      <c r="Q47" s="62"/>
    </row>
    <row r="48" spans="1:17" ht="18.5" thickBot="1">
      <c r="A48" s="17"/>
      <c r="B48" s="18"/>
      <c r="C48" s="19">
        <v>0.36458333333333331</v>
      </c>
      <c r="D48" s="20">
        <v>0.38194444444444442</v>
      </c>
      <c r="E48" s="19">
        <v>0.39930555555555558</v>
      </c>
      <c r="F48" s="20">
        <v>0.41666666666666669</v>
      </c>
      <c r="G48" s="19">
        <v>0.43402777777777773</v>
      </c>
      <c r="H48" s="20">
        <v>0.4513888888888889</v>
      </c>
      <c r="I48" s="19">
        <v>0.46875</v>
      </c>
      <c r="J48" s="20">
        <v>0.4861111111111111</v>
      </c>
      <c r="K48" s="19">
        <v>0.50347222222222221</v>
      </c>
      <c r="L48" s="20">
        <v>0.52083333333333337</v>
      </c>
      <c r="M48" s="19">
        <v>0.53819444444444442</v>
      </c>
      <c r="N48" s="20">
        <v>0.55555555555555558</v>
      </c>
      <c r="O48" s="19">
        <v>0.57291666666666663</v>
      </c>
      <c r="P48" s="20">
        <v>0.59027777777777779</v>
      </c>
      <c r="Q48" s="19">
        <v>0.60763888888888895</v>
      </c>
    </row>
    <row r="49" spans="1:17" ht="18.75" customHeight="1">
      <c r="A49" s="50" t="s">
        <v>8</v>
      </c>
      <c r="B49" s="50" t="s">
        <v>10</v>
      </c>
      <c r="C49" s="4" t="s">
        <v>374</v>
      </c>
      <c r="D49" s="4" t="e">
        <v>#N/A</v>
      </c>
      <c r="E49" s="4" t="s">
        <v>374</v>
      </c>
      <c r="F49" s="4" t="s">
        <v>374</v>
      </c>
      <c r="G49" s="4" t="s">
        <v>374</v>
      </c>
      <c r="H49" s="4" t="s">
        <v>374</v>
      </c>
      <c r="I49" s="4" t="e">
        <v>#N/A</v>
      </c>
      <c r="J49" s="4" t="s">
        <v>374</v>
      </c>
      <c r="K49" s="4" t="s">
        <v>374</v>
      </c>
      <c r="L49" s="4" t="s">
        <v>374</v>
      </c>
      <c r="M49" s="4" t="e">
        <v>#N/A</v>
      </c>
      <c r="N49" s="4" t="e">
        <v>#N/A</v>
      </c>
      <c r="O49" s="4" t="e">
        <v>#N/A</v>
      </c>
      <c r="P49" s="4" t="e">
        <v>#N/A</v>
      </c>
      <c r="Q49" s="4" t="e">
        <v>#N/A</v>
      </c>
    </row>
    <row r="50" spans="1:17">
      <c r="A50" s="51"/>
      <c r="B50" s="51"/>
      <c r="C50" s="5">
        <v>301</v>
      </c>
      <c r="D50" s="5" t="e">
        <v>#N/A</v>
      </c>
      <c r="E50" s="5">
        <v>303</v>
      </c>
      <c r="F50" s="5">
        <v>305</v>
      </c>
      <c r="G50" s="5">
        <v>303</v>
      </c>
      <c r="H50" s="5">
        <v>301</v>
      </c>
      <c r="I50" s="5" t="e">
        <v>#N/A</v>
      </c>
      <c r="J50" s="5">
        <v>303</v>
      </c>
      <c r="K50" s="5">
        <v>304</v>
      </c>
      <c r="L50" s="5">
        <v>301</v>
      </c>
      <c r="M50" s="5" t="e">
        <v>#N/A</v>
      </c>
      <c r="N50" s="5" t="e">
        <v>#N/A</v>
      </c>
      <c r="O50" s="5" t="e">
        <v>#N/A</v>
      </c>
      <c r="P50" s="5" t="e">
        <v>#N/A</v>
      </c>
      <c r="Q50" s="5" t="e">
        <v>#N/A</v>
      </c>
    </row>
    <row r="51" spans="1:17">
      <c r="A51" s="51"/>
      <c r="B51" s="51"/>
      <c r="C51" s="5">
        <v>302</v>
      </c>
      <c r="D51" s="5" t="e">
        <v>#N/A</v>
      </c>
      <c r="E51" s="5">
        <v>304</v>
      </c>
      <c r="F51" s="5" t="s">
        <v>363</v>
      </c>
      <c r="G51" s="5">
        <v>306</v>
      </c>
      <c r="H51" s="5">
        <v>307</v>
      </c>
      <c r="I51" s="5" t="e">
        <v>#N/A</v>
      </c>
      <c r="J51" s="5">
        <v>305</v>
      </c>
      <c r="K51" s="5">
        <v>306</v>
      </c>
      <c r="L51" s="5">
        <v>308</v>
      </c>
      <c r="M51" s="5" t="e">
        <v>#N/A</v>
      </c>
      <c r="N51" s="5" t="e">
        <v>#N/A</v>
      </c>
      <c r="O51" s="5" t="e">
        <v>#N/A</v>
      </c>
      <c r="P51" s="5" t="e">
        <v>#N/A</v>
      </c>
      <c r="Q51" s="5" t="e">
        <v>#N/A</v>
      </c>
    </row>
    <row r="52" spans="1:17" ht="18.5" thickBot="1">
      <c r="A52" s="51"/>
      <c r="B52" s="51"/>
      <c r="C52" s="7" t="s">
        <v>199</v>
      </c>
      <c r="D52" s="7"/>
      <c r="E52" s="7" t="s">
        <v>198</v>
      </c>
      <c r="F52" s="7" t="s">
        <v>188</v>
      </c>
      <c r="G52" s="7" t="s">
        <v>182</v>
      </c>
      <c r="H52" s="7" t="s">
        <v>189</v>
      </c>
      <c r="I52" s="7"/>
      <c r="J52" s="7" t="s">
        <v>181</v>
      </c>
      <c r="K52" s="7" t="s">
        <v>185</v>
      </c>
      <c r="L52" s="7" t="s">
        <v>190</v>
      </c>
      <c r="M52" s="7"/>
      <c r="N52" s="7"/>
      <c r="O52" s="7"/>
      <c r="P52" s="7"/>
      <c r="Q52" s="7"/>
    </row>
    <row r="53" spans="1:17">
      <c r="A53" s="51"/>
      <c r="B53" s="51"/>
      <c r="C53" s="5"/>
      <c r="D53" s="5"/>
      <c r="E53" s="5"/>
      <c r="F53" s="5"/>
      <c r="G53" s="5"/>
      <c r="H53" s="5"/>
      <c r="I53" s="5"/>
      <c r="J53" s="5"/>
      <c r="K53" s="5"/>
      <c r="L53" s="5"/>
      <c r="M53" s="5"/>
      <c r="N53" s="5"/>
      <c r="O53" s="5"/>
      <c r="P53" s="5"/>
      <c r="Q53" s="5"/>
    </row>
    <row r="54" spans="1:17" ht="18.5" thickBot="1">
      <c r="A54" s="51"/>
      <c r="B54" s="52"/>
      <c r="C54" s="5"/>
      <c r="D54" s="5"/>
      <c r="E54" s="5"/>
      <c r="F54" s="5"/>
      <c r="G54" s="5"/>
      <c r="H54" s="5"/>
      <c r="I54" s="5"/>
      <c r="J54" s="5"/>
      <c r="K54" s="5"/>
      <c r="L54" s="5"/>
      <c r="M54" s="5"/>
      <c r="N54" s="5"/>
      <c r="O54" s="5"/>
      <c r="P54" s="5"/>
      <c r="Q54" s="5"/>
    </row>
    <row r="55" spans="1:17" ht="18.75" customHeight="1">
      <c r="A55" s="51"/>
      <c r="B55" s="50" t="s">
        <v>11</v>
      </c>
      <c r="C55" s="4" t="s">
        <v>374</v>
      </c>
      <c r="D55" s="4" t="e">
        <v>#N/A</v>
      </c>
      <c r="E55" s="4" t="s">
        <v>374</v>
      </c>
      <c r="F55" s="4" t="e">
        <v>#N/A</v>
      </c>
      <c r="G55" s="4" t="e">
        <v>#N/A</v>
      </c>
      <c r="H55" s="4" t="s">
        <v>374</v>
      </c>
      <c r="I55" s="4" t="s">
        <v>374</v>
      </c>
      <c r="J55" s="4" t="s">
        <v>374</v>
      </c>
      <c r="K55" s="4" t="e">
        <v>#N/A</v>
      </c>
      <c r="L55" s="4" t="e">
        <v>#N/A</v>
      </c>
      <c r="M55" s="4" t="e">
        <v>#N/A</v>
      </c>
      <c r="N55" s="4" t="e">
        <v>#N/A</v>
      </c>
      <c r="O55" s="4" t="e">
        <v>#N/A</v>
      </c>
      <c r="P55" s="4" t="e">
        <v>#N/A</v>
      </c>
      <c r="Q55" s="4" t="e">
        <v>#N/A</v>
      </c>
    </row>
    <row r="56" spans="1:17">
      <c r="A56" s="51"/>
      <c r="B56" s="51"/>
      <c r="C56" s="5">
        <v>308</v>
      </c>
      <c r="D56" s="5" t="e">
        <v>#N/A</v>
      </c>
      <c r="E56" s="5">
        <v>307</v>
      </c>
      <c r="F56" s="5" t="e">
        <v>#N/A</v>
      </c>
      <c r="G56" s="5" t="e">
        <v>#N/A</v>
      </c>
      <c r="H56" s="5">
        <v>302</v>
      </c>
      <c r="I56" s="5">
        <v>306</v>
      </c>
      <c r="J56" s="5">
        <v>302</v>
      </c>
      <c r="K56" s="5" t="e">
        <v>#N/A</v>
      </c>
      <c r="L56" s="5" t="e">
        <v>#N/A</v>
      </c>
      <c r="M56" s="5" t="e">
        <v>#N/A</v>
      </c>
      <c r="N56" s="5" t="e">
        <v>#N/A</v>
      </c>
      <c r="O56" s="5" t="e">
        <v>#N/A</v>
      </c>
      <c r="P56" s="5" t="e">
        <v>#N/A</v>
      </c>
      <c r="Q56" s="5" t="e">
        <v>#N/A</v>
      </c>
    </row>
    <row r="57" spans="1:17">
      <c r="A57" s="51"/>
      <c r="B57" s="51"/>
      <c r="C57" s="5" t="s">
        <v>364</v>
      </c>
      <c r="D57" s="5" t="e">
        <v>#N/A</v>
      </c>
      <c r="E57" s="5" t="s">
        <v>364</v>
      </c>
      <c r="F57" s="5" t="e">
        <v>#N/A</v>
      </c>
      <c r="G57" s="5" t="e">
        <v>#N/A</v>
      </c>
      <c r="H57" s="5">
        <v>308</v>
      </c>
      <c r="I57" s="5" t="s">
        <v>363</v>
      </c>
      <c r="J57" s="5">
        <v>307</v>
      </c>
      <c r="K57" s="5" t="e">
        <v>#N/A</v>
      </c>
      <c r="L57" s="5" t="e">
        <v>#N/A</v>
      </c>
      <c r="M57" s="5" t="e">
        <v>#N/A</v>
      </c>
      <c r="N57" s="5" t="e">
        <v>#N/A</v>
      </c>
      <c r="O57" s="5" t="e">
        <v>#N/A</v>
      </c>
      <c r="P57" s="5" t="e">
        <v>#N/A</v>
      </c>
      <c r="Q57" s="5" t="e">
        <v>#N/A</v>
      </c>
    </row>
    <row r="58" spans="1:17" ht="18.5" thickBot="1">
      <c r="A58" s="51"/>
      <c r="B58" s="51"/>
      <c r="C58" s="7" t="s">
        <v>197</v>
      </c>
      <c r="D58" s="7"/>
      <c r="E58" s="7" t="s">
        <v>196</v>
      </c>
      <c r="F58" s="7"/>
      <c r="G58" s="7"/>
      <c r="H58" s="7" t="s">
        <v>193</v>
      </c>
      <c r="I58" s="7" t="s">
        <v>309</v>
      </c>
      <c r="J58" s="7" t="s">
        <v>192</v>
      </c>
      <c r="K58" s="7"/>
      <c r="L58" s="7"/>
      <c r="M58" s="7"/>
      <c r="N58" s="7"/>
      <c r="O58" s="7"/>
      <c r="P58" s="7"/>
      <c r="Q58" s="7"/>
    </row>
    <row r="59" spans="1:17">
      <c r="A59" s="51"/>
      <c r="B59" s="51"/>
      <c r="C59" s="5"/>
      <c r="D59" s="5"/>
      <c r="E59" s="5"/>
      <c r="F59" s="5"/>
      <c r="G59" s="5"/>
      <c r="H59" s="5"/>
      <c r="I59" s="5"/>
      <c r="J59" s="5"/>
      <c r="K59" s="5"/>
      <c r="L59" s="5"/>
      <c r="M59" s="5"/>
      <c r="N59" s="5"/>
      <c r="O59" s="5"/>
      <c r="P59" s="5"/>
      <c r="Q59" s="5"/>
    </row>
    <row r="60" spans="1:17" ht="18.5" thickBot="1">
      <c r="A60" s="51"/>
      <c r="B60" s="52"/>
      <c r="C60" s="5"/>
      <c r="D60" s="5"/>
      <c r="E60" s="5"/>
      <c r="F60" s="5"/>
      <c r="G60" s="5"/>
      <c r="H60" s="5"/>
      <c r="I60" s="5"/>
      <c r="J60" s="5"/>
      <c r="K60" s="5"/>
      <c r="L60" s="5"/>
      <c r="M60" s="5"/>
      <c r="N60" s="5"/>
      <c r="O60" s="5"/>
      <c r="P60" s="5"/>
      <c r="Q60" s="5"/>
    </row>
    <row r="61" spans="1:17" ht="18.5" thickBot="1">
      <c r="A61" s="62" t="s">
        <v>386</v>
      </c>
      <c r="B61" s="62"/>
      <c r="C61" s="62"/>
      <c r="D61" s="62"/>
      <c r="E61" s="62"/>
      <c r="F61" s="62"/>
      <c r="G61" s="62"/>
      <c r="H61" s="62"/>
      <c r="I61" s="62"/>
      <c r="J61" s="62"/>
      <c r="K61" s="62"/>
      <c r="L61" s="62"/>
      <c r="M61" s="62"/>
      <c r="N61" s="62"/>
      <c r="O61" s="62"/>
      <c r="P61" s="62"/>
      <c r="Q61" s="62"/>
    </row>
    <row r="62" spans="1:17" ht="18.5" thickBot="1">
      <c r="A62" s="17"/>
      <c r="B62" s="18"/>
      <c r="C62" s="19">
        <v>0.36458333333333331</v>
      </c>
      <c r="D62" s="20">
        <v>0.38194444444444442</v>
      </c>
      <c r="E62" s="19">
        <v>0.39930555555555558</v>
      </c>
      <c r="F62" s="20">
        <v>0.41666666666666669</v>
      </c>
      <c r="G62" s="19">
        <v>0.43402777777777773</v>
      </c>
      <c r="H62" s="20">
        <v>0.4513888888888889</v>
      </c>
      <c r="I62" s="19">
        <v>0.46875</v>
      </c>
      <c r="J62" s="20">
        <v>0.4861111111111111</v>
      </c>
      <c r="K62" s="19">
        <v>0.50347222222222221</v>
      </c>
      <c r="L62" s="20">
        <v>0.52083333333333337</v>
      </c>
      <c r="M62" s="19">
        <v>0.53819444444444442</v>
      </c>
      <c r="N62" s="20">
        <v>0.55555555555555558</v>
      </c>
      <c r="O62" s="19">
        <v>0.57291666666666663</v>
      </c>
      <c r="P62" s="20">
        <v>0.59027777777777779</v>
      </c>
      <c r="Q62" s="19">
        <v>0.60763888888888895</v>
      </c>
    </row>
    <row r="63" spans="1:17" ht="19.5" customHeight="1">
      <c r="A63" s="50" t="s">
        <v>388</v>
      </c>
      <c r="B63" s="50" t="s">
        <v>389</v>
      </c>
      <c r="C63" s="4" t="e">
        <v>#N/A</v>
      </c>
      <c r="D63" s="4" t="e">
        <v>#N/A</v>
      </c>
      <c r="E63" s="4" t="e">
        <v>#N/A</v>
      </c>
      <c r="F63" s="4" t="e">
        <v>#N/A</v>
      </c>
      <c r="G63" s="4" t="e">
        <v>#N/A</v>
      </c>
      <c r="H63" s="4" t="e">
        <v>#N/A</v>
      </c>
      <c r="I63" s="4" t="e">
        <v>#N/A</v>
      </c>
      <c r="J63" s="4" t="e">
        <v>#N/A</v>
      </c>
      <c r="K63" s="4" t="e">
        <v>#N/A</v>
      </c>
      <c r="L63" s="4" t="s">
        <v>375</v>
      </c>
      <c r="M63" s="4" t="e">
        <v>#N/A</v>
      </c>
      <c r="N63" s="4" t="s">
        <v>375</v>
      </c>
      <c r="O63" s="4" t="s">
        <v>375</v>
      </c>
      <c r="P63" s="4" t="e">
        <v>#N/A</v>
      </c>
      <c r="Q63" s="4" t="s">
        <v>375</v>
      </c>
    </row>
    <row r="64" spans="1:17">
      <c r="A64" s="51"/>
      <c r="B64" s="51"/>
      <c r="C64" s="5" t="e">
        <v>#N/A</v>
      </c>
      <c r="D64" s="5" t="e">
        <v>#N/A</v>
      </c>
      <c r="E64" s="5" t="e">
        <v>#N/A</v>
      </c>
      <c r="F64" s="5" t="e">
        <v>#N/A</v>
      </c>
      <c r="G64" s="5" t="e">
        <v>#N/A</v>
      </c>
      <c r="H64" s="5" t="e">
        <v>#N/A</v>
      </c>
      <c r="I64" s="5" t="e">
        <v>#N/A</v>
      </c>
      <c r="J64" s="5" t="e">
        <v>#N/A</v>
      </c>
      <c r="K64" s="5" t="e">
        <v>#N/A</v>
      </c>
      <c r="L64" s="5">
        <v>208</v>
      </c>
      <c r="M64" s="5" t="e">
        <v>#N/A</v>
      </c>
      <c r="N64" s="5">
        <v>207</v>
      </c>
      <c r="O64" s="5">
        <v>209</v>
      </c>
      <c r="P64" s="5" t="e">
        <v>#N/A</v>
      </c>
      <c r="Q64" s="5">
        <v>204</v>
      </c>
    </row>
    <row r="65" spans="1:17">
      <c r="A65" s="51"/>
      <c r="B65" s="51"/>
      <c r="C65" s="5" t="e">
        <v>#N/A</v>
      </c>
      <c r="D65" s="5" t="e">
        <v>#N/A</v>
      </c>
      <c r="E65" s="5" t="e">
        <v>#N/A</v>
      </c>
      <c r="F65" s="5" t="e">
        <v>#N/A</v>
      </c>
      <c r="G65" s="5" t="e">
        <v>#N/A</v>
      </c>
      <c r="H65" s="5" t="e">
        <v>#N/A</v>
      </c>
      <c r="I65" s="5" t="e">
        <v>#N/A</v>
      </c>
      <c r="J65" s="5" t="e">
        <v>#N/A</v>
      </c>
      <c r="K65" s="5" t="e">
        <v>#N/A</v>
      </c>
      <c r="L65" s="5" t="s">
        <v>361</v>
      </c>
      <c r="M65" s="5" t="e">
        <v>#N/A</v>
      </c>
      <c r="N65" s="5">
        <v>208</v>
      </c>
      <c r="O65" s="5" t="s">
        <v>361</v>
      </c>
      <c r="P65" s="5" t="e">
        <v>#N/A</v>
      </c>
      <c r="Q65" s="5">
        <v>207</v>
      </c>
    </row>
    <row r="66" spans="1:17" ht="18.5" thickBot="1">
      <c r="A66" s="51"/>
      <c r="B66" s="51"/>
      <c r="C66" s="7"/>
      <c r="D66" s="7"/>
      <c r="E66" s="7"/>
      <c r="F66" s="7"/>
      <c r="G66" s="7"/>
      <c r="H66" s="7"/>
      <c r="I66" s="7"/>
      <c r="J66" s="7"/>
      <c r="K66" s="7"/>
      <c r="L66" s="7" t="s">
        <v>179</v>
      </c>
      <c r="M66" s="7"/>
      <c r="N66" s="7" t="s">
        <v>175</v>
      </c>
      <c r="O66" s="7" t="s">
        <v>180</v>
      </c>
      <c r="P66" s="7"/>
      <c r="Q66" s="7" t="s">
        <v>108</v>
      </c>
    </row>
    <row r="67" spans="1:17">
      <c r="A67" s="51"/>
      <c r="B67" s="51"/>
      <c r="C67" s="5"/>
      <c r="D67" s="5"/>
      <c r="E67" s="5"/>
      <c r="F67" s="5"/>
      <c r="G67" s="5"/>
      <c r="H67" s="5"/>
      <c r="I67" s="5"/>
      <c r="J67" s="5"/>
      <c r="K67" s="5"/>
      <c r="L67" s="5"/>
      <c r="M67" s="5"/>
      <c r="N67" s="5"/>
      <c r="O67" s="5"/>
      <c r="P67" s="5"/>
      <c r="Q67" s="5"/>
    </row>
    <row r="68" spans="1:17" ht="18.5" thickBot="1">
      <c r="A68" s="51"/>
      <c r="B68" s="52"/>
      <c r="C68" s="5"/>
      <c r="D68" s="5"/>
      <c r="E68" s="5"/>
      <c r="F68" s="5"/>
      <c r="G68" s="5"/>
      <c r="H68" s="5"/>
      <c r="I68" s="5"/>
      <c r="J68" s="5"/>
      <c r="K68" s="5"/>
      <c r="L68" s="5"/>
      <c r="M68" s="5"/>
      <c r="N68" s="5"/>
      <c r="O68" s="5"/>
      <c r="P68" s="5"/>
      <c r="Q68" s="5"/>
    </row>
    <row r="69" spans="1:17">
      <c r="A69" s="51"/>
      <c r="B69" s="50" t="s">
        <v>387</v>
      </c>
      <c r="C69" s="4" t="s">
        <v>375</v>
      </c>
      <c r="D69" s="4" t="s">
        <v>375</v>
      </c>
      <c r="E69" s="4" t="s">
        <v>375</v>
      </c>
      <c r="F69" s="4" t="s">
        <v>375</v>
      </c>
      <c r="G69" s="4" t="s">
        <v>375</v>
      </c>
      <c r="H69" s="4" t="s">
        <v>375</v>
      </c>
      <c r="I69" s="4" t="e">
        <v>#N/A</v>
      </c>
      <c r="J69" s="4" t="s">
        <v>375</v>
      </c>
      <c r="K69" s="4" t="s">
        <v>375</v>
      </c>
      <c r="L69" s="4" t="s">
        <v>375</v>
      </c>
      <c r="M69" s="4" t="s">
        <v>375</v>
      </c>
      <c r="N69" s="4" t="e">
        <v>#N/A</v>
      </c>
      <c r="O69" s="4" t="s">
        <v>375</v>
      </c>
      <c r="P69" s="4" t="s">
        <v>375</v>
      </c>
      <c r="Q69" s="4" t="s">
        <v>375</v>
      </c>
    </row>
    <row r="70" spans="1:17">
      <c r="A70" s="51"/>
      <c r="B70" s="51"/>
      <c r="C70" s="5">
        <v>203</v>
      </c>
      <c r="D70" s="5">
        <v>206</v>
      </c>
      <c r="E70" s="5">
        <v>208</v>
      </c>
      <c r="F70" s="5">
        <v>201</v>
      </c>
      <c r="G70" s="5">
        <v>204</v>
      </c>
      <c r="H70" s="5">
        <v>206</v>
      </c>
      <c r="I70" s="5" t="e">
        <v>#N/A</v>
      </c>
      <c r="J70" s="5">
        <v>201</v>
      </c>
      <c r="K70" s="5">
        <v>202</v>
      </c>
      <c r="L70" s="5">
        <v>204</v>
      </c>
      <c r="M70" s="5">
        <v>205</v>
      </c>
      <c r="N70" s="5" t="e">
        <v>#N/A</v>
      </c>
      <c r="O70" s="5">
        <v>201</v>
      </c>
      <c r="P70" s="5">
        <v>202</v>
      </c>
      <c r="Q70" s="5">
        <v>203</v>
      </c>
    </row>
    <row r="71" spans="1:17">
      <c r="A71" s="51"/>
      <c r="B71" s="51"/>
      <c r="C71" s="5">
        <v>205</v>
      </c>
      <c r="D71" s="5" t="s">
        <v>361</v>
      </c>
      <c r="E71" s="5">
        <v>209</v>
      </c>
      <c r="F71" s="5">
        <v>202</v>
      </c>
      <c r="G71" s="5" t="s">
        <v>361</v>
      </c>
      <c r="H71" s="5">
        <v>209</v>
      </c>
      <c r="I71" s="5" t="e">
        <v>#N/A</v>
      </c>
      <c r="J71" s="5" t="s">
        <v>362</v>
      </c>
      <c r="K71" s="5">
        <v>203</v>
      </c>
      <c r="L71" s="5">
        <v>209</v>
      </c>
      <c r="M71" s="5" t="s">
        <v>362</v>
      </c>
      <c r="N71" s="5" t="e">
        <v>#N/A</v>
      </c>
      <c r="O71" s="5">
        <v>203</v>
      </c>
      <c r="P71" s="5">
        <v>205</v>
      </c>
      <c r="Q71" s="5" t="s">
        <v>362</v>
      </c>
    </row>
    <row r="72" spans="1:17" ht="18.5" thickBot="1">
      <c r="A72" s="51"/>
      <c r="B72" s="51"/>
      <c r="C72" s="7" t="s">
        <v>107</v>
      </c>
      <c r="D72" s="7" t="s">
        <v>104</v>
      </c>
      <c r="E72" s="7" t="s">
        <v>178</v>
      </c>
      <c r="F72" s="7" t="s">
        <v>100</v>
      </c>
      <c r="G72" s="7" t="s">
        <v>174</v>
      </c>
      <c r="H72" s="7" t="s">
        <v>102</v>
      </c>
      <c r="I72" s="7"/>
      <c r="J72" s="7" t="s">
        <v>173</v>
      </c>
      <c r="K72" s="7" t="s">
        <v>110</v>
      </c>
      <c r="L72" s="7" t="s">
        <v>111</v>
      </c>
      <c r="M72" s="7" t="s">
        <v>109</v>
      </c>
      <c r="N72" s="7"/>
      <c r="O72" s="7" t="s">
        <v>171</v>
      </c>
      <c r="P72" s="7" t="s">
        <v>103</v>
      </c>
      <c r="Q72" s="7" t="s">
        <v>141</v>
      </c>
    </row>
    <row r="73" spans="1:17">
      <c r="A73" s="51"/>
      <c r="B73" s="51"/>
      <c r="C73" s="5"/>
      <c r="D73" s="5"/>
      <c r="E73" s="5"/>
      <c r="F73" s="5"/>
      <c r="G73" s="5"/>
      <c r="H73" s="5"/>
      <c r="I73" s="5"/>
      <c r="J73" s="5"/>
      <c r="K73" s="5"/>
      <c r="L73" s="5"/>
      <c r="M73" s="5"/>
      <c r="N73" s="5"/>
      <c r="O73" s="5"/>
      <c r="P73" s="5"/>
      <c r="Q73" s="5"/>
    </row>
    <row r="74" spans="1:17" ht="18.5" thickBot="1">
      <c r="A74" s="51"/>
      <c r="B74" s="52"/>
      <c r="C74" s="5"/>
      <c r="D74" s="5"/>
      <c r="E74" s="5"/>
      <c r="F74" s="5"/>
      <c r="G74" s="5"/>
      <c r="H74" s="5"/>
      <c r="I74" s="5"/>
      <c r="J74" s="5"/>
      <c r="K74" s="5"/>
      <c r="L74" s="5"/>
      <c r="M74" s="5"/>
      <c r="N74" s="5"/>
      <c r="O74" s="5"/>
      <c r="P74" s="5"/>
      <c r="Q74" s="5"/>
    </row>
    <row r="75" spans="1:17">
      <c r="A75" s="50" t="s">
        <v>149</v>
      </c>
      <c r="B75" s="50" t="s">
        <v>151</v>
      </c>
      <c r="C75" s="4" t="s">
        <v>377</v>
      </c>
      <c r="D75" s="4" t="s">
        <v>377</v>
      </c>
      <c r="E75" s="4" t="s">
        <v>377</v>
      </c>
      <c r="F75" s="4" t="e">
        <v>#N/A</v>
      </c>
      <c r="G75" s="4" t="s">
        <v>377</v>
      </c>
      <c r="H75" s="4" t="s">
        <v>377</v>
      </c>
      <c r="I75" s="4" t="e">
        <v>#N/A</v>
      </c>
      <c r="J75" s="4" t="s">
        <v>377</v>
      </c>
      <c r="K75" s="4" t="s">
        <v>377</v>
      </c>
      <c r="L75" s="4" t="s">
        <v>377</v>
      </c>
      <c r="M75" s="4" t="s">
        <v>377</v>
      </c>
      <c r="N75" s="4" t="e">
        <v>#N/A</v>
      </c>
      <c r="O75" s="4" t="s">
        <v>377</v>
      </c>
      <c r="P75" s="4" t="s">
        <v>377</v>
      </c>
      <c r="Q75" s="4" t="s">
        <v>377</v>
      </c>
    </row>
    <row r="76" spans="1:17">
      <c r="A76" s="51"/>
      <c r="B76" s="51"/>
      <c r="C76" s="5">
        <v>102</v>
      </c>
      <c r="D76" s="5">
        <v>106</v>
      </c>
      <c r="E76" s="5">
        <v>104</v>
      </c>
      <c r="F76" s="5" t="e">
        <v>#N/A</v>
      </c>
      <c r="G76" s="5">
        <v>104</v>
      </c>
      <c r="H76" s="5">
        <v>107</v>
      </c>
      <c r="I76" s="5" t="e">
        <v>#N/A</v>
      </c>
      <c r="J76" s="5">
        <v>102</v>
      </c>
      <c r="K76" s="5">
        <v>103</v>
      </c>
      <c r="L76" s="5">
        <v>101</v>
      </c>
      <c r="M76" s="5">
        <v>104</v>
      </c>
      <c r="N76" s="5" t="e">
        <v>#N/A</v>
      </c>
      <c r="O76" s="5">
        <v>105</v>
      </c>
      <c r="P76" s="5">
        <v>103</v>
      </c>
      <c r="Q76" s="5">
        <v>101</v>
      </c>
    </row>
    <row r="77" spans="1:17">
      <c r="A77" s="51"/>
      <c r="B77" s="51"/>
      <c r="C77" s="5">
        <v>107</v>
      </c>
      <c r="D77" s="5">
        <v>108</v>
      </c>
      <c r="E77" s="5">
        <v>110</v>
      </c>
      <c r="F77" s="5" t="e">
        <v>#N/A</v>
      </c>
      <c r="G77" s="5">
        <v>105</v>
      </c>
      <c r="H77" s="5">
        <v>108</v>
      </c>
      <c r="I77" s="5" t="e">
        <v>#N/A</v>
      </c>
      <c r="J77" s="5">
        <v>106</v>
      </c>
      <c r="K77" s="5">
        <v>105</v>
      </c>
      <c r="L77" s="5">
        <v>107</v>
      </c>
      <c r="M77" s="5">
        <v>109</v>
      </c>
      <c r="N77" s="5" t="e">
        <v>#N/A</v>
      </c>
      <c r="O77" s="5">
        <v>110</v>
      </c>
      <c r="P77" s="5">
        <v>109</v>
      </c>
      <c r="Q77" s="5">
        <v>106</v>
      </c>
    </row>
    <row r="78" spans="1:17" ht="18.5" thickBot="1">
      <c r="A78" s="51"/>
      <c r="B78" s="51"/>
      <c r="C78" s="7" t="s">
        <v>41</v>
      </c>
      <c r="D78" s="7" t="s">
        <v>69</v>
      </c>
      <c r="E78" s="7" t="s">
        <v>70</v>
      </c>
      <c r="F78" s="7"/>
      <c r="G78" s="7" t="s">
        <v>72</v>
      </c>
      <c r="H78" s="7" t="s">
        <v>74</v>
      </c>
      <c r="I78" s="7"/>
      <c r="J78" s="7" t="s">
        <v>38</v>
      </c>
      <c r="K78" s="7" t="s">
        <v>73</v>
      </c>
      <c r="L78" s="7" t="s">
        <v>63</v>
      </c>
      <c r="M78" s="7" t="s">
        <v>66</v>
      </c>
      <c r="N78" s="7"/>
      <c r="O78" s="7" t="s">
        <v>64</v>
      </c>
      <c r="P78" s="7" t="s">
        <v>65</v>
      </c>
      <c r="Q78" s="7" t="s">
        <v>67</v>
      </c>
    </row>
    <row r="79" spans="1:17">
      <c r="A79" s="51"/>
      <c r="B79" s="51"/>
      <c r="C79" s="4"/>
      <c r="D79" s="4"/>
      <c r="E79" s="4"/>
      <c r="F79" s="4"/>
      <c r="G79" s="4"/>
      <c r="H79" s="4"/>
      <c r="I79" s="4"/>
      <c r="J79" s="4"/>
      <c r="K79" s="4"/>
      <c r="L79" s="4"/>
      <c r="M79" s="4"/>
      <c r="N79" s="4"/>
      <c r="O79" s="4"/>
      <c r="P79" s="4"/>
      <c r="Q79" s="4"/>
    </row>
    <row r="80" spans="1:17" ht="18.5" thickBot="1">
      <c r="A80" s="52"/>
      <c r="B80" s="52"/>
      <c r="C80" s="7"/>
      <c r="D80" s="7"/>
      <c r="E80" s="7"/>
      <c r="F80" s="7"/>
      <c r="G80" s="7"/>
      <c r="H80" s="7"/>
      <c r="I80" s="7"/>
      <c r="J80" s="7"/>
      <c r="K80" s="7"/>
      <c r="L80" s="7"/>
      <c r="M80" s="7"/>
      <c r="N80" s="7"/>
      <c r="O80" s="7"/>
      <c r="P80" s="7"/>
      <c r="Q80" s="7"/>
    </row>
  </sheetData>
  <mergeCells count="21">
    <mergeCell ref="A1:Q1"/>
    <mergeCell ref="B69:B74"/>
    <mergeCell ref="A29:A46"/>
    <mergeCell ref="A49:A60"/>
    <mergeCell ref="B15:B20"/>
    <mergeCell ref="B29:B34"/>
    <mergeCell ref="B35:B40"/>
    <mergeCell ref="B41:B46"/>
    <mergeCell ref="B49:B54"/>
    <mergeCell ref="B55:B60"/>
    <mergeCell ref="B63:B68"/>
    <mergeCell ref="B21:B26"/>
    <mergeCell ref="A3:A26"/>
    <mergeCell ref="B75:B80"/>
    <mergeCell ref="A63:A74"/>
    <mergeCell ref="A75:A80"/>
    <mergeCell ref="B3:B8"/>
    <mergeCell ref="B9:B14"/>
    <mergeCell ref="A27:Q27"/>
    <mergeCell ref="A47:Q47"/>
    <mergeCell ref="A61:Q61"/>
  </mergeCells>
  <phoneticPr fontId="1"/>
  <pageMargins left="0.25" right="0.25" top="0.75" bottom="0.75" header="0.3" footer="0.3"/>
  <pageSetup paperSize="9" scale="4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確認すること</vt:lpstr>
      <vt:lpstr>参照</vt:lpstr>
      <vt:lpstr>一日目</vt:lpstr>
      <vt:lpstr>雨天後二日目</vt:lpstr>
      <vt:lpstr>雨天2日目</vt:lpstr>
      <vt:lpstr>二日目</vt:lpstr>
      <vt:lpstr>一日目 開始・終了時刻</vt:lpstr>
      <vt:lpstr>二日目　開始・終了時刻</vt:lpstr>
      <vt:lpstr>一日目　勝敗</vt:lpstr>
      <vt:lpstr>二日目　勝敗</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旭丘高生徒01225</dc:creator>
  <cp:lastModifiedBy>Hiroaki Hayashi</cp:lastModifiedBy>
  <cp:lastPrinted>2023-06-28T23:27:51Z</cp:lastPrinted>
  <dcterms:created xsi:type="dcterms:W3CDTF">2023-02-21T08:27:53Z</dcterms:created>
  <dcterms:modified xsi:type="dcterms:W3CDTF">2023-06-29T00:09:03Z</dcterms:modified>
</cp:coreProperties>
</file>