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sv\github\lasermaze-game\"/>
    </mc:Choice>
  </mc:AlternateContent>
  <xr:revisionPtr revIDLastSave="0" documentId="13_ncr:1_{B0BED2E8-35DE-4B19-9AC6-77C21590EF2D}" xr6:coauthVersionLast="47" xr6:coauthVersionMax="47" xr10:uidLastSave="{00000000-0000-0000-0000-000000000000}"/>
  <bookViews>
    <workbookView xWindow="-108" yWindow="-108" windowWidth="23256" windowHeight="12576" xr2:uid="{0022BD4E-F9A6-4C25-9E4A-EDC1DD7B1223}"/>
  </bookViews>
  <sheets>
    <sheet name="Blad1" sheetId="1" r:id="rId1"/>
  </sheets>
  <definedNames>
    <definedName name="_xlnm._FilterDatabase" localSheetId="0" hidden="1">Blad1!$B$1:$B$15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D28" i="1"/>
  <c r="D27" i="1"/>
  <c r="D26" i="1"/>
  <c r="D25" i="1"/>
  <c r="D24" i="1"/>
  <c r="C48" i="1" s="1"/>
  <c r="D23" i="1"/>
  <c r="D22" i="1"/>
  <c r="D21" i="1"/>
  <c r="D20" i="1"/>
  <c r="D19" i="1"/>
  <c r="D18" i="1"/>
  <c r="D17" i="1"/>
  <c r="D29" i="1"/>
  <c r="D30" i="1"/>
  <c r="C49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" i="1"/>
  <c r="D6" i="1"/>
  <c r="D5" i="1"/>
  <c r="D13" i="1"/>
  <c r="D12" i="1"/>
  <c r="D11" i="1"/>
  <c r="D10" i="1"/>
  <c r="D9" i="1"/>
  <c r="D8" i="1"/>
  <c r="D7" i="1"/>
  <c r="D14" i="1"/>
  <c r="D15" i="1"/>
  <c r="D4" i="1"/>
  <c r="D2" i="1"/>
</calcChain>
</file>

<file path=xl/sharedStrings.xml><?xml version="1.0" encoding="utf-8"?>
<sst xmlns="http://schemas.openxmlformats.org/spreadsheetml/2006/main" count="134" uniqueCount="58">
  <si>
    <t>Reference</t>
  </si>
  <si>
    <t xml:space="preserve"> Quantity</t>
  </si>
  <si>
    <t xml:space="preserve"> Value</t>
  </si>
  <si>
    <t xml:space="preserve"> Footprint</t>
  </si>
  <si>
    <t xml:space="preserve">C1 </t>
  </si>
  <si>
    <t>0,22uF</t>
  </si>
  <si>
    <t>Capacitor_THT:CP_Radial_D5.0mm_P2.00mm</t>
  </si>
  <si>
    <t xml:space="preserve">C3 C4 C5 C6 C15 C16 C17 C18 </t>
  </si>
  <si>
    <t>1n</t>
  </si>
  <si>
    <t>Capacitor_SMD:C_0805_2012Metric_Pad1.18x1.45mm_HandSolder</t>
  </si>
  <si>
    <t xml:space="preserve">C2 </t>
  </si>
  <si>
    <t>0,1uF</t>
  </si>
  <si>
    <t xml:space="preserve">D1 </t>
  </si>
  <si>
    <t>1N4007</t>
  </si>
  <si>
    <t>Diode_THT:D_DO-41_SOD81_P12.70mm_Horizontal</t>
  </si>
  <si>
    <t xml:space="preserve">D3 D4 D5 D6 D10 D11 D12 D13 </t>
  </si>
  <si>
    <t>LED</t>
  </si>
  <si>
    <t>LED_SMD:LED_0805_2012Metric_Pad1.15x1.40mm_HandSolder</t>
  </si>
  <si>
    <t xml:space="preserve">D7 D8 D9 D14 D15 D16 D17 D18 </t>
  </si>
  <si>
    <t>1N4148</t>
  </si>
  <si>
    <t>Diode_THT:D_DO-35_SOD27_P7.62mm_Horizontal</t>
  </si>
  <si>
    <t xml:space="preserve">D2 </t>
  </si>
  <si>
    <t>GREEN</t>
  </si>
  <si>
    <t>V-IN</t>
  </si>
  <si>
    <t>TerminalBlock:TerminalBlock_Altech_AK300-2_P5.00mm</t>
  </si>
  <si>
    <t xml:space="preserve">Q1 Q2 Q3 Q4 Q5 Q6 Q7 Q8 </t>
  </si>
  <si>
    <t>85N3LHS</t>
  </si>
  <si>
    <t>Package_TO_SOT_THT:SIPAK_Vertical</t>
  </si>
  <si>
    <t xml:space="preserve">R2 R3 R4 R5 R10 R11 R12 R13 </t>
  </si>
  <si>
    <t>1k</t>
  </si>
  <si>
    <t>Resistor_SMD:R_0805_2012Metric_Pad1.20x1.40mm_HandSolder</t>
  </si>
  <si>
    <t xml:space="preserve">R1 R6 R7 R8 R9 R14 R15 R16 R17 </t>
  </si>
  <si>
    <t xml:space="preserve">R18 R19 R20 R21 R22 R23 R24 R25 </t>
  </si>
  <si>
    <t>SRD-05VDC-SL-C</t>
  </si>
  <si>
    <t>components:SRD-05VDC-SL-C</t>
  </si>
  <si>
    <t xml:space="preserve">U1 </t>
  </si>
  <si>
    <t>WeMos_D1_mini</t>
  </si>
  <si>
    <t>Module:WEMOS_D1_mini_light</t>
  </si>
  <si>
    <t xml:space="preserve">U2 </t>
  </si>
  <si>
    <t>L7805</t>
  </si>
  <si>
    <t>Package_TO_SOT_THT:TO-220-3_Horizontal_TabDown</t>
  </si>
  <si>
    <t>J1 - J9</t>
  </si>
  <si>
    <t>aanwezig</t>
  </si>
  <si>
    <t>150ohm</t>
  </si>
  <si>
    <t xml:space="preserve">C3 C4 C5 C6 C7 C8 C9 C10 C11 C12 C13 C14 C15 C16 C17 C18 C19 C20 C21 C22 C23 C24 C25 C26 </t>
  </si>
  <si>
    <t xml:space="preserve">D7 D8 D9 D14 D15 D16 D17 </t>
  </si>
  <si>
    <t>BAT54S</t>
  </si>
  <si>
    <t>Package_TO_SOT_SMD:SOT-23</t>
  </si>
  <si>
    <t xml:space="preserve">JP1 JP2 JP3 JP4 JP5 JP6 JP7 </t>
  </si>
  <si>
    <t>inputEnable</t>
  </si>
  <si>
    <t>Jumpers:SMT-JUMPER_2_NO_SILK</t>
  </si>
  <si>
    <t>J1-J9</t>
  </si>
  <si>
    <t>Output</t>
  </si>
  <si>
    <t>Relay</t>
  </si>
  <si>
    <t>InOut</t>
  </si>
  <si>
    <t>Always</t>
  </si>
  <si>
    <t>totaal</t>
  </si>
  <si>
    <t>PCB sets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</si>
</sst>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F696-7B72-4787-BDD9-52B4454D3607}">
  <dimension ref="A1:G49"/>
  <sheetViews>
    <sheetView tabSelected="1" topLeftCell="A22" workbookViewId="0">
      <selection activeCell="E42" sqref="E42"/>
    </sheetView>
  </sheetViews>
  <sheetFormatPr defaultRowHeight="14.4" x14ac:dyDescent="0.3"/>
  <cols>
    <col min="2" max="2" width="81.21875" bestFit="1" customWidth="1"/>
    <col min="3" max="3" width="8.44140625" bestFit="1" customWidth="1"/>
    <col min="4" max="4" width="8.44140625" customWidth="1"/>
    <col min="5" max="5" width="15.6640625" bestFit="1" customWidth="1"/>
    <col min="6" max="6" width="57.33203125" bestFit="1" customWidth="1"/>
  </cols>
  <sheetData>
    <row r="1" spans="1:7" x14ac:dyDescent="0.3">
      <c r="B1" t="s">
        <v>0</v>
      </c>
      <c r="C1" t="s">
        <v>1</v>
      </c>
      <c r="D1" t="s">
        <v>56</v>
      </c>
      <c r="E1" t="s">
        <v>2</v>
      </c>
      <c r="F1" t="s">
        <v>3</v>
      </c>
      <c r="G1" t="s">
        <v>42</v>
      </c>
    </row>
    <row r="2" spans="1:7" x14ac:dyDescent="0.3">
      <c r="A2" t="s">
        <v>53</v>
      </c>
      <c r="B2" t="s">
        <v>4</v>
      </c>
      <c r="C2">
        <v>1</v>
      </c>
      <c r="D2">
        <f>C2*2</f>
        <v>2</v>
      </c>
      <c r="E2" t="s">
        <v>5</v>
      </c>
      <c r="F2" t="s">
        <v>6</v>
      </c>
    </row>
    <row r="3" spans="1:7" x14ac:dyDescent="0.3">
      <c r="A3" t="s">
        <v>53</v>
      </c>
      <c r="B3" t="s">
        <v>7</v>
      </c>
      <c r="C3">
        <v>8</v>
      </c>
      <c r="D3">
        <f>C3</f>
        <v>8</v>
      </c>
      <c r="E3" t="s">
        <v>8</v>
      </c>
      <c r="F3" t="s">
        <v>9</v>
      </c>
    </row>
    <row r="4" spans="1:7" x14ac:dyDescent="0.3">
      <c r="A4" t="s">
        <v>53</v>
      </c>
      <c r="B4" t="s">
        <v>10</v>
      </c>
      <c r="C4">
        <v>1</v>
      </c>
      <c r="D4">
        <f>C4*2</f>
        <v>2</v>
      </c>
      <c r="E4" t="s">
        <v>11</v>
      </c>
      <c r="F4" t="s">
        <v>6</v>
      </c>
    </row>
    <row r="5" spans="1:7" x14ac:dyDescent="0.3">
      <c r="A5" t="s">
        <v>53</v>
      </c>
      <c r="B5" t="s">
        <v>12</v>
      </c>
      <c r="C5">
        <v>1</v>
      </c>
      <c r="D5">
        <f t="shared" ref="D5:D6" si="0">C5</f>
        <v>1</v>
      </c>
      <c r="E5" t="s">
        <v>13</v>
      </c>
      <c r="F5" t="s">
        <v>14</v>
      </c>
    </row>
    <row r="6" spans="1:7" x14ac:dyDescent="0.3">
      <c r="A6" t="s">
        <v>53</v>
      </c>
      <c r="B6" t="s">
        <v>15</v>
      </c>
      <c r="C6">
        <v>8</v>
      </c>
      <c r="D6">
        <f t="shared" si="0"/>
        <v>8</v>
      </c>
      <c r="E6" t="s">
        <v>16</v>
      </c>
      <c r="F6" t="s">
        <v>17</v>
      </c>
    </row>
    <row r="7" spans="1:7" x14ac:dyDescent="0.3">
      <c r="A7" t="s">
        <v>53</v>
      </c>
      <c r="B7" t="s">
        <v>18</v>
      </c>
      <c r="C7">
        <v>8</v>
      </c>
      <c r="D7">
        <f>C7*2</f>
        <v>16</v>
      </c>
      <c r="E7" t="s">
        <v>19</v>
      </c>
      <c r="F7" t="s">
        <v>20</v>
      </c>
    </row>
    <row r="8" spans="1:7" x14ac:dyDescent="0.3">
      <c r="A8" t="s">
        <v>53</v>
      </c>
      <c r="B8" t="s">
        <v>21</v>
      </c>
      <c r="C8">
        <v>1</v>
      </c>
      <c r="D8">
        <f>C8*2</f>
        <v>2</v>
      </c>
      <c r="E8" t="s">
        <v>22</v>
      </c>
      <c r="F8" t="s">
        <v>17</v>
      </c>
    </row>
    <row r="9" spans="1:7" x14ac:dyDescent="0.3">
      <c r="A9" t="s">
        <v>53</v>
      </c>
      <c r="B9" t="s">
        <v>41</v>
      </c>
      <c r="C9">
        <v>9</v>
      </c>
      <c r="D9">
        <f t="shared" ref="D9:D13" si="1">C9</f>
        <v>9</v>
      </c>
      <c r="E9" t="s">
        <v>23</v>
      </c>
      <c r="F9" t="s">
        <v>24</v>
      </c>
    </row>
    <row r="10" spans="1:7" x14ac:dyDescent="0.3">
      <c r="A10" t="s">
        <v>53</v>
      </c>
      <c r="B10" t="s">
        <v>25</v>
      </c>
      <c r="C10">
        <v>8</v>
      </c>
      <c r="D10">
        <f t="shared" si="1"/>
        <v>8</v>
      </c>
      <c r="E10" t="s">
        <v>26</v>
      </c>
      <c r="F10" t="s">
        <v>27</v>
      </c>
    </row>
    <row r="11" spans="1:7" x14ac:dyDescent="0.3">
      <c r="A11" t="s">
        <v>53</v>
      </c>
      <c r="B11" t="s">
        <v>28</v>
      </c>
      <c r="C11">
        <v>8</v>
      </c>
      <c r="D11">
        <f t="shared" si="1"/>
        <v>8</v>
      </c>
      <c r="E11" t="s">
        <v>29</v>
      </c>
      <c r="F11" t="s">
        <v>30</v>
      </c>
    </row>
    <row r="12" spans="1:7" x14ac:dyDescent="0.3">
      <c r="A12" t="s">
        <v>53</v>
      </c>
      <c r="B12" t="s">
        <v>31</v>
      </c>
      <c r="C12">
        <v>9</v>
      </c>
      <c r="D12">
        <f t="shared" si="1"/>
        <v>9</v>
      </c>
      <c r="E12" t="s">
        <v>43</v>
      </c>
      <c r="F12" t="s">
        <v>30</v>
      </c>
    </row>
    <row r="13" spans="1:7" x14ac:dyDescent="0.3">
      <c r="A13" t="s">
        <v>53</v>
      </c>
      <c r="B13" t="s">
        <v>32</v>
      </c>
      <c r="C13">
        <v>8</v>
      </c>
      <c r="D13">
        <f t="shared" si="1"/>
        <v>8</v>
      </c>
      <c r="E13" t="s">
        <v>33</v>
      </c>
      <c r="F13" t="s">
        <v>34</v>
      </c>
      <c r="G13" t="b">
        <v>1</v>
      </c>
    </row>
    <row r="14" spans="1:7" x14ac:dyDescent="0.3">
      <c r="A14" t="s">
        <v>53</v>
      </c>
      <c r="B14" t="s">
        <v>35</v>
      </c>
      <c r="C14">
        <v>1</v>
      </c>
      <c r="D14">
        <f>C14*2</f>
        <v>2</v>
      </c>
      <c r="E14" t="s">
        <v>36</v>
      </c>
      <c r="F14" t="s">
        <v>37</v>
      </c>
      <c r="G14" t="b">
        <v>1</v>
      </c>
    </row>
    <row r="15" spans="1:7" x14ac:dyDescent="0.3">
      <c r="A15" t="s">
        <v>53</v>
      </c>
      <c r="B15" t="s">
        <v>38</v>
      </c>
      <c r="C15">
        <v>1</v>
      </c>
      <c r="D15">
        <f>C15*2</f>
        <v>2</v>
      </c>
      <c r="E15" t="s">
        <v>39</v>
      </c>
      <c r="F15" t="s">
        <v>40</v>
      </c>
    </row>
    <row r="17" spans="1:7" x14ac:dyDescent="0.3">
      <c r="A17" t="s">
        <v>54</v>
      </c>
      <c r="B17" t="s">
        <v>4</v>
      </c>
      <c r="C17">
        <v>1</v>
      </c>
      <c r="D17">
        <f>C17*2*$D$32</f>
        <v>6</v>
      </c>
      <c r="E17" t="s">
        <v>5</v>
      </c>
      <c r="F17" t="s">
        <v>6</v>
      </c>
    </row>
    <row r="18" spans="1:7" x14ac:dyDescent="0.3">
      <c r="A18" t="s">
        <v>54</v>
      </c>
      <c r="B18" t="s">
        <v>10</v>
      </c>
      <c r="C18">
        <v>1</v>
      </c>
      <c r="D18">
        <f>C18*2*$D$32</f>
        <v>6</v>
      </c>
      <c r="E18" t="s">
        <v>11</v>
      </c>
      <c r="F18" t="s">
        <v>6</v>
      </c>
    </row>
    <row r="19" spans="1:7" x14ac:dyDescent="0.3">
      <c r="A19" t="s">
        <v>54</v>
      </c>
      <c r="B19" t="s">
        <v>44</v>
      </c>
      <c r="C19">
        <v>24</v>
      </c>
      <c r="D19">
        <f>C19*$D$32</f>
        <v>72</v>
      </c>
      <c r="E19" t="s">
        <v>8</v>
      </c>
      <c r="F19" t="s">
        <v>9</v>
      </c>
    </row>
    <row r="20" spans="1:7" x14ac:dyDescent="0.3">
      <c r="A20" t="s">
        <v>54</v>
      </c>
      <c r="B20" t="s">
        <v>12</v>
      </c>
      <c r="C20">
        <v>1</v>
      </c>
      <c r="D20">
        <f>C20*2*$D$32</f>
        <v>6</v>
      </c>
      <c r="E20" t="s">
        <v>13</v>
      </c>
      <c r="F20" t="s">
        <v>14</v>
      </c>
    </row>
    <row r="21" spans="1:7" x14ac:dyDescent="0.3">
      <c r="A21" t="s">
        <v>52</v>
      </c>
      <c r="B21" t="s">
        <v>15</v>
      </c>
      <c r="C21">
        <v>8</v>
      </c>
      <c r="D21">
        <f>C21*$D$32</f>
        <v>24</v>
      </c>
      <c r="E21" t="s">
        <v>16</v>
      </c>
      <c r="F21" t="s">
        <v>17</v>
      </c>
    </row>
    <row r="22" spans="1:7" x14ac:dyDescent="0.3">
      <c r="A22" t="s">
        <v>52</v>
      </c>
      <c r="B22" t="s">
        <v>45</v>
      </c>
      <c r="C22">
        <v>7</v>
      </c>
      <c r="D22">
        <f>C22*$D$32</f>
        <v>21</v>
      </c>
      <c r="E22" t="s">
        <v>46</v>
      </c>
      <c r="F22" t="s">
        <v>47</v>
      </c>
    </row>
    <row r="23" spans="1:7" x14ac:dyDescent="0.3">
      <c r="A23" t="s">
        <v>54</v>
      </c>
      <c r="B23" t="s">
        <v>21</v>
      </c>
      <c r="C23">
        <v>1</v>
      </c>
      <c r="D23">
        <f>C23*2*$D$32</f>
        <v>6</v>
      </c>
      <c r="E23" t="s">
        <v>22</v>
      </c>
      <c r="F23" t="s">
        <v>17</v>
      </c>
    </row>
    <row r="24" spans="1:7" x14ac:dyDescent="0.3">
      <c r="A24" t="s">
        <v>55</v>
      </c>
      <c r="B24" t="s">
        <v>51</v>
      </c>
      <c r="C24">
        <v>9</v>
      </c>
      <c r="D24">
        <f>C24*2*$D$32</f>
        <v>54</v>
      </c>
      <c r="E24" t="s">
        <v>23</v>
      </c>
      <c r="F24" t="s">
        <v>24</v>
      </c>
    </row>
    <row r="25" spans="1:7" x14ac:dyDescent="0.3">
      <c r="A25" t="s">
        <v>54</v>
      </c>
      <c r="B25" t="s">
        <v>48</v>
      </c>
      <c r="C25">
        <v>7</v>
      </c>
      <c r="D25">
        <f>C25*2*$D$32</f>
        <v>42</v>
      </c>
      <c r="E25" t="s">
        <v>49</v>
      </c>
      <c r="F25" t="s">
        <v>50</v>
      </c>
    </row>
    <row r="26" spans="1:7" x14ac:dyDescent="0.3">
      <c r="A26" t="s">
        <v>52</v>
      </c>
      <c r="B26" t="s">
        <v>25</v>
      </c>
      <c r="C26">
        <v>8</v>
      </c>
      <c r="D26">
        <f>C26*$D$32</f>
        <v>24</v>
      </c>
      <c r="E26" t="s">
        <v>26</v>
      </c>
      <c r="F26" t="s">
        <v>27</v>
      </c>
    </row>
    <row r="27" spans="1:7" x14ac:dyDescent="0.3">
      <c r="A27" t="s">
        <v>52</v>
      </c>
      <c r="B27" t="s">
        <v>28</v>
      </c>
      <c r="C27">
        <v>8</v>
      </c>
      <c r="D27">
        <f>C27*$D$32</f>
        <v>24</v>
      </c>
      <c r="E27" t="s">
        <v>29</v>
      </c>
      <c r="F27" t="s">
        <v>30</v>
      </c>
    </row>
    <row r="28" spans="1:7" x14ac:dyDescent="0.3">
      <c r="A28" t="s">
        <v>52</v>
      </c>
      <c r="B28" t="s">
        <v>31</v>
      </c>
      <c r="C28">
        <v>9</v>
      </c>
      <c r="D28">
        <f>C28*$D$32</f>
        <v>27</v>
      </c>
      <c r="E28" t="s">
        <v>43</v>
      </c>
      <c r="F28" t="s">
        <v>30</v>
      </c>
    </row>
    <row r="29" spans="1:7" x14ac:dyDescent="0.3">
      <c r="A29" t="s">
        <v>54</v>
      </c>
      <c r="B29" t="s">
        <v>35</v>
      </c>
      <c r="C29">
        <v>1</v>
      </c>
      <c r="D29">
        <f>C29*2*$D$32</f>
        <v>6</v>
      </c>
      <c r="E29" t="s">
        <v>36</v>
      </c>
      <c r="F29" t="s">
        <v>37</v>
      </c>
      <c r="G29" t="b">
        <v>1</v>
      </c>
    </row>
    <row r="30" spans="1:7" x14ac:dyDescent="0.3">
      <c r="A30" t="s">
        <v>54</v>
      </c>
      <c r="B30" t="s">
        <v>38</v>
      </c>
      <c r="C30">
        <v>1</v>
      </c>
      <c r="D30">
        <f>C30*2*$D$32</f>
        <v>6</v>
      </c>
      <c r="E30" t="s">
        <v>39</v>
      </c>
      <c r="F30" t="s">
        <v>40</v>
      </c>
    </row>
    <row r="32" spans="1:7" x14ac:dyDescent="0.3">
      <c r="B32" t="s">
        <v>57</v>
      </c>
      <c r="D32">
        <v>3</v>
      </c>
    </row>
    <row r="35" spans="3:6" x14ac:dyDescent="0.3">
      <c r="C35" s="2">
        <f>SUMIF(E$2:E$30,E35,D$2:D$30)</f>
        <v>8</v>
      </c>
      <c r="D35" s="2"/>
      <c r="E35" s="2" t="s">
        <v>11</v>
      </c>
      <c r="F35" s="2" t="str">
        <f>VLOOKUP(E35,E$2:F$30,2,FALSE)</f>
        <v>Capacitor_THT:CP_Radial_D5.0mm_P2.00mm</v>
      </c>
    </row>
    <row r="36" spans="3:6" x14ac:dyDescent="0.3">
      <c r="C36" s="3">
        <f t="shared" ref="C36:C49" si="2">SUMIF(E$2:E$30,E36,D$2:D$30)</f>
        <v>8</v>
      </c>
      <c r="D36" s="3"/>
      <c r="E36" s="3" t="s">
        <v>5</v>
      </c>
      <c r="F36" s="3" t="str">
        <f t="shared" ref="F36:F49" si="3">VLOOKUP(E36,E$2:F$30,2,FALSE)</f>
        <v>Capacitor_THT:CP_Radial_D5.0mm_P2.00mm</v>
      </c>
    </row>
    <row r="37" spans="3:6" x14ac:dyDescent="0.3">
      <c r="C37" s="2">
        <f t="shared" si="2"/>
        <v>36</v>
      </c>
      <c r="D37" s="2"/>
      <c r="E37" s="2" t="s">
        <v>43</v>
      </c>
      <c r="F37" s="2" t="str">
        <f t="shared" si="3"/>
        <v>Resistor_SMD:R_0805_2012Metric_Pad1.20x1.40mm_HandSolder</v>
      </c>
    </row>
    <row r="38" spans="3:6" x14ac:dyDescent="0.3">
      <c r="C38" s="2">
        <f t="shared" si="2"/>
        <v>32</v>
      </c>
      <c r="D38" s="2"/>
      <c r="E38" s="2" t="s">
        <v>29</v>
      </c>
      <c r="F38" s="2" t="str">
        <f t="shared" si="3"/>
        <v>Resistor_SMD:R_0805_2012Metric_Pad1.20x1.40mm_HandSolder</v>
      </c>
    </row>
    <row r="39" spans="3:6" x14ac:dyDescent="0.3">
      <c r="C39" s="2">
        <f t="shared" si="2"/>
        <v>80</v>
      </c>
      <c r="D39" s="2"/>
      <c r="E39" s="2" t="s">
        <v>8</v>
      </c>
      <c r="F39" s="2" t="str">
        <f t="shared" si="3"/>
        <v>Capacitor_SMD:C_0805_2012Metric_Pad1.18x1.45mm_HandSolder</v>
      </c>
    </row>
    <row r="40" spans="3:6" x14ac:dyDescent="0.3">
      <c r="C40" s="2">
        <f t="shared" si="2"/>
        <v>7</v>
      </c>
      <c r="D40" s="2"/>
      <c r="E40" s="2" t="s">
        <v>13</v>
      </c>
      <c r="F40" s="2" t="str">
        <f t="shared" si="3"/>
        <v>Diode_THT:D_DO-41_SOD81_P12.70mm_Horizontal</v>
      </c>
    </row>
    <row r="41" spans="3:6" x14ac:dyDescent="0.3">
      <c r="C41" s="2">
        <f t="shared" si="2"/>
        <v>16</v>
      </c>
      <c r="D41" s="2"/>
      <c r="E41" s="2" t="s">
        <v>19</v>
      </c>
      <c r="F41" s="2" t="str">
        <f t="shared" si="3"/>
        <v>Diode_THT:D_DO-35_SOD27_P7.62mm_Horizontal</v>
      </c>
    </row>
    <row r="42" spans="3:6" x14ac:dyDescent="0.3">
      <c r="C42" s="1">
        <f t="shared" si="2"/>
        <v>32</v>
      </c>
      <c r="D42" s="1"/>
      <c r="E42" s="1" t="s">
        <v>26</v>
      </c>
      <c r="F42" s="1" t="str">
        <f t="shared" si="3"/>
        <v>Package_TO_SOT_THT:SIPAK_Vertical</v>
      </c>
    </row>
    <row r="43" spans="3:6" x14ac:dyDescent="0.3">
      <c r="C43" s="2">
        <f t="shared" si="2"/>
        <v>21</v>
      </c>
      <c r="D43" s="2"/>
      <c r="E43" s="2" t="s">
        <v>46</v>
      </c>
      <c r="F43" s="2" t="str">
        <f t="shared" si="3"/>
        <v>Package_TO_SOT_SMD:SOT-23</v>
      </c>
    </row>
    <row r="44" spans="3:6" x14ac:dyDescent="0.3">
      <c r="C44" s="2">
        <f t="shared" si="2"/>
        <v>8</v>
      </c>
      <c r="D44" s="2"/>
      <c r="E44" s="2" t="s">
        <v>22</v>
      </c>
      <c r="F44" s="2" t="str">
        <f t="shared" si="3"/>
        <v>LED_SMD:LED_0805_2012Metric_Pad1.15x1.40mm_HandSolder</v>
      </c>
    </row>
    <row r="45" spans="3:6" x14ac:dyDescent="0.3">
      <c r="C45" s="2">
        <f t="shared" si="2"/>
        <v>8</v>
      </c>
      <c r="D45" s="2"/>
      <c r="E45" s="2" t="s">
        <v>39</v>
      </c>
      <c r="F45" s="2" t="str">
        <f t="shared" si="3"/>
        <v>Package_TO_SOT_THT:TO-220-3_Horizontal_TabDown</v>
      </c>
    </row>
    <row r="46" spans="3:6" x14ac:dyDescent="0.3">
      <c r="C46" s="2">
        <f t="shared" si="2"/>
        <v>32</v>
      </c>
      <c r="D46" s="2"/>
      <c r="E46" s="2" t="s">
        <v>16</v>
      </c>
      <c r="F46" s="2" t="str">
        <f t="shared" si="3"/>
        <v>LED_SMD:LED_0805_2012Metric_Pad1.15x1.40mm_HandSolder</v>
      </c>
    </row>
    <row r="47" spans="3:6" x14ac:dyDescent="0.3">
      <c r="C47" s="2">
        <f t="shared" si="2"/>
        <v>8</v>
      </c>
      <c r="D47" s="2"/>
      <c r="E47" s="2" t="s">
        <v>33</v>
      </c>
      <c r="F47" s="2" t="str">
        <f t="shared" si="3"/>
        <v>components:SRD-05VDC-SL-C</v>
      </c>
    </row>
    <row r="48" spans="3:6" x14ac:dyDescent="0.3">
      <c r="C48">
        <f t="shared" si="2"/>
        <v>63</v>
      </c>
      <c r="E48" t="s">
        <v>23</v>
      </c>
      <c r="F48" t="str">
        <f t="shared" si="3"/>
        <v>TerminalBlock:TerminalBlock_Altech_AK300-2_P5.00mm</v>
      </c>
    </row>
    <row r="49" spans="3:6" x14ac:dyDescent="0.3">
      <c r="C49" s="2">
        <f t="shared" si="2"/>
        <v>8</v>
      </c>
      <c r="D49" s="2"/>
      <c r="E49" s="2" t="s">
        <v>36</v>
      </c>
      <c r="F49" s="2" t="str">
        <f t="shared" si="3"/>
        <v>Module:WEMOS_D1_mini_light</v>
      </c>
    </row>
  </sheetData>
  <sortState xmlns:xlrd2="http://schemas.microsoft.com/office/spreadsheetml/2017/richdata2" ref="E35:E60">
    <sortCondition ref="E35:E6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Remko Welling</dc:creator>
  <cp:lastModifiedBy>Remko Welling</cp:lastModifiedBy>
  <dcterms:created xsi:type="dcterms:W3CDTF">2022-05-22T11:28:06Z</dcterms:created>
  <dcterms:modified xsi:type="dcterms:W3CDTF">2022-05-22T20:09:58Z</dcterms:modified>
</cp:coreProperties>
</file>