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ealpool.github.io\plan\"/>
    </mc:Choice>
  </mc:AlternateContent>
  <xr:revisionPtr revIDLastSave="0" documentId="13_ncr:1_{63962599-6CC4-467F-BF91-2048E506273E}" xr6:coauthVersionLast="45" xr6:coauthVersionMax="45" xr10:uidLastSave="{00000000-0000-0000-0000-000000000000}"/>
  <bookViews>
    <workbookView xWindow="-120" yWindow="-120" windowWidth="29040" windowHeight="15525" activeTab="3" xr2:uid="{00000000-000D-0000-FFFF-FFFF00000000}"/>
  </bookViews>
  <sheets>
    <sheet name="攻击" sheetId="1" r:id="rId1"/>
    <sheet name="防御" sheetId="2" r:id="rId2"/>
    <sheet name="反击" sheetId="3" r:id="rId3"/>
    <sheet name="属性" sheetId="4" r:id="rId4"/>
    <sheet name="HP防御" sheetId="5" r:id="rId5"/>
    <sheet name="时间" sheetId="6" r:id="rId6"/>
    <sheet name="figh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1" i="4" l="1"/>
  <c r="K31" i="4"/>
  <c r="L31" i="4"/>
  <c r="M31" i="4"/>
  <c r="N31" i="4"/>
  <c r="J32" i="4"/>
  <c r="K32" i="4"/>
  <c r="L32" i="4"/>
  <c r="M32" i="4"/>
  <c r="N32" i="4"/>
  <c r="J33" i="4"/>
  <c r="K33" i="4"/>
  <c r="L33" i="4"/>
  <c r="M33" i="4"/>
  <c r="N33" i="4"/>
  <c r="J34" i="4"/>
  <c r="K34" i="4"/>
  <c r="L34" i="4"/>
  <c r="M34" i="4"/>
  <c r="N34" i="4"/>
  <c r="I32" i="4"/>
  <c r="I33" i="4"/>
  <c r="I34" i="4"/>
  <c r="I31" i="4"/>
  <c r="C15" i="5" l="1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B15" i="5"/>
  <c r="E125" i="6" l="1"/>
  <c r="J47" i="4" l="1"/>
  <c r="J48" i="4"/>
  <c r="J49" i="4"/>
  <c r="J46" i="4"/>
  <c r="AD3" i="6" l="1"/>
  <c r="AD4" i="6" s="1"/>
  <c r="AD5" i="6" s="1"/>
  <c r="AD6" i="6" s="1"/>
  <c r="AD7" i="6" s="1"/>
  <c r="AD8" i="6" s="1"/>
  <c r="AD9" i="6" s="1"/>
  <c r="AD10" i="6" s="1"/>
  <c r="AD11" i="6" s="1"/>
  <c r="AD12" i="6" s="1"/>
  <c r="AD13" i="6" s="1"/>
  <c r="AD14" i="6" s="1"/>
  <c r="AD15" i="6" s="1"/>
  <c r="AD16" i="6" s="1"/>
  <c r="AD17" i="6" s="1"/>
  <c r="AD18" i="6" s="1"/>
  <c r="AD19" i="6" s="1"/>
  <c r="AD20" i="6" s="1"/>
  <c r="AD21" i="6" s="1"/>
  <c r="AD22" i="6" s="1"/>
  <c r="AD23" i="6" s="1"/>
  <c r="AD24" i="6" s="1"/>
  <c r="AD25" i="6" s="1"/>
  <c r="AD26" i="6" s="1"/>
  <c r="AD27" i="6" s="1"/>
  <c r="AD28" i="6" s="1"/>
  <c r="AD29" i="6" s="1"/>
  <c r="AD30" i="6" s="1"/>
  <c r="AD31" i="6" s="1"/>
  <c r="AD32" i="6" s="1"/>
  <c r="AD33" i="6" s="1"/>
  <c r="AD34" i="6" s="1"/>
  <c r="AD35" i="6" s="1"/>
  <c r="AD36" i="6" s="1"/>
  <c r="AD37" i="6" s="1"/>
  <c r="AD38" i="6" s="1"/>
  <c r="AD39" i="6" s="1"/>
  <c r="AD40" i="6" s="1"/>
  <c r="AD41" i="6" s="1"/>
  <c r="AD42" i="6" s="1"/>
  <c r="AD43" i="6" s="1"/>
  <c r="AD44" i="6" s="1"/>
  <c r="AD45" i="6" s="1"/>
  <c r="AD46" i="6" s="1"/>
  <c r="AD47" i="6" s="1"/>
  <c r="AD48" i="6" s="1"/>
  <c r="AD49" i="6" s="1"/>
  <c r="AD50" i="6" s="1"/>
  <c r="AD51" i="6" s="1"/>
  <c r="AD52" i="6" s="1"/>
  <c r="AD53" i="6" s="1"/>
  <c r="AD54" i="6" s="1"/>
  <c r="AD55" i="6" s="1"/>
  <c r="AD56" i="6" s="1"/>
  <c r="AD57" i="6" s="1"/>
  <c r="AD58" i="6" s="1"/>
  <c r="AD59" i="6" s="1"/>
  <c r="AD60" i="6" s="1"/>
  <c r="AD61" i="6" s="1"/>
  <c r="AD62" i="6" s="1"/>
  <c r="AD63" i="6" s="1"/>
  <c r="AD64" i="6" s="1"/>
  <c r="AD65" i="6" s="1"/>
  <c r="AD66" i="6" s="1"/>
  <c r="AD67" i="6" s="1"/>
  <c r="AD68" i="6" s="1"/>
  <c r="AD69" i="6" s="1"/>
  <c r="AD70" i="6" s="1"/>
  <c r="AD71" i="6" s="1"/>
  <c r="AD72" i="6" s="1"/>
  <c r="AD73" i="6" s="1"/>
  <c r="AD74" i="6" s="1"/>
  <c r="AD75" i="6" s="1"/>
  <c r="AD76" i="6" s="1"/>
  <c r="AD77" i="6" s="1"/>
  <c r="AD78" i="6" s="1"/>
  <c r="AD79" i="6" s="1"/>
  <c r="AD80" i="6" s="1"/>
  <c r="AD81" i="6" s="1"/>
  <c r="AD82" i="6" s="1"/>
  <c r="AD83" i="6" s="1"/>
  <c r="AD84" i="6" s="1"/>
  <c r="AD85" i="6" s="1"/>
  <c r="AD86" i="6" s="1"/>
  <c r="AD87" i="6" s="1"/>
  <c r="AD88" i="6" s="1"/>
  <c r="AD89" i="6" s="1"/>
  <c r="AD90" i="6" s="1"/>
  <c r="AD91" i="6" s="1"/>
  <c r="AD92" i="6" s="1"/>
  <c r="AD93" i="6" s="1"/>
  <c r="AD94" i="6" s="1"/>
  <c r="AD95" i="6" s="1"/>
  <c r="AD96" i="6" s="1"/>
  <c r="AD97" i="6" s="1"/>
  <c r="AD98" i="6" s="1"/>
  <c r="AD99" i="6" s="1"/>
  <c r="AD100" i="6" s="1"/>
  <c r="AD101" i="6" s="1"/>
  <c r="AD102" i="6" s="1"/>
  <c r="AD103" i="6" s="1"/>
  <c r="AD104" i="6" s="1"/>
  <c r="AD105" i="6" s="1"/>
  <c r="AD106" i="6" s="1"/>
  <c r="AD107" i="6" s="1"/>
  <c r="AD108" i="6" s="1"/>
  <c r="AD109" i="6" s="1"/>
  <c r="AD110" i="6" s="1"/>
  <c r="AD111" i="6" s="1"/>
  <c r="AD112" i="6" s="1"/>
  <c r="X3" i="6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X84" i="6" s="1"/>
  <c r="X85" i="6" s="1"/>
  <c r="X86" i="6" s="1"/>
  <c r="X87" i="6" s="1"/>
  <c r="X88" i="6" s="1"/>
  <c r="X89" i="6" s="1"/>
  <c r="X90" i="6" s="1"/>
  <c r="X91" i="6" s="1"/>
  <c r="X92" i="6" s="1"/>
  <c r="X93" i="6" s="1"/>
  <c r="X94" i="6" s="1"/>
  <c r="X95" i="6" s="1"/>
  <c r="X96" i="6" s="1"/>
  <c r="X97" i="6" s="1"/>
  <c r="X98" i="6" s="1"/>
  <c r="X99" i="6" s="1"/>
  <c r="X100" i="6" s="1"/>
  <c r="X101" i="6" s="1"/>
  <c r="X102" i="6" s="1"/>
  <c r="X103" i="6" s="1"/>
  <c r="X104" i="6" s="1"/>
  <c r="X105" i="6" s="1"/>
  <c r="X106" i="6" s="1"/>
  <c r="X107" i="6" s="1"/>
  <c r="X108" i="6" s="1"/>
  <c r="X109" i="6" s="1"/>
  <c r="X110" i="6" s="1"/>
  <c r="X111" i="6" s="1"/>
  <c r="X112" i="6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R84" i="6" s="1"/>
  <c r="R85" i="6" s="1"/>
  <c r="R86" i="6" s="1"/>
  <c r="R87" i="6" s="1"/>
  <c r="R88" i="6" s="1"/>
  <c r="R89" i="6" s="1"/>
  <c r="R90" i="6" s="1"/>
  <c r="R91" i="6" s="1"/>
  <c r="R92" i="6" s="1"/>
  <c r="R93" i="6" s="1"/>
  <c r="R94" i="6" s="1"/>
  <c r="R95" i="6" s="1"/>
  <c r="R96" i="6" s="1"/>
  <c r="R97" i="6" s="1"/>
  <c r="R98" i="6" s="1"/>
  <c r="R99" i="6" s="1"/>
  <c r="R100" i="6" s="1"/>
  <c r="R101" i="6" s="1"/>
  <c r="R102" i="6" s="1"/>
  <c r="R103" i="6" s="1"/>
  <c r="R104" i="6" s="1"/>
  <c r="R105" i="6" s="1"/>
  <c r="R106" i="6" s="1"/>
  <c r="R107" i="6" s="1"/>
  <c r="R108" i="6" s="1"/>
  <c r="R109" i="6" s="1"/>
  <c r="R110" i="6" s="1"/>
  <c r="R111" i="6" s="1"/>
  <c r="R112" i="6" s="1"/>
  <c r="L3" i="6"/>
  <c r="L4" i="6" s="1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L84" i="6" s="1"/>
  <c r="L85" i="6" s="1"/>
  <c r="L86" i="6" s="1"/>
  <c r="L87" i="6" s="1"/>
  <c r="L88" i="6" s="1"/>
  <c r="L89" i="6" s="1"/>
  <c r="L90" i="6" s="1"/>
  <c r="L91" i="6" s="1"/>
  <c r="L92" i="6" s="1"/>
  <c r="L93" i="6" s="1"/>
  <c r="L94" i="6" s="1"/>
  <c r="L95" i="6" s="1"/>
  <c r="L96" i="6" s="1"/>
  <c r="L97" i="6" s="1"/>
  <c r="L98" i="6" s="1"/>
  <c r="L99" i="6" s="1"/>
  <c r="L100" i="6" s="1"/>
  <c r="L101" i="6" s="1"/>
  <c r="L102" i="6" s="1"/>
  <c r="L103" i="6" s="1"/>
  <c r="L104" i="6" s="1"/>
  <c r="L105" i="6" s="1"/>
  <c r="L106" i="6" s="1"/>
  <c r="L107" i="6" s="1"/>
  <c r="L108" i="6" s="1"/>
  <c r="L109" i="6" s="1"/>
  <c r="L110" i="6" s="1"/>
  <c r="L111" i="6" s="1"/>
  <c r="L112" i="6" s="1"/>
</calcChain>
</file>

<file path=xl/sharedStrings.xml><?xml version="1.0" encoding="utf-8"?>
<sst xmlns="http://schemas.openxmlformats.org/spreadsheetml/2006/main" count="323" uniqueCount="222">
  <si>
    <t>招式</t>
  </si>
  <si>
    <t>派别</t>
  </si>
  <si>
    <t>太极</t>
  </si>
  <si>
    <t>引手</t>
  </si>
  <si>
    <t>使出招式部位</t>
  </si>
  <si>
    <t>攻击对象部位</t>
  </si>
  <si>
    <t>头</t>
  </si>
  <si>
    <t>胸部</t>
  </si>
  <si>
    <t>腹部</t>
  </si>
  <si>
    <t>左腰</t>
  </si>
  <si>
    <t>右腰</t>
  </si>
  <si>
    <t>肘</t>
    <phoneticPr fontId="1" type="noConversion"/>
  </si>
  <si>
    <t>拳</t>
    <phoneticPr fontId="1" type="noConversion"/>
  </si>
  <si>
    <t>膝</t>
    <phoneticPr fontId="1" type="noConversion"/>
  </si>
  <si>
    <t>脚</t>
    <phoneticPr fontId="1" type="noConversion"/>
  </si>
  <si>
    <r>
      <rPr>
        <sz val="11"/>
        <color theme="1"/>
        <rFont val="等线"/>
        <family val="2"/>
        <charset val="134"/>
        <scheme val="minor"/>
      </rPr>
      <t>头</t>
    </r>
    <phoneticPr fontId="1" type="noConversion"/>
  </si>
  <si>
    <t>耳</t>
    <phoneticPr fontId="1" type="noConversion"/>
  </si>
  <si>
    <t>眼</t>
    <phoneticPr fontId="1" type="noConversion"/>
  </si>
  <si>
    <t>上臂</t>
  </si>
  <si>
    <t>前臂</t>
  </si>
  <si>
    <t>肩关节</t>
  </si>
  <si>
    <t>手肘</t>
  </si>
  <si>
    <t>手腕</t>
  </si>
  <si>
    <t>大腿</t>
  </si>
  <si>
    <t>小腿</t>
  </si>
  <si>
    <t>膝关节</t>
  </si>
  <si>
    <t>踝关节</t>
  </si>
  <si>
    <t>外伤伤害</t>
  </si>
  <si>
    <t>内伤伤害</t>
  </si>
  <si>
    <t>攻击前摇</t>
  </si>
  <si>
    <t>攻击后摇</t>
  </si>
  <si>
    <t>平衡削减</t>
  </si>
  <si>
    <t>攀打</t>
  </si>
  <si>
    <t>双峰贯耳</t>
  </si>
  <si>
    <t>备注</t>
  </si>
  <si>
    <t>泰拳</t>
  </si>
  <si>
    <t>直拳</t>
  </si>
  <si>
    <t>攻击发出部位</t>
  </si>
  <si>
    <t>力量</t>
  </si>
  <si>
    <t>敏捷</t>
  </si>
  <si>
    <t>智力</t>
  </si>
  <si>
    <t>体质</t>
  </si>
  <si>
    <t>s</t>
  </si>
  <si>
    <t>前摇</t>
  </si>
  <si>
    <t>动作</t>
  </si>
  <si>
    <t>后摇</t>
  </si>
  <si>
    <t>被动 -</t>
  </si>
  <si>
    <t>主动 -</t>
  </si>
  <si>
    <t xml:space="preserve">被动 + </t>
  </si>
  <si>
    <t>合计</t>
  </si>
  <si>
    <t>每0.1秒恢复稳定</t>
  </si>
  <si>
    <t>攻击力加成</t>
  </si>
  <si>
    <t>速度</t>
  </si>
  <si>
    <t>后摇-0.1s，
招式-0.1s</t>
  </si>
  <si>
    <t>招式-0.1s</t>
  </si>
  <si>
    <t>后摇+0.1s</t>
  </si>
  <si>
    <t xml:space="preserve"> </t>
  </si>
  <si>
    <t>情报</t>
  </si>
  <si>
    <t>防御几率</t>
  </si>
  <si>
    <t>攻击力浮动几率</t>
  </si>
  <si>
    <t>70%几率正浮动
+10%~-10%</t>
  </si>
  <si>
    <t>80%几率正浮动
+10%~-10%</t>
  </si>
  <si>
    <t>60%几率正浮动
+10%~-10%</t>
  </si>
  <si>
    <t>50%几率正浮动
+10%~-10%</t>
  </si>
  <si>
    <t>20%几率正浮动
+10%~-10%</t>
  </si>
  <si>
    <t>30%几率正浮动
+10%~-10%</t>
  </si>
  <si>
    <t>防御后反伤</t>
  </si>
  <si>
    <t>一般反伤</t>
  </si>
  <si>
    <t>左上臂</t>
  </si>
  <si>
    <t>右上臂</t>
  </si>
  <si>
    <t>左前臂</t>
  </si>
  <si>
    <t>右前臂</t>
  </si>
  <si>
    <t>左大腿</t>
  </si>
  <si>
    <t>右大腿</t>
  </si>
  <si>
    <t>左小腿</t>
  </si>
  <si>
    <t>右小腿</t>
  </si>
  <si>
    <t>左肩关节</t>
  </si>
  <si>
    <t>右肩关节</t>
  </si>
  <si>
    <t>左手肘</t>
  </si>
  <si>
    <t>右手肘</t>
  </si>
  <si>
    <t>左手腕</t>
  </si>
  <si>
    <t>右手腕</t>
  </si>
  <si>
    <t>左膝关节</t>
  </si>
  <si>
    <t>左踝关节</t>
  </si>
  <si>
    <t>右膝关节</t>
  </si>
  <si>
    <t>右踝关节</t>
  </si>
  <si>
    <t>HP</t>
  </si>
  <si>
    <t>防御分摊外伤</t>
  </si>
  <si>
    <t>被防御部分摊外伤</t>
  </si>
  <si>
    <t>命中修正</t>
  </si>
  <si>
    <t>命中率修正</t>
  </si>
  <si>
    <t xml:space="preserve"> +  10%</t>
  </si>
  <si>
    <t xml:space="preserve"> +  0%</t>
  </si>
  <si>
    <t xml:space="preserve"> -  10%</t>
  </si>
  <si>
    <t>-10%</t>
  </si>
  <si>
    <t>-5%</t>
  </si>
  <si>
    <t>攻击时间</t>
    <phoneticPr fontId="1" type="noConversion"/>
  </si>
  <si>
    <t>消耗稳定度</t>
    <phoneticPr fontId="1" type="noConversion"/>
  </si>
  <si>
    <t>30%破防</t>
    <phoneticPr fontId="1" type="noConversion"/>
  </si>
  <si>
    <t>50%破防</t>
    <phoneticPr fontId="1" type="noConversion"/>
  </si>
  <si>
    <t>第二70%破防</t>
    <phoneticPr fontId="1" type="noConversion"/>
  </si>
  <si>
    <t>防御后不受伤害</t>
    <phoneticPr fontId="1" type="noConversion"/>
  </si>
  <si>
    <t>左右勾拳</t>
    <phoneticPr fontId="1" type="noConversion"/>
  </si>
  <si>
    <t>上勾拳</t>
    <phoneticPr fontId="1" type="noConversion"/>
  </si>
  <si>
    <t>肘击</t>
    <phoneticPr fontId="1" type="noConversion"/>
  </si>
  <si>
    <t>膝撞</t>
    <phoneticPr fontId="1" type="noConversion"/>
  </si>
  <si>
    <t>蹬腿</t>
    <phoneticPr fontId="1" type="noConversion"/>
  </si>
  <si>
    <t>扫腿</t>
    <phoneticPr fontId="1" type="noConversion"/>
  </si>
  <si>
    <t>后摇+0.1s
前摇+0.1s</t>
  </si>
  <si>
    <t>手</t>
  </si>
  <si>
    <t>SX_Liliang</t>
    <phoneticPr fontId="1" type="noConversion"/>
  </si>
  <si>
    <t>SX_Minjie</t>
    <phoneticPr fontId="1" type="noConversion"/>
  </si>
  <si>
    <t>SX_Zhili</t>
    <phoneticPr fontId="1" type="noConversion"/>
  </si>
  <si>
    <t>SX_Tizhi</t>
    <phoneticPr fontId="1" type="noConversion"/>
  </si>
  <si>
    <t>SX_Pinheng</t>
    <phoneticPr fontId="1" type="noConversion"/>
  </si>
  <si>
    <t>baojishanghai</t>
    <phoneticPr fontId="1" type="noConversion"/>
  </si>
  <si>
    <t>shuduJC_Q</t>
    <phoneticPr fontId="1" type="noConversion"/>
  </si>
  <si>
    <t>shuduJC_Z</t>
    <phoneticPr fontId="1" type="noConversion"/>
  </si>
  <si>
    <t>shuduJC_H</t>
    <phoneticPr fontId="1" type="noConversion"/>
  </si>
  <si>
    <t>前摇</t>
    <phoneticPr fontId="1" type="noConversion"/>
  </si>
  <si>
    <t>后摇</t>
    <phoneticPr fontId="1" type="noConversion"/>
  </si>
  <si>
    <t>前摇-0.1s，
后摇-0.1s，
招式-0.1s</t>
    <phoneticPr fontId="1" type="noConversion"/>
  </si>
  <si>
    <t>招式</t>
    <phoneticPr fontId="1" type="noConversion"/>
  </si>
  <si>
    <t>SB_tou</t>
    <phoneticPr fontId="1" type="noConversion"/>
  </si>
  <si>
    <t>SB_xiong</t>
    <phoneticPr fontId="1" type="noConversion"/>
  </si>
  <si>
    <t>baojijilv</t>
    <phoneticPr fontId="1" type="noConversion"/>
  </si>
  <si>
    <t>minzhongxz</t>
    <phoneticPr fontId="1" type="noConversion"/>
  </si>
  <si>
    <t>FY_xiong</t>
    <phoneticPr fontId="1" type="noConversion"/>
  </si>
  <si>
    <t>FY_fu</t>
    <phoneticPr fontId="1" type="noConversion"/>
  </si>
  <si>
    <t>FY_yao</t>
    <phoneticPr fontId="1" type="noConversion"/>
  </si>
  <si>
    <t>wendinzhi</t>
    <phoneticPr fontId="1" type="noConversion"/>
  </si>
  <si>
    <t>yibanfanshuang</t>
    <phoneticPr fontId="1" type="noConversion"/>
  </si>
  <si>
    <t>wendinhuifu</t>
    <phoneticPr fontId="1" type="noConversion"/>
  </si>
  <si>
    <t>gongjiJC</t>
    <phoneticPr fontId="1" type="noConversion"/>
  </si>
  <si>
    <t>gongjifudongjilv</t>
    <phoneticPr fontId="1" type="noConversion"/>
  </si>
  <si>
    <t>fangyufanshuang</t>
    <phoneticPr fontId="1" type="noConversion"/>
  </si>
  <si>
    <t>平衡削减</t>
    <phoneticPr fontId="1" type="noConversion"/>
  </si>
  <si>
    <t>【闪避】头</t>
    <phoneticPr fontId="1" type="noConversion"/>
  </si>
  <si>
    <t>SB_fu</t>
  </si>
  <si>
    <t>SB_yao</t>
  </si>
  <si>
    <t>FY_tou</t>
  </si>
  <si>
    <t>己方损伤数值</t>
  </si>
  <si>
    <t>对方属性数值</t>
  </si>
  <si>
    <t>对方损伤图例</t>
  </si>
  <si>
    <t>qbshunshangzhi</t>
  </si>
  <si>
    <t>qbshuxin</t>
  </si>
  <si>
    <t>qbshunshangtu</t>
  </si>
  <si>
    <t>qbjifhangzhi</t>
  </si>
  <si>
    <t>qinbao</t>
  </si>
  <si>
    <t>天眼</t>
  </si>
  <si>
    <t>无知</t>
  </si>
  <si>
    <t>自知</t>
  </si>
  <si>
    <t>觉彼</t>
  </si>
  <si>
    <t>明敌</t>
  </si>
  <si>
    <t>推手</t>
  </si>
  <si>
    <t>擒拿</t>
  </si>
  <si>
    <t>肘底捶</t>
  </si>
  <si>
    <t>炮锤</t>
  </si>
  <si>
    <t>鸳鸯腿</t>
  </si>
  <si>
    <t>绊摔</t>
  </si>
  <si>
    <t>你</t>
  </si>
  <si>
    <t>对</t>
  </si>
  <si>
    <t>打出</t>
  </si>
  <si>
    <t>左</t>
  </si>
  <si>
    <t>勾拳</t>
  </si>
  <si>
    <t>，</t>
  </si>
  <si>
    <t>闪避了</t>
  </si>
  <si>
    <t>击向</t>
  </si>
  <si>
    <t>对方</t>
  </si>
  <si>
    <t>（80/80/20）</t>
  </si>
  <si>
    <r>
      <t>（</t>
    </r>
    <r>
      <rPr>
        <b/>
        <sz val="14"/>
        <color rgb="FFC00000"/>
        <rFont val="等线"/>
        <family val="2"/>
        <scheme val="minor"/>
      </rPr>
      <t>80</t>
    </r>
    <r>
      <rPr>
        <sz val="11"/>
        <color theme="1"/>
        <rFont val="等线"/>
        <family val="2"/>
        <charset val="134"/>
        <scheme val="minor"/>
      </rPr>
      <t>/</t>
    </r>
    <r>
      <rPr>
        <b/>
        <sz val="16"/>
        <color rgb="FFC00000"/>
        <rFont val="等线"/>
        <family val="2"/>
        <scheme val="minor"/>
      </rPr>
      <t>80</t>
    </r>
    <r>
      <rPr>
        <sz val="11"/>
        <color theme="1"/>
        <rFont val="等线"/>
        <family val="2"/>
        <charset val="134"/>
        <scheme val="minor"/>
      </rPr>
      <t>/20）</t>
    </r>
  </si>
  <si>
    <t>用</t>
  </si>
  <si>
    <t>防御了</t>
  </si>
  <si>
    <t>造成</t>
  </si>
  <si>
    <t>左拳 -5，左上臂 -5，左肘 -5，左肩 -5，平衡 -10</t>
  </si>
  <si>
    <t>伤害</t>
  </si>
  <si>
    <t>削衡</t>
  </si>
  <si>
    <t>tj_panda</t>
  </si>
  <si>
    <t>tj_tuishou</t>
  </si>
  <si>
    <t>tj_qingna</t>
  </si>
  <si>
    <t>tj_shuangfong</t>
  </si>
  <si>
    <t>tj_zhoudicui</t>
  </si>
  <si>
    <t>tj_paocui</t>
  </si>
  <si>
    <t>tj_yuanyangtui</t>
  </si>
  <si>
    <t>tj_banshuai</t>
  </si>
  <si>
    <t>tq_zhiquan</t>
  </si>
  <si>
    <t>tq_lrgouquan</t>
  </si>
  <si>
    <t>tq_sgouquan</t>
  </si>
  <si>
    <t>tq_zhouji</t>
  </si>
  <si>
    <t>tq_xizhuang</t>
  </si>
  <si>
    <t>tq_dengtui</t>
  </si>
  <si>
    <t>tq_shaotui</t>
  </si>
  <si>
    <t>腰</t>
  </si>
  <si>
    <t>反伤</t>
    <phoneticPr fontId="1" type="noConversion"/>
  </si>
  <si>
    <t>按实时hp比例，分配</t>
    <phoneticPr fontId="1" type="noConversion"/>
  </si>
  <si>
    <t>耐力</t>
    <phoneticPr fontId="1" type="noConversion"/>
  </si>
  <si>
    <t>耐力值</t>
    <phoneticPr fontId="1" type="noConversion"/>
  </si>
  <si>
    <t>HP</t>
    <phoneticPr fontId="1" type="noConversion"/>
  </si>
  <si>
    <t>头</t>
    <phoneticPr fontId="1" type="noConversion"/>
  </si>
  <si>
    <t>躯干</t>
    <phoneticPr fontId="1" type="noConversion"/>
  </si>
  <si>
    <t>左手</t>
    <phoneticPr fontId="1" type="noConversion"/>
  </si>
  <si>
    <t>右手</t>
    <phoneticPr fontId="1" type="noConversion"/>
  </si>
  <si>
    <t>左脚</t>
    <phoneticPr fontId="1" type="noConversion"/>
  </si>
  <si>
    <t>右脚</t>
    <phoneticPr fontId="1" type="noConversion"/>
  </si>
  <si>
    <t>破绽发现加成</t>
    <phoneticPr fontId="1" type="noConversion"/>
  </si>
  <si>
    <t>【闪避】躯干</t>
    <phoneticPr fontId="1" type="noConversion"/>
  </si>
  <si>
    <t>【闪避】手</t>
    <phoneticPr fontId="1" type="noConversion"/>
  </si>
  <si>
    <t>【闪避】脚</t>
    <phoneticPr fontId="1" type="noConversion"/>
  </si>
  <si>
    <t>【格挡率】脚</t>
    <phoneticPr fontId="1" type="noConversion"/>
  </si>
  <si>
    <t>【格挡率】手</t>
    <phoneticPr fontId="1" type="noConversion"/>
  </si>
  <si>
    <t>【格挡率】头</t>
    <phoneticPr fontId="1" type="noConversion"/>
  </si>
  <si>
    <t>【格挡率】躯干</t>
    <phoneticPr fontId="1" type="noConversion"/>
  </si>
  <si>
    <t>不被击中概率</t>
    <phoneticPr fontId="1" type="noConversion"/>
  </si>
  <si>
    <t xml:space="preserve"> -  5%</t>
    <phoneticPr fontId="1" type="noConversion"/>
  </si>
  <si>
    <t xml:space="preserve"> + 3%</t>
    <phoneticPr fontId="1" type="noConversion"/>
  </si>
  <si>
    <t xml:space="preserve"> +  6%</t>
    <phoneticPr fontId="1" type="noConversion"/>
  </si>
  <si>
    <t>己方破绽率</t>
    <phoneticPr fontId="1" type="noConversion"/>
  </si>
  <si>
    <t>对方破绽率</t>
    <phoneticPr fontId="1" type="noConversion"/>
  </si>
  <si>
    <t>对方损伤数值</t>
    <phoneticPr fontId="1" type="noConversion"/>
  </si>
  <si>
    <t>破绽伤害</t>
    <phoneticPr fontId="1" type="noConversion"/>
  </si>
  <si>
    <t>外伤防御力</t>
    <phoneticPr fontId="1" type="noConversion"/>
  </si>
  <si>
    <t>内伤防御力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</si>
</sst>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rgb="FFC00000"/>
      <name val="等线"/>
      <family val="2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C00000"/>
      <name val="等线"/>
      <family val="2"/>
      <scheme val="minor"/>
    </font>
    <font>
      <b/>
      <sz val="16"/>
      <color rgb="FFC00000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4" fillId="3" borderId="0" xfId="2"/>
    <xf numFmtId="0" fontId="3" fillId="2" borderId="0" xfId="1"/>
    <xf numFmtId="0" fontId="5" fillId="4" borderId="0" xfId="3"/>
    <xf numFmtId="0" fontId="3" fillId="2" borderId="1" xfId="1" applyBorder="1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6" fillId="5" borderId="0" xfId="4" applyAlignment="1">
      <alignment vertical="center"/>
    </xf>
    <xf numFmtId="9" fontId="0" fillId="0" borderId="0" xfId="0" applyNumberFormat="1" applyAlignment="1">
      <alignment vertical="center" wrapText="1"/>
    </xf>
    <xf numFmtId="0" fontId="0" fillId="0" borderId="1" xfId="0" applyBorder="1" applyAlignment="1">
      <alignment vertical="center"/>
    </xf>
    <xf numFmtId="0" fontId="6" fillId="5" borderId="1" xfId="4" applyBorder="1" applyAlignment="1">
      <alignment vertical="center"/>
    </xf>
    <xf numFmtId="9" fontId="0" fillId="0" borderId="1" xfId="0" applyNumberFormat="1" applyBorder="1" applyAlignment="1">
      <alignment vertical="center"/>
    </xf>
    <xf numFmtId="9" fontId="0" fillId="0" borderId="0" xfId="0" applyNumberFormat="1" applyBorder="1" applyAlignment="1">
      <alignment vertical="center"/>
    </xf>
    <xf numFmtId="0" fontId="7" fillId="0" borderId="0" xfId="0" applyFont="1"/>
    <xf numFmtId="0" fontId="2" fillId="0" borderId="0" xfId="0" applyFont="1" applyBorder="1"/>
    <xf numFmtId="0" fontId="0" fillId="0" borderId="0" xfId="0" applyBorder="1"/>
    <xf numFmtId="0" fontId="0" fillId="0" borderId="0" xfId="0" applyAlignment="1">
      <alignment wrapText="1"/>
    </xf>
    <xf numFmtId="9" fontId="0" fillId="0" borderId="0" xfId="0" applyNumberFormat="1"/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4" applyFont="1" applyAlignment="1">
      <alignment vertical="center"/>
    </xf>
    <xf numFmtId="0" fontId="8" fillId="0" borderId="0" xfId="0" applyFont="1" applyAlignment="1">
      <alignment vertical="center"/>
    </xf>
    <xf numFmtId="0" fontId="8" fillId="5" borderId="0" xfId="4" applyFont="1" applyAlignment="1">
      <alignment vertical="center"/>
    </xf>
    <xf numFmtId="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 wrapText="1"/>
    </xf>
    <xf numFmtId="49" fontId="9" fillId="0" borderId="0" xfId="0" applyNumberFormat="1" applyFont="1" applyAlignment="1">
      <alignment vertical="center" wrapText="1"/>
    </xf>
    <xf numFmtId="0" fontId="10" fillId="0" borderId="0" xfId="0" applyFont="1" applyAlignment="1">
      <alignment vertical="center"/>
    </xf>
    <xf numFmtId="0" fontId="10" fillId="5" borderId="0" xfId="4" applyFont="1" applyAlignment="1">
      <alignment vertical="center"/>
    </xf>
    <xf numFmtId="9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 wrapText="1"/>
    </xf>
    <xf numFmtId="9" fontId="11" fillId="0" borderId="0" xfId="0" applyNumberFormat="1" applyFont="1" applyAlignment="1">
      <alignment vertical="center" wrapText="1"/>
    </xf>
    <xf numFmtId="49" fontId="11" fillId="0" borderId="0" xfId="0" applyNumberFormat="1" applyFont="1" applyAlignment="1">
      <alignment vertical="center" wrapText="1"/>
    </xf>
    <xf numFmtId="9" fontId="8" fillId="0" borderId="0" xfId="0" applyNumberFormat="1" applyFont="1" applyAlignment="1">
      <alignment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40% - 着色 3" xfId="4" builtinId="39"/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Q13" sqref="Q13"/>
    </sheetView>
  </sheetViews>
  <sheetFormatPr defaultColWidth="9.125" defaultRowHeight="14.25" x14ac:dyDescent="0.2"/>
  <cols>
    <col min="1" max="1" width="5.25" style="26" bestFit="1" customWidth="1"/>
    <col min="2" max="2" width="9.625" style="26" bestFit="1" customWidth="1"/>
    <col min="3" max="3" width="15" style="47" customWidth="1"/>
    <col min="4" max="7" width="3.375" style="26" bestFit="1" customWidth="1"/>
    <col min="8" max="8" width="3.375" style="27" bestFit="1" customWidth="1"/>
    <col min="9" max="11" width="5.25" style="26" bestFit="1" customWidth="1"/>
    <col min="12" max="12" width="7.125" style="26" bestFit="1" customWidth="1"/>
    <col min="13" max="18" width="5.25" style="26" bestFit="1" customWidth="1"/>
    <col min="19" max="20" width="7.125" style="26" bestFit="1" customWidth="1"/>
    <col min="21" max="21" width="9" style="27" bestFit="1" customWidth="1"/>
    <col min="22" max="22" width="9" style="26" bestFit="1" customWidth="1"/>
    <col min="23" max="23" width="9" style="28" bestFit="1" customWidth="1"/>
    <col min="24" max="24" width="9" style="26" bestFit="1" customWidth="1"/>
    <col min="25" max="25" width="9" style="33" bestFit="1" customWidth="1"/>
    <col min="26" max="27" width="9" style="26" bestFit="1" customWidth="1"/>
    <col min="28" max="28" width="11" style="26" bestFit="1" customWidth="1"/>
    <col min="29" max="29" width="26.375" style="32" customWidth="1"/>
    <col min="30" max="16384" width="9.125" style="26"/>
  </cols>
  <sheetData>
    <row r="1" spans="1:29" x14ac:dyDescent="0.2">
      <c r="A1" s="26" t="s">
        <v>1</v>
      </c>
      <c r="B1" s="26" t="s">
        <v>0</v>
      </c>
      <c r="D1" s="49" t="s">
        <v>37</v>
      </c>
      <c r="E1" s="49"/>
      <c r="F1" s="49"/>
      <c r="G1" s="49"/>
      <c r="H1" s="50" t="s">
        <v>5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  <c r="U1" s="27" t="s">
        <v>27</v>
      </c>
      <c r="V1" s="26" t="s">
        <v>28</v>
      </c>
      <c r="W1" s="28" t="s">
        <v>89</v>
      </c>
      <c r="X1" s="26" t="s">
        <v>29</v>
      </c>
      <c r="Y1" s="33" t="s">
        <v>96</v>
      </c>
      <c r="Z1" s="26" t="s">
        <v>30</v>
      </c>
      <c r="AA1" s="26" t="s">
        <v>136</v>
      </c>
      <c r="AB1" s="26" t="s">
        <v>97</v>
      </c>
      <c r="AC1" s="26" t="s">
        <v>34</v>
      </c>
    </row>
    <row r="2" spans="1:29" x14ac:dyDescent="0.2">
      <c r="D2" s="29" t="s">
        <v>11</v>
      </c>
      <c r="E2" s="29" t="s">
        <v>109</v>
      </c>
      <c r="F2" s="29" t="s">
        <v>13</v>
      </c>
      <c r="G2" s="29" t="s">
        <v>14</v>
      </c>
      <c r="H2" s="30" t="s">
        <v>15</v>
      </c>
      <c r="I2" s="26" t="s">
        <v>7</v>
      </c>
      <c r="J2" s="26" t="s">
        <v>8</v>
      </c>
      <c r="K2" s="26" t="s">
        <v>192</v>
      </c>
      <c r="L2" s="26" t="s">
        <v>20</v>
      </c>
      <c r="M2" s="31" t="s">
        <v>18</v>
      </c>
      <c r="N2" s="31" t="s">
        <v>19</v>
      </c>
      <c r="O2" s="31" t="s">
        <v>21</v>
      </c>
      <c r="P2" s="31" t="s">
        <v>22</v>
      </c>
      <c r="Q2" s="31" t="s">
        <v>23</v>
      </c>
      <c r="R2" s="31" t="s">
        <v>24</v>
      </c>
      <c r="S2" s="31" t="s">
        <v>25</v>
      </c>
      <c r="T2" s="31" t="s">
        <v>26</v>
      </c>
    </row>
    <row r="3" spans="1:29" x14ac:dyDescent="0.2">
      <c r="A3" s="26" t="s">
        <v>2</v>
      </c>
      <c r="B3" s="26" t="s">
        <v>32</v>
      </c>
      <c r="C3" s="47" t="s">
        <v>177</v>
      </c>
      <c r="E3" s="26">
        <v>1</v>
      </c>
      <c r="H3" s="27">
        <v>1</v>
      </c>
      <c r="I3" s="26">
        <v>1</v>
      </c>
      <c r="J3" s="26">
        <v>1</v>
      </c>
      <c r="L3" s="26">
        <v>1</v>
      </c>
      <c r="U3" s="27">
        <v>80</v>
      </c>
      <c r="X3" s="26">
        <v>0.3</v>
      </c>
      <c r="Y3" s="33">
        <v>1</v>
      </c>
      <c r="Z3" s="26">
        <v>0.3</v>
      </c>
      <c r="AA3" s="26">
        <v>5</v>
      </c>
      <c r="AB3" s="26">
        <v>3</v>
      </c>
      <c r="AC3" s="32" t="s">
        <v>98</v>
      </c>
    </row>
    <row r="4" spans="1:29" x14ac:dyDescent="0.2">
      <c r="B4" s="26" t="s">
        <v>154</v>
      </c>
      <c r="C4" s="47" t="s">
        <v>178</v>
      </c>
      <c r="E4" s="26">
        <v>1</v>
      </c>
      <c r="I4" s="26">
        <v>1</v>
      </c>
      <c r="J4" s="26">
        <v>1</v>
      </c>
      <c r="U4" s="27">
        <v>20</v>
      </c>
      <c r="V4" s="26">
        <v>30</v>
      </c>
      <c r="X4" s="26">
        <v>0.3</v>
      </c>
      <c r="Y4" s="33">
        <v>1</v>
      </c>
      <c r="Z4" s="26">
        <v>0.3</v>
      </c>
      <c r="AA4" s="26">
        <v>80</v>
      </c>
      <c r="AB4" s="26">
        <v>10</v>
      </c>
    </row>
    <row r="5" spans="1:29" x14ac:dyDescent="0.2">
      <c r="B5" s="26" t="s">
        <v>155</v>
      </c>
      <c r="C5" s="47" t="s">
        <v>179</v>
      </c>
      <c r="E5" s="26">
        <v>1</v>
      </c>
      <c r="L5" s="26">
        <v>1</v>
      </c>
      <c r="O5" s="26">
        <v>1</v>
      </c>
      <c r="P5" s="26">
        <v>1</v>
      </c>
      <c r="V5" s="26">
        <v>100</v>
      </c>
      <c r="X5" s="26">
        <v>0.4</v>
      </c>
      <c r="Y5" s="33">
        <v>1</v>
      </c>
      <c r="Z5" s="26">
        <v>0.3</v>
      </c>
      <c r="AA5" s="26">
        <v>10</v>
      </c>
      <c r="AB5" s="26">
        <v>5</v>
      </c>
    </row>
    <row r="6" spans="1:29" x14ac:dyDescent="0.2">
      <c r="B6" s="26" t="s">
        <v>33</v>
      </c>
      <c r="C6" s="47" t="s">
        <v>180</v>
      </c>
      <c r="E6" s="26">
        <v>1</v>
      </c>
      <c r="H6" s="27">
        <v>1</v>
      </c>
      <c r="U6" s="27">
        <v>150</v>
      </c>
      <c r="V6" s="26">
        <v>150</v>
      </c>
      <c r="W6" s="28" t="s">
        <v>94</v>
      </c>
      <c r="X6" s="26">
        <v>0.5</v>
      </c>
      <c r="Y6" s="33">
        <v>1</v>
      </c>
      <c r="Z6" s="26">
        <v>0.5</v>
      </c>
      <c r="AA6" s="26">
        <v>10</v>
      </c>
      <c r="AB6" s="26">
        <v>5</v>
      </c>
    </row>
    <row r="7" spans="1:29" x14ac:dyDescent="0.2">
      <c r="B7" s="26" t="s">
        <v>156</v>
      </c>
      <c r="C7" s="47" t="s">
        <v>181</v>
      </c>
      <c r="E7" s="26">
        <v>1</v>
      </c>
      <c r="I7" s="26">
        <v>1</v>
      </c>
      <c r="J7" s="26">
        <v>1</v>
      </c>
      <c r="K7" s="26">
        <v>1</v>
      </c>
      <c r="Q7" s="26">
        <v>1</v>
      </c>
      <c r="U7" s="27">
        <v>120</v>
      </c>
      <c r="V7" s="26">
        <v>120</v>
      </c>
      <c r="W7" s="28" t="s">
        <v>95</v>
      </c>
      <c r="X7" s="26">
        <v>0.4</v>
      </c>
      <c r="Y7" s="33">
        <v>1</v>
      </c>
      <c r="Z7" s="26">
        <v>0.4</v>
      </c>
      <c r="AA7" s="26">
        <v>15</v>
      </c>
      <c r="AB7" s="26">
        <v>5</v>
      </c>
      <c r="AC7" s="32" t="s">
        <v>99</v>
      </c>
    </row>
    <row r="8" spans="1:29" x14ac:dyDescent="0.2">
      <c r="B8" s="26" t="s">
        <v>157</v>
      </c>
      <c r="C8" s="47" t="s">
        <v>182</v>
      </c>
      <c r="E8" s="26">
        <v>1</v>
      </c>
      <c r="I8" s="26">
        <v>1</v>
      </c>
      <c r="J8" s="26">
        <v>1</v>
      </c>
      <c r="L8" s="26">
        <v>1</v>
      </c>
      <c r="U8" s="27">
        <v>100</v>
      </c>
      <c r="V8" s="26">
        <v>200</v>
      </c>
      <c r="X8" s="26">
        <v>0.6</v>
      </c>
      <c r="Y8" s="33">
        <v>1</v>
      </c>
      <c r="Z8" s="26">
        <v>0.5</v>
      </c>
      <c r="AA8" s="26">
        <v>60</v>
      </c>
      <c r="AB8" s="26">
        <v>15</v>
      </c>
    </row>
    <row r="9" spans="1:29" x14ac:dyDescent="0.2">
      <c r="B9" s="26" t="s">
        <v>158</v>
      </c>
      <c r="C9" s="47" t="s">
        <v>183</v>
      </c>
      <c r="G9" s="26">
        <v>1</v>
      </c>
      <c r="H9" s="27">
        <v>1</v>
      </c>
      <c r="I9" s="26">
        <v>1</v>
      </c>
      <c r="J9" s="26">
        <v>1</v>
      </c>
      <c r="U9" s="27">
        <v>200</v>
      </c>
      <c r="X9" s="26">
        <v>0.5</v>
      </c>
      <c r="Y9" s="33">
        <v>1</v>
      </c>
      <c r="Z9" s="26">
        <v>0.5</v>
      </c>
      <c r="AA9" s="26">
        <v>25</v>
      </c>
      <c r="AB9" s="26">
        <v>15</v>
      </c>
      <c r="AC9" s="32" t="s">
        <v>100</v>
      </c>
    </row>
    <row r="10" spans="1:29" x14ac:dyDescent="0.2">
      <c r="B10" s="26" t="s">
        <v>159</v>
      </c>
      <c r="C10" s="47" t="s">
        <v>184</v>
      </c>
      <c r="G10" s="26">
        <v>1</v>
      </c>
      <c r="O10" s="26">
        <v>1</v>
      </c>
      <c r="P10" s="26">
        <v>1</v>
      </c>
      <c r="S10" s="26">
        <v>1</v>
      </c>
      <c r="T10" s="26">
        <v>1</v>
      </c>
      <c r="V10" s="26">
        <v>200</v>
      </c>
      <c r="W10" s="28" t="s">
        <v>94</v>
      </c>
      <c r="X10" s="26">
        <v>0.4</v>
      </c>
      <c r="Y10" s="33">
        <v>1</v>
      </c>
      <c r="Z10" s="26">
        <v>0.4</v>
      </c>
      <c r="AA10" s="26">
        <v>200</v>
      </c>
      <c r="AB10" s="26">
        <v>15</v>
      </c>
      <c r="AC10" s="32" t="s">
        <v>101</v>
      </c>
    </row>
    <row r="12" spans="1:29" x14ac:dyDescent="0.2">
      <c r="A12" s="26" t="s">
        <v>35</v>
      </c>
      <c r="B12" s="26" t="s">
        <v>36</v>
      </c>
      <c r="C12" s="47" t="s">
        <v>185</v>
      </c>
      <c r="E12" s="26">
        <v>1</v>
      </c>
      <c r="H12" s="27">
        <v>1</v>
      </c>
      <c r="I12" s="26">
        <v>1</v>
      </c>
      <c r="J12" s="26">
        <v>1</v>
      </c>
      <c r="L12" s="26">
        <v>1</v>
      </c>
      <c r="U12" s="27">
        <v>100</v>
      </c>
      <c r="X12" s="26">
        <v>0.2</v>
      </c>
      <c r="Y12" s="33">
        <v>1</v>
      </c>
      <c r="Z12" s="26">
        <v>0.2</v>
      </c>
      <c r="AA12" s="26">
        <v>10</v>
      </c>
      <c r="AB12" s="26">
        <v>3</v>
      </c>
    </row>
    <row r="13" spans="1:29" x14ac:dyDescent="0.2">
      <c r="B13" s="26" t="s">
        <v>102</v>
      </c>
      <c r="C13" s="47" t="s">
        <v>186</v>
      </c>
      <c r="E13" s="26">
        <v>1</v>
      </c>
      <c r="H13" s="27">
        <v>1</v>
      </c>
      <c r="K13" s="26">
        <v>1</v>
      </c>
      <c r="L13" s="26">
        <v>1</v>
      </c>
      <c r="M13" s="26">
        <v>1</v>
      </c>
      <c r="U13" s="27">
        <v>200</v>
      </c>
      <c r="X13" s="26">
        <v>0.3</v>
      </c>
      <c r="Y13" s="33">
        <v>1</v>
      </c>
      <c r="Z13" s="26">
        <v>0.3</v>
      </c>
      <c r="AA13" s="26">
        <v>20</v>
      </c>
      <c r="AB13" s="26">
        <v>8</v>
      </c>
    </row>
    <row r="14" spans="1:29" x14ac:dyDescent="0.2">
      <c r="B14" s="26" t="s">
        <v>103</v>
      </c>
      <c r="C14" s="47" t="s">
        <v>187</v>
      </c>
      <c r="E14" s="26">
        <v>1</v>
      </c>
      <c r="H14" s="27">
        <v>1</v>
      </c>
      <c r="I14" s="26">
        <v>1</v>
      </c>
      <c r="J14" s="26">
        <v>1</v>
      </c>
      <c r="L14" s="26">
        <v>1</v>
      </c>
      <c r="U14" s="27">
        <v>200</v>
      </c>
      <c r="X14" s="26">
        <v>0.3</v>
      </c>
      <c r="Y14" s="33">
        <v>1</v>
      </c>
      <c r="Z14" s="26">
        <v>0.3</v>
      </c>
      <c r="AA14" s="26">
        <v>25</v>
      </c>
      <c r="AB14" s="26">
        <v>5</v>
      </c>
    </row>
    <row r="15" spans="1:29" x14ac:dyDescent="0.2">
      <c r="B15" s="26" t="s">
        <v>104</v>
      </c>
      <c r="C15" s="47" t="s">
        <v>188</v>
      </c>
      <c r="D15" s="26">
        <v>1</v>
      </c>
      <c r="H15" s="27">
        <v>1</v>
      </c>
      <c r="I15" s="26">
        <v>1</v>
      </c>
      <c r="L15" s="26">
        <v>1</v>
      </c>
      <c r="M15" s="26">
        <v>1</v>
      </c>
      <c r="U15" s="27">
        <v>300</v>
      </c>
      <c r="W15" s="28" t="s">
        <v>95</v>
      </c>
      <c r="X15" s="26">
        <v>0.3</v>
      </c>
      <c r="Y15" s="33">
        <v>1</v>
      </c>
      <c r="Z15" s="26">
        <v>0.3</v>
      </c>
      <c r="AA15" s="26">
        <v>18</v>
      </c>
      <c r="AB15" s="26">
        <v>8</v>
      </c>
    </row>
    <row r="16" spans="1:29" x14ac:dyDescent="0.2">
      <c r="B16" s="26" t="s">
        <v>105</v>
      </c>
      <c r="C16" s="47" t="s">
        <v>189</v>
      </c>
      <c r="F16" s="26">
        <v>1</v>
      </c>
      <c r="H16" s="27">
        <v>1</v>
      </c>
      <c r="I16" s="26">
        <v>1</v>
      </c>
      <c r="J16" s="26">
        <v>1</v>
      </c>
      <c r="U16" s="27">
        <v>250</v>
      </c>
      <c r="W16" s="28" t="s">
        <v>95</v>
      </c>
      <c r="X16" s="26">
        <v>0.4</v>
      </c>
      <c r="Y16" s="33">
        <v>1</v>
      </c>
      <c r="Z16" s="26">
        <v>0.3</v>
      </c>
      <c r="AA16" s="26">
        <v>28</v>
      </c>
      <c r="AB16" s="26">
        <v>10</v>
      </c>
    </row>
    <row r="17" spans="2:28" x14ac:dyDescent="0.2">
      <c r="B17" s="26" t="s">
        <v>106</v>
      </c>
      <c r="C17" s="47" t="s">
        <v>190</v>
      </c>
      <c r="G17" s="26">
        <v>1</v>
      </c>
      <c r="H17" s="27">
        <v>1</v>
      </c>
      <c r="I17" s="26">
        <v>1</v>
      </c>
      <c r="J17" s="26">
        <v>1</v>
      </c>
      <c r="L17" s="26">
        <v>1</v>
      </c>
      <c r="Q17" s="26">
        <v>1</v>
      </c>
      <c r="R17" s="26">
        <v>1</v>
      </c>
      <c r="S17" s="26">
        <v>1</v>
      </c>
      <c r="U17" s="27">
        <v>280</v>
      </c>
      <c r="W17" s="28" t="s">
        <v>95</v>
      </c>
      <c r="X17" s="26">
        <v>0.5</v>
      </c>
      <c r="Y17" s="33">
        <v>1</v>
      </c>
      <c r="Z17" s="26">
        <v>0.4</v>
      </c>
      <c r="AA17" s="26">
        <v>35</v>
      </c>
      <c r="AB17" s="26">
        <v>15</v>
      </c>
    </row>
    <row r="18" spans="2:28" x14ac:dyDescent="0.2">
      <c r="B18" s="26" t="s">
        <v>107</v>
      </c>
      <c r="C18" s="47" t="s">
        <v>191</v>
      </c>
      <c r="G18" s="26">
        <v>1</v>
      </c>
      <c r="H18" s="27">
        <v>1</v>
      </c>
      <c r="K18" s="26">
        <v>1</v>
      </c>
      <c r="L18" s="26">
        <v>1</v>
      </c>
      <c r="M18" s="26">
        <v>1</v>
      </c>
      <c r="N18" s="26">
        <v>1</v>
      </c>
      <c r="O18" s="26">
        <v>1</v>
      </c>
      <c r="P18" s="26">
        <v>1</v>
      </c>
      <c r="Q18" s="26">
        <v>1</v>
      </c>
      <c r="R18" s="26">
        <v>1</v>
      </c>
      <c r="S18" s="26">
        <v>1</v>
      </c>
      <c r="T18" s="26">
        <v>1</v>
      </c>
      <c r="U18" s="27">
        <v>300</v>
      </c>
      <c r="W18" s="28" t="s">
        <v>95</v>
      </c>
      <c r="X18" s="26">
        <v>0.5</v>
      </c>
      <c r="Y18" s="33">
        <v>1</v>
      </c>
      <c r="Z18" s="26">
        <v>0.5</v>
      </c>
      <c r="AA18" s="26">
        <v>30</v>
      </c>
      <c r="AB18" s="26">
        <v>18</v>
      </c>
    </row>
  </sheetData>
  <mergeCells count="2">
    <mergeCell ref="D1:G1"/>
    <mergeCell ref="H1:T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3"/>
  <sheetViews>
    <sheetView workbookViewId="0">
      <selection activeCell="E8" sqref="E8"/>
    </sheetView>
  </sheetViews>
  <sheetFormatPr defaultRowHeight="14.25" x14ac:dyDescent="0.2"/>
  <sheetData>
    <row r="2" spans="2:2" x14ac:dyDescent="0.2">
      <c r="B2" t="s">
        <v>193</v>
      </c>
    </row>
    <row r="3" spans="2:2" x14ac:dyDescent="0.2">
      <c r="B3" t="s">
        <v>194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3"/>
  <sheetViews>
    <sheetView workbookViewId="0">
      <selection activeCell="R11" sqref="R11"/>
    </sheetView>
  </sheetViews>
  <sheetFormatPr defaultRowHeight="14.25" x14ac:dyDescent="0.2"/>
  <cols>
    <col min="1" max="2" width="5.25" bestFit="1" customWidth="1"/>
    <col min="3" max="10" width="3.125" bestFit="1" customWidth="1"/>
    <col min="11" max="14" width="5.25" bestFit="1" customWidth="1"/>
    <col min="15" max="15" width="7.375" bestFit="1" customWidth="1"/>
    <col min="16" max="21" width="5.25" bestFit="1" customWidth="1"/>
    <col min="22" max="23" width="7.375" bestFit="1" customWidth="1"/>
    <col min="24" max="28" width="9.625" bestFit="1" customWidth="1"/>
  </cols>
  <sheetData>
    <row r="1" spans="1:28" x14ac:dyDescent="0.2">
      <c r="A1" t="s">
        <v>1</v>
      </c>
      <c r="B1" t="s">
        <v>0</v>
      </c>
      <c r="C1" s="53" t="s">
        <v>4</v>
      </c>
      <c r="D1" s="53"/>
      <c r="E1" s="53"/>
      <c r="F1" s="53"/>
      <c r="G1" s="53"/>
      <c r="H1" s="53" t="s">
        <v>5</v>
      </c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t="s">
        <v>27</v>
      </c>
      <c r="Y1" t="s">
        <v>28</v>
      </c>
      <c r="Z1" t="s">
        <v>29</v>
      </c>
      <c r="AA1" t="s">
        <v>30</v>
      </c>
      <c r="AB1" t="s">
        <v>31</v>
      </c>
    </row>
    <row r="2" spans="1:28" x14ac:dyDescent="0.2">
      <c r="C2" t="s">
        <v>6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t="s">
        <v>7</v>
      </c>
      <c r="L2" t="s">
        <v>8</v>
      </c>
      <c r="M2" t="s">
        <v>9</v>
      </c>
      <c r="N2" t="s">
        <v>10</v>
      </c>
      <c r="O2" t="s">
        <v>20</v>
      </c>
      <c r="P2" s="2" t="s">
        <v>18</v>
      </c>
      <c r="Q2" s="2" t="s">
        <v>19</v>
      </c>
      <c r="R2" s="2" t="s">
        <v>21</v>
      </c>
      <c r="S2" s="2" t="s">
        <v>22</v>
      </c>
      <c r="T2" s="2" t="s">
        <v>23</v>
      </c>
      <c r="U2" s="2" t="s">
        <v>24</v>
      </c>
      <c r="V2" s="2" t="s">
        <v>25</v>
      </c>
      <c r="W2" s="2" t="s">
        <v>26</v>
      </c>
    </row>
    <row r="3" spans="1:28" x14ac:dyDescent="0.2">
      <c r="A3" t="s">
        <v>2</v>
      </c>
      <c r="B3" t="s">
        <v>3</v>
      </c>
    </row>
  </sheetData>
  <mergeCells count="2">
    <mergeCell ref="C1:G1"/>
    <mergeCell ref="H1:W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9"/>
  <sheetViews>
    <sheetView tabSelected="1" zoomScaleNormal="100" workbookViewId="0">
      <pane ySplit="1" topLeftCell="A8" activePane="bottomLeft" state="frozen"/>
      <selection pane="bottomLeft" activeCell="K37" sqref="K37"/>
    </sheetView>
  </sheetViews>
  <sheetFormatPr defaultColWidth="9.125" defaultRowHeight="14.25" x14ac:dyDescent="0.2"/>
  <cols>
    <col min="1" max="1" width="16" style="9" bestFit="1" customWidth="1"/>
    <col min="2" max="2" width="20.75" style="9" customWidth="1"/>
    <col min="3" max="4" width="15.125" style="9" customWidth="1"/>
    <col min="5" max="5" width="15.125" style="40" customWidth="1"/>
    <col min="6" max="6" width="15.125" style="35" customWidth="1"/>
    <col min="7" max="8" width="15.125" style="9" customWidth="1"/>
    <col min="9" max="9" width="9.125" style="14"/>
    <col min="10" max="16384" width="9.125" style="9"/>
  </cols>
  <sheetData>
    <row r="1" spans="1:9" x14ac:dyDescent="0.2">
      <c r="C1" s="9">
        <v>5</v>
      </c>
      <c r="D1" s="9">
        <v>4</v>
      </c>
      <c r="E1" s="40">
        <v>3</v>
      </c>
      <c r="F1" s="35">
        <v>2</v>
      </c>
      <c r="G1" s="9">
        <v>1</v>
      </c>
      <c r="H1" s="9">
        <v>0</v>
      </c>
    </row>
    <row r="2" spans="1:9" s="12" customFormat="1" x14ac:dyDescent="0.2">
      <c r="A2" s="34" t="s">
        <v>110</v>
      </c>
      <c r="B2" s="12" t="s">
        <v>38</v>
      </c>
      <c r="C2" s="12">
        <v>5</v>
      </c>
      <c r="D2" s="12">
        <v>4</v>
      </c>
      <c r="E2" s="41">
        <v>3</v>
      </c>
      <c r="F2" s="36">
        <v>2</v>
      </c>
      <c r="G2" s="12">
        <v>1</v>
      </c>
      <c r="H2" s="12">
        <v>0</v>
      </c>
      <c r="I2" s="15"/>
    </row>
    <row r="3" spans="1:9" x14ac:dyDescent="0.2">
      <c r="A3" s="9" t="s">
        <v>133</v>
      </c>
      <c r="B3" s="9" t="s">
        <v>51</v>
      </c>
      <c r="C3" s="10">
        <v>1.75</v>
      </c>
      <c r="D3" s="10">
        <v>1.5</v>
      </c>
      <c r="E3" s="42">
        <v>1.25</v>
      </c>
      <c r="F3" s="37">
        <v>1</v>
      </c>
      <c r="G3" s="10">
        <v>0.75</v>
      </c>
      <c r="H3" s="10">
        <v>0.5</v>
      </c>
    </row>
    <row r="4" spans="1:9" x14ac:dyDescent="0.2">
      <c r="A4" s="9" t="s">
        <v>115</v>
      </c>
      <c r="B4" s="9" t="s">
        <v>219</v>
      </c>
      <c r="C4" s="10">
        <v>2</v>
      </c>
      <c r="D4" s="10">
        <v>1.65</v>
      </c>
      <c r="E4" s="42">
        <v>1.55</v>
      </c>
      <c r="F4" s="37">
        <v>1.45</v>
      </c>
      <c r="G4" s="10">
        <v>1.25</v>
      </c>
      <c r="H4" s="10">
        <v>1</v>
      </c>
    </row>
    <row r="5" spans="1:9" x14ac:dyDescent="0.2">
      <c r="H5" s="9" t="s">
        <v>56</v>
      </c>
    </row>
    <row r="6" spans="1:9" s="12" customFormat="1" x14ac:dyDescent="0.2">
      <c r="A6" s="34" t="s">
        <v>111</v>
      </c>
      <c r="B6" s="12" t="s">
        <v>39</v>
      </c>
      <c r="C6" s="12">
        <v>5</v>
      </c>
      <c r="D6" s="12">
        <v>4</v>
      </c>
      <c r="E6" s="41">
        <v>3</v>
      </c>
      <c r="F6" s="36">
        <v>2</v>
      </c>
      <c r="G6" s="12">
        <v>1</v>
      </c>
      <c r="H6" s="12">
        <v>0</v>
      </c>
      <c r="I6" s="15"/>
    </row>
    <row r="7" spans="1:9" ht="42.75" x14ac:dyDescent="0.2">
      <c r="B7" s="9" t="s">
        <v>52</v>
      </c>
      <c r="C7" s="11" t="s">
        <v>121</v>
      </c>
      <c r="D7" s="11" t="s">
        <v>53</v>
      </c>
      <c r="E7" s="43" t="s">
        <v>54</v>
      </c>
      <c r="F7" s="38"/>
      <c r="G7" s="11" t="s">
        <v>55</v>
      </c>
      <c r="H7" s="11" t="s">
        <v>108</v>
      </c>
    </row>
    <row r="8" spans="1:9" x14ac:dyDescent="0.2">
      <c r="A8" s="9" t="s">
        <v>116</v>
      </c>
      <c r="B8" s="9" t="s">
        <v>119</v>
      </c>
      <c r="C8" s="11"/>
      <c r="D8" s="11"/>
      <c r="E8" s="43"/>
      <c r="F8" s="38"/>
      <c r="G8" s="11"/>
      <c r="H8" s="11"/>
    </row>
    <row r="9" spans="1:9" x14ac:dyDescent="0.2">
      <c r="A9" s="9" t="s">
        <v>117</v>
      </c>
      <c r="B9" s="9" t="s">
        <v>122</v>
      </c>
      <c r="C9" s="11"/>
      <c r="D9" s="11"/>
      <c r="E9" s="43"/>
      <c r="F9" s="38"/>
      <c r="G9" s="11"/>
      <c r="H9" s="11"/>
    </row>
    <row r="10" spans="1:9" x14ac:dyDescent="0.2">
      <c r="A10" s="9" t="s">
        <v>118</v>
      </c>
      <c r="B10" s="9" t="s">
        <v>120</v>
      </c>
      <c r="C10" s="11"/>
      <c r="D10" s="11"/>
      <c r="E10" s="43"/>
      <c r="F10" s="38"/>
      <c r="G10" s="11"/>
      <c r="H10" s="11"/>
    </row>
    <row r="11" spans="1:9" x14ac:dyDescent="0.2">
      <c r="A11" s="9" t="s">
        <v>123</v>
      </c>
      <c r="B11" t="s">
        <v>137</v>
      </c>
      <c r="C11" s="10">
        <v>0.55000000000000004</v>
      </c>
      <c r="D11" s="10">
        <v>0.5</v>
      </c>
      <c r="E11" s="42">
        <v>0.45</v>
      </c>
      <c r="F11" s="37">
        <v>0.4</v>
      </c>
      <c r="G11" s="10">
        <v>0.35</v>
      </c>
      <c r="H11" s="10">
        <v>0.3</v>
      </c>
    </row>
    <row r="12" spans="1:9" x14ac:dyDescent="0.2">
      <c r="A12" s="9" t="s">
        <v>124</v>
      </c>
      <c r="B12" t="s">
        <v>205</v>
      </c>
      <c r="C12" s="10">
        <v>0.35</v>
      </c>
      <c r="D12" s="10">
        <v>0.3</v>
      </c>
      <c r="E12" s="42">
        <v>0.25</v>
      </c>
      <c r="F12" s="37">
        <v>0.2</v>
      </c>
      <c r="G12" s="10">
        <v>0.15</v>
      </c>
      <c r="H12" s="10">
        <v>0.05</v>
      </c>
    </row>
    <row r="13" spans="1:9" x14ac:dyDescent="0.2">
      <c r="A13" s="9" t="s">
        <v>138</v>
      </c>
      <c r="B13" t="s">
        <v>206</v>
      </c>
      <c r="C13" s="10">
        <v>0.5</v>
      </c>
      <c r="D13" s="10">
        <v>0.45</v>
      </c>
      <c r="E13" s="42">
        <v>0.4</v>
      </c>
      <c r="F13" s="37">
        <v>0.35</v>
      </c>
      <c r="G13" s="10">
        <v>0.2</v>
      </c>
      <c r="H13" s="10">
        <v>0.15</v>
      </c>
    </row>
    <row r="14" spans="1:9" x14ac:dyDescent="0.2">
      <c r="A14" s="9" t="s">
        <v>139</v>
      </c>
      <c r="B14" t="s">
        <v>207</v>
      </c>
      <c r="C14" s="10">
        <v>0.45</v>
      </c>
      <c r="D14" s="10">
        <v>0.4</v>
      </c>
      <c r="E14" s="42">
        <v>0.35</v>
      </c>
      <c r="F14" s="37">
        <v>0.3</v>
      </c>
      <c r="G14" s="10">
        <v>0.25</v>
      </c>
      <c r="H14" s="10">
        <v>0.1</v>
      </c>
    </row>
    <row r="16" spans="1:9" s="12" customFormat="1" x14ac:dyDescent="0.2">
      <c r="A16" s="34" t="s">
        <v>112</v>
      </c>
      <c r="B16" s="12" t="s">
        <v>40</v>
      </c>
      <c r="C16" s="12">
        <v>5</v>
      </c>
      <c r="D16" s="12">
        <v>4</v>
      </c>
      <c r="E16" s="41">
        <v>3</v>
      </c>
      <c r="F16" s="36">
        <v>2</v>
      </c>
      <c r="G16" s="12">
        <v>1</v>
      </c>
      <c r="H16" s="12">
        <v>0</v>
      </c>
      <c r="I16" s="15"/>
    </row>
    <row r="17" spans="1:14" x14ac:dyDescent="0.2">
      <c r="A17" s="9" t="s">
        <v>125</v>
      </c>
      <c r="B17" s="9" t="s">
        <v>204</v>
      </c>
      <c r="C17" s="10">
        <v>0.25</v>
      </c>
      <c r="D17" s="10">
        <v>0.2</v>
      </c>
      <c r="E17" s="42">
        <v>0.15</v>
      </c>
      <c r="F17" s="37">
        <v>0.1</v>
      </c>
      <c r="G17" s="10">
        <v>0.05</v>
      </c>
      <c r="H17" s="10">
        <v>0</v>
      </c>
    </row>
    <row r="18" spans="1:14" ht="28.5" x14ac:dyDescent="0.2">
      <c r="A18" s="9" t="s">
        <v>134</v>
      </c>
      <c r="B18" s="9" t="s">
        <v>59</v>
      </c>
      <c r="C18" s="13" t="s">
        <v>61</v>
      </c>
      <c r="D18" s="13" t="s">
        <v>60</v>
      </c>
      <c r="E18" s="44" t="s">
        <v>62</v>
      </c>
      <c r="F18" s="46" t="s">
        <v>63</v>
      </c>
      <c r="G18" s="13" t="s">
        <v>65</v>
      </c>
      <c r="H18" s="13" t="s">
        <v>64</v>
      </c>
    </row>
    <row r="19" spans="1:14" s="23" customFormat="1" x14ac:dyDescent="0.2">
      <c r="A19" s="23" t="s">
        <v>126</v>
      </c>
      <c r="B19" s="23" t="s">
        <v>90</v>
      </c>
      <c r="C19" s="24" t="s">
        <v>91</v>
      </c>
      <c r="D19" s="24" t="s">
        <v>215</v>
      </c>
      <c r="E19" s="45" t="s">
        <v>214</v>
      </c>
      <c r="F19" s="39" t="s">
        <v>92</v>
      </c>
      <c r="G19" s="24" t="s">
        <v>213</v>
      </c>
      <c r="H19" s="24" t="s">
        <v>93</v>
      </c>
      <c r="I19" s="25"/>
    </row>
    <row r="20" spans="1:14" x14ac:dyDescent="0.2">
      <c r="A20" s="9" t="s">
        <v>148</v>
      </c>
      <c r="B20" s="9" t="s">
        <v>57</v>
      </c>
      <c r="C20" s="11" t="s">
        <v>149</v>
      </c>
      <c r="D20" s="11" t="s">
        <v>153</v>
      </c>
      <c r="E20" s="11" t="s">
        <v>152</v>
      </c>
      <c r="F20" s="11" t="s">
        <v>151</v>
      </c>
      <c r="G20" s="9" t="s">
        <v>150</v>
      </c>
      <c r="H20" s="9" t="s">
        <v>150</v>
      </c>
    </row>
    <row r="21" spans="1:14" x14ac:dyDescent="0.2">
      <c r="A21" s="9" t="s">
        <v>144</v>
      </c>
      <c r="B21" s="9" t="s">
        <v>218</v>
      </c>
      <c r="C21" s="11">
        <v>1</v>
      </c>
      <c r="D21" s="11"/>
      <c r="E21" s="11"/>
      <c r="F21" s="11"/>
    </row>
    <row r="22" spans="1:14" x14ac:dyDescent="0.2">
      <c r="A22" s="9" t="s">
        <v>145</v>
      </c>
      <c r="B22" s="9" t="s">
        <v>142</v>
      </c>
      <c r="C22" s="11">
        <v>1</v>
      </c>
      <c r="D22" s="11">
        <v>1</v>
      </c>
      <c r="E22" s="11"/>
      <c r="F22" s="11"/>
    </row>
    <row r="23" spans="1:14" x14ac:dyDescent="0.2">
      <c r="B23" s="9" t="s">
        <v>217</v>
      </c>
      <c r="C23" s="11">
        <v>1</v>
      </c>
      <c r="D23" s="11">
        <v>1</v>
      </c>
      <c r="E23" s="11"/>
      <c r="F23" s="11"/>
    </row>
    <row r="24" spans="1:14" x14ac:dyDescent="0.2">
      <c r="B24" s="9" t="s">
        <v>216</v>
      </c>
      <c r="C24" s="11">
        <v>1</v>
      </c>
      <c r="D24" s="11">
        <v>1</v>
      </c>
      <c r="E24" s="11">
        <v>1</v>
      </c>
      <c r="F24" s="11"/>
    </row>
    <row r="25" spans="1:14" x14ac:dyDescent="0.2">
      <c r="A25" s="9" t="s">
        <v>146</v>
      </c>
      <c r="B25" s="9" t="s">
        <v>143</v>
      </c>
      <c r="C25" s="11">
        <v>1</v>
      </c>
      <c r="D25" s="11">
        <v>1</v>
      </c>
      <c r="E25" s="11">
        <v>1</v>
      </c>
      <c r="F25" s="11"/>
    </row>
    <row r="26" spans="1:14" x14ac:dyDescent="0.2">
      <c r="A26" s="9" t="s">
        <v>147</v>
      </c>
      <c r="B26" s="9" t="s">
        <v>141</v>
      </c>
      <c r="C26" s="11">
        <v>1</v>
      </c>
      <c r="D26" s="11">
        <v>1</v>
      </c>
      <c r="E26" s="11">
        <v>1</v>
      </c>
      <c r="F26" s="11">
        <v>1</v>
      </c>
      <c r="G26" s="9">
        <v>1</v>
      </c>
    </row>
    <row r="27" spans="1:14" x14ac:dyDescent="0.2">
      <c r="C27" s="11"/>
      <c r="D27" s="11"/>
      <c r="E27" s="43"/>
    </row>
    <row r="29" spans="1:14" s="12" customFormat="1" x14ac:dyDescent="0.2">
      <c r="A29" s="34" t="s">
        <v>113</v>
      </c>
      <c r="B29" s="12" t="s">
        <v>41</v>
      </c>
      <c r="C29" s="12">
        <v>5</v>
      </c>
      <c r="D29" s="12">
        <v>4</v>
      </c>
      <c r="E29" s="41">
        <v>3</v>
      </c>
      <c r="F29" s="36">
        <v>2</v>
      </c>
      <c r="G29" s="12">
        <v>1</v>
      </c>
      <c r="H29" s="12">
        <v>0</v>
      </c>
      <c r="I29" s="15"/>
    </row>
    <row r="30" spans="1:14" x14ac:dyDescent="0.2">
      <c r="B30" s="9" t="s">
        <v>58</v>
      </c>
      <c r="C30" s="10"/>
      <c r="D30" s="10"/>
      <c r="E30" s="42"/>
      <c r="F30" s="37"/>
      <c r="G30" s="10"/>
      <c r="H30" s="10"/>
      <c r="I30" s="14" t="s">
        <v>212</v>
      </c>
    </row>
    <row r="31" spans="1:14" x14ac:dyDescent="0.2">
      <c r="A31" s="9" t="s">
        <v>140</v>
      </c>
      <c r="B31" s="3" t="s">
        <v>210</v>
      </c>
      <c r="C31" s="10">
        <v>0.55000000000000004</v>
      </c>
      <c r="D31" s="10">
        <v>0.5</v>
      </c>
      <c r="E31" s="42">
        <v>0.45</v>
      </c>
      <c r="F31" s="37">
        <v>0.4</v>
      </c>
      <c r="G31" s="10">
        <v>0.35</v>
      </c>
      <c r="H31" s="10">
        <v>0.3</v>
      </c>
      <c r="I31" s="16">
        <f t="shared" ref="I31:N34" si="0">1-(1-C11)*(1-C31)</f>
        <v>0.7975000000000001</v>
      </c>
      <c r="J31" s="17">
        <f t="shared" si="0"/>
        <v>0.75</v>
      </c>
      <c r="K31" s="17">
        <f t="shared" si="0"/>
        <v>0.69750000000000001</v>
      </c>
      <c r="L31" s="17">
        <f t="shared" si="0"/>
        <v>0.64</v>
      </c>
      <c r="M31" s="17">
        <f t="shared" si="0"/>
        <v>0.5774999999999999</v>
      </c>
      <c r="N31" s="17">
        <f t="shared" si="0"/>
        <v>0.51</v>
      </c>
    </row>
    <row r="32" spans="1:14" x14ac:dyDescent="0.2">
      <c r="A32" s="9" t="s">
        <v>127</v>
      </c>
      <c r="B32" t="s">
        <v>211</v>
      </c>
      <c r="C32" s="10">
        <v>0.35</v>
      </c>
      <c r="D32" s="10">
        <v>0.3</v>
      </c>
      <c r="E32" s="42">
        <v>0.25</v>
      </c>
      <c r="F32" s="37">
        <v>0.2</v>
      </c>
      <c r="G32" s="10">
        <v>0.15</v>
      </c>
      <c r="H32" s="10">
        <v>0.05</v>
      </c>
      <c r="I32" s="16">
        <f t="shared" si="0"/>
        <v>0.5774999999999999</v>
      </c>
      <c r="J32" s="17">
        <f t="shared" si="0"/>
        <v>0.51</v>
      </c>
      <c r="K32" s="17">
        <f t="shared" si="0"/>
        <v>0.4375</v>
      </c>
      <c r="L32" s="17">
        <f t="shared" si="0"/>
        <v>0.35999999999999988</v>
      </c>
      <c r="M32" s="17">
        <f t="shared" si="0"/>
        <v>0.27750000000000008</v>
      </c>
      <c r="N32" s="17">
        <f t="shared" si="0"/>
        <v>9.7500000000000031E-2</v>
      </c>
    </row>
    <row r="33" spans="1:14" x14ac:dyDescent="0.2">
      <c r="A33" s="9" t="s">
        <v>128</v>
      </c>
      <c r="B33" t="s">
        <v>209</v>
      </c>
      <c r="C33" s="10">
        <v>0.5</v>
      </c>
      <c r="D33" s="10">
        <v>0.45</v>
      </c>
      <c r="E33" s="42">
        <v>0.4</v>
      </c>
      <c r="F33" s="37">
        <v>0.35</v>
      </c>
      <c r="G33" s="10">
        <v>0.2</v>
      </c>
      <c r="H33" s="10">
        <v>0.15</v>
      </c>
      <c r="I33" s="16">
        <f t="shared" si="0"/>
        <v>0.75</v>
      </c>
      <c r="J33" s="17">
        <f t="shared" si="0"/>
        <v>0.69750000000000001</v>
      </c>
      <c r="K33" s="17">
        <f t="shared" si="0"/>
        <v>0.64</v>
      </c>
      <c r="L33" s="17">
        <f t="shared" si="0"/>
        <v>0.5774999999999999</v>
      </c>
      <c r="M33" s="17">
        <f t="shared" si="0"/>
        <v>0.35999999999999988</v>
      </c>
      <c r="N33" s="17">
        <f t="shared" si="0"/>
        <v>0.27750000000000008</v>
      </c>
    </row>
    <row r="34" spans="1:14" x14ac:dyDescent="0.2">
      <c r="A34" s="9" t="s">
        <v>129</v>
      </c>
      <c r="B34" t="s">
        <v>208</v>
      </c>
      <c r="C34" s="10">
        <v>0.45</v>
      </c>
      <c r="D34" s="10">
        <v>0.4</v>
      </c>
      <c r="E34" s="42">
        <v>0.35</v>
      </c>
      <c r="F34" s="37">
        <v>0.3</v>
      </c>
      <c r="G34" s="10">
        <v>0.25</v>
      </c>
      <c r="H34" s="10">
        <v>0.1</v>
      </c>
      <c r="I34" s="16">
        <f t="shared" si="0"/>
        <v>0.69750000000000001</v>
      </c>
      <c r="J34" s="17">
        <f t="shared" si="0"/>
        <v>0.64</v>
      </c>
      <c r="K34" s="17">
        <f t="shared" si="0"/>
        <v>0.5774999999999999</v>
      </c>
      <c r="L34" s="17">
        <f t="shared" si="0"/>
        <v>0.51</v>
      </c>
      <c r="M34" s="17">
        <f t="shared" si="0"/>
        <v>0.4375</v>
      </c>
      <c r="N34" s="17">
        <f t="shared" si="0"/>
        <v>0.18999999999999995</v>
      </c>
    </row>
    <row r="35" spans="1:14" x14ac:dyDescent="0.2">
      <c r="B35" s="9" t="s">
        <v>220</v>
      </c>
      <c r="C35" s="10">
        <v>0.25</v>
      </c>
      <c r="D35" s="10">
        <v>0.2</v>
      </c>
      <c r="E35" s="42">
        <v>0.15</v>
      </c>
      <c r="F35" s="37">
        <v>0.1</v>
      </c>
      <c r="G35" s="10">
        <v>0.05</v>
      </c>
      <c r="H35" s="10">
        <v>0</v>
      </c>
      <c r="I35" s="16"/>
      <c r="J35" s="17"/>
      <c r="K35" s="17"/>
      <c r="L35" s="17"/>
      <c r="M35" s="17"/>
      <c r="N35" s="17"/>
    </row>
    <row r="36" spans="1:14" x14ac:dyDescent="0.2">
      <c r="B36" s="9" t="s">
        <v>221</v>
      </c>
      <c r="C36" s="10">
        <v>0.25</v>
      </c>
      <c r="D36" s="10">
        <v>0.2</v>
      </c>
      <c r="E36" s="42">
        <v>0.15</v>
      </c>
      <c r="F36" s="37">
        <v>0.1</v>
      </c>
      <c r="G36" s="10">
        <v>0.05</v>
      </c>
      <c r="H36" s="10">
        <v>0</v>
      </c>
      <c r="I36" s="16"/>
      <c r="J36" s="17"/>
      <c r="K36" s="17"/>
      <c r="L36" s="17"/>
      <c r="M36" s="17"/>
      <c r="N36" s="17"/>
    </row>
    <row r="37" spans="1:14" x14ac:dyDescent="0.2">
      <c r="A37" s="9" t="s">
        <v>135</v>
      </c>
      <c r="B37" s="9" t="s">
        <v>66</v>
      </c>
      <c r="C37" s="10">
        <v>0.5</v>
      </c>
      <c r="D37" s="10">
        <v>0.4</v>
      </c>
      <c r="E37" s="42">
        <v>0.3</v>
      </c>
      <c r="F37" s="37">
        <v>0.2</v>
      </c>
      <c r="G37" s="10">
        <v>0.1</v>
      </c>
      <c r="H37" s="10">
        <v>0</v>
      </c>
    </row>
    <row r="38" spans="1:14" x14ac:dyDescent="0.2">
      <c r="A38" s="9" t="s">
        <v>131</v>
      </c>
      <c r="B38" s="9" t="s">
        <v>67</v>
      </c>
      <c r="C38" s="10">
        <v>0.2</v>
      </c>
      <c r="D38" s="10">
        <v>0.15</v>
      </c>
      <c r="E38" s="42">
        <v>0.1</v>
      </c>
      <c r="F38" s="37">
        <v>0.05</v>
      </c>
      <c r="G38" s="10">
        <v>0</v>
      </c>
      <c r="H38" s="10">
        <v>0</v>
      </c>
    </row>
    <row r="40" spans="1:14" s="12" customFormat="1" x14ac:dyDescent="0.2">
      <c r="A40" s="34" t="s">
        <v>114</v>
      </c>
      <c r="B40" s="12" t="s">
        <v>195</v>
      </c>
      <c r="E40" s="41">
        <v>3</v>
      </c>
      <c r="F40" s="36">
        <v>2</v>
      </c>
      <c r="G40" s="12">
        <v>1</v>
      </c>
      <c r="H40" s="12">
        <v>0</v>
      </c>
      <c r="I40" s="15"/>
    </row>
    <row r="41" spans="1:14" x14ac:dyDescent="0.2">
      <c r="A41" s="9" t="s">
        <v>130</v>
      </c>
      <c r="B41" s="9" t="s">
        <v>196</v>
      </c>
      <c r="E41" s="40">
        <v>180</v>
      </c>
      <c r="F41" s="35">
        <v>140</v>
      </c>
      <c r="G41" s="9">
        <v>110</v>
      </c>
      <c r="H41" s="9">
        <v>80</v>
      </c>
    </row>
    <row r="42" spans="1:14" x14ac:dyDescent="0.2">
      <c r="A42" s="9" t="s">
        <v>132</v>
      </c>
      <c r="B42" s="9" t="s">
        <v>50</v>
      </c>
      <c r="E42" s="40">
        <v>1.1000000000000001</v>
      </c>
      <c r="F42" s="35">
        <v>1</v>
      </c>
      <c r="G42" s="9">
        <v>0.9</v>
      </c>
      <c r="H42" s="9">
        <v>0.8</v>
      </c>
    </row>
    <row r="45" spans="1:14" x14ac:dyDescent="0.2">
      <c r="C45" s="9" t="s">
        <v>38</v>
      </c>
      <c r="D45" s="9" t="s">
        <v>39</v>
      </c>
      <c r="E45" s="40" t="s">
        <v>40</v>
      </c>
      <c r="F45" s="35" t="s">
        <v>41</v>
      </c>
      <c r="G45" s="9" t="s">
        <v>195</v>
      </c>
    </row>
    <row r="46" spans="1:14" x14ac:dyDescent="0.2">
      <c r="C46" s="9">
        <v>3</v>
      </c>
      <c r="D46" s="9">
        <v>3</v>
      </c>
      <c r="E46" s="40">
        <v>3</v>
      </c>
      <c r="F46" s="35">
        <v>3</v>
      </c>
      <c r="G46" s="9">
        <v>1</v>
      </c>
      <c r="J46" s="9">
        <f>13-SUM(C46:G46)</f>
        <v>0</v>
      </c>
    </row>
    <row r="47" spans="1:14" x14ac:dyDescent="0.2">
      <c r="C47" s="9">
        <v>5</v>
      </c>
      <c r="D47" s="9">
        <v>2</v>
      </c>
      <c r="E47" s="40">
        <v>2</v>
      </c>
      <c r="F47" s="35">
        <v>3</v>
      </c>
      <c r="G47" s="9">
        <v>1</v>
      </c>
      <c r="J47" s="9">
        <f t="shared" ref="J47:J49" si="1">13-SUM(C47:G47)</f>
        <v>0</v>
      </c>
    </row>
    <row r="48" spans="1:14" x14ac:dyDescent="0.2">
      <c r="C48" s="9">
        <v>5</v>
      </c>
      <c r="D48" s="9">
        <v>5</v>
      </c>
      <c r="E48" s="40">
        <v>1</v>
      </c>
      <c r="F48" s="35">
        <v>1</v>
      </c>
      <c r="G48" s="9">
        <v>1</v>
      </c>
      <c r="J48" s="9">
        <f t="shared" si="1"/>
        <v>0</v>
      </c>
    </row>
    <row r="49" spans="10:10" x14ac:dyDescent="0.2">
      <c r="J49" s="9">
        <f t="shared" si="1"/>
        <v>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4"/>
  <sheetViews>
    <sheetView zoomScale="80" zoomScaleNormal="80" workbookViewId="0">
      <selection activeCell="K20" sqref="K20"/>
    </sheetView>
  </sheetViews>
  <sheetFormatPr defaultRowHeight="14.25" x14ac:dyDescent="0.2"/>
  <cols>
    <col min="1" max="1" width="7.375" bestFit="1" customWidth="1"/>
    <col min="2" max="9" width="7.375" customWidth="1"/>
    <col min="10" max="20" width="7.375" bestFit="1" customWidth="1"/>
    <col min="21" max="24" width="9.625" bestFit="1" customWidth="1"/>
  </cols>
  <sheetData>
    <row r="1" spans="1:24" x14ac:dyDescent="0.2">
      <c r="A1" s="20"/>
      <c r="B1" s="19" t="s">
        <v>6</v>
      </c>
      <c r="C1" t="s">
        <v>7</v>
      </c>
      <c r="D1" t="s">
        <v>8</v>
      </c>
      <c r="E1" t="s">
        <v>9</v>
      </c>
      <c r="F1" t="s">
        <v>10</v>
      </c>
      <c r="G1" t="s">
        <v>76</v>
      </c>
      <c r="H1" t="s">
        <v>77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78</v>
      </c>
      <c r="N1" s="2" t="s">
        <v>79</v>
      </c>
      <c r="O1" s="2" t="s">
        <v>80</v>
      </c>
      <c r="P1" s="2" t="s">
        <v>81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82</v>
      </c>
      <c r="V1" s="2" t="s">
        <v>84</v>
      </c>
      <c r="W1" s="2" t="s">
        <v>83</v>
      </c>
      <c r="X1" s="2" t="s">
        <v>85</v>
      </c>
    </row>
    <row r="2" spans="1:24" x14ac:dyDescent="0.2">
      <c r="A2" t="s">
        <v>68</v>
      </c>
      <c r="C2">
        <v>1</v>
      </c>
      <c r="E2">
        <v>1</v>
      </c>
      <c r="G2">
        <v>1</v>
      </c>
      <c r="I2">
        <v>1</v>
      </c>
      <c r="M2">
        <v>1</v>
      </c>
    </row>
    <row r="3" spans="1:24" x14ac:dyDescent="0.2">
      <c r="A3" t="s">
        <v>69</v>
      </c>
      <c r="C3">
        <v>1</v>
      </c>
      <c r="F3">
        <v>1</v>
      </c>
      <c r="H3">
        <v>1</v>
      </c>
      <c r="J3">
        <v>1</v>
      </c>
      <c r="N3">
        <v>1</v>
      </c>
    </row>
    <row r="4" spans="1:24" x14ac:dyDescent="0.2">
      <c r="A4" t="s">
        <v>70</v>
      </c>
      <c r="B4">
        <v>1</v>
      </c>
      <c r="C4">
        <v>1</v>
      </c>
      <c r="D4">
        <v>1</v>
      </c>
      <c r="E4">
        <v>1</v>
      </c>
      <c r="G4">
        <v>1</v>
      </c>
      <c r="I4">
        <v>1</v>
      </c>
      <c r="K4">
        <v>1</v>
      </c>
      <c r="M4">
        <v>1</v>
      </c>
      <c r="O4">
        <v>1</v>
      </c>
      <c r="Q4">
        <v>1</v>
      </c>
    </row>
    <row r="5" spans="1:24" x14ac:dyDescent="0.2">
      <c r="A5" s="18" t="s">
        <v>71</v>
      </c>
      <c r="B5">
        <v>1</v>
      </c>
      <c r="C5">
        <v>1</v>
      </c>
      <c r="D5">
        <v>1</v>
      </c>
      <c r="F5">
        <v>1</v>
      </c>
      <c r="H5">
        <v>1</v>
      </c>
      <c r="J5">
        <v>1</v>
      </c>
      <c r="L5">
        <v>1</v>
      </c>
      <c r="N5">
        <v>1</v>
      </c>
      <c r="P5">
        <v>1</v>
      </c>
      <c r="R5">
        <v>1</v>
      </c>
    </row>
    <row r="6" spans="1:24" x14ac:dyDescent="0.2">
      <c r="A6" t="s">
        <v>72</v>
      </c>
      <c r="E6">
        <v>1</v>
      </c>
      <c r="Q6">
        <v>1</v>
      </c>
    </row>
    <row r="7" spans="1:24" x14ac:dyDescent="0.2">
      <c r="A7" t="s">
        <v>73</v>
      </c>
      <c r="F7">
        <v>1</v>
      </c>
      <c r="R7">
        <v>1</v>
      </c>
    </row>
    <row r="8" spans="1:24" x14ac:dyDescent="0.2">
      <c r="A8" t="s">
        <v>74</v>
      </c>
      <c r="E8">
        <v>1</v>
      </c>
      <c r="Q8">
        <v>1</v>
      </c>
      <c r="S8">
        <v>1</v>
      </c>
      <c r="U8">
        <v>1</v>
      </c>
      <c r="W8">
        <v>1</v>
      </c>
    </row>
    <row r="9" spans="1:24" x14ac:dyDescent="0.2">
      <c r="A9" t="s">
        <v>75</v>
      </c>
      <c r="F9">
        <v>1</v>
      </c>
      <c r="R9">
        <v>1</v>
      </c>
      <c r="T9">
        <v>1</v>
      </c>
      <c r="V9">
        <v>1</v>
      </c>
      <c r="X9">
        <v>1</v>
      </c>
    </row>
    <row r="13" spans="1:24" x14ac:dyDescent="0.2">
      <c r="B13" s="19" t="s">
        <v>6</v>
      </c>
      <c r="C13" t="s">
        <v>7</v>
      </c>
      <c r="D13" t="s">
        <v>8</v>
      </c>
      <c r="E13" t="s">
        <v>9</v>
      </c>
      <c r="F13" t="s">
        <v>10</v>
      </c>
      <c r="G13" t="s">
        <v>76</v>
      </c>
      <c r="H13" t="s">
        <v>77</v>
      </c>
      <c r="I13" s="2" t="s">
        <v>68</v>
      </c>
      <c r="J13" s="2" t="s">
        <v>69</v>
      </c>
      <c r="K13" s="2" t="s">
        <v>70</v>
      </c>
      <c r="L13" s="2" t="s">
        <v>71</v>
      </c>
      <c r="M13" s="2" t="s">
        <v>78</v>
      </c>
      <c r="N13" s="2" t="s">
        <v>79</v>
      </c>
      <c r="O13" s="2" t="s">
        <v>80</v>
      </c>
      <c r="P13" s="2" t="s">
        <v>81</v>
      </c>
      <c r="Q13" s="2" t="s">
        <v>72</v>
      </c>
      <c r="R13" s="2" t="s">
        <v>73</v>
      </c>
      <c r="S13" s="2" t="s">
        <v>74</v>
      </c>
      <c r="T13" s="2" t="s">
        <v>75</v>
      </c>
      <c r="U13" s="2" t="s">
        <v>82</v>
      </c>
      <c r="V13" s="2" t="s">
        <v>84</v>
      </c>
      <c r="W13" s="2" t="s">
        <v>83</v>
      </c>
      <c r="X13" s="2" t="s">
        <v>85</v>
      </c>
    </row>
    <row r="14" spans="1:24" x14ac:dyDescent="0.2">
      <c r="A14" t="s">
        <v>86</v>
      </c>
      <c r="B14">
        <v>500</v>
      </c>
      <c r="C14">
        <v>900</v>
      </c>
      <c r="D14">
        <v>700</v>
      </c>
      <c r="E14">
        <v>610</v>
      </c>
      <c r="F14">
        <v>610</v>
      </c>
      <c r="G14">
        <v>400</v>
      </c>
      <c r="H14">
        <v>400</v>
      </c>
      <c r="I14">
        <v>900</v>
      </c>
      <c r="J14">
        <v>900</v>
      </c>
      <c r="K14">
        <v>610</v>
      </c>
      <c r="L14">
        <v>610</v>
      </c>
      <c r="M14">
        <v>310</v>
      </c>
      <c r="N14">
        <v>310</v>
      </c>
      <c r="O14">
        <v>280</v>
      </c>
      <c r="P14">
        <v>280</v>
      </c>
      <c r="Q14">
        <v>1000</v>
      </c>
      <c r="R14">
        <v>1000</v>
      </c>
      <c r="S14">
        <v>800</v>
      </c>
      <c r="T14">
        <v>800</v>
      </c>
      <c r="U14">
        <v>310</v>
      </c>
      <c r="V14">
        <v>310</v>
      </c>
      <c r="W14">
        <v>280</v>
      </c>
      <c r="X14">
        <v>280</v>
      </c>
    </row>
    <row r="15" spans="1:24" x14ac:dyDescent="0.2">
      <c r="A15">
        <v>97</v>
      </c>
      <c r="B15" s="48">
        <f>($A$15/$Q$14)*B14</f>
        <v>48.5</v>
      </c>
      <c r="C15" s="48">
        <f t="shared" ref="C15:X15" si="0">($A$15/$Q$14)*C14</f>
        <v>87.3</v>
      </c>
      <c r="D15" s="48">
        <f t="shared" si="0"/>
        <v>67.900000000000006</v>
      </c>
      <c r="E15" s="48">
        <f t="shared" si="0"/>
        <v>59.17</v>
      </c>
      <c r="F15" s="48">
        <f t="shared" si="0"/>
        <v>59.17</v>
      </c>
      <c r="G15" s="48">
        <f t="shared" si="0"/>
        <v>38.800000000000004</v>
      </c>
      <c r="H15" s="48">
        <f t="shared" si="0"/>
        <v>38.800000000000004</v>
      </c>
      <c r="I15" s="48">
        <f t="shared" si="0"/>
        <v>87.3</v>
      </c>
      <c r="J15" s="48">
        <f t="shared" si="0"/>
        <v>87.3</v>
      </c>
      <c r="K15" s="48">
        <f t="shared" si="0"/>
        <v>59.17</v>
      </c>
      <c r="L15" s="48">
        <f t="shared" si="0"/>
        <v>59.17</v>
      </c>
      <c r="M15" s="48">
        <f t="shared" si="0"/>
        <v>30.07</v>
      </c>
      <c r="N15" s="48">
        <f t="shared" si="0"/>
        <v>30.07</v>
      </c>
      <c r="O15" s="48">
        <f t="shared" si="0"/>
        <v>27.16</v>
      </c>
      <c r="P15" s="48">
        <f t="shared" si="0"/>
        <v>27.16</v>
      </c>
      <c r="Q15" s="48">
        <f t="shared" si="0"/>
        <v>97</v>
      </c>
      <c r="R15" s="48">
        <f t="shared" si="0"/>
        <v>97</v>
      </c>
      <c r="S15" s="48">
        <f t="shared" si="0"/>
        <v>77.600000000000009</v>
      </c>
      <c r="T15" s="48">
        <f t="shared" si="0"/>
        <v>77.600000000000009</v>
      </c>
      <c r="U15" s="48">
        <f t="shared" si="0"/>
        <v>30.07</v>
      </c>
      <c r="V15" s="48">
        <f t="shared" si="0"/>
        <v>30.07</v>
      </c>
      <c r="W15" s="48">
        <f t="shared" si="0"/>
        <v>27.16</v>
      </c>
      <c r="X15" s="48">
        <f t="shared" si="0"/>
        <v>27.16</v>
      </c>
    </row>
    <row r="18" spans="1:9" x14ac:dyDescent="0.2">
      <c r="B18" t="s">
        <v>68</v>
      </c>
      <c r="C18" t="s">
        <v>69</v>
      </c>
      <c r="D18" t="s">
        <v>70</v>
      </c>
      <c r="E18" s="18" t="s">
        <v>71</v>
      </c>
      <c r="F18" t="s">
        <v>72</v>
      </c>
      <c r="G18" t="s">
        <v>73</v>
      </c>
      <c r="H18" t="s">
        <v>74</v>
      </c>
      <c r="I18" t="s">
        <v>75</v>
      </c>
    </row>
    <row r="19" spans="1:9" ht="28.5" x14ac:dyDescent="0.2">
      <c r="A19" s="21" t="s">
        <v>87</v>
      </c>
      <c r="B19" s="22">
        <v>0.25</v>
      </c>
      <c r="C19" s="22">
        <v>0.25</v>
      </c>
      <c r="D19" s="22">
        <v>0.17</v>
      </c>
      <c r="E19" s="22">
        <v>0.17</v>
      </c>
      <c r="F19" s="22">
        <v>0.25</v>
      </c>
      <c r="G19" s="22">
        <v>0.25</v>
      </c>
      <c r="H19" s="22">
        <v>0.17</v>
      </c>
      <c r="I19" s="22">
        <v>0.17</v>
      </c>
    </row>
    <row r="20" spans="1:9" ht="48" customHeight="1" x14ac:dyDescent="0.2">
      <c r="A20" s="21" t="s">
        <v>88</v>
      </c>
      <c r="B20" s="22">
        <v>0.25</v>
      </c>
      <c r="C20" s="22">
        <v>0.25</v>
      </c>
      <c r="D20" s="22">
        <v>0.33</v>
      </c>
      <c r="E20" s="22">
        <v>0.33</v>
      </c>
      <c r="F20" s="22">
        <v>0.25</v>
      </c>
      <c r="G20" s="22">
        <v>0.25</v>
      </c>
      <c r="H20" s="22">
        <v>0.33</v>
      </c>
      <c r="I20" s="22">
        <v>0.33</v>
      </c>
    </row>
    <row r="23" spans="1:9" x14ac:dyDescent="0.2">
      <c r="B23" t="s">
        <v>198</v>
      </c>
      <c r="C23" t="s">
        <v>199</v>
      </c>
      <c r="D23" t="s">
        <v>200</v>
      </c>
      <c r="E23" t="s">
        <v>201</v>
      </c>
      <c r="F23" t="s">
        <v>202</v>
      </c>
      <c r="G23" t="s">
        <v>203</v>
      </c>
    </row>
    <row r="24" spans="1:9" x14ac:dyDescent="0.2">
      <c r="A24" t="s">
        <v>197</v>
      </c>
      <c r="B24">
        <v>800</v>
      </c>
      <c r="C24">
        <v>1000</v>
      </c>
      <c r="D24">
        <v>1000</v>
      </c>
      <c r="E24">
        <v>1000</v>
      </c>
      <c r="F24">
        <v>1300</v>
      </c>
      <c r="G24">
        <v>1300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152"/>
  <sheetViews>
    <sheetView workbookViewId="0">
      <pane ySplit="1" topLeftCell="A99" activePane="bottomLeft" state="frozen"/>
      <selection pane="bottomLeft" activeCell="I111" sqref="I111"/>
    </sheetView>
  </sheetViews>
  <sheetFormatPr defaultRowHeight="14.25" x14ac:dyDescent="0.2"/>
  <cols>
    <col min="1" max="1" width="5" customWidth="1"/>
    <col min="2" max="4" width="6.125" customWidth="1"/>
    <col min="5" max="5" width="7.625" style="4" customWidth="1"/>
    <col min="6" max="7" width="7.625" customWidth="1"/>
    <col min="8" max="8" width="3" customWidth="1"/>
    <col min="9" max="10" width="6.375" bestFit="1" customWidth="1"/>
    <col min="11" max="11" width="7.125" bestFit="1" customWidth="1"/>
    <col min="15" max="16" width="6.375" customWidth="1"/>
    <col min="17" max="17" width="7.125" customWidth="1"/>
    <col min="21" max="22" width="6.375" customWidth="1"/>
    <col min="23" max="23" width="7.125" customWidth="1"/>
    <col min="27" max="28" width="6.375" customWidth="1"/>
    <col min="29" max="29" width="7.125" customWidth="1"/>
  </cols>
  <sheetData>
    <row r="1" spans="1:30" x14ac:dyDescent="0.2">
      <c r="A1" t="s">
        <v>42</v>
      </c>
      <c r="B1" t="s">
        <v>43</v>
      </c>
      <c r="C1" t="s">
        <v>44</v>
      </c>
      <c r="D1" t="s">
        <v>45</v>
      </c>
      <c r="E1" s="4" t="s">
        <v>43</v>
      </c>
      <c r="F1" t="s">
        <v>44</v>
      </c>
      <c r="G1" t="s">
        <v>45</v>
      </c>
      <c r="I1" t="s">
        <v>46</v>
      </c>
      <c r="J1" t="s">
        <v>47</v>
      </c>
      <c r="K1" t="s">
        <v>48</v>
      </c>
      <c r="L1" t="s">
        <v>49</v>
      </c>
      <c r="N1">
        <v>2</v>
      </c>
      <c r="O1" t="s">
        <v>46</v>
      </c>
      <c r="P1" t="s">
        <v>47</v>
      </c>
      <c r="Q1" t="s">
        <v>48</v>
      </c>
      <c r="R1" t="s">
        <v>49</v>
      </c>
      <c r="T1">
        <v>3</v>
      </c>
      <c r="U1" t="s">
        <v>46</v>
      </c>
      <c r="V1" t="s">
        <v>47</v>
      </c>
      <c r="W1" t="s">
        <v>48</v>
      </c>
      <c r="X1" t="s">
        <v>49</v>
      </c>
      <c r="Z1">
        <v>0</v>
      </c>
      <c r="AA1" t="s">
        <v>46</v>
      </c>
      <c r="AB1" t="s">
        <v>47</v>
      </c>
      <c r="AC1" t="s">
        <v>48</v>
      </c>
      <c r="AD1" t="s">
        <v>49</v>
      </c>
    </row>
    <row r="2" spans="1:30" x14ac:dyDescent="0.2">
      <c r="A2">
        <v>0</v>
      </c>
      <c r="B2" s="6">
        <v>1</v>
      </c>
      <c r="L2">
        <v>100</v>
      </c>
      <c r="R2">
        <v>110</v>
      </c>
      <c r="X2">
        <v>130</v>
      </c>
      <c r="AD2">
        <v>70</v>
      </c>
    </row>
    <row r="3" spans="1:30" x14ac:dyDescent="0.2">
      <c r="A3">
        <v>0.1</v>
      </c>
      <c r="B3" s="6">
        <v>1</v>
      </c>
      <c r="L3">
        <f>L2-I3-J3+K3</f>
        <v>100</v>
      </c>
      <c r="R3">
        <f>R2-O3-P3+Q3</f>
        <v>110</v>
      </c>
      <c r="X3">
        <f>X2-U3-V3+W3</f>
        <v>130</v>
      </c>
      <c r="AD3">
        <f>AD2-AA3-AB3+AC3</f>
        <v>70</v>
      </c>
    </row>
    <row r="4" spans="1:30" x14ac:dyDescent="0.2">
      <c r="A4">
        <v>0.2</v>
      </c>
      <c r="B4">
        <v>1</v>
      </c>
      <c r="C4" s="5">
        <v>1</v>
      </c>
      <c r="L4">
        <f t="shared" ref="L4:L67" si="0">L3-I4-J4+K4</f>
        <v>100</v>
      </c>
      <c r="R4">
        <f t="shared" ref="R4:R67" si="1">R3-O4-P4+Q4</f>
        <v>110</v>
      </c>
      <c r="X4">
        <f t="shared" ref="X4:X67" si="2">X3-U4-V4+W4</f>
        <v>130</v>
      </c>
      <c r="AD4">
        <f t="shared" ref="AD4:AD67" si="3">AD3-AA4-AB4+AC4</f>
        <v>70</v>
      </c>
    </row>
    <row r="5" spans="1:30" x14ac:dyDescent="0.2">
      <c r="A5">
        <v>0.3</v>
      </c>
      <c r="B5">
        <v>1</v>
      </c>
      <c r="C5" s="5">
        <v>2</v>
      </c>
      <c r="L5">
        <f t="shared" si="0"/>
        <v>100</v>
      </c>
      <c r="R5">
        <f t="shared" si="1"/>
        <v>110</v>
      </c>
      <c r="X5">
        <f t="shared" si="2"/>
        <v>130</v>
      </c>
      <c r="AD5">
        <f t="shared" si="3"/>
        <v>70</v>
      </c>
    </row>
    <row r="6" spans="1:30" x14ac:dyDescent="0.2">
      <c r="A6">
        <v>0.4</v>
      </c>
      <c r="B6">
        <v>1</v>
      </c>
      <c r="C6" s="5">
        <v>3</v>
      </c>
      <c r="L6">
        <f t="shared" si="0"/>
        <v>100</v>
      </c>
      <c r="R6">
        <f t="shared" si="1"/>
        <v>110</v>
      </c>
      <c r="X6">
        <f t="shared" si="2"/>
        <v>130</v>
      </c>
      <c r="AD6">
        <f t="shared" si="3"/>
        <v>70</v>
      </c>
    </row>
    <row r="7" spans="1:30" x14ac:dyDescent="0.2">
      <c r="A7">
        <v>0.5</v>
      </c>
      <c r="B7">
        <v>1</v>
      </c>
      <c r="C7" s="5">
        <v>4</v>
      </c>
      <c r="L7">
        <f t="shared" si="0"/>
        <v>100</v>
      </c>
      <c r="R7">
        <f t="shared" si="1"/>
        <v>110</v>
      </c>
      <c r="X7">
        <f t="shared" si="2"/>
        <v>130</v>
      </c>
      <c r="AD7">
        <f t="shared" si="3"/>
        <v>70</v>
      </c>
    </row>
    <row r="8" spans="1:30" x14ac:dyDescent="0.2">
      <c r="A8">
        <v>0.6</v>
      </c>
      <c r="B8">
        <v>1</v>
      </c>
      <c r="C8" s="5">
        <v>5</v>
      </c>
      <c r="L8">
        <f t="shared" si="0"/>
        <v>100</v>
      </c>
      <c r="R8">
        <f t="shared" si="1"/>
        <v>110</v>
      </c>
      <c r="X8">
        <f t="shared" si="2"/>
        <v>130</v>
      </c>
      <c r="AD8">
        <f t="shared" si="3"/>
        <v>70</v>
      </c>
    </row>
    <row r="9" spans="1:30" x14ac:dyDescent="0.2">
      <c r="A9">
        <v>0.7</v>
      </c>
      <c r="B9">
        <v>1</v>
      </c>
      <c r="C9" s="5">
        <v>6</v>
      </c>
      <c r="L9">
        <f t="shared" si="0"/>
        <v>100</v>
      </c>
      <c r="R9">
        <f t="shared" si="1"/>
        <v>110</v>
      </c>
      <c r="X9">
        <f t="shared" si="2"/>
        <v>130</v>
      </c>
      <c r="AD9">
        <f t="shared" si="3"/>
        <v>70</v>
      </c>
    </row>
    <row r="10" spans="1:30" x14ac:dyDescent="0.2">
      <c r="A10">
        <v>0.8</v>
      </c>
      <c r="B10">
        <v>1</v>
      </c>
      <c r="C10" s="5">
        <v>7</v>
      </c>
      <c r="L10">
        <f t="shared" si="0"/>
        <v>100</v>
      </c>
      <c r="R10">
        <f t="shared" si="1"/>
        <v>110</v>
      </c>
      <c r="X10">
        <f t="shared" si="2"/>
        <v>130</v>
      </c>
      <c r="AD10">
        <f t="shared" si="3"/>
        <v>70</v>
      </c>
    </row>
    <row r="11" spans="1:30" x14ac:dyDescent="0.2">
      <c r="A11">
        <v>0.9</v>
      </c>
      <c r="B11">
        <v>1</v>
      </c>
      <c r="C11" s="5">
        <v>8</v>
      </c>
      <c r="L11">
        <f t="shared" si="0"/>
        <v>100</v>
      </c>
      <c r="R11">
        <f t="shared" si="1"/>
        <v>110</v>
      </c>
      <c r="X11">
        <f t="shared" si="2"/>
        <v>130</v>
      </c>
      <c r="AD11">
        <f t="shared" si="3"/>
        <v>70</v>
      </c>
    </row>
    <row r="12" spans="1:30" x14ac:dyDescent="0.2">
      <c r="A12">
        <v>1</v>
      </c>
      <c r="B12">
        <v>1</v>
      </c>
      <c r="C12" s="5">
        <v>9</v>
      </c>
      <c r="L12">
        <f t="shared" si="0"/>
        <v>100</v>
      </c>
      <c r="R12">
        <f t="shared" si="1"/>
        <v>110</v>
      </c>
      <c r="X12">
        <f t="shared" si="2"/>
        <v>130</v>
      </c>
      <c r="AD12">
        <f t="shared" si="3"/>
        <v>70</v>
      </c>
    </row>
    <row r="13" spans="1:30" x14ac:dyDescent="0.2">
      <c r="A13">
        <v>1.1000000000000001</v>
      </c>
      <c r="B13">
        <v>1</v>
      </c>
      <c r="C13" s="5">
        <v>10</v>
      </c>
      <c r="I13">
        <v>10</v>
      </c>
      <c r="L13">
        <f t="shared" si="0"/>
        <v>90</v>
      </c>
      <c r="O13">
        <v>10</v>
      </c>
      <c r="R13">
        <f t="shared" si="1"/>
        <v>100</v>
      </c>
      <c r="U13">
        <v>10</v>
      </c>
      <c r="X13">
        <f t="shared" si="2"/>
        <v>120</v>
      </c>
      <c r="AA13">
        <v>10</v>
      </c>
      <c r="AD13">
        <f t="shared" si="3"/>
        <v>60</v>
      </c>
    </row>
    <row r="14" spans="1:30" x14ac:dyDescent="0.2">
      <c r="A14">
        <v>1.2</v>
      </c>
      <c r="B14">
        <v>1</v>
      </c>
      <c r="D14" s="7"/>
      <c r="E14" s="8">
        <v>1</v>
      </c>
      <c r="K14">
        <v>1</v>
      </c>
      <c r="L14">
        <f t="shared" si="0"/>
        <v>91</v>
      </c>
      <c r="Q14">
        <v>2</v>
      </c>
      <c r="R14">
        <f t="shared" si="1"/>
        <v>102</v>
      </c>
      <c r="W14">
        <v>3</v>
      </c>
      <c r="X14">
        <f t="shared" si="2"/>
        <v>123</v>
      </c>
      <c r="AC14">
        <v>1</v>
      </c>
      <c r="AD14">
        <f t="shared" si="3"/>
        <v>61</v>
      </c>
    </row>
    <row r="15" spans="1:30" x14ac:dyDescent="0.2">
      <c r="A15">
        <v>1.3</v>
      </c>
      <c r="B15">
        <v>1</v>
      </c>
      <c r="D15" s="7"/>
      <c r="E15" s="8">
        <v>1</v>
      </c>
      <c r="K15">
        <v>1</v>
      </c>
      <c r="L15">
        <f t="shared" si="0"/>
        <v>92</v>
      </c>
      <c r="Q15">
        <v>2</v>
      </c>
      <c r="R15">
        <f t="shared" si="1"/>
        <v>104</v>
      </c>
      <c r="W15">
        <v>3</v>
      </c>
      <c r="X15">
        <f t="shared" si="2"/>
        <v>126</v>
      </c>
      <c r="AC15">
        <v>1</v>
      </c>
      <c r="AD15">
        <f t="shared" si="3"/>
        <v>62</v>
      </c>
    </row>
    <row r="16" spans="1:30" x14ac:dyDescent="0.2">
      <c r="A16">
        <v>1.4</v>
      </c>
      <c r="E16" s="8">
        <v>1</v>
      </c>
      <c r="K16">
        <v>1</v>
      </c>
      <c r="L16">
        <f t="shared" si="0"/>
        <v>93</v>
      </c>
      <c r="Q16">
        <v>2</v>
      </c>
      <c r="R16">
        <f t="shared" si="1"/>
        <v>106</v>
      </c>
      <c r="W16">
        <v>3</v>
      </c>
      <c r="X16">
        <f t="shared" si="2"/>
        <v>129</v>
      </c>
      <c r="AC16">
        <v>1</v>
      </c>
      <c r="AD16">
        <f t="shared" si="3"/>
        <v>63</v>
      </c>
    </row>
    <row r="17" spans="1:30" x14ac:dyDescent="0.2">
      <c r="A17">
        <v>1.5</v>
      </c>
      <c r="E17" s="8">
        <v>1</v>
      </c>
      <c r="K17">
        <v>1</v>
      </c>
      <c r="L17">
        <f t="shared" si="0"/>
        <v>94</v>
      </c>
      <c r="Q17">
        <v>2</v>
      </c>
      <c r="R17">
        <f t="shared" si="1"/>
        <v>108</v>
      </c>
      <c r="W17">
        <v>3</v>
      </c>
      <c r="X17">
        <f t="shared" si="2"/>
        <v>132</v>
      </c>
      <c r="AC17">
        <v>1</v>
      </c>
      <c r="AD17">
        <f t="shared" si="3"/>
        <v>64</v>
      </c>
    </row>
    <row r="18" spans="1:30" x14ac:dyDescent="0.2">
      <c r="A18">
        <v>1.6</v>
      </c>
      <c r="E18" s="4">
        <v>1</v>
      </c>
      <c r="F18" s="5">
        <v>1</v>
      </c>
      <c r="J18">
        <v>18</v>
      </c>
      <c r="L18">
        <f t="shared" si="0"/>
        <v>76</v>
      </c>
      <c r="P18">
        <v>18</v>
      </c>
      <c r="R18">
        <f t="shared" si="1"/>
        <v>90</v>
      </c>
      <c r="V18">
        <v>18</v>
      </c>
      <c r="X18">
        <f t="shared" si="2"/>
        <v>114</v>
      </c>
      <c r="AB18">
        <v>18</v>
      </c>
      <c r="AD18">
        <f t="shared" si="3"/>
        <v>46</v>
      </c>
    </row>
    <row r="19" spans="1:30" x14ac:dyDescent="0.2">
      <c r="A19">
        <v>1.7</v>
      </c>
      <c r="E19" s="4">
        <v>1</v>
      </c>
      <c r="F19" s="5">
        <v>2</v>
      </c>
      <c r="L19">
        <f t="shared" si="0"/>
        <v>76</v>
      </c>
      <c r="R19">
        <f t="shared" si="1"/>
        <v>90</v>
      </c>
      <c r="X19">
        <f t="shared" si="2"/>
        <v>114</v>
      </c>
      <c r="AD19">
        <f t="shared" si="3"/>
        <v>46</v>
      </c>
    </row>
    <row r="20" spans="1:30" x14ac:dyDescent="0.2">
      <c r="A20">
        <v>1.8</v>
      </c>
      <c r="E20" s="4">
        <v>1</v>
      </c>
      <c r="F20" s="5">
        <v>3</v>
      </c>
      <c r="L20">
        <f t="shared" si="0"/>
        <v>76</v>
      </c>
      <c r="R20">
        <f t="shared" si="1"/>
        <v>90</v>
      </c>
      <c r="X20">
        <f t="shared" si="2"/>
        <v>114</v>
      </c>
      <c r="AD20">
        <f t="shared" si="3"/>
        <v>46</v>
      </c>
    </row>
    <row r="21" spans="1:30" x14ac:dyDescent="0.2">
      <c r="A21">
        <v>1.9</v>
      </c>
      <c r="E21" s="4">
        <v>1</v>
      </c>
      <c r="F21" s="5">
        <v>4</v>
      </c>
      <c r="L21">
        <f t="shared" si="0"/>
        <v>76</v>
      </c>
      <c r="R21">
        <f t="shared" si="1"/>
        <v>90</v>
      </c>
      <c r="X21">
        <f t="shared" si="2"/>
        <v>114</v>
      </c>
      <c r="AD21">
        <f t="shared" si="3"/>
        <v>46</v>
      </c>
    </row>
    <row r="22" spans="1:30" x14ac:dyDescent="0.2">
      <c r="A22">
        <v>2</v>
      </c>
      <c r="E22" s="4">
        <v>1</v>
      </c>
      <c r="F22" s="5">
        <v>5</v>
      </c>
      <c r="L22">
        <f t="shared" si="0"/>
        <v>76</v>
      </c>
      <c r="R22">
        <f t="shared" si="1"/>
        <v>90</v>
      </c>
      <c r="X22">
        <f t="shared" si="2"/>
        <v>114</v>
      </c>
      <c r="AD22">
        <f t="shared" si="3"/>
        <v>46</v>
      </c>
    </row>
    <row r="23" spans="1:30" x14ac:dyDescent="0.2">
      <c r="A23">
        <v>2.1</v>
      </c>
      <c r="E23" s="4">
        <v>1</v>
      </c>
      <c r="F23" s="5">
        <v>6</v>
      </c>
      <c r="L23">
        <f t="shared" si="0"/>
        <v>76</v>
      </c>
      <c r="R23">
        <f t="shared" si="1"/>
        <v>90</v>
      </c>
      <c r="X23">
        <f t="shared" si="2"/>
        <v>114</v>
      </c>
      <c r="AD23">
        <f t="shared" si="3"/>
        <v>46</v>
      </c>
    </row>
    <row r="24" spans="1:30" x14ac:dyDescent="0.2">
      <c r="A24">
        <v>2.2000000000000002</v>
      </c>
      <c r="E24" s="4">
        <v>1</v>
      </c>
      <c r="F24" s="5">
        <v>7</v>
      </c>
      <c r="L24">
        <f t="shared" si="0"/>
        <v>76</v>
      </c>
      <c r="R24">
        <f t="shared" si="1"/>
        <v>90</v>
      </c>
      <c r="X24">
        <f t="shared" si="2"/>
        <v>114</v>
      </c>
      <c r="AD24">
        <f t="shared" si="3"/>
        <v>46</v>
      </c>
    </row>
    <row r="25" spans="1:30" x14ac:dyDescent="0.2">
      <c r="A25">
        <v>2.2999999999999998</v>
      </c>
      <c r="E25" s="4">
        <v>1</v>
      </c>
      <c r="F25" s="5">
        <v>8</v>
      </c>
      <c r="L25">
        <f t="shared" si="0"/>
        <v>76</v>
      </c>
      <c r="R25">
        <f t="shared" si="1"/>
        <v>90</v>
      </c>
      <c r="X25">
        <f t="shared" si="2"/>
        <v>114</v>
      </c>
      <c r="AD25">
        <f t="shared" si="3"/>
        <v>46</v>
      </c>
    </row>
    <row r="26" spans="1:30" x14ac:dyDescent="0.2">
      <c r="A26">
        <v>2.4</v>
      </c>
      <c r="E26" s="4">
        <v>1</v>
      </c>
      <c r="F26" s="5">
        <v>9</v>
      </c>
      <c r="L26">
        <f t="shared" si="0"/>
        <v>76</v>
      </c>
      <c r="R26">
        <f t="shared" si="1"/>
        <v>90</v>
      </c>
      <c r="X26">
        <f t="shared" si="2"/>
        <v>114</v>
      </c>
      <c r="AD26">
        <f t="shared" si="3"/>
        <v>46</v>
      </c>
    </row>
    <row r="27" spans="1:30" x14ac:dyDescent="0.2">
      <c r="A27">
        <v>2.5</v>
      </c>
      <c r="E27" s="4">
        <v>1</v>
      </c>
      <c r="F27" s="5">
        <v>10</v>
      </c>
      <c r="L27">
        <f t="shared" si="0"/>
        <v>76</v>
      </c>
      <c r="R27">
        <f t="shared" si="1"/>
        <v>90</v>
      </c>
      <c r="X27">
        <f t="shared" si="2"/>
        <v>114</v>
      </c>
      <c r="AD27">
        <f t="shared" si="3"/>
        <v>46</v>
      </c>
    </row>
    <row r="28" spans="1:30" x14ac:dyDescent="0.2">
      <c r="A28">
        <v>2.6</v>
      </c>
      <c r="B28" s="6">
        <v>1</v>
      </c>
      <c r="E28" s="4">
        <v>1</v>
      </c>
      <c r="G28" s="7"/>
      <c r="L28">
        <f t="shared" si="0"/>
        <v>76</v>
      </c>
      <c r="R28">
        <f t="shared" si="1"/>
        <v>90</v>
      </c>
      <c r="X28">
        <f t="shared" si="2"/>
        <v>114</v>
      </c>
      <c r="AD28">
        <f t="shared" si="3"/>
        <v>46</v>
      </c>
    </row>
    <row r="29" spans="1:30" x14ac:dyDescent="0.2">
      <c r="A29">
        <v>2.7</v>
      </c>
      <c r="B29" s="6">
        <v>1</v>
      </c>
      <c r="E29" s="4">
        <v>1</v>
      </c>
      <c r="G29" s="7"/>
      <c r="L29">
        <f t="shared" si="0"/>
        <v>76</v>
      </c>
      <c r="R29">
        <f t="shared" si="1"/>
        <v>90</v>
      </c>
      <c r="X29">
        <f t="shared" si="2"/>
        <v>114</v>
      </c>
      <c r="AD29">
        <f t="shared" si="3"/>
        <v>46</v>
      </c>
    </row>
    <row r="30" spans="1:30" x14ac:dyDescent="0.2">
      <c r="A30">
        <v>2.8</v>
      </c>
      <c r="B30" s="6">
        <v>1</v>
      </c>
      <c r="E30" s="4">
        <v>1</v>
      </c>
      <c r="G30" s="7"/>
      <c r="L30">
        <f t="shared" si="0"/>
        <v>76</v>
      </c>
      <c r="R30">
        <f t="shared" si="1"/>
        <v>90</v>
      </c>
      <c r="X30">
        <f t="shared" si="2"/>
        <v>114</v>
      </c>
      <c r="AD30">
        <f t="shared" si="3"/>
        <v>46</v>
      </c>
    </row>
    <row r="31" spans="1:30" x14ac:dyDescent="0.2">
      <c r="A31">
        <v>2.9</v>
      </c>
      <c r="B31">
        <v>1</v>
      </c>
      <c r="C31" s="5">
        <v>1</v>
      </c>
      <c r="E31" s="4">
        <v>1</v>
      </c>
      <c r="G31" s="7"/>
      <c r="I31">
        <v>28</v>
      </c>
      <c r="L31">
        <f t="shared" si="0"/>
        <v>48</v>
      </c>
      <c r="O31">
        <v>28</v>
      </c>
      <c r="R31">
        <f t="shared" si="1"/>
        <v>62</v>
      </c>
      <c r="U31">
        <v>28</v>
      </c>
      <c r="X31">
        <f t="shared" si="2"/>
        <v>86</v>
      </c>
      <c r="AA31">
        <v>28</v>
      </c>
      <c r="AD31">
        <f t="shared" si="3"/>
        <v>18</v>
      </c>
    </row>
    <row r="32" spans="1:30" x14ac:dyDescent="0.2">
      <c r="A32">
        <v>3</v>
      </c>
      <c r="B32">
        <v>1</v>
      </c>
      <c r="C32" s="5">
        <v>2</v>
      </c>
      <c r="L32">
        <f t="shared" si="0"/>
        <v>48</v>
      </c>
      <c r="R32">
        <f t="shared" si="1"/>
        <v>62</v>
      </c>
      <c r="X32">
        <f t="shared" si="2"/>
        <v>86</v>
      </c>
      <c r="AD32">
        <f t="shared" si="3"/>
        <v>18</v>
      </c>
    </row>
    <row r="33" spans="1:30" x14ac:dyDescent="0.2">
      <c r="A33">
        <v>3.1</v>
      </c>
      <c r="B33">
        <v>1</v>
      </c>
      <c r="C33" s="5">
        <v>3</v>
      </c>
      <c r="L33">
        <f t="shared" si="0"/>
        <v>48</v>
      </c>
      <c r="R33">
        <f t="shared" si="1"/>
        <v>62</v>
      </c>
      <c r="X33">
        <f t="shared" si="2"/>
        <v>86</v>
      </c>
      <c r="AD33">
        <f t="shared" si="3"/>
        <v>18</v>
      </c>
    </row>
    <row r="34" spans="1:30" x14ac:dyDescent="0.2">
      <c r="A34">
        <v>3.2</v>
      </c>
      <c r="B34">
        <v>1</v>
      </c>
      <c r="C34" s="5">
        <v>4</v>
      </c>
      <c r="L34">
        <f t="shared" si="0"/>
        <v>48</v>
      </c>
      <c r="R34">
        <f t="shared" si="1"/>
        <v>62</v>
      </c>
      <c r="X34">
        <f t="shared" si="2"/>
        <v>86</v>
      </c>
      <c r="AD34">
        <f t="shared" si="3"/>
        <v>18</v>
      </c>
    </row>
    <row r="35" spans="1:30" x14ac:dyDescent="0.2">
      <c r="A35">
        <v>3.3</v>
      </c>
      <c r="B35">
        <v>1</v>
      </c>
      <c r="C35" s="5">
        <v>5</v>
      </c>
      <c r="L35">
        <f t="shared" si="0"/>
        <v>48</v>
      </c>
      <c r="R35">
        <f t="shared" si="1"/>
        <v>62</v>
      </c>
      <c r="X35">
        <f t="shared" si="2"/>
        <v>86</v>
      </c>
      <c r="AD35">
        <f t="shared" si="3"/>
        <v>18</v>
      </c>
    </row>
    <row r="36" spans="1:30" x14ac:dyDescent="0.2">
      <c r="A36">
        <v>3.4</v>
      </c>
      <c r="B36">
        <v>1</v>
      </c>
      <c r="C36" s="5">
        <v>6</v>
      </c>
      <c r="L36">
        <f t="shared" si="0"/>
        <v>48</v>
      </c>
      <c r="R36">
        <f t="shared" si="1"/>
        <v>62</v>
      </c>
      <c r="X36">
        <f t="shared" si="2"/>
        <v>86</v>
      </c>
      <c r="AD36">
        <f t="shared" si="3"/>
        <v>18</v>
      </c>
    </row>
    <row r="37" spans="1:30" x14ac:dyDescent="0.2">
      <c r="A37">
        <v>3.5</v>
      </c>
      <c r="B37">
        <v>1</v>
      </c>
      <c r="C37" s="5">
        <v>7</v>
      </c>
      <c r="L37">
        <f t="shared" si="0"/>
        <v>48</v>
      </c>
      <c r="R37">
        <f t="shared" si="1"/>
        <v>62</v>
      </c>
      <c r="X37">
        <f t="shared" si="2"/>
        <v>86</v>
      </c>
      <c r="AD37">
        <f t="shared" si="3"/>
        <v>18</v>
      </c>
    </row>
    <row r="38" spans="1:30" x14ac:dyDescent="0.2">
      <c r="A38">
        <v>3.6</v>
      </c>
      <c r="B38">
        <v>1</v>
      </c>
      <c r="C38" s="5">
        <v>8</v>
      </c>
      <c r="L38">
        <f t="shared" si="0"/>
        <v>48</v>
      </c>
      <c r="R38">
        <f t="shared" si="1"/>
        <v>62</v>
      </c>
      <c r="X38">
        <f t="shared" si="2"/>
        <v>86</v>
      </c>
      <c r="AD38">
        <f t="shared" si="3"/>
        <v>18</v>
      </c>
    </row>
    <row r="39" spans="1:30" x14ac:dyDescent="0.2">
      <c r="A39">
        <v>3.7</v>
      </c>
      <c r="B39">
        <v>1</v>
      </c>
      <c r="C39" s="5">
        <v>9</v>
      </c>
      <c r="L39">
        <f t="shared" si="0"/>
        <v>48</v>
      </c>
      <c r="R39">
        <f t="shared" si="1"/>
        <v>62</v>
      </c>
      <c r="X39">
        <f t="shared" si="2"/>
        <v>86</v>
      </c>
      <c r="AD39">
        <f t="shared" si="3"/>
        <v>18</v>
      </c>
    </row>
    <row r="40" spans="1:30" x14ac:dyDescent="0.2">
      <c r="A40">
        <v>3.8</v>
      </c>
      <c r="B40">
        <v>1</v>
      </c>
      <c r="C40" s="5">
        <v>10</v>
      </c>
      <c r="L40">
        <f t="shared" si="0"/>
        <v>48</v>
      </c>
      <c r="R40">
        <f t="shared" si="1"/>
        <v>62</v>
      </c>
      <c r="X40">
        <f t="shared" si="2"/>
        <v>86</v>
      </c>
      <c r="AD40">
        <f t="shared" si="3"/>
        <v>18</v>
      </c>
    </row>
    <row r="41" spans="1:30" x14ac:dyDescent="0.2">
      <c r="A41">
        <v>3.9</v>
      </c>
      <c r="B41">
        <v>1</v>
      </c>
      <c r="D41" s="7"/>
      <c r="E41" s="8">
        <v>1</v>
      </c>
      <c r="K41">
        <v>1</v>
      </c>
      <c r="L41">
        <f t="shared" si="0"/>
        <v>49</v>
      </c>
      <c r="Q41">
        <v>2</v>
      </c>
      <c r="R41">
        <f t="shared" si="1"/>
        <v>64</v>
      </c>
      <c r="W41">
        <v>3</v>
      </c>
      <c r="X41">
        <f t="shared" si="2"/>
        <v>89</v>
      </c>
      <c r="AC41">
        <v>1</v>
      </c>
      <c r="AD41">
        <f t="shared" si="3"/>
        <v>19</v>
      </c>
    </row>
    <row r="42" spans="1:30" x14ac:dyDescent="0.2">
      <c r="A42">
        <v>4</v>
      </c>
      <c r="B42">
        <v>1</v>
      </c>
      <c r="D42" s="7"/>
      <c r="E42" s="8">
        <v>1</v>
      </c>
      <c r="K42">
        <v>1</v>
      </c>
      <c r="L42">
        <f t="shared" si="0"/>
        <v>50</v>
      </c>
      <c r="Q42">
        <v>2</v>
      </c>
      <c r="R42">
        <f t="shared" si="1"/>
        <v>66</v>
      </c>
      <c r="W42">
        <v>3</v>
      </c>
      <c r="X42">
        <f t="shared" si="2"/>
        <v>92</v>
      </c>
      <c r="AC42">
        <v>1</v>
      </c>
      <c r="AD42">
        <f t="shared" si="3"/>
        <v>20</v>
      </c>
    </row>
    <row r="43" spans="1:30" x14ac:dyDescent="0.2">
      <c r="A43">
        <v>4.0999999999999996</v>
      </c>
      <c r="B43">
        <v>1</v>
      </c>
      <c r="D43" s="7"/>
      <c r="E43" s="4">
        <v>1</v>
      </c>
      <c r="F43" s="5">
        <v>1</v>
      </c>
      <c r="J43">
        <v>18</v>
      </c>
      <c r="L43">
        <f t="shared" si="0"/>
        <v>32</v>
      </c>
      <c r="P43">
        <v>18</v>
      </c>
      <c r="R43">
        <f t="shared" si="1"/>
        <v>48</v>
      </c>
      <c r="V43">
        <v>18</v>
      </c>
      <c r="X43">
        <f t="shared" si="2"/>
        <v>74</v>
      </c>
      <c r="AB43">
        <v>18</v>
      </c>
      <c r="AD43">
        <f t="shared" si="3"/>
        <v>2</v>
      </c>
    </row>
    <row r="44" spans="1:30" x14ac:dyDescent="0.2">
      <c r="A44">
        <v>4.2</v>
      </c>
      <c r="E44" s="4">
        <v>1</v>
      </c>
      <c r="F44" s="5">
        <v>2</v>
      </c>
      <c r="L44">
        <f t="shared" si="0"/>
        <v>32</v>
      </c>
      <c r="R44">
        <f t="shared" si="1"/>
        <v>48</v>
      </c>
      <c r="X44">
        <f t="shared" si="2"/>
        <v>74</v>
      </c>
      <c r="AD44">
        <f t="shared" si="3"/>
        <v>2</v>
      </c>
    </row>
    <row r="45" spans="1:30" x14ac:dyDescent="0.2">
      <c r="A45">
        <v>4.3</v>
      </c>
      <c r="E45" s="4">
        <v>1</v>
      </c>
      <c r="F45" s="5">
        <v>3</v>
      </c>
      <c r="L45">
        <f t="shared" si="0"/>
        <v>32</v>
      </c>
      <c r="R45">
        <f t="shared" si="1"/>
        <v>48</v>
      </c>
      <c r="X45">
        <f t="shared" si="2"/>
        <v>74</v>
      </c>
      <c r="AD45">
        <f t="shared" si="3"/>
        <v>2</v>
      </c>
    </row>
    <row r="46" spans="1:30" x14ac:dyDescent="0.2">
      <c r="A46">
        <v>4.4000000000000004</v>
      </c>
      <c r="E46" s="4">
        <v>1</v>
      </c>
      <c r="F46" s="5">
        <v>4</v>
      </c>
      <c r="L46">
        <f t="shared" si="0"/>
        <v>32</v>
      </c>
      <c r="R46">
        <f t="shared" si="1"/>
        <v>48</v>
      </c>
      <c r="X46">
        <f t="shared" si="2"/>
        <v>74</v>
      </c>
      <c r="AD46">
        <f t="shared" si="3"/>
        <v>2</v>
      </c>
    </row>
    <row r="47" spans="1:30" x14ac:dyDescent="0.2">
      <c r="A47">
        <v>4.5</v>
      </c>
      <c r="E47" s="4">
        <v>1</v>
      </c>
      <c r="F47" s="5">
        <v>5</v>
      </c>
      <c r="L47">
        <f t="shared" si="0"/>
        <v>32</v>
      </c>
      <c r="R47">
        <f t="shared" si="1"/>
        <v>48</v>
      </c>
      <c r="X47">
        <f t="shared" si="2"/>
        <v>74</v>
      </c>
      <c r="AD47">
        <f t="shared" si="3"/>
        <v>2</v>
      </c>
    </row>
    <row r="48" spans="1:30" x14ac:dyDescent="0.2">
      <c r="A48">
        <v>4.5999999999999996</v>
      </c>
      <c r="E48" s="4">
        <v>1</v>
      </c>
      <c r="F48" s="5">
        <v>6</v>
      </c>
      <c r="L48">
        <f t="shared" si="0"/>
        <v>32</v>
      </c>
      <c r="R48">
        <f t="shared" si="1"/>
        <v>48</v>
      </c>
      <c r="X48">
        <f t="shared" si="2"/>
        <v>74</v>
      </c>
      <c r="AD48">
        <f t="shared" si="3"/>
        <v>2</v>
      </c>
    </row>
    <row r="49" spans="1:30" x14ac:dyDescent="0.2">
      <c r="A49">
        <v>4.7</v>
      </c>
      <c r="E49" s="4">
        <v>1</v>
      </c>
      <c r="F49" s="5">
        <v>7</v>
      </c>
      <c r="L49">
        <f t="shared" si="0"/>
        <v>32</v>
      </c>
      <c r="R49">
        <f t="shared" si="1"/>
        <v>48</v>
      </c>
      <c r="X49">
        <f t="shared" si="2"/>
        <v>74</v>
      </c>
      <c r="AD49">
        <f t="shared" si="3"/>
        <v>2</v>
      </c>
    </row>
    <row r="50" spans="1:30" x14ac:dyDescent="0.2">
      <c r="A50">
        <v>4.8</v>
      </c>
      <c r="E50" s="4">
        <v>1</v>
      </c>
      <c r="F50" s="5">
        <v>8</v>
      </c>
      <c r="L50">
        <f t="shared" si="0"/>
        <v>32</v>
      </c>
      <c r="R50">
        <f t="shared" si="1"/>
        <v>48</v>
      </c>
      <c r="X50">
        <f t="shared" si="2"/>
        <v>74</v>
      </c>
      <c r="AD50">
        <f t="shared" si="3"/>
        <v>2</v>
      </c>
    </row>
    <row r="51" spans="1:30" x14ac:dyDescent="0.2">
      <c r="A51">
        <v>4.9000000000000004</v>
      </c>
      <c r="E51" s="4">
        <v>1</v>
      </c>
      <c r="F51" s="5">
        <v>9</v>
      </c>
      <c r="L51">
        <f t="shared" si="0"/>
        <v>32</v>
      </c>
      <c r="R51">
        <f t="shared" si="1"/>
        <v>48</v>
      </c>
      <c r="X51">
        <f t="shared" si="2"/>
        <v>74</v>
      </c>
      <c r="AD51">
        <f t="shared" si="3"/>
        <v>2</v>
      </c>
    </row>
    <row r="52" spans="1:30" x14ac:dyDescent="0.2">
      <c r="A52">
        <v>5</v>
      </c>
      <c r="E52" s="4">
        <v>1</v>
      </c>
      <c r="F52" s="5">
        <v>10</v>
      </c>
      <c r="L52">
        <f t="shared" si="0"/>
        <v>32</v>
      </c>
      <c r="R52">
        <f t="shared" si="1"/>
        <v>48</v>
      </c>
      <c r="X52">
        <f t="shared" si="2"/>
        <v>74</v>
      </c>
      <c r="AD52">
        <f t="shared" si="3"/>
        <v>2</v>
      </c>
    </row>
    <row r="53" spans="1:30" x14ac:dyDescent="0.2">
      <c r="A53">
        <v>5.0999999999999996</v>
      </c>
      <c r="E53" s="4">
        <v>1</v>
      </c>
      <c r="G53" s="7"/>
      <c r="L53">
        <f t="shared" si="0"/>
        <v>32</v>
      </c>
      <c r="R53">
        <f t="shared" si="1"/>
        <v>48</v>
      </c>
      <c r="X53">
        <f t="shared" si="2"/>
        <v>74</v>
      </c>
      <c r="AD53">
        <f t="shared" si="3"/>
        <v>2</v>
      </c>
    </row>
    <row r="54" spans="1:30" x14ac:dyDescent="0.2">
      <c r="A54">
        <v>5.2</v>
      </c>
      <c r="E54" s="4">
        <v>1</v>
      </c>
      <c r="G54" s="7"/>
      <c r="L54">
        <f t="shared" si="0"/>
        <v>32</v>
      </c>
      <c r="R54">
        <f t="shared" si="1"/>
        <v>48</v>
      </c>
      <c r="X54">
        <f t="shared" si="2"/>
        <v>74</v>
      </c>
      <c r="AD54">
        <f t="shared" si="3"/>
        <v>2</v>
      </c>
    </row>
    <row r="55" spans="1:30" x14ac:dyDescent="0.2">
      <c r="A55">
        <v>5.3</v>
      </c>
      <c r="E55" s="8">
        <v>1</v>
      </c>
      <c r="K55">
        <v>1</v>
      </c>
      <c r="L55">
        <f t="shared" si="0"/>
        <v>33</v>
      </c>
      <c r="Q55">
        <v>2</v>
      </c>
      <c r="R55">
        <f t="shared" si="1"/>
        <v>50</v>
      </c>
      <c r="W55">
        <v>3</v>
      </c>
      <c r="X55">
        <f t="shared" si="2"/>
        <v>77</v>
      </c>
      <c r="AC55">
        <v>1</v>
      </c>
      <c r="AD55">
        <f t="shared" si="3"/>
        <v>3</v>
      </c>
    </row>
    <row r="56" spans="1:30" x14ac:dyDescent="0.2">
      <c r="A56">
        <v>5.4</v>
      </c>
      <c r="E56" s="8">
        <v>1</v>
      </c>
      <c r="K56">
        <v>1</v>
      </c>
      <c r="L56">
        <f t="shared" si="0"/>
        <v>34</v>
      </c>
      <c r="Q56">
        <v>2</v>
      </c>
      <c r="R56">
        <f t="shared" si="1"/>
        <v>52</v>
      </c>
      <c r="W56">
        <v>3</v>
      </c>
      <c r="X56">
        <f t="shared" si="2"/>
        <v>80</v>
      </c>
      <c r="AC56">
        <v>1</v>
      </c>
      <c r="AD56">
        <f t="shared" si="3"/>
        <v>4</v>
      </c>
    </row>
    <row r="57" spans="1:30" x14ac:dyDescent="0.2">
      <c r="A57">
        <v>5.5</v>
      </c>
      <c r="E57" s="4">
        <v>1</v>
      </c>
      <c r="F57" s="5">
        <v>1</v>
      </c>
      <c r="J57">
        <v>18</v>
      </c>
      <c r="L57">
        <f t="shared" si="0"/>
        <v>16</v>
      </c>
      <c r="P57">
        <v>18</v>
      </c>
      <c r="R57">
        <f t="shared" si="1"/>
        <v>34</v>
      </c>
      <c r="V57">
        <v>18</v>
      </c>
      <c r="X57">
        <f t="shared" si="2"/>
        <v>62</v>
      </c>
      <c r="AB57">
        <v>18</v>
      </c>
      <c r="AD57">
        <f t="shared" si="3"/>
        <v>-14</v>
      </c>
    </row>
    <row r="58" spans="1:30" x14ac:dyDescent="0.2">
      <c r="A58">
        <v>5.6</v>
      </c>
      <c r="E58" s="4">
        <v>1</v>
      </c>
      <c r="F58" s="5">
        <v>2</v>
      </c>
      <c r="L58">
        <f t="shared" si="0"/>
        <v>16</v>
      </c>
      <c r="R58">
        <f t="shared" si="1"/>
        <v>34</v>
      </c>
      <c r="X58">
        <f t="shared" si="2"/>
        <v>62</v>
      </c>
      <c r="AD58">
        <f t="shared" si="3"/>
        <v>-14</v>
      </c>
    </row>
    <row r="59" spans="1:30" x14ac:dyDescent="0.2">
      <c r="A59">
        <v>5.7</v>
      </c>
      <c r="E59" s="4">
        <v>1</v>
      </c>
      <c r="F59" s="5">
        <v>3</v>
      </c>
      <c r="L59">
        <f t="shared" si="0"/>
        <v>16</v>
      </c>
      <c r="R59">
        <f t="shared" si="1"/>
        <v>34</v>
      </c>
      <c r="X59">
        <f t="shared" si="2"/>
        <v>62</v>
      </c>
      <c r="AD59">
        <f t="shared" si="3"/>
        <v>-14</v>
      </c>
    </row>
    <row r="60" spans="1:30" x14ac:dyDescent="0.2">
      <c r="A60">
        <v>5.8</v>
      </c>
      <c r="E60" s="4">
        <v>1</v>
      </c>
      <c r="F60" s="5">
        <v>4</v>
      </c>
      <c r="L60">
        <f t="shared" si="0"/>
        <v>16</v>
      </c>
      <c r="R60">
        <f t="shared" si="1"/>
        <v>34</v>
      </c>
      <c r="X60">
        <f t="shared" si="2"/>
        <v>62</v>
      </c>
      <c r="AD60">
        <f t="shared" si="3"/>
        <v>-14</v>
      </c>
    </row>
    <row r="61" spans="1:30" x14ac:dyDescent="0.2">
      <c r="A61">
        <v>5.9</v>
      </c>
      <c r="E61" s="4">
        <v>1</v>
      </c>
      <c r="F61" s="5">
        <v>5</v>
      </c>
      <c r="L61">
        <f t="shared" si="0"/>
        <v>16</v>
      </c>
      <c r="R61">
        <f t="shared" si="1"/>
        <v>34</v>
      </c>
      <c r="X61">
        <f t="shared" si="2"/>
        <v>62</v>
      </c>
      <c r="AD61">
        <f t="shared" si="3"/>
        <v>-14</v>
      </c>
    </row>
    <row r="62" spans="1:30" x14ac:dyDescent="0.2">
      <c r="A62">
        <v>6</v>
      </c>
      <c r="E62" s="4">
        <v>1</v>
      </c>
      <c r="F62" s="5">
        <v>6</v>
      </c>
      <c r="L62">
        <f t="shared" si="0"/>
        <v>16</v>
      </c>
      <c r="R62">
        <f t="shared" si="1"/>
        <v>34</v>
      </c>
      <c r="X62">
        <f t="shared" si="2"/>
        <v>62</v>
      </c>
      <c r="AD62">
        <f t="shared" si="3"/>
        <v>-14</v>
      </c>
    </row>
    <row r="63" spans="1:30" x14ac:dyDescent="0.2">
      <c r="A63">
        <v>6.1</v>
      </c>
      <c r="E63" s="4">
        <v>1</v>
      </c>
      <c r="F63" s="5">
        <v>7</v>
      </c>
      <c r="L63">
        <f t="shared" si="0"/>
        <v>16</v>
      </c>
      <c r="R63">
        <f t="shared" si="1"/>
        <v>34</v>
      </c>
      <c r="X63">
        <f t="shared" si="2"/>
        <v>62</v>
      </c>
      <c r="AD63">
        <f t="shared" si="3"/>
        <v>-14</v>
      </c>
    </row>
    <row r="64" spans="1:30" x14ac:dyDescent="0.2">
      <c r="A64">
        <v>6.2</v>
      </c>
      <c r="E64" s="4">
        <v>1</v>
      </c>
      <c r="F64" s="5">
        <v>8</v>
      </c>
      <c r="L64">
        <f t="shared" si="0"/>
        <v>16</v>
      </c>
      <c r="R64">
        <f t="shared" si="1"/>
        <v>34</v>
      </c>
      <c r="X64">
        <f t="shared" si="2"/>
        <v>62</v>
      </c>
      <c r="AD64">
        <f t="shared" si="3"/>
        <v>-14</v>
      </c>
    </row>
    <row r="65" spans="1:30" x14ac:dyDescent="0.2">
      <c r="A65">
        <v>6.3</v>
      </c>
      <c r="E65" s="4">
        <v>1</v>
      </c>
      <c r="F65" s="5">
        <v>9</v>
      </c>
      <c r="L65">
        <f t="shared" si="0"/>
        <v>16</v>
      </c>
      <c r="R65">
        <f t="shared" si="1"/>
        <v>34</v>
      </c>
      <c r="X65">
        <f t="shared" si="2"/>
        <v>62</v>
      </c>
      <c r="AD65">
        <f t="shared" si="3"/>
        <v>-14</v>
      </c>
    </row>
    <row r="66" spans="1:30" x14ac:dyDescent="0.2">
      <c r="A66">
        <v>6.4</v>
      </c>
      <c r="E66" s="4">
        <v>1</v>
      </c>
      <c r="F66" s="5">
        <v>10</v>
      </c>
      <c r="L66">
        <f t="shared" si="0"/>
        <v>16</v>
      </c>
      <c r="R66">
        <f t="shared" si="1"/>
        <v>34</v>
      </c>
      <c r="X66">
        <f t="shared" si="2"/>
        <v>62</v>
      </c>
      <c r="AD66">
        <f t="shared" si="3"/>
        <v>-14</v>
      </c>
    </row>
    <row r="67" spans="1:30" x14ac:dyDescent="0.2">
      <c r="A67">
        <v>6.5</v>
      </c>
      <c r="B67" s="6">
        <v>1</v>
      </c>
      <c r="E67" s="4">
        <v>1</v>
      </c>
      <c r="G67" s="7"/>
      <c r="L67">
        <f t="shared" si="0"/>
        <v>16</v>
      </c>
      <c r="R67">
        <f t="shared" si="1"/>
        <v>34</v>
      </c>
      <c r="X67">
        <f t="shared" si="2"/>
        <v>62</v>
      </c>
      <c r="AD67">
        <f t="shared" si="3"/>
        <v>-14</v>
      </c>
    </row>
    <row r="68" spans="1:30" x14ac:dyDescent="0.2">
      <c r="A68">
        <v>6.6</v>
      </c>
      <c r="B68" s="6">
        <v>1</v>
      </c>
      <c r="E68" s="4">
        <v>1</v>
      </c>
      <c r="G68" s="7"/>
      <c r="L68">
        <f t="shared" ref="L68:L112" si="4">L67-I68-J68+K68</f>
        <v>16</v>
      </c>
      <c r="R68">
        <f t="shared" ref="R68:R112" si="5">R67-O68-P68+Q68</f>
        <v>34</v>
      </c>
      <c r="X68">
        <f t="shared" ref="X68:X112" si="6">X67-U68-V68+W68</f>
        <v>62</v>
      </c>
      <c r="AD68">
        <f t="shared" ref="AD68:AD112" si="7">AD67-AA68-AB68+AC68</f>
        <v>-14</v>
      </c>
    </row>
    <row r="69" spans="1:30" x14ac:dyDescent="0.2">
      <c r="A69">
        <v>6.7</v>
      </c>
      <c r="B69" s="6">
        <v>1</v>
      </c>
      <c r="E69" s="4">
        <v>1</v>
      </c>
      <c r="G69" s="7"/>
      <c r="L69">
        <f t="shared" si="4"/>
        <v>16</v>
      </c>
      <c r="R69">
        <f t="shared" si="5"/>
        <v>34</v>
      </c>
      <c r="X69">
        <f t="shared" si="6"/>
        <v>62</v>
      </c>
      <c r="AD69">
        <f t="shared" si="7"/>
        <v>-14</v>
      </c>
    </row>
    <row r="70" spans="1:30" x14ac:dyDescent="0.2">
      <c r="A70">
        <v>6.8</v>
      </c>
      <c r="B70" s="6">
        <v>1</v>
      </c>
      <c r="E70" s="4">
        <v>1</v>
      </c>
      <c r="G70" s="7"/>
      <c r="L70">
        <f t="shared" si="4"/>
        <v>16</v>
      </c>
      <c r="R70">
        <f t="shared" si="5"/>
        <v>34</v>
      </c>
      <c r="X70">
        <f t="shared" si="6"/>
        <v>62</v>
      </c>
      <c r="AD70">
        <f t="shared" si="7"/>
        <v>-14</v>
      </c>
    </row>
    <row r="71" spans="1:30" x14ac:dyDescent="0.2">
      <c r="A71">
        <v>6.9</v>
      </c>
      <c r="B71" s="6">
        <v>1</v>
      </c>
      <c r="L71">
        <f t="shared" si="4"/>
        <v>16</v>
      </c>
      <c r="R71">
        <f t="shared" si="5"/>
        <v>34</v>
      </c>
      <c r="X71">
        <f t="shared" si="6"/>
        <v>62</v>
      </c>
      <c r="AD71">
        <f t="shared" si="7"/>
        <v>-14</v>
      </c>
    </row>
    <row r="72" spans="1:30" x14ac:dyDescent="0.2">
      <c r="A72">
        <v>7</v>
      </c>
      <c r="B72">
        <v>1</v>
      </c>
      <c r="C72" s="5">
        <v>1</v>
      </c>
      <c r="I72">
        <v>35</v>
      </c>
      <c r="L72">
        <f t="shared" si="4"/>
        <v>-19</v>
      </c>
      <c r="M72">
        <v>0</v>
      </c>
      <c r="O72">
        <v>35</v>
      </c>
      <c r="R72">
        <f t="shared" si="5"/>
        <v>-1</v>
      </c>
      <c r="S72">
        <v>0</v>
      </c>
      <c r="U72">
        <v>35</v>
      </c>
      <c r="X72">
        <f t="shared" si="6"/>
        <v>27</v>
      </c>
      <c r="Y72">
        <v>0</v>
      </c>
      <c r="AA72">
        <v>35</v>
      </c>
      <c r="AD72">
        <f t="shared" si="7"/>
        <v>-49</v>
      </c>
    </row>
    <row r="73" spans="1:30" x14ac:dyDescent="0.2">
      <c r="A73">
        <v>7.1</v>
      </c>
      <c r="B73">
        <v>1</v>
      </c>
      <c r="C73" s="5">
        <v>2</v>
      </c>
      <c r="L73">
        <f t="shared" si="4"/>
        <v>-19</v>
      </c>
      <c r="M73">
        <v>0</v>
      </c>
      <c r="R73">
        <f t="shared" si="5"/>
        <v>-1</v>
      </c>
      <c r="S73">
        <v>0</v>
      </c>
      <c r="X73">
        <f t="shared" si="6"/>
        <v>27</v>
      </c>
      <c r="Y73">
        <v>0</v>
      </c>
      <c r="AD73">
        <f t="shared" si="7"/>
        <v>-49</v>
      </c>
    </row>
    <row r="74" spans="1:30" x14ac:dyDescent="0.2">
      <c r="A74">
        <v>7.2</v>
      </c>
      <c r="B74">
        <v>1</v>
      </c>
      <c r="C74" s="5">
        <v>3</v>
      </c>
      <c r="L74">
        <f t="shared" si="4"/>
        <v>-19</v>
      </c>
      <c r="M74">
        <v>0</v>
      </c>
      <c r="R74">
        <f t="shared" si="5"/>
        <v>-1</v>
      </c>
      <c r="S74">
        <v>0</v>
      </c>
      <c r="X74">
        <f t="shared" si="6"/>
        <v>27</v>
      </c>
      <c r="Y74">
        <v>0</v>
      </c>
      <c r="AD74">
        <f t="shared" si="7"/>
        <v>-49</v>
      </c>
    </row>
    <row r="75" spans="1:30" x14ac:dyDescent="0.2">
      <c r="A75">
        <v>7.3</v>
      </c>
      <c r="B75">
        <v>1</v>
      </c>
      <c r="C75" s="5">
        <v>4</v>
      </c>
      <c r="L75">
        <f t="shared" si="4"/>
        <v>-19</v>
      </c>
      <c r="M75">
        <v>0</v>
      </c>
      <c r="R75">
        <f t="shared" si="5"/>
        <v>-1</v>
      </c>
      <c r="S75">
        <v>0</v>
      </c>
      <c r="X75">
        <f t="shared" si="6"/>
        <v>27</v>
      </c>
      <c r="Y75">
        <v>0</v>
      </c>
      <c r="AD75">
        <f t="shared" si="7"/>
        <v>-49</v>
      </c>
    </row>
    <row r="76" spans="1:30" x14ac:dyDescent="0.2">
      <c r="A76">
        <v>7.4</v>
      </c>
      <c r="B76">
        <v>1</v>
      </c>
      <c r="C76" s="5">
        <v>5</v>
      </c>
      <c r="L76">
        <f t="shared" si="4"/>
        <v>-19</v>
      </c>
      <c r="M76">
        <v>0</v>
      </c>
      <c r="R76">
        <f t="shared" si="5"/>
        <v>-1</v>
      </c>
      <c r="S76">
        <v>0</v>
      </c>
      <c r="X76">
        <f t="shared" si="6"/>
        <v>27</v>
      </c>
      <c r="Y76">
        <v>0</v>
      </c>
      <c r="AD76">
        <f t="shared" si="7"/>
        <v>-49</v>
      </c>
    </row>
    <row r="77" spans="1:30" x14ac:dyDescent="0.2">
      <c r="A77">
        <v>7.5</v>
      </c>
      <c r="B77">
        <v>1</v>
      </c>
      <c r="C77" s="5">
        <v>6</v>
      </c>
      <c r="L77">
        <f t="shared" si="4"/>
        <v>-19</v>
      </c>
      <c r="M77">
        <v>0</v>
      </c>
      <c r="R77">
        <f t="shared" si="5"/>
        <v>-1</v>
      </c>
      <c r="S77">
        <v>0</v>
      </c>
      <c r="X77">
        <f t="shared" si="6"/>
        <v>27</v>
      </c>
      <c r="Y77">
        <v>0</v>
      </c>
      <c r="AD77">
        <f t="shared" si="7"/>
        <v>-49</v>
      </c>
    </row>
    <row r="78" spans="1:30" x14ac:dyDescent="0.2">
      <c r="A78">
        <v>7.6</v>
      </c>
      <c r="B78">
        <v>1</v>
      </c>
      <c r="C78" s="5">
        <v>7</v>
      </c>
      <c r="L78">
        <f t="shared" si="4"/>
        <v>-19</v>
      </c>
      <c r="M78">
        <v>0</v>
      </c>
      <c r="R78">
        <f t="shared" si="5"/>
        <v>-1</v>
      </c>
      <c r="S78">
        <v>0</v>
      </c>
      <c r="X78">
        <f t="shared" si="6"/>
        <v>27</v>
      </c>
      <c r="Y78">
        <v>0</v>
      </c>
      <c r="AD78">
        <f t="shared" si="7"/>
        <v>-49</v>
      </c>
    </row>
    <row r="79" spans="1:30" x14ac:dyDescent="0.2">
      <c r="A79">
        <v>7.7</v>
      </c>
      <c r="B79">
        <v>1</v>
      </c>
      <c r="C79" s="5">
        <v>8</v>
      </c>
      <c r="L79">
        <f t="shared" si="4"/>
        <v>-19</v>
      </c>
      <c r="M79">
        <v>0</v>
      </c>
      <c r="R79">
        <f t="shared" si="5"/>
        <v>-1</v>
      </c>
      <c r="S79">
        <v>0</v>
      </c>
      <c r="X79">
        <f t="shared" si="6"/>
        <v>27</v>
      </c>
      <c r="Y79">
        <v>0</v>
      </c>
      <c r="AD79">
        <f t="shared" si="7"/>
        <v>-49</v>
      </c>
    </row>
    <row r="80" spans="1:30" x14ac:dyDescent="0.2">
      <c r="A80">
        <v>7.8</v>
      </c>
      <c r="B80">
        <v>1</v>
      </c>
      <c r="C80" s="5">
        <v>9</v>
      </c>
      <c r="L80">
        <f t="shared" si="4"/>
        <v>-19</v>
      </c>
      <c r="M80">
        <v>0</v>
      </c>
      <c r="R80">
        <f t="shared" si="5"/>
        <v>-1</v>
      </c>
      <c r="S80">
        <v>0</v>
      </c>
      <c r="X80">
        <f t="shared" si="6"/>
        <v>27</v>
      </c>
      <c r="Y80">
        <v>0</v>
      </c>
      <c r="AD80">
        <f t="shared" si="7"/>
        <v>-49</v>
      </c>
    </row>
    <row r="81" spans="1:30" x14ac:dyDescent="0.2">
      <c r="A81">
        <v>7.9</v>
      </c>
      <c r="B81">
        <v>1</v>
      </c>
      <c r="C81" s="5">
        <v>10</v>
      </c>
      <c r="L81">
        <f t="shared" si="4"/>
        <v>-19</v>
      </c>
      <c r="M81">
        <v>0</v>
      </c>
      <c r="R81">
        <f t="shared" si="5"/>
        <v>-1</v>
      </c>
      <c r="S81">
        <v>0</v>
      </c>
      <c r="X81">
        <f t="shared" si="6"/>
        <v>27</v>
      </c>
      <c r="Y81">
        <v>0</v>
      </c>
      <c r="AD81">
        <f t="shared" si="7"/>
        <v>-49</v>
      </c>
    </row>
    <row r="82" spans="1:30" x14ac:dyDescent="0.2">
      <c r="A82">
        <v>8</v>
      </c>
      <c r="B82">
        <v>1</v>
      </c>
      <c r="D82" s="7"/>
      <c r="E82" s="8">
        <v>1</v>
      </c>
      <c r="K82">
        <v>1</v>
      </c>
      <c r="L82">
        <f t="shared" si="4"/>
        <v>-18</v>
      </c>
      <c r="M82">
        <v>1</v>
      </c>
      <c r="Q82">
        <v>2</v>
      </c>
      <c r="R82">
        <f t="shared" si="5"/>
        <v>1</v>
      </c>
      <c r="S82">
        <v>1</v>
      </c>
      <c r="W82">
        <v>3</v>
      </c>
      <c r="X82">
        <f t="shared" si="6"/>
        <v>30</v>
      </c>
      <c r="Y82">
        <v>1</v>
      </c>
      <c r="AC82">
        <v>1</v>
      </c>
      <c r="AD82">
        <f t="shared" si="7"/>
        <v>-48</v>
      </c>
    </row>
    <row r="83" spans="1:30" x14ac:dyDescent="0.2">
      <c r="A83">
        <v>8.1</v>
      </c>
      <c r="B83">
        <v>1</v>
      </c>
      <c r="D83" s="7"/>
      <c r="E83" s="8">
        <v>1</v>
      </c>
      <c r="K83">
        <v>1</v>
      </c>
      <c r="L83">
        <f t="shared" si="4"/>
        <v>-17</v>
      </c>
      <c r="M83">
        <v>2</v>
      </c>
      <c r="Q83">
        <v>2</v>
      </c>
      <c r="R83">
        <f t="shared" si="5"/>
        <v>3</v>
      </c>
      <c r="S83">
        <v>2</v>
      </c>
      <c r="W83">
        <v>3</v>
      </c>
      <c r="X83">
        <f t="shared" si="6"/>
        <v>33</v>
      </c>
      <c r="Y83">
        <v>2</v>
      </c>
      <c r="AC83">
        <v>1</v>
      </c>
      <c r="AD83">
        <f t="shared" si="7"/>
        <v>-47</v>
      </c>
    </row>
    <row r="84" spans="1:30" x14ac:dyDescent="0.2">
      <c r="A84">
        <v>8.1999999999999993</v>
      </c>
      <c r="B84">
        <v>1</v>
      </c>
      <c r="D84" s="7"/>
      <c r="E84" s="8">
        <v>1</v>
      </c>
      <c r="K84">
        <v>1</v>
      </c>
      <c r="L84">
        <f t="shared" si="4"/>
        <v>-16</v>
      </c>
      <c r="M84">
        <v>3</v>
      </c>
      <c r="Q84">
        <v>2</v>
      </c>
      <c r="R84">
        <f t="shared" si="5"/>
        <v>5</v>
      </c>
      <c r="S84">
        <v>3</v>
      </c>
      <c r="W84">
        <v>3</v>
      </c>
      <c r="X84">
        <f t="shared" si="6"/>
        <v>36</v>
      </c>
      <c r="Y84">
        <v>3</v>
      </c>
      <c r="AC84">
        <v>1</v>
      </c>
      <c r="AD84">
        <f t="shared" si="7"/>
        <v>-46</v>
      </c>
    </row>
    <row r="85" spans="1:30" x14ac:dyDescent="0.2">
      <c r="A85">
        <v>8.3000000000000007</v>
      </c>
      <c r="B85">
        <v>1</v>
      </c>
      <c r="D85" s="7"/>
      <c r="E85" s="8">
        <v>1</v>
      </c>
      <c r="K85">
        <v>1</v>
      </c>
      <c r="L85">
        <f t="shared" si="4"/>
        <v>-15</v>
      </c>
      <c r="M85">
        <v>4</v>
      </c>
      <c r="Q85">
        <v>2</v>
      </c>
      <c r="R85">
        <f t="shared" si="5"/>
        <v>7</v>
      </c>
      <c r="S85">
        <v>4</v>
      </c>
      <c r="W85">
        <v>3</v>
      </c>
      <c r="X85">
        <f t="shared" si="6"/>
        <v>39</v>
      </c>
      <c r="Y85">
        <v>4</v>
      </c>
      <c r="AC85">
        <v>1</v>
      </c>
      <c r="AD85">
        <f t="shared" si="7"/>
        <v>-45</v>
      </c>
    </row>
    <row r="86" spans="1:30" x14ac:dyDescent="0.2">
      <c r="A86">
        <v>8.4</v>
      </c>
      <c r="B86">
        <v>1</v>
      </c>
      <c r="D86" s="7"/>
      <c r="E86" s="4">
        <v>1</v>
      </c>
      <c r="F86" s="5">
        <v>1</v>
      </c>
      <c r="L86">
        <f t="shared" si="4"/>
        <v>-15</v>
      </c>
      <c r="M86">
        <v>5</v>
      </c>
      <c r="R86">
        <f t="shared" si="5"/>
        <v>7</v>
      </c>
      <c r="S86">
        <v>5</v>
      </c>
      <c r="X86">
        <f t="shared" si="6"/>
        <v>39</v>
      </c>
      <c r="Y86">
        <v>5</v>
      </c>
      <c r="AD86">
        <f t="shared" si="7"/>
        <v>-45</v>
      </c>
    </row>
    <row r="87" spans="1:30" x14ac:dyDescent="0.2">
      <c r="A87">
        <v>8.5</v>
      </c>
      <c r="E87" s="4">
        <v>1</v>
      </c>
      <c r="F87" s="5">
        <v>2</v>
      </c>
      <c r="L87">
        <f t="shared" si="4"/>
        <v>-15</v>
      </c>
      <c r="M87">
        <v>6</v>
      </c>
      <c r="R87">
        <f t="shared" si="5"/>
        <v>7</v>
      </c>
      <c r="S87">
        <v>6</v>
      </c>
      <c r="X87">
        <f t="shared" si="6"/>
        <v>39</v>
      </c>
      <c r="Y87">
        <v>6</v>
      </c>
      <c r="AD87">
        <f t="shared" si="7"/>
        <v>-45</v>
      </c>
    </row>
    <row r="88" spans="1:30" x14ac:dyDescent="0.2">
      <c r="A88">
        <v>8.6</v>
      </c>
      <c r="E88" s="4">
        <v>1</v>
      </c>
      <c r="F88" s="5">
        <v>3</v>
      </c>
      <c r="L88">
        <f t="shared" si="4"/>
        <v>-15</v>
      </c>
      <c r="M88">
        <v>7</v>
      </c>
      <c r="R88">
        <f t="shared" si="5"/>
        <v>7</v>
      </c>
      <c r="S88">
        <v>7</v>
      </c>
      <c r="X88">
        <f t="shared" si="6"/>
        <v>39</v>
      </c>
      <c r="Y88">
        <v>7</v>
      </c>
      <c r="AD88">
        <f t="shared" si="7"/>
        <v>-45</v>
      </c>
    </row>
    <row r="89" spans="1:30" x14ac:dyDescent="0.2">
      <c r="A89">
        <v>8.6999999999999993</v>
      </c>
      <c r="E89" s="4">
        <v>1</v>
      </c>
      <c r="F89" s="5">
        <v>4</v>
      </c>
      <c r="L89">
        <f t="shared" si="4"/>
        <v>-15</v>
      </c>
      <c r="M89">
        <v>8</v>
      </c>
      <c r="R89">
        <f t="shared" si="5"/>
        <v>7</v>
      </c>
      <c r="S89">
        <v>8</v>
      </c>
      <c r="X89">
        <f t="shared" si="6"/>
        <v>39</v>
      </c>
      <c r="Y89">
        <v>8</v>
      </c>
      <c r="AD89">
        <f t="shared" si="7"/>
        <v>-45</v>
      </c>
    </row>
    <row r="90" spans="1:30" x14ac:dyDescent="0.2">
      <c r="A90">
        <v>8.8000000000000007</v>
      </c>
      <c r="E90" s="4">
        <v>1</v>
      </c>
      <c r="F90" s="5">
        <v>5</v>
      </c>
      <c r="L90">
        <f t="shared" si="4"/>
        <v>-15</v>
      </c>
      <c r="M90">
        <v>9</v>
      </c>
      <c r="R90">
        <f t="shared" si="5"/>
        <v>7</v>
      </c>
      <c r="S90">
        <v>9</v>
      </c>
      <c r="X90">
        <f t="shared" si="6"/>
        <v>39</v>
      </c>
      <c r="Y90">
        <v>9</v>
      </c>
      <c r="AD90">
        <f t="shared" si="7"/>
        <v>-45</v>
      </c>
    </row>
    <row r="91" spans="1:30" x14ac:dyDescent="0.2">
      <c r="A91">
        <v>8.9</v>
      </c>
      <c r="E91" s="4">
        <v>1</v>
      </c>
      <c r="F91" s="5">
        <v>6</v>
      </c>
      <c r="L91">
        <f t="shared" si="4"/>
        <v>-15</v>
      </c>
      <c r="M91">
        <v>10</v>
      </c>
      <c r="R91">
        <f t="shared" si="5"/>
        <v>7</v>
      </c>
      <c r="S91">
        <v>10</v>
      </c>
      <c r="X91">
        <f t="shared" si="6"/>
        <v>39</v>
      </c>
      <c r="Y91">
        <v>10</v>
      </c>
      <c r="AD91">
        <f t="shared" si="7"/>
        <v>-45</v>
      </c>
    </row>
    <row r="92" spans="1:30" x14ac:dyDescent="0.2">
      <c r="A92">
        <v>9</v>
      </c>
      <c r="E92" s="4">
        <v>1</v>
      </c>
      <c r="F92" s="5">
        <v>7</v>
      </c>
      <c r="L92">
        <f t="shared" si="4"/>
        <v>-15</v>
      </c>
      <c r="M92">
        <v>11</v>
      </c>
      <c r="R92">
        <f t="shared" si="5"/>
        <v>7</v>
      </c>
      <c r="S92">
        <v>11</v>
      </c>
      <c r="X92">
        <f t="shared" si="6"/>
        <v>39</v>
      </c>
      <c r="Y92">
        <v>11</v>
      </c>
      <c r="AD92">
        <f t="shared" si="7"/>
        <v>-45</v>
      </c>
    </row>
    <row r="93" spans="1:30" x14ac:dyDescent="0.2">
      <c r="A93">
        <v>9.1</v>
      </c>
      <c r="E93" s="4">
        <v>1</v>
      </c>
      <c r="F93" s="5">
        <v>8</v>
      </c>
      <c r="L93">
        <f t="shared" si="4"/>
        <v>-15</v>
      </c>
      <c r="M93">
        <v>12</v>
      </c>
      <c r="R93">
        <f t="shared" si="5"/>
        <v>7</v>
      </c>
      <c r="S93">
        <v>12</v>
      </c>
      <c r="X93">
        <f t="shared" si="6"/>
        <v>39</v>
      </c>
      <c r="Y93">
        <v>12</v>
      </c>
      <c r="AD93">
        <f t="shared" si="7"/>
        <v>-45</v>
      </c>
    </row>
    <row r="94" spans="1:30" x14ac:dyDescent="0.2">
      <c r="A94">
        <v>9.1999999999999993</v>
      </c>
      <c r="E94" s="4">
        <v>1</v>
      </c>
      <c r="F94" s="5">
        <v>9</v>
      </c>
      <c r="L94">
        <f t="shared" si="4"/>
        <v>-15</v>
      </c>
      <c r="M94">
        <v>13</v>
      </c>
      <c r="R94">
        <f t="shared" si="5"/>
        <v>7</v>
      </c>
      <c r="S94">
        <v>13</v>
      </c>
      <c r="X94">
        <f t="shared" si="6"/>
        <v>39</v>
      </c>
      <c r="Y94">
        <v>13</v>
      </c>
      <c r="AD94">
        <f t="shared" si="7"/>
        <v>-45</v>
      </c>
    </row>
    <row r="95" spans="1:30" x14ac:dyDescent="0.2">
      <c r="A95">
        <v>9.3000000000000007</v>
      </c>
      <c r="E95" s="4">
        <v>1</v>
      </c>
      <c r="F95" s="5">
        <v>10</v>
      </c>
      <c r="L95">
        <f t="shared" si="4"/>
        <v>-15</v>
      </c>
      <c r="M95">
        <v>14</v>
      </c>
      <c r="R95">
        <f t="shared" si="5"/>
        <v>7</v>
      </c>
      <c r="S95">
        <v>14</v>
      </c>
      <c r="X95">
        <f t="shared" si="6"/>
        <v>39</v>
      </c>
      <c r="Y95">
        <v>14</v>
      </c>
      <c r="AD95">
        <f t="shared" si="7"/>
        <v>-45</v>
      </c>
    </row>
    <row r="96" spans="1:30" x14ac:dyDescent="0.2">
      <c r="A96">
        <v>9.4</v>
      </c>
      <c r="B96" s="6">
        <v>1</v>
      </c>
      <c r="E96" s="4">
        <v>1</v>
      </c>
      <c r="G96" s="7"/>
      <c r="L96">
        <f t="shared" si="4"/>
        <v>-15</v>
      </c>
      <c r="M96">
        <v>15</v>
      </c>
      <c r="R96">
        <f t="shared" si="5"/>
        <v>7</v>
      </c>
      <c r="S96">
        <v>15</v>
      </c>
      <c r="X96">
        <f t="shared" si="6"/>
        <v>39</v>
      </c>
      <c r="Y96">
        <v>15</v>
      </c>
      <c r="AD96">
        <f t="shared" si="7"/>
        <v>-45</v>
      </c>
    </row>
    <row r="97" spans="1:30" x14ac:dyDescent="0.2">
      <c r="A97">
        <v>9.5</v>
      </c>
      <c r="B97" s="6">
        <v>1</v>
      </c>
      <c r="E97" s="4">
        <v>1</v>
      </c>
      <c r="G97" s="7"/>
      <c r="L97">
        <f t="shared" si="4"/>
        <v>-15</v>
      </c>
      <c r="M97">
        <v>16</v>
      </c>
      <c r="R97">
        <f t="shared" si="5"/>
        <v>7</v>
      </c>
      <c r="S97">
        <v>16</v>
      </c>
      <c r="X97">
        <f t="shared" si="6"/>
        <v>39</v>
      </c>
      <c r="Y97">
        <v>16</v>
      </c>
      <c r="AD97">
        <f t="shared" si="7"/>
        <v>-45</v>
      </c>
    </row>
    <row r="98" spans="1:30" x14ac:dyDescent="0.2">
      <c r="A98">
        <v>9.6</v>
      </c>
      <c r="B98" s="6">
        <v>1</v>
      </c>
      <c r="E98" s="4">
        <v>1</v>
      </c>
      <c r="G98" s="7"/>
      <c r="L98">
        <f t="shared" si="4"/>
        <v>-15</v>
      </c>
      <c r="M98">
        <v>17</v>
      </c>
      <c r="R98">
        <f t="shared" si="5"/>
        <v>7</v>
      </c>
      <c r="S98">
        <v>17</v>
      </c>
      <c r="X98">
        <f t="shared" si="6"/>
        <v>39</v>
      </c>
      <c r="Y98">
        <v>17</v>
      </c>
      <c r="AD98">
        <f t="shared" si="7"/>
        <v>-45</v>
      </c>
    </row>
    <row r="99" spans="1:30" x14ac:dyDescent="0.2">
      <c r="A99">
        <v>9.6999999999999993</v>
      </c>
      <c r="B99">
        <v>1</v>
      </c>
      <c r="C99" s="5">
        <v>1</v>
      </c>
      <c r="E99" s="4">
        <v>1</v>
      </c>
      <c r="G99" s="7"/>
      <c r="L99">
        <f t="shared" si="4"/>
        <v>-15</v>
      </c>
      <c r="M99">
        <v>18</v>
      </c>
      <c r="R99">
        <f t="shared" si="5"/>
        <v>7</v>
      </c>
      <c r="S99">
        <v>18</v>
      </c>
      <c r="X99">
        <f t="shared" si="6"/>
        <v>39</v>
      </c>
      <c r="Y99">
        <v>18</v>
      </c>
      <c r="AD99">
        <f t="shared" si="7"/>
        <v>-45</v>
      </c>
    </row>
    <row r="100" spans="1:30" x14ac:dyDescent="0.2">
      <c r="A100">
        <v>9.8000000000000007</v>
      </c>
      <c r="B100">
        <v>1</v>
      </c>
      <c r="C100" s="5">
        <v>2</v>
      </c>
      <c r="L100">
        <f t="shared" si="4"/>
        <v>-15</v>
      </c>
      <c r="R100">
        <f t="shared" si="5"/>
        <v>7</v>
      </c>
      <c r="X100">
        <f t="shared" si="6"/>
        <v>39</v>
      </c>
      <c r="AD100">
        <f t="shared" si="7"/>
        <v>-45</v>
      </c>
    </row>
    <row r="101" spans="1:30" x14ac:dyDescent="0.2">
      <c r="A101">
        <v>9.9</v>
      </c>
      <c r="B101">
        <v>1</v>
      </c>
      <c r="C101" s="5">
        <v>3</v>
      </c>
      <c r="L101">
        <f t="shared" si="4"/>
        <v>-15</v>
      </c>
      <c r="R101">
        <f t="shared" si="5"/>
        <v>7</v>
      </c>
      <c r="X101">
        <f t="shared" si="6"/>
        <v>39</v>
      </c>
      <c r="AD101">
        <f t="shared" si="7"/>
        <v>-45</v>
      </c>
    </row>
    <row r="102" spans="1:30" x14ac:dyDescent="0.2">
      <c r="A102">
        <v>10</v>
      </c>
      <c r="B102">
        <v>1</v>
      </c>
      <c r="C102" s="5">
        <v>4</v>
      </c>
      <c r="L102">
        <f t="shared" si="4"/>
        <v>-15</v>
      </c>
      <c r="R102">
        <f t="shared" si="5"/>
        <v>7</v>
      </c>
      <c r="X102">
        <f t="shared" si="6"/>
        <v>39</v>
      </c>
      <c r="AD102">
        <f t="shared" si="7"/>
        <v>-45</v>
      </c>
    </row>
    <row r="103" spans="1:30" x14ac:dyDescent="0.2">
      <c r="A103">
        <v>10.1</v>
      </c>
      <c r="B103">
        <v>1</v>
      </c>
      <c r="C103" s="5">
        <v>5</v>
      </c>
      <c r="L103">
        <f t="shared" si="4"/>
        <v>-15</v>
      </c>
      <c r="R103">
        <f t="shared" si="5"/>
        <v>7</v>
      </c>
      <c r="X103">
        <f t="shared" si="6"/>
        <v>39</v>
      </c>
      <c r="AD103">
        <f t="shared" si="7"/>
        <v>-45</v>
      </c>
    </row>
    <row r="104" spans="1:30" x14ac:dyDescent="0.2">
      <c r="A104">
        <v>10.199999999999999</v>
      </c>
      <c r="B104">
        <v>1</v>
      </c>
      <c r="C104" s="5">
        <v>6</v>
      </c>
      <c r="L104">
        <f t="shared" si="4"/>
        <v>-15</v>
      </c>
      <c r="R104">
        <f t="shared" si="5"/>
        <v>7</v>
      </c>
      <c r="X104">
        <f t="shared" si="6"/>
        <v>39</v>
      </c>
      <c r="AD104">
        <f t="shared" si="7"/>
        <v>-45</v>
      </c>
    </row>
    <row r="105" spans="1:30" x14ac:dyDescent="0.2">
      <c r="A105">
        <v>10.3</v>
      </c>
      <c r="B105">
        <v>1</v>
      </c>
      <c r="C105" s="5">
        <v>7</v>
      </c>
      <c r="L105">
        <f t="shared" si="4"/>
        <v>-15</v>
      </c>
      <c r="R105">
        <f t="shared" si="5"/>
        <v>7</v>
      </c>
      <c r="X105">
        <f t="shared" si="6"/>
        <v>39</v>
      </c>
      <c r="AD105">
        <f t="shared" si="7"/>
        <v>-45</v>
      </c>
    </row>
    <row r="106" spans="1:30" x14ac:dyDescent="0.2">
      <c r="A106">
        <v>10.4</v>
      </c>
      <c r="B106">
        <v>1</v>
      </c>
      <c r="C106" s="5">
        <v>8</v>
      </c>
      <c r="L106">
        <f t="shared" si="4"/>
        <v>-15</v>
      </c>
      <c r="R106">
        <f t="shared" si="5"/>
        <v>7</v>
      </c>
      <c r="X106">
        <f t="shared" si="6"/>
        <v>39</v>
      </c>
      <c r="AD106">
        <f t="shared" si="7"/>
        <v>-45</v>
      </c>
    </row>
    <row r="107" spans="1:30" x14ac:dyDescent="0.2">
      <c r="A107">
        <v>10.5</v>
      </c>
      <c r="B107">
        <v>1</v>
      </c>
      <c r="C107" s="5">
        <v>9</v>
      </c>
      <c r="L107">
        <f t="shared" si="4"/>
        <v>-15</v>
      </c>
      <c r="R107">
        <f t="shared" si="5"/>
        <v>7</v>
      </c>
      <c r="X107">
        <f t="shared" si="6"/>
        <v>39</v>
      </c>
      <c r="AD107">
        <f t="shared" si="7"/>
        <v>-45</v>
      </c>
    </row>
    <row r="108" spans="1:30" x14ac:dyDescent="0.2">
      <c r="A108">
        <v>10.6</v>
      </c>
      <c r="B108">
        <v>1</v>
      </c>
      <c r="C108" s="5">
        <v>10</v>
      </c>
      <c r="L108">
        <f t="shared" si="4"/>
        <v>-15</v>
      </c>
      <c r="R108">
        <f t="shared" si="5"/>
        <v>7</v>
      </c>
      <c r="X108">
        <f t="shared" si="6"/>
        <v>39</v>
      </c>
      <c r="AD108">
        <f t="shared" si="7"/>
        <v>-45</v>
      </c>
    </row>
    <row r="109" spans="1:30" x14ac:dyDescent="0.2">
      <c r="A109">
        <v>10.7</v>
      </c>
      <c r="B109">
        <v>1</v>
      </c>
      <c r="D109" s="7"/>
      <c r="E109" s="8">
        <v>1</v>
      </c>
      <c r="L109">
        <f t="shared" si="4"/>
        <v>-15</v>
      </c>
      <c r="R109">
        <f t="shared" si="5"/>
        <v>7</v>
      </c>
      <c r="X109">
        <f t="shared" si="6"/>
        <v>39</v>
      </c>
      <c r="AD109">
        <f t="shared" si="7"/>
        <v>-45</v>
      </c>
    </row>
    <row r="110" spans="1:30" x14ac:dyDescent="0.2">
      <c r="A110">
        <v>10.8</v>
      </c>
      <c r="B110">
        <v>1</v>
      </c>
      <c r="D110" s="7"/>
      <c r="E110" s="8">
        <v>1</v>
      </c>
      <c r="L110">
        <f t="shared" si="4"/>
        <v>-15</v>
      </c>
      <c r="R110">
        <f t="shared" si="5"/>
        <v>7</v>
      </c>
      <c r="X110">
        <f t="shared" si="6"/>
        <v>39</v>
      </c>
      <c r="AD110">
        <f t="shared" si="7"/>
        <v>-45</v>
      </c>
    </row>
    <row r="111" spans="1:30" x14ac:dyDescent="0.2">
      <c r="A111">
        <v>10.9</v>
      </c>
      <c r="B111">
        <v>1</v>
      </c>
      <c r="D111" s="7"/>
      <c r="E111" s="4">
        <v>1</v>
      </c>
      <c r="F111" s="5">
        <v>1</v>
      </c>
      <c r="L111">
        <f t="shared" si="4"/>
        <v>-15</v>
      </c>
      <c r="R111">
        <f t="shared" si="5"/>
        <v>7</v>
      </c>
      <c r="X111">
        <f t="shared" si="6"/>
        <v>39</v>
      </c>
      <c r="AD111">
        <f t="shared" si="7"/>
        <v>-45</v>
      </c>
    </row>
    <row r="112" spans="1:30" x14ac:dyDescent="0.2">
      <c r="A112">
        <v>11</v>
      </c>
      <c r="D112" s="7"/>
      <c r="E112" s="4">
        <v>1</v>
      </c>
      <c r="F112" s="5">
        <v>2</v>
      </c>
      <c r="L112">
        <f t="shared" si="4"/>
        <v>-15</v>
      </c>
      <c r="R112">
        <f t="shared" si="5"/>
        <v>7</v>
      </c>
      <c r="X112">
        <f t="shared" si="6"/>
        <v>39</v>
      </c>
      <c r="AD112">
        <f t="shared" si="7"/>
        <v>-45</v>
      </c>
    </row>
    <row r="113" spans="1:7" x14ac:dyDescent="0.2">
      <c r="A113">
        <v>11.1</v>
      </c>
      <c r="E113" s="4">
        <v>1</v>
      </c>
      <c r="F113" s="5">
        <v>3</v>
      </c>
    </row>
    <row r="114" spans="1:7" x14ac:dyDescent="0.2">
      <c r="A114">
        <v>11.2</v>
      </c>
      <c r="E114" s="4">
        <v>1</v>
      </c>
      <c r="F114" s="5">
        <v>4</v>
      </c>
    </row>
    <row r="115" spans="1:7" x14ac:dyDescent="0.2">
      <c r="A115">
        <v>11.3</v>
      </c>
      <c r="E115" s="4">
        <v>1</v>
      </c>
      <c r="F115" s="5">
        <v>5</v>
      </c>
    </row>
    <row r="116" spans="1:7" x14ac:dyDescent="0.2">
      <c r="A116">
        <v>11.4</v>
      </c>
      <c r="E116" s="4">
        <v>1</v>
      </c>
      <c r="F116" s="5">
        <v>6</v>
      </c>
    </row>
    <row r="117" spans="1:7" x14ac:dyDescent="0.2">
      <c r="A117">
        <v>11.5</v>
      </c>
      <c r="E117" s="4">
        <v>1</v>
      </c>
      <c r="F117" s="5">
        <v>7</v>
      </c>
    </row>
    <row r="118" spans="1:7" x14ac:dyDescent="0.2">
      <c r="A118">
        <v>11.6</v>
      </c>
      <c r="E118" s="4">
        <v>1</v>
      </c>
      <c r="F118" s="5">
        <v>8</v>
      </c>
    </row>
    <row r="119" spans="1:7" x14ac:dyDescent="0.2">
      <c r="A119">
        <v>11.7</v>
      </c>
      <c r="E119" s="4">
        <v>1</v>
      </c>
      <c r="F119" s="5">
        <v>9</v>
      </c>
    </row>
    <row r="120" spans="1:7" x14ac:dyDescent="0.2">
      <c r="A120">
        <v>11.8</v>
      </c>
      <c r="E120" s="4">
        <v>1</v>
      </c>
      <c r="F120" s="5">
        <v>10</v>
      </c>
    </row>
    <row r="121" spans="1:7" x14ac:dyDescent="0.2">
      <c r="A121">
        <v>11.9</v>
      </c>
      <c r="E121" s="4">
        <v>1</v>
      </c>
      <c r="G121" s="7"/>
    </row>
    <row r="122" spans="1:7" x14ac:dyDescent="0.2">
      <c r="A122">
        <v>12</v>
      </c>
      <c r="E122" s="4">
        <v>1</v>
      </c>
      <c r="G122" s="7"/>
    </row>
    <row r="123" spans="1:7" x14ac:dyDescent="0.2">
      <c r="A123">
        <v>12.1</v>
      </c>
    </row>
    <row r="124" spans="1:7" x14ac:dyDescent="0.2">
      <c r="A124">
        <v>12.2</v>
      </c>
    </row>
    <row r="125" spans="1:7" x14ac:dyDescent="0.2">
      <c r="A125">
        <v>12.3</v>
      </c>
      <c r="E125" s="4">
        <f>SUM(E2:E122)</f>
        <v>80</v>
      </c>
    </row>
    <row r="126" spans="1:7" x14ac:dyDescent="0.2">
      <c r="A126">
        <v>12.4</v>
      </c>
    </row>
    <row r="127" spans="1:7" x14ac:dyDescent="0.2">
      <c r="A127">
        <v>12.5</v>
      </c>
    </row>
    <row r="128" spans="1:7" x14ac:dyDescent="0.2">
      <c r="A128">
        <v>12.6</v>
      </c>
    </row>
    <row r="129" spans="1:1" x14ac:dyDescent="0.2">
      <c r="A129">
        <v>12.7</v>
      </c>
    </row>
    <row r="130" spans="1:1" x14ac:dyDescent="0.2">
      <c r="A130">
        <v>12.8</v>
      </c>
    </row>
    <row r="131" spans="1:1" x14ac:dyDescent="0.2">
      <c r="A131">
        <v>12.9</v>
      </c>
    </row>
    <row r="132" spans="1:1" x14ac:dyDescent="0.2">
      <c r="A132">
        <v>13</v>
      </c>
    </row>
    <row r="133" spans="1:1" x14ac:dyDescent="0.2">
      <c r="A133">
        <v>13.1</v>
      </c>
    </row>
    <row r="134" spans="1:1" x14ac:dyDescent="0.2">
      <c r="A134">
        <v>13.2</v>
      </c>
    </row>
    <row r="135" spans="1:1" x14ac:dyDescent="0.2">
      <c r="A135">
        <v>13.3</v>
      </c>
    </row>
    <row r="136" spans="1:1" x14ac:dyDescent="0.2">
      <c r="A136">
        <v>13.4</v>
      </c>
    </row>
    <row r="137" spans="1:1" x14ac:dyDescent="0.2">
      <c r="A137">
        <v>13.5</v>
      </c>
    </row>
    <row r="138" spans="1:1" x14ac:dyDescent="0.2">
      <c r="A138">
        <v>13.6</v>
      </c>
    </row>
    <row r="139" spans="1:1" x14ac:dyDescent="0.2">
      <c r="A139">
        <v>13.7</v>
      </c>
    </row>
    <row r="140" spans="1:1" x14ac:dyDescent="0.2">
      <c r="A140">
        <v>13.8</v>
      </c>
    </row>
    <row r="141" spans="1:1" x14ac:dyDescent="0.2">
      <c r="A141">
        <v>13.9</v>
      </c>
    </row>
    <row r="142" spans="1:1" x14ac:dyDescent="0.2">
      <c r="A142">
        <v>14</v>
      </c>
    </row>
    <row r="143" spans="1:1" x14ac:dyDescent="0.2">
      <c r="A143">
        <v>14.1</v>
      </c>
    </row>
    <row r="144" spans="1:1" x14ac:dyDescent="0.2">
      <c r="A144">
        <v>14.2</v>
      </c>
    </row>
    <row r="145" spans="1:1" x14ac:dyDescent="0.2">
      <c r="A145">
        <v>14.3</v>
      </c>
    </row>
    <row r="146" spans="1:1" x14ac:dyDescent="0.2">
      <c r="A146">
        <v>14.4</v>
      </c>
    </row>
    <row r="147" spans="1:1" x14ac:dyDescent="0.2">
      <c r="A147">
        <v>14.5</v>
      </c>
    </row>
    <row r="148" spans="1:1" x14ac:dyDescent="0.2">
      <c r="A148">
        <v>14.6</v>
      </c>
    </row>
    <row r="149" spans="1:1" x14ac:dyDescent="0.2">
      <c r="A149">
        <v>14.7</v>
      </c>
    </row>
    <row r="150" spans="1:1" x14ac:dyDescent="0.2">
      <c r="A150">
        <v>14.8</v>
      </c>
    </row>
    <row r="151" spans="1:1" x14ac:dyDescent="0.2">
      <c r="A151">
        <v>14.9</v>
      </c>
    </row>
    <row r="152" spans="1:1" x14ac:dyDescent="0.2">
      <c r="A152">
        <v>15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S4"/>
  <sheetViews>
    <sheetView workbookViewId="0">
      <selection activeCell="J13" sqref="J13"/>
    </sheetView>
  </sheetViews>
  <sheetFormatPr defaultRowHeight="14.25" x14ac:dyDescent="0.2"/>
  <cols>
    <col min="2" max="2" width="4" customWidth="1"/>
    <col min="3" max="3" width="6.375" customWidth="1"/>
    <col min="4" max="4" width="3.75" customWidth="1"/>
    <col min="5" max="5" width="8.25" customWidth="1"/>
    <col min="6" max="6" width="15.25" customWidth="1"/>
    <col min="7" max="7" width="3.125" bestFit="1" customWidth="1"/>
    <col min="8" max="9" width="5.875" customWidth="1"/>
    <col min="10" max="10" width="9" customWidth="1"/>
    <col min="11" max="11" width="3.125" bestFit="1" customWidth="1"/>
    <col min="12" max="12" width="5.25" bestFit="1" customWidth="1"/>
    <col min="13" max="13" width="7.375" bestFit="1" customWidth="1"/>
    <col min="16" max="16" width="5.25" bestFit="1" customWidth="1"/>
  </cols>
  <sheetData>
    <row r="2" spans="2:19" x14ac:dyDescent="0.2">
      <c r="B2" t="s">
        <v>160</v>
      </c>
      <c r="C2" t="s">
        <v>162</v>
      </c>
      <c r="D2" t="s">
        <v>163</v>
      </c>
      <c r="E2" t="s">
        <v>164</v>
      </c>
      <c r="F2" t="s">
        <v>169</v>
      </c>
      <c r="G2" t="s">
        <v>165</v>
      </c>
      <c r="H2" t="s">
        <v>167</v>
      </c>
      <c r="I2" t="s">
        <v>168</v>
      </c>
      <c r="J2" t="s">
        <v>10</v>
      </c>
      <c r="K2" t="s">
        <v>165</v>
      </c>
      <c r="L2" t="s">
        <v>168</v>
      </c>
      <c r="M2" t="s">
        <v>166</v>
      </c>
    </row>
    <row r="3" spans="2:19" ht="20.25" x14ac:dyDescent="0.3">
      <c r="F3" t="s">
        <v>170</v>
      </c>
      <c r="L3" t="s">
        <v>168</v>
      </c>
      <c r="M3" t="s">
        <v>171</v>
      </c>
      <c r="N3" t="s">
        <v>70</v>
      </c>
      <c r="O3" t="s">
        <v>172</v>
      </c>
      <c r="P3" t="s">
        <v>165</v>
      </c>
    </row>
    <row r="4" spans="2:19" x14ac:dyDescent="0.2">
      <c r="B4" t="s">
        <v>174</v>
      </c>
      <c r="L4" t="s">
        <v>161</v>
      </c>
      <c r="M4" t="s">
        <v>168</v>
      </c>
      <c r="N4" t="s">
        <v>173</v>
      </c>
      <c r="O4">
        <v>50</v>
      </c>
      <c r="P4" t="s">
        <v>175</v>
      </c>
      <c r="Q4" t="s">
        <v>165</v>
      </c>
      <c r="R4" t="s">
        <v>176</v>
      </c>
      <c r="S4">
        <v>50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攻击</vt:lpstr>
      <vt:lpstr>防御</vt:lpstr>
      <vt:lpstr>反击</vt:lpstr>
      <vt:lpstr>属性</vt:lpstr>
      <vt:lpstr>HP防御</vt:lpstr>
      <vt:lpstr>时间</vt:lpstr>
      <vt:lpstr>fight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pealpool</dc:creator>
  <cp:lastModifiedBy>admin</cp:lastModifiedBy>
  <dcterms:created xsi:type="dcterms:W3CDTF">2017-01-18T13:39:47Z</dcterms:created>
  <dcterms:modified xsi:type="dcterms:W3CDTF">2019-11-12T03:45:01Z</dcterms:modified>
</cp:coreProperties>
</file>