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6E13110C-08F5-44FA-BC8C-2858DBEA2900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I34" i="4"/>
  <c r="I35" i="4"/>
  <c r="I36" i="4"/>
  <c r="I33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9" i="4" l="1"/>
  <c r="J50" i="4"/>
  <c r="J51" i="4"/>
  <c r="J48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<sst xmlns="http://schemas.openxmlformats.org/spreadsheetml/2006/main" count="321" uniqueCount="222">
  <si>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</si>
  <si>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</si>
  <si>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</si>
  <si>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</si>
  <si>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</si>
  <si>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</si>
  <si>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</si>
  <si>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</si>
  <si>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</si>
  <si>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</si>
  <si>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</si>
  <si>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</si>
  <si>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</si>
  <si>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</si>
  <si>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</si>
  <si>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</si>
  <si>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</si>
  <si>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</si>
  <si>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</si>
  <si>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</si>
  <si>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</si>
  <si>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</si>
  <si>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</si>
  <si>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</si>
  <si>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</si>
  <si>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</si>
  <si>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</si>
  <si>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</si>
  <si>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</si>
  <si>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</si>
  <si>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</si>
  <si>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</si>
  <si>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</si>
  <si>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</si>
  <si>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</si>
  <si>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</si>
  <si>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</si>
  <si>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</si>
  <si>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</si>
  <si>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</si>
  <si>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</si>
  <si>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</si>
  <si>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</si>
  <si>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</si>
  <si>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</si>
  <si>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</si>
  <si>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</si>
  <si>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</si>
  <si>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</si>
  <si>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</si>
  <si>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</si>
  <si>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</si>
  <si>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</si>
  <si>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</si>
  <si>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</si>
  <si>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</si>
  <si>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</si>
  <si>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</si>
  <si>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</si>
  <si>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</si>
  <si>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</si>
  <si>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</si>
  <si>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</si>
  <si>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</si>
  <si>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</si>
  <si>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</si>
  <si>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</si>
  <si>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</si>
  <si>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</si>
  <si>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</si>
  <si>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</si>
  <si>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</si>
  <si>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</si>
  <si>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</si>
  <si>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</si>
  <si>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</si>
  <si>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</si>
  <si>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</si>
  <si>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</si>
  <si>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</si>
  <si>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</si>
  <si>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</si>
  <si>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</si>
  <si>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</si>
  <si>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</si>
  <si>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</si>
  <si>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</si>
  <si>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</si>
  <si>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</si>
  <si>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</si>
  <si>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</si>
  <si>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</si>
  <si>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</si>
  <si>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</si>
  <si>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</si>
  <si>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</si>
  <si>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</si>
  <si>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</si>
  <si>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</si>
  <si>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</si>
  <si>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</si>
  <si>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</si>
  <si>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</si>
  <si>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</si>
  <si>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</si>
  <si>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</si>
  <si>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</si>
  <si>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</si>
  <si>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</si>
  <si>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</si>
  <si>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</si>
  <si>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</si>
  <si>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</si>
  <si>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</si>
  <si>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</si>
  <si>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</si>
  <si>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</si>
  <si>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</si>
  <si>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</si>
  <si>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</si>
  <si>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</si>
  <si>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</si>
  <si>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</si>
  <si>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</si>
  <si>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</si>
  <si>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</si>
  <si>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</si>
  <si>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</si>
  <si>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</si>
  <si>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</si>
  <si>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</si>
  <si>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</si>
  <si>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</si>
  <si>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</si>
  <si>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</si>
  <si>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</si>
  <si>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</si>
  <si>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</si>
  <si>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</si>
  <si>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</si>
  <si>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</si>
  <si>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</si>
  <si>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</si>
  <si>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</si>
  <si>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</si>
  <si>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</si>
  <si>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</si>
  <si>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</si>
  <si>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</si>
  <si>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</si>
  <si>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</si>
  <si>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</si>
  <si>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</si>
  <si>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</si>
  <si>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</si>
  <si>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</si>
  <si>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</si>
  <si>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</si>
  <si>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</si>
  <si>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</si>
  <si>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</si>
  <si>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</si>
  <si>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</si>
  <si>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</si>
  <si>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</si>
  <si>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</si>
  <si>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</si>
  <si>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</si>
  <si>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</si>
  <si>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</si>
  <si>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</si>
  <si>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</si>
  <si>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</si>
  <si>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</si>
  <si>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</si>
  <si>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</si>
  <si>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</si>
  <si>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</si>
  <si>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</si>
  <si>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</si>
  <si>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</si>
  <si>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</si>
  <si>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</si>
  <si>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</si>
  <si>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</si>
  <si>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</si>
  <si>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</si>
  <si>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</si>
  <si>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</si>
  <si>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</si>
  <si>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</si>
  <si>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</si>
  <si>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</si>
  <si>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</si>
  <si>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</si>
  <si>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</si>
  <si>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</si>
  <si>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</si>
  <si>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</si>
  <si>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</si>
  <si>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</si>
  <si>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</si>
  <si>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</si>
  <si>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</si>
  <si>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</si>
  <si>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</si>
  <si>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</si>
  <si>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</si>
  <si>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</si>
  <si>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</si>
  <si>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</si>
  <si>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</si>
  <si>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</si>
  <si>
    <t>破绽伤害</t>
    <phoneticPr fontId="1" type="noConversion"/>
  </si>
  <si>
    <t>外伤防御力</t>
    <phoneticPr fontId="1" type="noConversion"/>
  </si>
  <si>
    <t>内伤防御力</t>
    <phoneticPr fontId="1" type="noConversion"/>
  </si>
  <si>
    <t>内力</t>
    <phoneticPr fontId="1" type="noConversion"/>
  </si>
  <si>
    <t>内力值</t>
    <phoneticPr fontId="1" type="noConversion"/>
  </si>
  <si>
    <t>体魄</t>
    <phoneticPr fontId="1" type="noConversion"/>
  </si>
  <si>
    <t>攻击力加成、流血加成</t>
    <phoneticPr fontId="1" type="noConversion"/>
  </si>
  <si>
    <t>毒伤积累加成</t>
    <phoneticPr fontId="1" type="noConversion"/>
  </si>
  <si>
    <t>削内加成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</si>
</sst>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9" fontId="14" fillId="0" borderId="0" xfId="0" applyNumberFormat="1" applyFont="1" applyAlignment="1">
      <alignment vertical="center" wrapText="1"/>
    </xf>
    <xf numFmtId="9" fontId="15" fillId="0" borderId="0" xfId="0" applyNumberFormat="1" applyFont="1" applyAlignment="1">
      <alignment vertical="center" wrapText="1"/>
    </xf>
    <xf numFmtId="9" fontId="1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vertic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5" bestFit="1" customWidth="1"/>
    <col min="2" max="2" width="9.625" style="25" bestFit="1" customWidth="1"/>
    <col min="3" max="3" width="15" style="44" customWidth="1"/>
    <col min="4" max="7" width="3.375" style="25" bestFit="1" customWidth="1"/>
    <col min="8" max="8" width="3.375" style="26" bestFit="1" customWidth="1"/>
    <col min="9" max="11" width="5.25" style="25" bestFit="1" customWidth="1"/>
    <col min="12" max="12" width="7.125" style="25" bestFit="1" customWidth="1"/>
    <col min="13" max="18" width="5.25" style="25" bestFit="1" customWidth="1"/>
    <col min="19" max="20" width="7.125" style="25" bestFit="1" customWidth="1"/>
    <col min="21" max="21" width="9" style="26" bestFit="1" customWidth="1"/>
    <col min="22" max="22" width="9" style="25" bestFit="1" customWidth="1"/>
    <col min="23" max="23" width="9" style="27" bestFit="1" customWidth="1"/>
    <col min="24" max="24" width="9" style="25" bestFit="1" customWidth="1"/>
    <col min="25" max="25" width="9" style="32" bestFit="1" customWidth="1"/>
    <col min="26" max="27" width="9" style="25" bestFit="1" customWidth="1"/>
    <col min="28" max="28" width="11" style="25" bestFit="1" customWidth="1"/>
    <col min="29" max="29" width="26.375" style="31" customWidth="1"/>
    <col min="30" max="16384" width="9.125" style="25"/>
  </cols>
  <sheetData>
    <row r="1" spans="1:29" x14ac:dyDescent="0.2">
      <c r="A1" s="25" t="s">
        <v>1</v>
      </c>
      <c r="B1" s="25" t="s">
        <v>0</v>
      </c>
      <c r="D1" s="46" t="s">
        <v>37</v>
      </c>
      <c r="E1" s="46"/>
      <c r="F1" s="46"/>
      <c r="G1" s="46"/>
      <c r="H1" s="47" t="s">
        <v>5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26" t="s">
        <v>27</v>
      </c>
      <c r="V1" s="25" t="s">
        <v>28</v>
      </c>
      <c r="W1" s="27" t="s">
        <v>86</v>
      </c>
      <c r="X1" s="25" t="s">
        <v>29</v>
      </c>
      <c r="Y1" s="32" t="s">
        <v>93</v>
      </c>
      <c r="Z1" s="25" t="s">
        <v>30</v>
      </c>
      <c r="AA1" s="25" t="s">
        <v>131</v>
      </c>
      <c r="AB1" s="25" t="s">
        <v>94</v>
      </c>
      <c r="AC1" s="25" t="s">
        <v>34</v>
      </c>
    </row>
    <row r="2" spans="1:29" x14ac:dyDescent="0.2">
      <c r="D2" s="28" t="s">
        <v>11</v>
      </c>
      <c r="E2" s="28" t="s">
        <v>106</v>
      </c>
      <c r="F2" s="28" t="s">
        <v>13</v>
      </c>
      <c r="G2" s="28" t="s">
        <v>14</v>
      </c>
      <c r="H2" s="29" t="s">
        <v>15</v>
      </c>
      <c r="I2" s="25" t="s">
        <v>7</v>
      </c>
      <c r="J2" s="25" t="s">
        <v>8</v>
      </c>
      <c r="K2" s="25" t="s">
        <v>187</v>
      </c>
      <c r="L2" s="25" t="s">
        <v>20</v>
      </c>
      <c r="M2" s="30" t="s">
        <v>18</v>
      </c>
      <c r="N2" s="30" t="s">
        <v>19</v>
      </c>
      <c r="O2" s="30" t="s">
        <v>21</v>
      </c>
      <c r="P2" s="30" t="s">
        <v>22</v>
      </c>
      <c r="Q2" s="30" t="s">
        <v>23</v>
      </c>
      <c r="R2" s="30" t="s">
        <v>24</v>
      </c>
      <c r="S2" s="30" t="s">
        <v>25</v>
      </c>
      <c r="T2" s="30" t="s">
        <v>26</v>
      </c>
    </row>
    <row r="3" spans="1:29" x14ac:dyDescent="0.2">
      <c r="A3" s="25" t="s">
        <v>2</v>
      </c>
      <c r="B3" s="25" t="s">
        <v>32</v>
      </c>
      <c r="C3" s="44" t="s">
        <v>172</v>
      </c>
      <c r="E3" s="25">
        <v>1</v>
      </c>
      <c r="H3" s="26">
        <v>1</v>
      </c>
      <c r="I3" s="25">
        <v>1</v>
      </c>
      <c r="J3" s="25">
        <v>1</v>
      </c>
      <c r="L3" s="25">
        <v>1</v>
      </c>
      <c r="U3" s="26">
        <v>80</v>
      </c>
      <c r="X3" s="25">
        <v>0.3</v>
      </c>
      <c r="Y3" s="32">
        <v>1</v>
      </c>
      <c r="Z3" s="25">
        <v>0.3</v>
      </c>
      <c r="AA3" s="25">
        <v>5</v>
      </c>
      <c r="AB3" s="25">
        <v>3</v>
      </c>
      <c r="AC3" s="31" t="s">
        <v>95</v>
      </c>
    </row>
    <row r="4" spans="1:29" x14ac:dyDescent="0.2">
      <c r="B4" s="25" t="s">
        <v>149</v>
      </c>
      <c r="C4" s="44" t="s">
        <v>173</v>
      </c>
      <c r="E4" s="25">
        <v>1</v>
      </c>
      <c r="I4" s="25">
        <v>1</v>
      </c>
      <c r="J4" s="25">
        <v>1</v>
      </c>
      <c r="U4" s="26">
        <v>20</v>
      </c>
      <c r="V4" s="25">
        <v>30</v>
      </c>
      <c r="X4" s="25">
        <v>0.3</v>
      </c>
      <c r="Y4" s="32">
        <v>1</v>
      </c>
      <c r="Z4" s="25">
        <v>0.3</v>
      </c>
      <c r="AA4" s="25">
        <v>80</v>
      </c>
      <c r="AB4" s="25">
        <v>10</v>
      </c>
    </row>
    <row r="5" spans="1:29" x14ac:dyDescent="0.2">
      <c r="B5" s="25" t="s">
        <v>150</v>
      </c>
      <c r="C5" s="44" t="s">
        <v>174</v>
      </c>
      <c r="E5" s="25">
        <v>1</v>
      </c>
      <c r="L5" s="25">
        <v>1</v>
      </c>
      <c r="O5" s="25">
        <v>1</v>
      </c>
      <c r="P5" s="25">
        <v>1</v>
      </c>
      <c r="V5" s="25">
        <v>100</v>
      </c>
      <c r="X5" s="25">
        <v>0.4</v>
      </c>
      <c r="Y5" s="32">
        <v>1</v>
      </c>
      <c r="Z5" s="25">
        <v>0.3</v>
      </c>
      <c r="AA5" s="25">
        <v>10</v>
      </c>
      <c r="AB5" s="25">
        <v>5</v>
      </c>
    </row>
    <row r="6" spans="1:29" x14ac:dyDescent="0.2">
      <c r="B6" s="25" t="s">
        <v>33</v>
      </c>
      <c r="C6" s="44" t="s">
        <v>175</v>
      </c>
      <c r="E6" s="25">
        <v>1</v>
      </c>
      <c r="H6" s="26">
        <v>1</v>
      </c>
      <c r="U6" s="26">
        <v>150</v>
      </c>
      <c r="V6" s="25">
        <v>150</v>
      </c>
      <c r="W6" s="27" t="s">
        <v>91</v>
      </c>
      <c r="X6" s="25">
        <v>0.5</v>
      </c>
      <c r="Y6" s="32">
        <v>1</v>
      </c>
      <c r="Z6" s="25">
        <v>0.5</v>
      </c>
      <c r="AA6" s="25">
        <v>10</v>
      </c>
      <c r="AB6" s="25">
        <v>5</v>
      </c>
    </row>
    <row r="7" spans="1:29" x14ac:dyDescent="0.2">
      <c r="B7" s="25" t="s">
        <v>151</v>
      </c>
      <c r="C7" s="44" t="s">
        <v>176</v>
      </c>
      <c r="E7" s="25">
        <v>1</v>
      </c>
      <c r="I7" s="25">
        <v>1</v>
      </c>
      <c r="J7" s="25">
        <v>1</v>
      </c>
      <c r="K7" s="25">
        <v>1</v>
      </c>
      <c r="Q7" s="25">
        <v>1</v>
      </c>
      <c r="U7" s="26">
        <v>120</v>
      </c>
      <c r="V7" s="25">
        <v>120</v>
      </c>
      <c r="W7" s="27" t="s">
        <v>92</v>
      </c>
      <c r="X7" s="25">
        <v>0.4</v>
      </c>
      <c r="Y7" s="32">
        <v>1</v>
      </c>
      <c r="Z7" s="25">
        <v>0.4</v>
      </c>
      <c r="AA7" s="25">
        <v>15</v>
      </c>
      <c r="AB7" s="25">
        <v>5</v>
      </c>
      <c r="AC7" s="31" t="s">
        <v>96</v>
      </c>
    </row>
    <row r="8" spans="1:29" x14ac:dyDescent="0.2">
      <c r="B8" s="25" t="s">
        <v>152</v>
      </c>
      <c r="C8" s="44" t="s">
        <v>177</v>
      </c>
      <c r="E8" s="25">
        <v>1</v>
      </c>
      <c r="I8" s="25">
        <v>1</v>
      </c>
      <c r="J8" s="25">
        <v>1</v>
      </c>
      <c r="L8" s="25">
        <v>1</v>
      </c>
      <c r="U8" s="26">
        <v>100</v>
      </c>
      <c r="V8" s="25">
        <v>200</v>
      </c>
      <c r="X8" s="25">
        <v>0.6</v>
      </c>
      <c r="Y8" s="32">
        <v>1</v>
      </c>
      <c r="Z8" s="25">
        <v>0.5</v>
      </c>
      <c r="AA8" s="25">
        <v>60</v>
      </c>
      <c r="AB8" s="25">
        <v>15</v>
      </c>
    </row>
    <row r="9" spans="1:29" x14ac:dyDescent="0.2">
      <c r="B9" s="25" t="s">
        <v>153</v>
      </c>
      <c r="C9" s="44" t="s">
        <v>178</v>
      </c>
      <c r="G9" s="25">
        <v>1</v>
      </c>
      <c r="H9" s="26">
        <v>1</v>
      </c>
      <c r="I9" s="25">
        <v>1</v>
      </c>
      <c r="J9" s="25">
        <v>1</v>
      </c>
      <c r="U9" s="26">
        <v>200</v>
      </c>
      <c r="X9" s="25">
        <v>0.5</v>
      </c>
      <c r="Y9" s="32">
        <v>1</v>
      </c>
      <c r="Z9" s="25">
        <v>0.5</v>
      </c>
      <c r="AA9" s="25">
        <v>25</v>
      </c>
      <c r="AB9" s="25">
        <v>15</v>
      </c>
      <c r="AC9" s="31" t="s">
        <v>97</v>
      </c>
    </row>
    <row r="10" spans="1:29" x14ac:dyDescent="0.2">
      <c r="B10" s="25" t="s">
        <v>154</v>
      </c>
      <c r="C10" s="44" t="s">
        <v>179</v>
      </c>
      <c r="G10" s="25">
        <v>1</v>
      </c>
      <c r="O10" s="25">
        <v>1</v>
      </c>
      <c r="P10" s="25">
        <v>1</v>
      </c>
      <c r="S10" s="25">
        <v>1</v>
      </c>
      <c r="T10" s="25">
        <v>1</v>
      </c>
      <c r="V10" s="25">
        <v>200</v>
      </c>
      <c r="W10" s="27" t="s">
        <v>91</v>
      </c>
      <c r="X10" s="25">
        <v>0.4</v>
      </c>
      <c r="Y10" s="32">
        <v>1</v>
      </c>
      <c r="Z10" s="25">
        <v>0.4</v>
      </c>
      <c r="AA10" s="25">
        <v>200</v>
      </c>
      <c r="AB10" s="25">
        <v>15</v>
      </c>
      <c r="AC10" s="31" t="s">
        <v>98</v>
      </c>
    </row>
    <row r="12" spans="1:29" x14ac:dyDescent="0.2">
      <c r="A12" s="25" t="s">
        <v>35</v>
      </c>
      <c r="B12" s="25" t="s">
        <v>36</v>
      </c>
      <c r="C12" s="44" t="s">
        <v>180</v>
      </c>
      <c r="E12" s="25">
        <v>1</v>
      </c>
      <c r="H12" s="26">
        <v>1</v>
      </c>
      <c r="I12" s="25">
        <v>1</v>
      </c>
      <c r="J12" s="25">
        <v>1</v>
      </c>
      <c r="L12" s="25">
        <v>1</v>
      </c>
      <c r="U12" s="26">
        <v>100</v>
      </c>
      <c r="X12" s="25">
        <v>0.2</v>
      </c>
      <c r="Y12" s="32">
        <v>1</v>
      </c>
      <c r="Z12" s="25">
        <v>0.2</v>
      </c>
      <c r="AA12" s="25">
        <v>10</v>
      </c>
      <c r="AB12" s="25">
        <v>3</v>
      </c>
    </row>
    <row r="13" spans="1:29" x14ac:dyDescent="0.2">
      <c r="B13" s="25" t="s">
        <v>99</v>
      </c>
      <c r="C13" s="44" t="s">
        <v>181</v>
      </c>
      <c r="E13" s="25">
        <v>1</v>
      </c>
      <c r="H13" s="26">
        <v>1</v>
      </c>
      <c r="K13" s="25">
        <v>1</v>
      </c>
      <c r="L13" s="25">
        <v>1</v>
      </c>
      <c r="M13" s="25">
        <v>1</v>
      </c>
      <c r="U13" s="26">
        <v>200</v>
      </c>
      <c r="X13" s="25">
        <v>0.3</v>
      </c>
      <c r="Y13" s="32">
        <v>1</v>
      </c>
      <c r="Z13" s="25">
        <v>0.3</v>
      </c>
      <c r="AA13" s="25">
        <v>20</v>
      </c>
      <c r="AB13" s="25">
        <v>8</v>
      </c>
    </row>
    <row r="14" spans="1:29" x14ac:dyDescent="0.2">
      <c r="B14" s="25" t="s">
        <v>100</v>
      </c>
      <c r="C14" s="44" t="s">
        <v>182</v>
      </c>
      <c r="E14" s="25">
        <v>1</v>
      </c>
      <c r="H14" s="26">
        <v>1</v>
      </c>
      <c r="I14" s="25">
        <v>1</v>
      </c>
      <c r="J14" s="25">
        <v>1</v>
      </c>
      <c r="L14" s="25">
        <v>1</v>
      </c>
      <c r="U14" s="26">
        <v>200</v>
      </c>
      <c r="X14" s="25">
        <v>0.3</v>
      </c>
      <c r="Y14" s="32">
        <v>1</v>
      </c>
      <c r="Z14" s="25">
        <v>0.3</v>
      </c>
      <c r="AA14" s="25">
        <v>25</v>
      </c>
      <c r="AB14" s="25">
        <v>5</v>
      </c>
    </row>
    <row r="15" spans="1:29" x14ac:dyDescent="0.2">
      <c r="B15" s="25" t="s">
        <v>101</v>
      </c>
      <c r="C15" s="44" t="s">
        <v>183</v>
      </c>
      <c r="D15" s="25">
        <v>1</v>
      </c>
      <c r="H15" s="26">
        <v>1</v>
      </c>
      <c r="I15" s="25">
        <v>1</v>
      </c>
      <c r="L15" s="25">
        <v>1</v>
      </c>
      <c r="M15" s="25">
        <v>1</v>
      </c>
      <c r="U15" s="26">
        <v>300</v>
      </c>
      <c r="W15" s="27" t="s">
        <v>92</v>
      </c>
      <c r="X15" s="25">
        <v>0.3</v>
      </c>
      <c r="Y15" s="32">
        <v>1</v>
      </c>
      <c r="Z15" s="25">
        <v>0.3</v>
      </c>
      <c r="AA15" s="25">
        <v>18</v>
      </c>
      <c r="AB15" s="25">
        <v>8</v>
      </c>
    </row>
    <row r="16" spans="1:29" x14ac:dyDescent="0.2">
      <c r="B16" s="25" t="s">
        <v>102</v>
      </c>
      <c r="C16" s="44" t="s">
        <v>184</v>
      </c>
      <c r="F16" s="25">
        <v>1</v>
      </c>
      <c r="H16" s="26">
        <v>1</v>
      </c>
      <c r="I16" s="25">
        <v>1</v>
      </c>
      <c r="J16" s="25">
        <v>1</v>
      </c>
      <c r="U16" s="26">
        <v>250</v>
      </c>
      <c r="W16" s="27" t="s">
        <v>92</v>
      </c>
      <c r="X16" s="25">
        <v>0.4</v>
      </c>
      <c r="Y16" s="32">
        <v>1</v>
      </c>
      <c r="Z16" s="25">
        <v>0.3</v>
      </c>
      <c r="AA16" s="25">
        <v>28</v>
      </c>
      <c r="AB16" s="25">
        <v>10</v>
      </c>
    </row>
    <row r="17" spans="2:28" x14ac:dyDescent="0.2">
      <c r="B17" s="25" t="s">
        <v>103</v>
      </c>
      <c r="C17" s="44" t="s">
        <v>185</v>
      </c>
      <c r="G17" s="25">
        <v>1</v>
      </c>
      <c r="H17" s="26">
        <v>1</v>
      </c>
      <c r="I17" s="25">
        <v>1</v>
      </c>
      <c r="J17" s="25">
        <v>1</v>
      </c>
      <c r="L17" s="25">
        <v>1</v>
      </c>
      <c r="Q17" s="25">
        <v>1</v>
      </c>
      <c r="R17" s="25">
        <v>1</v>
      </c>
      <c r="S17" s="25">
        <v>1</v>
      </c>
      <c r="U17" s="26">
        <v>280</v>
      </c>
      <c r="W17" s="27" t="s">
        <v>92</v>
      </c>
      <c r="X17" s="25">
        <v>0.5</v>
      </c>
      <c r="Y17" s="32">
        <v>1</v>
      </c>
      <c r="Z17" s="25">
        <v>0.4</v>
      </c>
      <c r="AA17" s="25">
        <v>35</v>
      </c>
      <c r="AB17" s="25">
        <v>15</v>
      </c>
    </row>
    <row r="18" spans="2:28" x14ac:dyDescent="0.2">
      <c r="B18" s="25" t="s">
        <v>104</v>
      </c>
      <c r="C18" s="44" t="s">
        <v>186</v>
      </c>
      <c r="G18" s="25">
        <v>1</v>
      </c>
      <c r="H18" s="26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6">
        <v>300</v>
      </c>
      <c r="W18" s="27" t="s">
        <v>92</v>
      </c>
      <c r="X18" s="25">
        <v>0.5</v>
      </c>
      <c r="Y18" s="32">
        <v>1</v>
      </c>
      <c r="Z18" s="25">
        <v>0.5</v>
      </c>
      <c r="AA18" s="25">
        <v>30</v>
      </c>
      <c r="AB18" s="25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188</v>
      </c>
    </row>
    <row r="3" spans="2:2" x14ac:dyDescent="0.2">
      <c r="B3" t="s">
        <v>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0" t="s">
        <v>4</v>
      </c>
      <c r="D1" s="50"/>
      <c r="E1" s="50"/>
      <c r="F1" s="50"/>
      <c r="G1" s="50"/>
      <c r="H1" s="50" t="s">
        <v>5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tabSelected="1" zoomScaleNormal="100" workbookViewId="0">
      <pane ySplit="1" topLeftCell="A14" activePane="bottomLeft" state="frozen"/>
      <selection pane="bottomLeft" activeCell="O38" sqref="O38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39" customWidth="1"/>
    <col min="6" max="6" width="15.125" style="34" customWidth="1"/>
    <col min="7" max="8" width="15.125" style="9" customWidth="1"/>
    <col min="9" max="9" width="9.125" style="13"/>
    <col min="10" max="16384" width="9.125" style="9"/>
  </cols>
  <sheetData>
    <row r="1" spans="1:9" x14ac:dyDescent="0.2">
      <c r="C1" s="9">
        <v>5</v>
      </c>
      <c r="D1" s="9">
        <v>4</v>
      </c>
      <c r="E1" s="39">
        <v>3</v>
      </c>
      <c r="F1" s="34">
        <v>2</v>
      </c>
      <c r="G1" s="9">
        <v>1</v>
      </c>
      <c r="H1" s="9">
        <v>0</v>
      </c>
    </row>
    <row r="2" spans="1:9" s="12" customFormat="1" x14ac:dyDescent="0.2">
      <c r="A2" s="33" t="s">
        <v>107</v>
      </c>
      <c r="B2" s="12" t="s">
        <v>38</v>
      </c>
      <c r="C2" s="12">
        <v>5</v>
      </c>
      <c r="D2" s="12">
        <v>4</v>
      </c>
      <c r="E2" s="40">
        <v>3</v>
      </c>
      <c r="F2" s="35">
        <v>2</v>
      </c>
      <c r="G2" s="12">
        <v>1</v>
      </c>
      <c r="H2" s="12">
        <v>0</v>
      </c>
      <c r="I2" s="14"/>
    </row>
    <row r="3" spans="1:9" x14ac:dyDescent="0.2">
      <c r="A3" s="9" t="s">
        <v>129</v>
      </c>
      <c r="B3" s="9" t="s">
        <v>219</v>
      </c>
      <c r="C3" s="10">
        <v>1.75</v>
      </c>
      <c r="D3" s="10">
        <v>1.5</v>
      </c>
      <c r="E3" s="41">
        <v>1.25</v>
      </c>
      <c r="F3" s="36">
        <v>1</v>
      </c>
      <c r="G3" s="10">
        <v>0.75</v>
      </c>
      <c r="H3" s="10">
        <v>0.5</v>
      </c>
    </row>
    <row r="4" spans="1:9" x14ac:dyDescent="0.2">
      <c r="A4" s="9" t="s">
        <v>112</v>
      </c>
      <c r="B4" s="9" t="s">
        <v>213</v>
      </c>
      <c r="C4" s="10">
        <v>2</v>
      </c>
      <c r="D4" s="10">
        <v>1.65</v>
      </c>
      <c r="E4" s="41">
        <v>1.55</v>
      </c>
      <c r="F4" s="36">
        <v>1.45</v>
      </c>
      <c r="G4" s="10">
        <v>1.25</v>
      </c>
      <c r="H4" s="10">
        <v>1</v>
      </c>
    </row>
    <row r="5" spans="1:9" x14ac:dyDescent="0.2">
      <c r="C5" s="10"/>
      <c r="D5" s="10"/>
      <c r="E5" s="41"/>
      <c r="F5" s="36"/>
      <c r="G5" s="10"/>
      <c r="H5" s="10"/>
    </row>
    <row r="6" spans="1:9" x14ac:dyDescent="0.2">
      <c r="H6" s="9" t="s">
        <v>55</v>
      </c>
    </row>
    <row r="7" spans="1:9" s="12" customFormat="1" x14ac:dyDescent="0.2">
      <c r="A7" s="33" t="s">
        <v>108</v>
      </c>
      <c r="B7" s="12" t="s">
        <v>39</v>
      </c>
      <c r="C7" s="12">
        <v>5</v>
      </c>
      <c r="D7" s="12">
        <v>4</v>
      </c>
      <c r="E7" s="40">
        <v>3</v>
      </c>
      <c r="F7" s="35">
        <v>2</v>
      </c>
      <c r="G7" s="12">
        <v>1</v>
      </c>
      <c r="H7" s="12">
        <v>0</v>
      </c>
      <c r="I7" s="14"/>
    </row>
    <row r="8" spans="1:9" ht="42.75" x14ac:dyDescent="0.2">
      <c r="B8" s="9" t="s">
        <v>51</v>
      </c>
      <c r="C8" s="11" t="s">
        <v>118</v>
      </c>
      <c r="D8" s="11" t="s">
        <v>52</v>
      </c>
      <c r="E8" s="42" t="s">
        <v>53</v>
      </c>
      <c r="F8" s="37"/>
      <c r="G8" s="11" t="s">
        <v>54</v>
      </c>
      <c r="H8" s="11" t="s">
        <v>105</v>
      </c>
    </row>
    <row r="9" spans="1:9" x14ac:dyDescent="0.2">
      <c r="A9" s="9" t="s">
        <v>113</v>
      </c>
      <c r="B9" s="9" t="s">
        <v>116</v>
      </c>
      <c r="C9" s="11"/>
      <c r="D9" s="11"/>
      <c r="E9" s="42"/>
      <c r="F9" s="37"/>
      <c r="G9" s="11"/>
      <c r="H9" s="11"/>
    </row>
    <row r="10" spans="1:9" x14ac:dyDescent="0.2">
      <c r="A10" s="9" t="s">
        <v>114</v>
      </c>
      <c r="B10" s="9" t="s">
        <v>119</v>
      </c>
      <c r="C10" s="11"/>
      <c r="D10" s="11"/>
      <c r="E10" s="42"/>
      <c r="F10" s="37"/>
      <c r="G10" s="11"/>
      <c r="H10" s="11"/>
    </row>
    <row r="11" spans="1:9" x14ac:dyDescent="0.2">
      <c r="A11" s="9" t="s">
        <v>115</v>
      </c>
      <c r="B11" s="9" t="s">
        <v>117</v>
      </c>
      <c r="C11" s="11"/>
      <c r="D11" s="11"/>
      <c r="E11" s="42"/>
      <c r="F11" s="37"/>
      <c r="G11" s="11"/>
      <c r="H11" s="11"/>
    </row>
    <row r="12" spans="1:9" x14ac:dyDescent="0.2">
      <c r="A12" s="9" t="s">
        <v>120</v>
      </c>
      <c r="B12" t="s">
        <v>132</v>
      </c>
      <c r="C12" s="10">
        <v>0.55000000000000004</v>
      </c>
      <c r="D12" s="10">
        <v>0.5</v>
      </c>
      <c r="E12" s="41">
        <v>0.45</v>
      </c>
      <c r="F12" s="36">
        <v>0.4</v>
      </c>
      <c r="G12" s="10">
        <v>0.35</v>
      </c>
      <c r="H12" s="10">
        <v>0.3</v>
      </c>
    </row>
    <row r="13" spans="1:9" x14ac:dyDescent="0.2">
      <c r="A13" s="9" t="s">
        <v>121</v>
      </c>
      <c r="B13" t="s">
        <v>199</v>
      </c>
      <c r="C13" s="10">
        <v>0.35</v>
      </c>
      <c r="D13" s="10">
        <v>0.3</v>
      </c>
      <c r="E13" s="41">
        <v>0.25</v>
      </c>
      <c r="F13" s="36">
        <v>0.2</v>
      </c>
      <c r="G13" s="10">
        <v>0.15</v>
      </c>
      <c r="H13" s="10">
        <v>0.05</v>
      </c>
    </row>
    <row r="14" spans="1:9" x14ac:dyDescent="0.2">
      <c r="A14" s="9" t="s">
        <v>133</v>
      </c>
      <c r="B14" t="s">
        <v>200</v>
      </c>
      <c r="C14" s="10">
        <v>0.5</v>
      </c>
      <c r="D14" s="10">
        <v>0.45</v>
      </c>
      <c r="E14" s="41">
        <v>0.4</v>
      </c>
      <c r="F14" s="36">
        <v>0.35</v>
      </c>
      <c r="G14" s="10">
        <v>0.2</v>
      </c>
      <c r="H14" s="10">
        <v>0.15</v>
      </c>
    </row>
    <row r="15" spans="1:9" x14ac:dyDescent="0.2">
      <c r="A15" s="9" t="s">
        <v>134</v>
      </c>
      <c r="B15" t="s">
        <v>201</v>
      </c>
      <c r="C15" s="10">
        <v>0.45</v>
      </c>
      <c r="D15" s="10">
        <v>0.4</v>
      </c>
      <c r="E15" s="41">
        <v>0.35</v>
      </c>
      <c r="F15" s="36">
        <v>0.3</v>
      </c>
      <c r="G15" s="10">
        <v>0.25</v>
      </c>
      <c r="H15" s="10">
        <v>0.1</v>
      </c>
    </row>
    <row r="17" spans="1:9" s="12" customFormat="1" x14ac:dyDescent="0.2">
      <c r="A17" s="33" t="s">
        <v>109</v>
      </c>
      <c r="B17" s="12" t="s">
        <v>40</v>
      </c>
      <c r="C17" s="12">
        <v>5</v>
      </c>
      <c r="D17" s="12">
        <v>4</v>
      </c>
      <c r="E17" s="40">
        <v>3</v>
      </c>
      <c r="F17" s="35">
        <v>2</v>
      </c>
      <c r="G17" s="12">
        <v>1</v>
      </c>
      <c r="H17" s="12">
        <v>0</v>
      </c>
      <c r="I17" s="14"/>
    </row>
    <row r="18" spans="1:9" x14ac:dyDescent="0.2">
      <c r="A18" s="9" t="s">
        <v>122</v>
      </c>
      <c r="B18" s="9" t="s">
        <v>198</v>
      </c>
      <c r="C18" s="10">
        <v>0.25</v>
      </c>
      <c r="D18" s="10">
        <v>0.2</v>
      </c>
      <c r="E18" s="41">
        <v>0.15</v>
      </c>
      <c r="F18" s="36">
        <v>0.1</v>
      </c>
      <c r="G18" s="10">
        <v>0.05</v>
      </c>
      <c r="H18" s="10">
        <v>0</v>
      </c>
    </row>
    <row r="19" spans="1:9" s="51" customFormat="1" ht="28.5" x14ac:dyDescent="0.2">
      <c r="A19" s="51" t="s">
        <v>130</v>
      </c>
      <c r="B19" s="51" t="s">
        <v>58</v>
      </c>
      <c r="C19" s="52" t="s">
        <v>60</v>
      </c>
      <c r="D19" s="52" t="s">
        <v>59</v>
      </c>
      <c r="E19" s="53" t="s">
        <v>61</v>
      </c>
      <c r="F19" s="54" t="s">
        <v>62</v>
      </c>
      <c r="G19" s="52" t="s">
        <v>64</v>
      </c>
      <c r="H19" s="52" t="s">
        <v>63</v>
      </c>
      <c r="I19" s="55"/>
    </row>
    <row r="20" spans="1:9" s="22" customFormat="1" x14ac:dyDescent="0.2">
      <c r="A20" s="22" t="s">
        <v>123</v>
      </c>
      <c r="B20" s="22" t="s">
        <v>87</v>
      </c>
      <c r="C20" s="23" t="s">
        <v>88</v>
      </c>
      <c r="D20" s="23" t="s">
        <v>209</v>
      </c>
      <c r="E20" s="43" t="s">
        <v>208</v>
      </c>
      <c r="F20" s="38" t="s">
        <v>89</v>
      </c>
      <c r="G20" s="23" t="s">
        <v>207</v>
      </c>
      <c r="H20" s="23" t="s">
        <v>90</v>
      </c>
      <c r="I20" s="24"/>
    </row>
    <row r="21" spans="1:9" x14ac:dyDescent="0.2">
      <c r="A21" s="9" t="s">
        <v>143</v>
      </c>
      <c r="B21" s="9" t="s">
        <v>56</v>
      </c>
      <c r="C21" s="11" t="s">
        <v>144</v>
      </c>
      <c r="D21" s="11" t="s">
        <v>148</v>
      </c>
      <c r="E21" s="11" t="s">
        <v>147</v>
      </c>
      <c r="F21" s="11" t="s">
        <v>146</v>
      </c>
      <c r="G21" s="9" t="s">
        <v>145</v>
      </c>
      <c r="H21" s="9" t="s">
        <v>145</v>
      </c>
    </row>
    <row r="22" spans="1:9" x14ac:dyDescent="0.2">
      <c r="A22" s="9" t="s">
        <v>139</v>
      </c>
      <c r="B22" s="9" t="s">
        <v>212</v>
      </c>
      <c r="C22" s="11">
        <v>1</v>
      </c>
      <c r="D22" s="11"/>
      <c r="E22" s="11"/>
      <c r="F22" s="11"/>
    </row>
    <row r="23" spans="1:9" x14ac:dyDescent="0.2">
      <c r="A23" s="9" t="s">
        <v>140</v>
      </c>
      <c r="B23" s="9" t="s">
        <v>137</v>
      </c>
      <c r="C23" s="11">
        <v>1</v>
      </c>
      <c r="D23" s="11">
        <v>1</v>
      </c>
      <c r="E23" s="11"/>
      <c r="F23" s="11"/>
    </row>
    <row r="24" spans="1:9" x14ac:dyDescent="0.2">
      <c r="B24" s="9" t="s">
        <v>211</v>
      </c>
      <c r="C24" s="11">
        <v>1</v>
      </c>
      <c r="D24" s="11">
        <v>1</v>
      </c>
      <c r="E24" s="11"/>
      <c r="F24" s="11"/>
    </row>
    <row r="25" spans="1:9" x14ac:dyDescent="0.2">
      <c r="B25" s="9" t="s">
        <v>210</v>
      </c>
      <c r="C25" s="11">
        <v>1</v>
      </c>
      <c r="D25" s="11">
        <v>1</v>
      </c>
      <c r="E25" s="11">
        <v>1</v>
      </c>
      <c r="F25" s="11"/>
    </row>
    <row r="26" spans="1:9" x14ac:dyDescent="0.2">
      <c r="A26" s="9" t="s">
        <v>141</v>
      </c>
      <c r="B26" s="9" t="s">
        <v>138</v>
      </c>
      <c r="C26" s="11">
        <v>1</v>
      </c>
      <c r="D26" s="11">
        <v>1</v>
      </c>
      <c r="E26" s="11">
        <v>1</v>
      </c>
      <c r="F26" s="11"/>
    </row>
    <row r="27" spans="1:9" x14ac:dyDescent="0.2">
      <c r="A27" s="9" t="s">
        <v>142</v>
      </c>
      <c r="B27" s="9" t="s">
        <v>136</v>
      </c>
      <c r="C27" s="11">
        <v>1</v>
      </c>
      <c r="D27" s="11">
        <v>1</v>
      </c>
      <c r="E27" s="11">
        <v>1</v>
      </c>
      <c r="F27" s="11">
        <v>1</v>
      </c>
      <c r="G27" s="9">
        <v>1</v>
      </c>
    </row>
    <row r="28" spans="1:9" x14ac:dyDescent="0.2">
      <c r="B28" s="9" t="s">
        <v>220</v>
      </c>
      <c r="C28" s="10">
        <v>1.75</v>
      </c>
      <c r="D28" s="10">
        <v>1.5</v>
      </c>
      <c r="E28" s="41">
        <v>1.25</v>
      </c>
      <c r="F28" s="36">
        <v>1</v>
      </c>
      <c r="G28" s="10">
        <v>0.75</v>
      </c>
      <c r="H28" s="10">
        <v>0.5</v>
      </c>
    </row>
    <row r="29" spans="1:9" x14ac:dyDescent="0.2">
      <c r="C29" s="11"/>
      <c r="D29" s="11"/>
      <c r="E29" s="42"/>
    </row>
    <row r="31" spans="1:9" s="12" customFormat="1" x14ac:dyDescent="0.2">
      <c r="A31" s="33" t="s">
        <v>110</v>
      </c>
      <c r="B31" s="12" t="s">
        <v>218</v>
      </c>
      <c r="C31" s="12">
        <v>5</v>
      </c>
      <c r="D31" s="12">
        <v>4</v>
      </c>
      <c r="E31" s="40">
        <v>3</v>
      </c>
      <c r="F31" s="35">
        <v>2</v>
      </c>
      <c r="G31" s="12">
        <v>1</v>
      </c>
      <c r="H31" s="12">
        <v>0</v>
      </c>
      <c r="I31" s="14"/>
    </row>
    <row r="32" spans="1:9" x14ac:dyDescent="0.2">
      <c r="B32" s="9" t="s">
        <v>57</v>
      </c>
      <c r="C32" s="10"/>
      <c r="D32" s="10"/>
      <c r="E32" s="41"/>
      <c r="F32" s="36"/>
      <c r="G32" s="10"/>
      <c r="H32" s="10"/>
      <c r="I32" s="13" t="s">
        <v>206</v>
      </c>
    </row>
    <row r="33" spans="1:14" x14ac:dyDescent="0.2">
      <c r="A33" s="9" t="s">
        <v>135</v>
      </c>
      <c r="B33" s="3" t="s">
        <v>204</v>
      </c>
      <c r="C33" s="10">
        <v>0.55000000000000004</v>
      </c>
      <c r="D33" s="10">
        <v>0.5</v>
      </c>
      <c r="E33" s="41">
        <v>0.45</v>
      </c>
      <c r="F33" s="36">
        <v>0.4</v>
      </c>
      <c r="G33" s="10">
        <v>0.35</v>
      </c>
      <c r="H33" s="10">
        <v>0.3</v>
      </c>
      <c r="I33" s="15">
        <f>1-(1-C12)*(1-C33)</f>
        <v>0.7975000000000001</v>
      </c>
      <c r="J33" s="16">
        <f>1-(1-D12)*(1-D33)</f>
        <v>0.75</v>
      </c>
      <c r="K33" s="16">
        <f>1-(1-E12)*(1-E33)</f>
        <v>0.69750000000000001</v>
      </c>
      <c r="L33" s="16">
        <f>1-(1-F12)*(1-F33)</f>
        <v>0.64</v>
      </c>
      <c r="M33" s="16">
        <f>1-(1-G12)*(1-G33)</f>
        <v>0.5774999999999999</v>
      </c>
      <c r="N33" s="16">
        <f>1-(1-H12)*(1-H33)</f>
        <v>0.51</v>
      </c>
    </row>
    <row r="34" spans="1:14" x14ac:dyDescent="0.2">
      <c r="A34" s="9" t="s">
        <v>124</v>
      </c>
      <c r="B34" t="s">
        <v>205</v>
      </c>
      <c r="C34" s="10">
        <v>0.35</v>
      </c>
      <c r="D34" s="10">
        <v>0.3</v>
      </c>
      <c r="E34" s="41">
        <v>0.25</v>
      </c>
      <c r="F34" s="36">
        <v>0.2</v>
      </c>
      <c r="G34" s="10">
        <v>0.15</v>
      </c>
      <c r="H34" s="10">
        <v>0.05</v>
      </c>
      <c r="I34" s="15">
        <f>1-(1-C13)*(1-C34)</f>
        <v>0.5774999999999999</v>
      </c>
      <c r="J34" s="16">
        <f>1-(1-D13)*(1-D34)</f>
        <v>0.51</v>
      </c>
      <c r="K34" s="16">
        <f>1-(1-E13)*(1-E34)</f>
        <v>0.4375</v>
      </c>
      <c r="L34" s="16">
        <f>1-(1-F13)*(1-F34)</f>
        <v>0.35999999999999988</v>
      </c>
      <c r="M34" s="16">
        <f>1-(1-G13)*(1-G34)</f>
        <v>0.27750000000000008</v>
      </c>
      <c r="N34" s="16">
        <f>1-(1-H13)*(1-H34)</f>
        <v>9.7500000000000031E-2</v>
      </c>
    </row>
    <row r="35" spans="1:14" x14ac:dyDescent="0.2">
      <c r="A35" s="9" t="s">
        <v>125</v>
      </c>
      <c r="B35" t="s">
        <v>203</v>
      </c>
      <c r="C35" s="10">
        <v>0.5</v>
      </c>
      <c r="D35" s="10">
        <v>0.45</v>
      </c>
      <c r="E35" s="41">
        <v>0.4</v>
      </c>
      <c r="F35" s="36">
        <v>0.35</v>
      </c>
      <c r="G35" s="10">
        <v>0.2</v>
      </c>
      <c r="H35" s="10">
        <v>0.15</v>
      </c>
      <c r="I35" s="15">
        <f>1-(1-C14)*(1-C35)</f>
        <v>0.75</v>
      </c>
      <c r="J35" s="16">
        <f>1-(1-D14)*(1-D35)</f>
        <v>0.69750000000000001</v>
      </c>
      <c r="K35" s="16">
        <f>1-(1-E14)*(1-E35)</f>
        <v>0.64</v>
      </c>
      <c r="L35" s="16">
        <f>1-(1-F14)*(1-F35)</f>
        <v>0.5774999999999999</v>
      </c>
      <c r="M35" s="16">
        <f>1-(1-G14)*(1-G35)</f>
        <v>0.35999999999999988</v>
      </c>
      <c r="N35" s="16">
        <f>1-(1-H14)*(1-H35)</f>
        <v>0.27750000000000008</v>
      </c>
    </row>
    <row r="36" spans="1:14" x14ac:dyDescent="0.2">
      <c r="A36" s="9" t="s">
        <v>126</v>
      </c>
      <c r="B36" t="s">
        <v>202</v>
      </c>
      <c r="C36" s="10">
        <v>0.45</v>
      </c>
      <c r="D36" s="10">
        <v>0.4</v>
      </c>
      <c r="E36" s="41">
        <v>0.35</v>
      </c>
      <c r="F36" s="36">
        <v>0.3</v>
      </c>
      <c r="G36" s="10">
        <v>0.25</v>
      </c>
      <c r="H36" s="10">
        <v>0.1</v>
      </c>
      <c r="I36" s="15">
        <f>1-(1-C15)*(1-C36)</f>
        <v>0.69750000000000001</v>
      </c>
      <c r="J36" s="16">
        <f>1-(1-D15)*(1-D36)</f>
        <v>0.64</v>
      </c>
      <c r="K36" s="16">
        <f>1-(1-E15)*(1-E36)</f>
        <v>0.5774999999999999</v>
      </c>
      <c r="L36" s="16">
        <f>1-(1-F15)*(1-F36)</f>
        <v>0.51</v>
      </c>
      <c r="M36" s="16">
        <f>1-(1-G15)*(1-G36)</f>
        <v>0.4375</v>
      </c>
      <c r="N36" s="16">
        <f>1-(1-H15)*(1-H36)</f>
        <v>0.18999999999999995</v>
      </c>
    </row>
    <row r="37" spans="1:14" x14ac:dyDescent="0.2">
      <c r="B37" s="9" t="s">
        <v>214</v>
      </c>
      <c r="C37" s="10">
        <v>0.25</v>
      </c>
      <c r="D37" s="10">
        <v>0.2</v>
      </c>
      <c r="E37" s="41">
        <v>0.15</v>
      </c>
      <c r="F37" s="36">
        <v>0.1</v>
      </c>
      <c r="G37" s="10">
        <v>0.05</v>
      </c>
      <c r="H37" s="10">
        <v>0</v>
      </c>
      <c r="I37" s="15"/>
      <c r="J37" s="16"/>
      <c r="K37" s="16"/>
      <c r="L37" s="16"/>
      <c r="M37" s="16"/>
      <c r="N37" s="16"/>
    </row>
    <row r="38" spans="1:14" x14ac:dyDescent="0.2">
      <c r="B38" s="9" t="s">
        <v>215</v>
      </c>
      <c r="C38" s="10">
        <v>0.25</v>
      </c>
      <c r="D38" s="10">
        <v>0.2</v>
      </c>
      <c r="E38" s="41">
        <v>0.15</v>
      </c>
      <c r="F38" s="36">
        <v>0.1</v>
      </c>
      <c r="G38" s="10">
        <v>0.05</v>
      </c>
      <c r="H38" s="10">
        <v>0</v>
      </c>
      <c r="I38" s="15"/>
      <c r="J38" s="16"/>
      <c r="K38" s="16"/>
      <c r="L38" s="16"/>
      <c r="M38" s="16"/>
      <c r="N38" s="16"/>
    </row>
    <row r="39" spans="1:14" x14ac:dyDescent="0.2">
      <c r="C39" s="10"/>
      <c r="D39" s="10"/>
      <c r="E39" s="41"/>
      <c r="F39" s="36"/>
      <c r="G39" s="10"/>
      <c r="H39" s="10"/>
    </row>
    <row r="40" spans="1:14" x14ac:dyDescent="0.2">
      <c r="C40" s="10"/>
      <c r="D40" s="10"/>
      <c r="E40" s="41"/>
      <c r="F40" s="36"/>
      <c r="G40" s="10"/>
      <c r="H40" s="10"/>
    </row>
    <row r="42" spans="1:14" s="12" customFormat="1" x14ac:dyDescent="0.2">
      <c r="A42" s="33" t="s">
        <v>111</v>
      </c>
      <c r="B42" s="12" t="s">
        <v>216</v>
      </c>
      <c r="E42" s="40">
        <v>3</v>
      </c>
      <c r="F42" s="35">
        <v>2</v>
      </c>
      <c r="G42" s="12">
        <v>1</v>
      </c>
      <c r="H42" s="12">
        <v>0</v>
      </c>
      <c r="I42" s="14"/>
    </row>
    <row r="43" spans="1:14" x14ac:dyDescent="0.2">
      <c r="A43" s="9" t="s">
        <v>127</v>
      </c>
      <c r="B43" s="9" t="s">
        <v>217</v>
      </c>
      <c r="E43" s="39">
        <v>180</v>
      </c>
      <c r="F43" s="34">
        <v>140</v>
      </c>
      <c r="G43" s="9">
        <v>110</v>
      </c>
      <c r="H43" s="9">
        <v>80</v>
      </c>
    </row>
    <row r="44" spans="1:14" x14ac:dyDescent="0.2">
      <c r="A44" s="9" t="s">
        <v>128</v>
      </c>
      <c r="B44" s="9" t="s">
        <v>50</v>
      </c>
      <c r="E44" s="39">
        <v>1.1000000000000001</v>
      </c>
      <c r="F44" s="34">
        <v>1</v>
      </c>
      <c r="G44" s="9">
        <v>0.9</v>
      </c>
      <c r="H44" s="9">
        <v>0.8</v>
      </c>
    </row>
    <row r="45" spans="1:14" x14ac:dyDescent="0.2">
      <c r="B45" s="9" t="s">
        <v>221</v>
      </c>
      <c r="E45" s="41">
        <v>1.25</v>
      </c>
      <c r="F45" s="36">
        <v>1.1000000000000001</v>
      </c>
      <c r="G45" s="10">
        <v>1</v>
      </c>
      <c r="H45" s="10">
        <v>0.9</v>
      </c>
    </row>
    <row r="47" spans="1:14" x14ac:dyDescent="0.2">
      <c r="C47" s="9" t="s">
        <v>38</v>
      </c>
      <c r="D47" s="9" t="s">
        <v>39</v>
      </c>
      <c r="E47" s="39" t="s">
        <v>40</v>
      </c>
      <c r="F47" s="34" t="s">
        <v>41</v>
      </c>
      <c r="G47" s="9" t="s">
        <v>190</v>
      </c>
    </row>
    <row r="48" spans="1:14" x14ac:dyDescent="0.2">
      <c r="C48" s="9">
        <v>3</v>
      </c>
      <c r="D48" s="9">
        <v>3</v>
      </c>
      <c r="E48" s="39">
        <v>3</v>
      </c>
      <c r="F48" s="34">
        <v>3</v>
      </c>
      <c r="G48" s="9">
        <v>1</v>
      </c>
      <c r="J48" s="9">
        <f>13-SUM(C48:G48)</f>
        <v>0</v>
      </c>
    </row>
    <row r="49" spans="3:10" x14ac:dyDescent="0.2">
      <c r="C49" s="9">
        <v>5</v>
      </c>
      <c r="D49" s="9">
        <v>2</v>
      </c>
      <c r="E49" s="39">
        <v>2</v>
      </c>
      <c r="F49" s="34">
        <v>3</v>
      </c>
      <c r="G49" s="9">
        <v>1</v>
      </c>
      <c r="J49" s="9">
        <f t="shared" ref="J49:J51" si="0">13-SUM(C49:G49)</f>
        <v>0</v>
      </c>
    </row>
    <row r="50" spans="3:10" x14ac:dyDescent="0.2">
      <c r="C50" s="9">
        <v>5</v>
      </c>
      <c r="D50" s="9">
        <v>5</v>
      </c>
      <c r="E50" s="39">
        <v>1</v>
      </c>
      <c r="F50" s="34">
        <v>1</v>
      </c>
      <c r="G50" s="9">
        <v>1</v>
      </c>
      <c r="J50" s="9">
        <f t="shared" si="0"/>
        <v>0</v>
      </c>
    </row>
    <row r="51" spans="3:10" x14ac:dyDescent="0.2">
      <c r="J51" s="9">
        <f t="shared" si="0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19"/>
      <c r="B1" s="18" t="s">
        <v>6</v>
      </c>
      <c r="C1" t="s">
        <v>7</v>
      </c>
      <c r="D1" t="s">
        <v>8</v>
      </c>
      <c r="E1" t="s">
        <v>9</v>
      </c>
      <c r="F1" t="s">
        <v>10</v>
      </c>
      <c r="G1" t="s">
        <v>73</v>
      </c>
      <c r="H1" t="s">
        <v>74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79</v>
      </c>
      <c r="V1" s="2" t="s">
        <v>81</v>
      </c>
      <c r="W1" s="2" t="s">
        <v>80</v>
      </c>
      <c r="X1" s="2" t="s">
        <v>82</v>
      </c>
    </row>
    <row r="2" spans="1:24" x14ac:dyDescent="0.2">
      <c r="A2" t="s">
        <v>65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66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67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7" t="s">
        <v>68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69</v>
      </c>
      <c r="E6">
        <v>1</v>
      </c>
      <c r="Q6">
        <v>1</v>
      </c>
    </row>
    <row r="7" spans="1:24" x14ac:dyDescent="0.2">
      <c r="A7" t="s">
        <v>70</v>
      </c>
      <c r="F7">
        <v>1</v>
      </c>
      <c r="R7">
        <v>1</v>
      </c>
    </row>
    <row r="8" spans="1:24" x14ac:dyDescent="0.2">
      <c r="A8" t="s">
        <v>71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72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8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73</v>
      </c>
      <c r="H13" t="s">
        <v>74</v>
      </c>
      <c r="I13" s="2" t="s">
        <v>65</v>
      </c>
      <c r="J13" s="2" t="s">
        <v>66</v>
      </c>
      <c r="K13" s="2" t="s">
        <v>67</v>
      </c>
      <c r="L13" s="2" t="s">
        <v>68</v>
      </c>
      <c r="M13" s="2" t="s">
        <v>75</v>
      </c>
      <c r="N13" s="2" t="s">
        <v>76</v>
      </c>
      <c r="O13" s="2" t="s">
        <v>77</v>
      </c>
      <c r="P13" s="2" t="s">
        <v>78</v>
      </c>
      <c r="Q13" s="2" t="s">
        <v>69</v>
      </c>
      <c r="R13" s="2" t="s">
        <v>70</v>
      </c>
      <c r="S13" s="2" t="s">
        <v>71</v>
      </c>
      <c r="T13" s="2" t="s">
        <v>72</v>
      </c>
      <c r="U13" s="2" t="s">
        <v>79</v>
      </c>
      <c r="V13" s="2" t="s">
        <v>81</v>
      </c>
      <c r="W13" s="2" t="s">
        <v>80</v>
      </c>
      <c r="X13" s="2" t="s">
        <v>82</v>
      </c>
    </row>
    <row r="14" spans="1:24" x14ac:dyDescent="0.2">
      <c r="A14" t="s">
        <v>83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5">
        <f>($A$15/$Q$14)*B14</f>
        <v>48.5</v>
      </c>
      <c r="C15" s="45">
        <f t="shared" ref="C15:X15" si="0">($A$15/$Q$14)*C14</f>
        <v>87.3</v>
      </c>
      <c r="D15" s="45">
        <f t="shared" si="0"/>
        <v>67.900000000000006</v>
      </c>
      <c r="E15" s="45">
        <f t="shared" si="0"/>
        <v>59.17</v>
      </c>
      <c r="F15" s="45">
        <f t="shared" si="0"/>
        <v>59.17</v>
      </c>
      <c r="G15" s="45">
        <f t="shared" si="0"/>
        <v>38.800000000000004</v>
      </c>
      <c r="H15" s="45">
        <f t="shared" si="0"/>
        <v>38.800000000000004</v>
      </c>
      <c r="I15" s="45">
        <f t="shared" si="0"/>
        <v>87.3</v>
      </c>
      <c r="J15" s="45">
        <f t="shared" si="0"/>
        <v>87.3</v>
      </c>
      <c r="K15" s="45">
        <f t="shared" si="0"/>
        <v>59.17</v>
      </c>
      <c r="L15" s="45">
        <f t="shared" si="0"/>
        <v>59.17</v>
      </c>
      <c r="M15" s="45">
        <f t="shared" si="0"/>
        <v>30.07</v>
      </c>
      <c r="N15" s="45">
        <f t="shared" si="0"/>
        <v>30.07</v>
      </c>
      <c r="O15" s="45">
        <f t="shared" si="0"/>
        <v>27.16</v>
      </c>
      <c r="P15" s="45">
        <f t="shared" si="0"/>
        <v>27.16</v>
      </c>
      <c r="Q15" s="45">
        <f t="shared" si="0"/>
        <v>97</v>
      </c>
      <c r="R15" s="45">
        <f t="shared" si="0"/>
        <v>97</v>
      </c>
      <c r="S15" s="45">
        <f t="shared" si="0"/>
        <v>77.600000000000009</v>
      </c>
      <c r="T15" s="45">
        <f t="shared" si="0"/>
        <v>77.600000000000009</v>
      </c>
      <c r="U15" s="45">
        <f t="shared" si="0"/>
        <v>30.07</v>
      </c>
      <c r="V15" s="45">
        <f t="shared" si="0"/>
        <v>30.07</v>
      </c>
      <c r="W15" s="45">
        <f t="shared" si="0"/>
        <v>27.16</v>
      </c>
      <c r="X15" s="45">
        <f t="shared" si="0"/>
        <v>27.16</v>
      </c>
    </row>
    <row r="18" spans="1:9" x14ac:dyDescent="0.2">
      <c r="B18" t="s">
        <v>65</v>
      </c>
      <c r="C18" t="s">
        <v>66</v>
      </c>
      <c r="D18" t="s">
        <v>67</v>
      </c>
      <c r="E18" s="17" t="s">
        <v>68</v>
      </c>
      <c r="F18" t="s">
        <v>69</v>
      </c>
      <c r="G18" t="s">
        <v>70</v>
      </c>
      <c r="H18" t="s">
        <v>71</v>
      </c>
      <c r="I18" t="s">
        <v>72</v>
      </c>
    </row>
    <row r="19" spans="1:9" ht="28.5" x14ac:dyDescent="0.2">
      <c r="A19" s="20" t="s">
        <v>84</v>
      </c>
      <c r="B19" s="21">
        <v>0.25</v>
      </c>
      <c r="C19" s="21">
        <v>0.25</v>
      </c>
      <c r="D19" s="21">
        <v>0.17</v>
      </c>
      <c r="E19" s="21">
        <v>0.17</v>
      </c>
      <c r="F19" s="21">
        <v>0.25</v>
      </c>
      <c r="G19" s="21">
        <v>0.25</v>
      </c>
      <c r="H19" s="21">
        <v>0.17</v>
      </c>
      <c r="I19" s="21">
        <v>0.17</v>
      </c>
    </row>
    <row r="20" spans="1:9" ht="48" customHeight="1" x14ac:dyDescent="0.2">
      <c r="A20" s="20" t="s">
        <v>85</v>
      </c>
      <c r="B20" s="21">
        <v>0.25</v>
      </c>
      <c r="C20" s="21">
        <v>0.25</v>
      </c>
      <c r="D20" s="21">
        <v>0.33</v>
      </c>
      <c r="E20" s="21">
        <v>0.33</v>
      </c>
      <c r="F20" s="21">
        <v>0.25</v>
      </c>
      <c r="G20" s="21">
        <v>0.25</v>
      </c>
      <c r="H20" s="21">
        <v>0.33</v>
      </c>
      <c r="I20" s="21">
        <v>0.33</v>
      </c>
    </row>
    <row r="23" spans="1:9" x14ac:dyDescent="0.2">
      <c r="B23" t="s">
        <v>192</v>
      </c>
      <c r="C23" t="s">
        <v>193</v>
      </c>
      <c r="D23" t="s">
        <v>194</v>
      </c>
      <c r="E23" t="s">
        <v>195</v>
      </c>
      <c r="F23" t="s">
        <v>196</v>
      </c>
      <c r="G23" t="s">
        <v>197</v>
      </c>
    </row>
    <row r="24" spans="1:9" x14ac:dyDescent="0.2">
      <c r="A24" t="s">
        <v>191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42</v>
      </c>
      <c r="B1" t="s">
        <v>43</v>
      </c>
      <c r="C1" t="s">
        <v>44</v>
      </c>
      <c r="D1" t="s">
        <v>45</v>
      </c>
      <c r="E1" s="4" t="s">
        <v>43</v>
      </c>
      <c r="F1" t="s">
        <v>44</v>
      </c>
      <c r="G1" t="s">
        <v>45</v>
      </c>
      <c r="I1" t="s">
        <v>46</v>
      </c>
      <c r="J1" t="s">
        <v>47</v>
      </c>
      <c r="K1" t="s">
        <v>48</v>
      </c>
      <c r="L1" t="s">
        <v>49</v>
      </c>
      <c r="N1">
        <v>2</v>
      </c>
      <c r="O1" t="s">
        <v>46</v>
      </c>
      <c r="P1" t="s">
        <v>47</v>
      </c>
      <c r="Q1" t="s">
        <v>48</v>
      </c>
      <c r="R1" t="s">
        <v>49</v>
      </c>
      <c r="T1">
        <v>3</v>
      </c>
      <c r="U1" t="s">
        <v>46</v>
      </c>
      <c r="V1" t="s">
        <v>47</v>
      </c>
      <c r="W1" t="s">
        <v>48</v>
      </c>
      <c r="X1" t="s">
        <v>49</v>
      </c>
      <c r="Z1">
        <v>0</v>
      </c>
      <c r="AA1" t="s">
        <v>46</v>
      </c>
      <c r="AB1" t="s">
        <v>47</v>
      </c>
      <c r="AC1" t="s">
        <v>48</v>
      </c>
      <c r="AD1" t="s">
        <v>49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155</v>
      </c>
      <c r="C2" t="s">
        <v>157</v>
      </c>
      <c r="D2" t="s">
        <v>158</v>
      </c>
      <c r="E2" t="s">
        <v>159</v>
      </c>
      <c r="F2" t="s">
        <v>164</v>
      </c>
      <c r="G2" t="s">
        <v>160</v>
      </c>
      <c r="H2" t="s">
        <v>162</v>
      </c>
      <c r="I2" t="s">
        <v>163</v>
      </c>
      <c r="J2" t="s">
        <v>10</v>
      </c>
      <c r="K2" t="s">
        <v>160</v>
      </c>
      <c r="L2" t="s">
        <v>163</v>
      </c>
      <c r="M2" t="s">
        <v>161</v>
      </c>
    </row>
    <row r="3" spans="2:19" ht="20.25" x14ac:dyDescent="0.3">
      <c r="F3" t="s">
        <v>165</v>
      </c>
      <c r="L3" t="s">
        <v>163</v>
      </c>
      <c r="M3" t="s">
        <v>166</v>
      </c>
      <c r="N3" t="s">
        <v>67</v>
      </c>
      <c r="O3" t="s">
        <v>167</v>
      </c>
      <c r="P3" t="s">
        <v>160</v>
      </c>
    </row>
    <row r="4" spans="2:19" x14ac:dyDescent="0.2">
      <c r="B4" t="s">
        <v>169</v>
      </c>
      <c r="L4" t="s">
        <v>156</v>
      </c>
      <c r="M4" t="s">
        <v>163</v>
      </c>
      <c r="N4" t="s">
        <v>168</v>
      </c>
      <c r="O4">
        <v>50</v>
      </c>
      <c r="P4" t="s">
        <v>170</v>
      </c>
      <c r="Q4" t="s">
        <v>160</v>
      </c>
      <c r="R4" t="s">
        <v>171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lol</cp:lastModifiedBy>
  <dcterms:created xsi:type="dcterms:W3CDTF">2017-01-18T13:39:47Z</dcterms:created>
  <dcterms:modified xsi:type="dcterms:W3CDTF">2019-12-08T11:00:05Z</dcterms:modified>
</cp:coreProperties>
</file>