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8225767E-5F97-4754-BCF5-5ADFF53A9C67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4" l="1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I32" i="4"/>
  <c r="I33" i="4"/>
  <c r="I34" i="4"/>
  <c r="I31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6" i="4" l="1"/>
  <c r="J47" i="4"/>
  <c r="J48" i="4"/>
  <c r="J45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<sst xmlns="http://schemas.openxmlformats.org/spreadsheetml/2006/main" count="323" uniqueCount="223">
  <si>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</si>
  <si>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</si>
  <si>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</si>
  <si>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</si>
  <si>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</si>
  <si>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</si>
  <si>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</si>
  <si>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</si>
  <si>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</si>
  <si>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</si>
  <si>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</si>
  <si>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</si>
  <si>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</si>
  <si>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</si>
  <si>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</si>
  <si>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</si>
  <si>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</si>
  <si>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</si>
  <si>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</si>
  <si>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</si>
  <si>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</si>
  <si>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</si>
  <si>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</si>
  <si>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</si>
  <si>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</si>
  <si>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</si>
  <si>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</si>
  <si>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</si>
  <si>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</si>
  <si>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</si>
  <si>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</si>
  <si>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</si>
  <si>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</si>
  <si>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</si>
  <si>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</si>
  <si>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</si>
  <si>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</si>
  <si>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</si>
  <si>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</si>
  <si>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</si>
  <si>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</si>
  <si>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</si>
  <si>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</si>
  <si>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</si>
  <si>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</si>
  <si>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</si>
  <si>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</si>
  <si>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</si>
  <si>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</si>
  <si>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</si>
  <si>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</si>
  <si>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</si>
  <si>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</si>
  <si>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</si>
  <si>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</si>
  <si>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</si>
  <si>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</si>
  <si>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</si>
  <si>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</si>
  <si>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</si>
  <si>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</si>
  <si>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</si>
  <si>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</si>
  <si>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</si>
  <si>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</si>
  <si>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</si>
  <si>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</si>
  <si>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</si>
  <si>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</si>
  <si>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</si>
  <si>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</si>
  <si>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</si>
  <si>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</si>
  <si>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</si>
  <si>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</si>
  <si>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</si>
  <si>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</si>
  <si>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</si>
  <si>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</si>
  <si>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</si>
  <si>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</si>
  <si>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</si>
  <si>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</si>
  <si>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</si>
  <si>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</si>
  <si>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</si>
  <si>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</si>
  <si>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</si>
  <si>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</si>
  <si>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</si>
  <si>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</si>
  <si>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</si>
  <si>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</si>
  <si>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</si>
  <si>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</si>
  <si>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</si>
  <si>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</si>
  <si>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</si>
  <si>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</si>
  <si>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</si>
  <si>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</si>
  <si>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</si>
  <si>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</si>
  <si>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</si>
  <si>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</si>
  <si>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</si>
  <si>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</si>
  <si>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</si>
  <si>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</si>
  <si>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</si>
  <si>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</si>
  <si>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</si>
  <si>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</si>
  <si>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</si>
  <si>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</si>
  <si>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</si>
  <si>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</si>
  <si>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</si>
  <si>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</si>
  <si>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</si>
  <si>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</si>
  <si>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</si>
  <si>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</si>
  <si>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</si>
  <si>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</si>
  <si>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</si>
  <si>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</si>
  <si>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</si>
  <si>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</si>
  <si>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</si>
  <si>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</si>
  <si>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</si>
  <si>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</si>
  <si>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</si>
  <si>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yibanfanshuang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</si>
  <si>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</si>
  <si>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</si>
  <si>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</si>
  <si>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</si>
  <si>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</si>
  <si>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</si>
  <si>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</si>
  <si>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</si>
  <si>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</si>
  <si>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</si>
  <si>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</si>
  <si>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</si>
  <si>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</si>
  <si>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</si>
  <si>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</si>
  <si>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</si>
  <si>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</si>
  <si>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</si>
  <si>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</si>
  <si>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</si>
  <si>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</si>
  <si>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</si>
  <si>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</si>
  <si>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</si>
  <si>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</si>
  <si>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</si>
  <si>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</si>
  <si>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</si>
  <si>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</si>
  <si>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</si>
  <si>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</si>
  <si>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</si>
  <si>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</si>
  <si>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</si>
  <si>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</si>
  <si>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</si>
  <si>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</si>
  <si>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</si>
  <si>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</si>
  <si>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</si>
  <si>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</si>
  <si>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</si>
  <si>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</si>
  <si>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</si>
  <si>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</si>
  <si>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</si>
  <si>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</si>
  <si>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</si>
  <si>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</si>
  <si>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</si>
  <si>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</si>
  <si>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</si>
  <si>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</si>
  <si>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</si>
  <si>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</si>
  <si>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</si>
  <si>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</si>
  <si>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</si>
  <si>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</si>
  <si>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</si>
  <si>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</si>
  <si>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</si>
  <si>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</si>
  <si>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</si>
  <si>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</si>
  <si>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耐力值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</si>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</sst>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3" width="15" style="47" customWidth="1"/>
    <col min="4" max="7" width="3.375" style="26" bestFit="1" customWidth="1"/>
    <col min="8" max="8" width="3.375" style="27" bestFit="1" customWidth="1"/>
    <col min="9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D1" s="49" t="s">
        <v>37</v>
      </c>
      <c r="E1" s="49"/>
      <c r="F1" s="49"/>
      <c r="G1" s="49"/>
      <c r="H1" s="50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27" t="s">
        <v>27</v>
      </c>
      <c r="V1" s="26" t="s">
        <v>28</v>
      </c>
      <c r="W1" s="28" t="s">
        <v>92</v>
      </c>
      <c r="X1" s="26" t="s">
        <v>29</v>
      </c>
      <c r="Y1" s="33" t="s">
        <v>99</v>
      </c>
      <c r="Z1" s="26" t="s">
        <v>30</v>
      </c>
      <c r="AA1" s="26" t="s">
        <v>140</v>
      </c>
      <c r="AB1" s="26" t="s">
        <v>100</v>
      </c>
      <c r="AC1" s="26" t="s">
        <v>34</v>
      </c>
    </row>
    <row r="2" spans="1:29" x14ac:dyDescent="0.2">
      <c r="D2" s="29" t="s">
        <v>11</v>
      </c>
      <c r="E2" s="29" t="s">
        <v>112</v>
      </c>
      <c r="F2" s="29" t="s">
        <v>13</v>
      </c>
      <c r="G2" s="29" t="s">
        <v>14</v>
      </c>
      <c r="H2" s="30" t="s">
        <v>15</v>
      </c>
      <c r="I2" s="26" t="s">
        <v>7</v>
      </c>
      <c r="J2" s="26" t="s">
        <v>8</v>
      </c>
      <c r="K2" s="26" t="s">
        <v>196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C3" s="47" t="s">
        <v>181</v>
      </c>
      <c r="E3" s="26">
        <v>1</v>
      </c>
      <c r="H3" s="27">
        <v>1</v>
      </c>
      <c r="I3" s="26">
        <v>1</v>
      </c>
      <c r="J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101</v>
      </c>
    </row>
    <row r="4" spans="1:29" x14ac:dyDescent="0.2">
      <c r="B4" s="26" t="s">
        <v>158</v>
      </c>
      <c r="C4" s="47" t="s">
        <v>182</v>
      </c>
      <c r="E4" s="26">
        <v>1</v>
      </c>
      <c r="I4" s="26">
        <v>1</v>
      </c>
      <c r="J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159</v>
      </c>
      <c r="C5" s="47" t="s">
        <v>183</v>
      </c>
      <c r="E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C6" s="47" t="s">
        <v>184</v>
      </c>
      <c r="E6" s="26">
        <v>1</v>
      </c>
      <c r="H6" s="27">
        <v>1</v>
      </c>
      <c r="U6" s="27">
        <v>150</v>
      </c>
      <c r="V6" s="26">
        <v>150</v>
      </c>
      <c r="W6" s="28" t="s">
        <v>97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160</v>
      </c>
      <c r="C7" s="47" t="s">
        <v>185</v>
      </c>
      <c r="E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98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102</v>
      </c>
    </row>
    <row r="8" spans="1:29" x14ac:dyDescent="0.2">
      <c r="B8" s="26" t="s">
        <v>161</v>
      </c>
      <c r="C8" s="47" t="s">
        <v>186</v>
      </c>
      <c r="E8" s="26">
        <v>1</v>
      </c>
      <c r="I8" s="26">
        <v>1</v>
      </c>
      <c r="J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162</v>
      </c>
      <c r="C9" s="47" t="s">
        <v>187</v>
      </c>
      <c r="G9" s="26">
        <v>1</v>
      </c>
      <c r="H9" s="27">
        <v>1</v>
      </c>
      <c r="I9" s="26">
        <v>1</v>
      </c>
      <c r="J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103</v>
      </c>
    </row>
    <row r="10" spans="1:29" x14ac:dyDescent="0.2">
      <c r="B10" s="26" t="s">
        <v>163</v>
      </c>
      <c r="C10" s="47" t="s">
        <v>188</v>
      </c>
      <c r="G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97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104</v>
      </c>
    </row>
    <row r="12" spans="1:29" x14ac:dyDescent="0.2">
      <c r="A12" s="26" t="s">
        <v>35</v>
      </c>
      <c r="B12" s="26" t="s">
        <v>36</v>
      </c>
      <c r="C12" s="47" t="s">
        <v>189</v>
      </c>
      <c r="E12" s="26">
        <v>1</v>
      </c>
      <c r="H12" s="27">
        <v>1</v>
      </c>
      <c r="I12" s="26">
        <v>1</v>
      </c>
      <c r="J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105</v>
      </c>
      <c r="C13" s="47" t="s">
        <v>190</v>
      </c>
      <c r="E13" s="26">
        <v>1</v>
      </c>
      <c r="H13" s="27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106</v>
      </c>
      <c r="C14" s="47" t="s">
        <v>191</v>
      </c>
      <c r="E14" s="26">
        <v>1</v>
      </c>
      <c r="H14" s="27">
        <v>1</v>
      </c>
      <c r="I14" s="26">
        <v>1</v>
      </c>
      <c r="J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107</v>
      </c>
      <c r="C15" s="47" t="s">
        <v>192</v>
      </c>
      <c r="D15" s="26">
        <v>1</v>
      </c>
      <c r="H15" s="27">
        <v>1</v>
      </c>
      <c r="I15" s="26">
        <v>1</v>
      </c>
      <c r="L15" s="26">
        <v>1</v>
      </c>
      <c r="M15" s="26">
        <v>1</v>
      </c>
      <c r="U15" s="27">
        <v>300</v>
      </c>
      <c r="W15" s="28" t="s">
        <v>98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108</v>
      </c>
      <c r="C16" s="47" t="s">
        <v>193</v>
      </c>
      <c r="F16" s="26">
        <v>1</v>
      </c>
      <c r="H16" s="27">
        <v>1</v>
      </c>
      <c r="I16" s="26">
        <v>1</v>
      </c>
      <c r="J16" s="26">
        <v>1</v>
      </c>
      <c r="U16" s="27">
        <v>250</v>
      </c>
      <c r="W16" s="28" t="s">
        <v>98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109</v>
      </c>
      <c r="C17" s="47" t="s">
        <v>194</v>
      </c>
      <c r="G17" s="26">
        <v>1</v>
      </c>
      <c r="H17" s="27">
        <v>1</v>
      </c>
      <c r="I17" s="26">
        <v>1</v>
      </c>
      <c r="J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98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110</v>
      </c>
      <c r="C18" s="47" t="s">
        <v>195</v>
      </c>
      <c r="G18" s="26">
        <v>1</v>
      </c>
      <c r="H18" s="27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98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197</v>
      </c>
    </row>
    <row r="3" spans="2:2" x14ac:dyDescent="0.2">
      <c r="B3" t="s">
        <v>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3" t="s">
        <v>4</v>
      </c>
      <c r="D1" s="53"/>
      <c r="E1" s="53"/>
      <c r="F1" s="53"/>
      <c r="G1" s="53"/>
      <c r="H1" s="53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abSelected="1" zoomScaleNormal="100" workbookViewId="0">
      <pane ySplit="1" topLeftCell="A17" activePane="bottomLeft" state="frozen"/>
      <selection pane="bottomLeft" activeCell="H40" sqref="H40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 x14ac:dyDescent="0.2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 x14ac:dyDescent="0.2">
      <c r="A2" s="34" t="s">
        <v>113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 x14ac:dyDescent="0.2">
      <c r="A3" s="9" t="s">
        <v>136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 x14ac:dyDescent="0.2">
      <c r="A4" s="9" t="s">
        <v>118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 x14ac:dyDescent="0.2">
      <c r="H5" s="9" t="s">
        <v>58</v>
      </c>
    </row>
    <row r="6" spans="1:9" s="12" customFormat="1" x14ac:dyDescent="0.2">
      <c r="A6" s="34" t="s">
        <v>114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 x14ac:dyDescent="0.2">
      <c r="B7" s="9" t="s">
        <v>54</v>
      </c>
      <c r="C7" s="11" t="s">
        <v>124</v>
      </c>
      <c r="D7" s="11" t="s">
        <v>55</v>
      </c>
      <c r="E7" s="43" t="s">
        <v>56</v>
      </c>
      <c r="F7" s="38"/>
      <c r="G7" s="11" t="s">
        <v>57</v>
      </c>
      <c r="H7" s="11" t="s">
        <v>111</v>
      </c>
    </row>
    <row r="8" spans="1:9" x14ac:dyDescent="0.2">
      <c r="A8" s="9" t="s">
        <v>119</v>
      </c>
      <c r="B8" s="9" t="s">
        <v>122</v>
      </c>
      <c r="C8" s="11"/>
      <c r="D8" s="11"/>
      <c r="E8" s="43"/>
      <c r="F8" s="38"/>
      <c r="G8" s="11"/>
      <c r="H8" s="11"/>
    </row>
    <row r="9" spans="1:9" x14ac:dyDescent="0.2">
      <c r="A9" s="9" t="s">
        <v>120</v>
      </c>
      <c r="B9" s="9" t="s">
        <v>125</v>
      </c>
      <c r="C9" s="11"/>
      <c r="D9" s="11"/>
      <c r="E9" s="43"/>
      <c r="F9" s="38"/>
      <c r="G9" s="11"/>
      <c r="H9" s="11"/>
    </row>
    <row r="10" spans="1:9" x14ac:dyDescent="0.2">
      <c r="A10" s="9" t="s">
        <v>121</v>
      </c>
      <c r="B10" s="9" t="s">
        <v>123</v>
      </c>
      <c r="C10" s="11"/>
      <c r="D10" s="11"/>
      <c r="E10" s="43"/>
      <c r="F10" s="38"/>
      <c r="G10" s="11"/>
      <c r="H10" s="11"/>
    </row>
    <row r="11" spans="1:9" x14ac:dyDescent="0.2">
      <c r="A11" s="9" t="s">
        <v>126</v>
      </c>
      <c r="B11" t="s">
        <v>141</v>
      </c>
      <c r="C11" s="10">
        <v>0.55000000000000004</v>
      </c>
      <c r="D11" s="10">
        <v>0.5</v>
      </c>
      <c r="E11" s="42">
        <v>0.45</v>
      </c>
      <c r="F11" s="37">
        <v>0.4</v>
      </c>
      <c r="G11" s="10">
        <v>0.35</v>
      </c>
      <c r="H11" s="10">
        <v>0.3</v>
      </c>
    </row>
    <row r="12" spans="1:9" x14ac:dyDescent="0.2">
      <c r="A12" s="9" t="s">
        <v>127</v>
      </c>
      <c r="B12" t="s">
        <v>209</v>
      </c>
      <c r="C12" s="10">
        <v>0.35</v>
      </c>
      <c r="D12" s="10">
        <v>0.3</v>
      </c>
      <c r="E12" s="42">
        <v>0.25</v>
      </c>
      <c r="F12" s="37">
        <v>0.2</v>
      </c>
      <c r="G12" s="10">
        <v>0.15</v>
      </c>
      <c r="H12" s="10">
        <v>0.05</v>
      </c>
    </row>
    <row r="13" spans="1:9" x14ac:dyDescent="0.2">
      <c r="A13" s="9" t="s">
        <v>142</v>
      </c>
      <c r="B13" t="s">
        <v>210</v>
      </c>
      <c r="C13" s="10">
        <v>0.5</v>
      </c>
      <c r="D13" s="10">
        <v>0.45</v>
      </c>
      <c r="E13" s="42">
        <v>0.4</v>
      </c>
      <c r="F13" s="37">
        <v>0.35</v>
      </c>
      <c r="G13" s="10">
        <v>0.2</v>
      </c>
      <c r="H13" s="10">
        <v>0.15</v>
      </c>
    </row>
    <row r="14" spans="1:9" x14ac:dyDescent="0.2">
      <c r="A14" s="9" t="s">
        <v>143</v>
      </c>
      <c r="B14" t="s">
        <v>211</v>
      </c>
      <c r="C14" s="10">
        <v>0.45</v>
      </c>
      <c r="D14" s="10">
        <v>0.4</v>
      </c>
      <c r="E14" s="42">
        <v>0.35</v>
      </c>
      <c r="F14" s="37">
        <v>0.3</v>
      </c>
      <c r="G14" s="10">
        <v>0.25</v>
      </c>
      <c r="H14" s="10">
        <v>0.1</v>
      </c>
    </row>
    <row r="16" spans="1:9" s="12" customFormat="1" x14ac:dyDescent="0.2">
      <c r="A16" s="34" t="s">
        <v>115</v>
      </c>
      <c r="B16" s="12" t="s">
        <v>40</v>
      </c>
      <c r="C16" s="12">
        <v>5</v>
      </c>
      <c r="D16" s="12">
        <v>4</v>
      </c>
      <c r="E16" s="41">
        <v>3</v>
      </c>
      <c r="F16" s="36">
        <v>2</v>
      </c>
      <c r="G16" s="12">
        <v>1</v>
      </c>
      <c r="H16" s="12">
        <v>0</v>
      </c>
      <c r="I16" s="15"/>
    </row>
    <row r="17" spans="1:14" x14ac:dyDescent="0.2">
      <c r="A17" s="9" t="s">
        <v>128</v>
      </c>
      <c r="B17" s="9" t="s">
        <v>208</v>
      </c>
      <c r="C17" s="10">
        <v>0.25</v>
      </c>
      <c r="D17" s="10">
        <v>0.2</v>
      </c>
      <c r="E17" s="42">
        <v>0.15</v>
      </c>
      <c r="F17" s="37">
        <v>0.1</v>
      </c>
      <c r="G17" s="10">
        <v>0.05</v>
      </c>
      <c r="H17" s="10">
        <v>0</v>
      </c>
    </row>
    <row r="18" spans="1:14" ht="28.5" x14ac:dyDescent="0.2">
      <c r="A18" s="9" t="s">
        <v>137</v>
      </c>
      <c r="B18" s="9" t="s">
        <v>61</v>
      </c>
      <c r="C18" s="13" t="s">
        <v>63</v>
      </c>
      <c r="D18" s="13" t="s">
        <v>62</v>
      </c>
      <c r="E18" s="44" t="s">
        <v>64</v>
      </c>
      <c r="F18" s="46" t="s">
        <v>65</v>
      </c>
      <c r="G18" s="13" t="s">
        <v>67</v>
      </c>
      <c r="H18" s="13" t="s">
        <v>66</v>
      </c>
    </row>
    <row r="19" spans="1:14" s="23" customFormat="1" x14ac:dyDescent="0.2">
      <c r="A19" s="23" t="s">
        <v>129</v>
      </c>
      <c r="B19" s="23" t="s">
        <v>93</v>
      </c>
      <c r="C19" s="24" t="s">
        <v>94</v>
      </c>
      <c r="D19" s="24" t="s">
        <v>219</v>
      </c>
      <c r="E19" s="45" t="s">
        <v>218</v>
      </c>
      <c r="F19" s="39" t="s">
        <v>95</v>
      </c>
      <c r="G19" s="24" t="s">
        <v>217</v>
      </c>
      <c r="H19" s="24" t="s">
        <v>96</v>
      </c>
      <c r="I19" s="25"/>
    </row>
    <row r="20" spans="1:14" x14ac:dyDescent="0.2">
      <c r="A20" s="9" t="s">
        <v>152</v>
      </c>
      <c r="B20" s="9" t="s">
        <v>59</v>
      </c>
      <c r="C20" s="11" t="s">
        <v>153</v>
      </c>
      <c r="D20" s="11" t="s">
        <v>157</v>
      </c>
      <c r="E20" s="11" t="s">
        <v>156</v>
      </c>
      <c r="F20" s="11" t="s">
        <v>155</v>
      </c>
      <c r="G20" s="9" t="s">
        <v>154</v>
      </c>
      <c r="H20" s="9" t="s">
        <v>154</v>
      </c>
    </row>
    <row r="21" spans="1:14" x14ac:dyDescent="0.2">
      <c r="A21" s="9" t="s">
        <v>148</v>
      </c>
      <c r="B21" s="9" t="s">
        <v>222</v>
      </c>
      <c r="C21" s="11">
        <v>1</v>
      </c>
      <c r="D21" s="11"/>
      <c r="E21" s="11"/>
      <c r="F21" s="11"/>
    </row>
    <row r="22" spans="1:14" x14ac:dyDescent="0.2">
      <c r="A22" s="9" t="s">
        <v>149</v>
      </c>
      <c r="B22" s="9" t="s">
        <v>146</v>
      </c>
      <c r="C22" s="11">
        <v>1</v>
      </c>
      <c r="D22" s="11">
        <v>1</v>
      </c>
      <c r="E22" s="11"/>
      <c r="F22" s="11"/>
    </row>
    <row r="23" spans="1:14" x14ac:dyDescent="0.2">
      <c r="B23" s="9" t="s">
        <v>221</v>
      </c>
      <c r="C23" s="11">
        <v>1</v>
      </c>
      <c r="D23" s="11">
        <v>1</v>
      </c>
      <c r="E23" s="11"/>
      <c r="F23" s="11"/>
    </row>
    <row r="24" spans="1:14" x14ac:dyDescent="0.2">
      <c r="B24" s="9" t="s">
        <v>220</v>
      </c>
      <c r="C24" s="11">
        <v>1</v>
      </c>
      <c r="D24" s="11">
        <v>1</v>
      </c>
      <c r="E24" s="11">
        <v>1</v>
      </c>
      <c r="F24" s="11"/>
    </row>
    <row r="25" spans="1:14" x14ac:dyDescent="0.2">
      <c r="A25" s="9" t="s">
        <v>150</v>
      </c>
      <c r="B25" s="9" t="s">
        <v>147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151</v>
      </c>
      <c r="B26" s="9" t="s">
        <v>145</v>
      </c>
      <c r="C26" s="11">
        <v>1</v>
      </c>
      <c r="D26" s="11">
        <v>1</v>
      </c>
      <c r="E26" s="11">
        <v>1</v>
      </c>
      <c r="F26" s="11">
        <v>1</v>
      </c>
      <c r="G26" s="9">
        <v>1</v>
      </c>
    </row>
    <row r="27" spans="1:14" x14ac:dyDescent="0.2">
      <c r="C27" s="11"/>
      <c r="D27" s="11"/>
      <c r="E27" s="43"/>
    </row>
    <row r="29" spans="1:14" s="12" customFormat="1" x14ac:dyDescent="0.2">
      <c r="A29" s="34" t="s">
        <v>116</v>
      </c>
      <c r="B29" s="12" t="s">
        <v>41</v>
      </c>
      <c r="C29" s="12">
        <v>5</v>
      </c>
      <c r="D29" s="12">
        <v>4</v>
      </c>
      <c r="E29" s="41">
        <v>3</v>
      </c>
      <c r="F29" s="36">
        <v>2</v>
      </c>
      <c r="G29" s="12">
        <v>1</v>
      </c>
      <c r="H29" s="12">
        <v>0</v>
      </c>
      <c r="I29" s="15"/>
    </row>
    <row r="30" spans="1:14" x14ac:dyDescent="0.2">
      <c r="B30" s="9" t="s">
        <v>60</v>
      </c>
      <c r="C30" s="10"/>
      <c r="D30" s="10"/>
      <c r="E30" s="42"/>
      <c r="F30" s="37"/>
      <c r="G30" s="10"/>
      <c r="H30" s="10"/>
      <c r="I30" s="14" t="s">
        <v>216</v>
      </c>
    </row>
    <row r="31" spans="1:14" x14ac:dyDescent="0.2">
      <c r="A31" s="9" t="s">
        <v>144</v>
      </c>
      <c r="B31" s="3" t="s">
        <v>214</v>
      </c>
      <c r="C31" s="10">
        <v>0.55000000000000004</v>
      </c>
      <c r="D31" s="10">
        <v>0.5</v>
      </c>
      <c r="E31" s="42">
        <v>0.45</v>
      </c>
      <c r="F31" s="37">
        <v>0.4</v>
      </c>
      <c r="G31" s="10">
        <v>0.35</v>
      </c>
      <c r="H31" s="10">
        <v>0.3</v>
      </c>
      <c r="I31" s="16">
        <f t="shared" ref="I31:N34" si="0">1-(1-C11)*(1-C31)</f>
        <v>0.7975000000000001</v>
      </c>
      <c r="J31" s="17">
        <f t="shared" si="0"/>
        <v>0.75</v>
      </c>
      <c r="K31" s="17">
        <f t="shared" si="0"/>
        <v>0.69750000000000001</v>
      </c>
      <c r="L31" s="17">
        <f t="shared" si="0"/>
        <v>0.64</v>
      </c>
      <c r="M31" s="17">
        <f t="shared" si="0"/>
        <v>0.5774999999999999</v>
      </c>
      <c r="N31" s="17">
        <f t="shared" si="0"/>
        <v>0.51</v>
      </c>
    </row>
    <row r="32" spans="1:14" x14ac:dyDescent="0.2">
      <c r="A32" s="9" t="s">
        <v>130</v>
      </c>
      <c r="B32" t="s">
        <v>215</v>
      </c>
      <c r="C32" s="10">
        <v>0.35</v>
      </c>
      <c r="D32" s="10">
        <v>0.3</v>
      </c>
      <c r="E32" s="42">
        <v>0.25</v>
      </c>
      <c r="F32" s="37">
        <v>0.2</v>
      </c>
      <c r="G32" s="10">
        <v>0.15</v>
      </c>
      <c r="H32" s="10">
        <v>0.05</v>
      </c>
      <c r="I32" s="16">
        <f t="shared" si="0"/>
        <v>0.5774999999999999</v>
      </c>
      <c r="J32" s="17">
        <f t="shared" si="0"/>
        <v>0.51</v>
      </c>
      <c r="K32" s="17">
        <f t="shared" si="0"/>
        <v>0.4375</v>
      </c>
      <c r="L32" s="17">
        <f t="shared" si="0"/>
        <v>0.35999999999999988</v>
      </c>
      <c r="M32" s="17">
        <f t="shared" si="0"/>
        <v>0.27750000000000008</v>
      </c>
      <c r="N32" s="17">
        <f t="shared" si="0"/>
        <v>9.7500000000000031E-2</v>
      </c>
    </row>
    <row r="33" spans="1:14" x14ac:dyDescent="0.2">
      <c r="A33" s="9" t="s">
        <v>131</v>
      </c>
      <c r="B33" t="s">
        <v>213</v>
      </c>
      <c r="C33" s="10">
        <v>0.5</v>
      </c>
      <c r="D33" s="10">
        <v>0.45</v>
      </c>
      <c r="E33" s="42">
        <v>0.4</v>
      </c>
      <c r="F33" s="37">
        <v>0.35</v>
      </c>
      <c r="G33" s="10">
        <v>0.2</v>
      </c>
      <c r="H33" s="10">
        <v>0.15</v>
      </c>
      <c r="I33" s="16">
        <f t="shared" si="0"/>
        <v>0.75</v>
      </c>
      <c r="J33" s="17">
        <f t="shared" si="0"/>
        <v>0.69750000000000001</v>
      </c>
      <c r="K33" s="17">
        <f t="shared" si="0"/>
        <v>0.64</v>
      </c>
      <c r="L33" s="17">
        <f t="shared" si="0"/>
        <v>0.5774999999999999</v>
      </c>
      <c r="M33" s="17">
        <f t="shared" si="0"/>
        <v>0.35999999999999988</v>
      </c>
      <c r="N33" s="17">
        <f t="shared" si="0"/>
        <v>0.27750000000000008</v>
      </c>
    </row>
    <row r="34" spans="1:14" x14ac:dyDescent="0.2">
      <c r="A34" s="9" t="s">
        <v>132</v>
      </c>
      <c r="B34" t="s">
        <v>212</v>
      </c>
      <c r="C34" s="10">
        <v>0.45</v>
      </c>
      <c r="D34" s="10">
        <v>0.4</v>
      </c>
      <c r="E34" s="42">
        <v>0.35</v>
      </c>
      <c r="F34" s="37">
        <v>0.3</v>
      </c>
      <c r="G34" s="10">
        <v>0.25</v>
      </c>
      <c r="H34" s="10">
        <v>0.1</v>
      </c>
      <c r="I34" s="16">
        <f t="shared" si="0"/>
        <v>0.69750000000000001</v>
      </c>
      <c r="J34" s="17">
        <f t="shared" si="0"/>
        <v>0.64</v>
      </c>
      <c r="K34" s="17">
        <f t="shared" si="0"/>
        <v>0.5774999999999999</v>
      </c>
      <c r="L34" s="17">
        <f t="shared" si="0"/>
        <v>0.51</v>
      </c>
      <c r="M34" s="17">
        <f t="shared" si="0"/>
        <v>0.4375</v>
      </c>
      <c r="N34" s="17">
        <f t="shared" si="0"/>
        <v>0.18999999999999995</v>
      </c>
    </row>
    <row r="35" spans="1:14" x14ac:dyDescent="0.2">
      <c r="A35" s="9" t="s">
        <v>138</v>
      </c>
      <c r="B35" s="9" t="s">
        <v>68</v>
      </c>
      <c r="C35" s="10">
        <v>0.5</v>
      </c>
      <c r="D35" s="10">
        <v>0.4</v>
      </c>
      <c r="E35" s="42">
        <v>0.3</v>
      </c>
      <c r="F35" s="37">
        <v>0.2</v>
      </c>
      <c r="G35" s="10">
        <v>0.1</v>
      </c>
      <c r="H35" s="10">
        <v>0</v>
      </c>
    </row>
    <row r="36" spans="1:14" x14ac:dyDescent="0.2">
      <c r="A36" s="9" t="s">
        <v>134</v>
      </c>
      <c r="B36" s="9" t="s">
        <v>69</v>
      </c>
      <c r="C36" s="10">
        <v>0.2</v>
      </c>
      <c r="D36" s="10">
        <v>0.15</v>
      </c>
      <c r="E36" s="42">
        <v>0.1</v>
      </c>
      <c r="F36" s="37">
        <v>0.05</v>
      </c>
      <c r="G36" s="10">
        <v>0</v>
      </c>
      <c r="H36" s="10">
        <v>0</v>
      </c>
    </row>
    <row r="37" spans="1:14" x14ac:dyDescent="0.2">
      <c r="A37" s="9" t="s">
        <v>139</v>
      </c>
      <c r="B37" s="9" t="s">
        <v>70</v>
      </c>
      <c r="C37" s="10">
        <v>0.8</v>
      </c>
      <c r="D37" s="10">
        <v>0.5</v>
      </c>
      <c r="E37" s="42">
        <v>0.4</v>
      </c>
      <c r="F37" s="37">
        <v>0.3</v>
      </c>
      <c r="G37" s="10">
        <v>0.2</v>
      </c>
      <c r="H37" s="10">
        <v>0</v>
      </c>
    </row>
    <row r="39" spans="1:14" s="12" customFormat="1" x14ac:dyDescent="0.2">
      <c r="A39" s="34" t="s">
        <v>117</v>
      </c>
      <c r="B39" s="12" t="s">
        <v>199</v>
      </c>
      <c r="E39" s="41">
        <v>3</v>
      </c>
      <c r="F39" s="36">
        <v>2</v>
      </c>
      <c r="G39" s="12">
        <v>1</v>
      </c>
      <c r="H39" s="12">
        <v>0</v>
      </c>
      <c r="I39" s="15"/>
    </row>
    <row r="40" spans="1:14" x14ac:dyDescent="0.2">
      <c r="A40" s="9" t="s">
        <v>133</v>
      </c>
      <c r="B40" s="9" t="s">
        <v>200</v>
      </c>
      <c r="E40" s="40">
        <v>80</v>
      </c>
      <c r="F40" s="35">
        <v>70</v>
      </c>
      <c r="G40" s="9">
        <v>60</v>
      </c>
      <c r="H40" s="9">
        <v>50</v>
      </c>
    </row>
    <row r="41" spans="1:14" x14ac:dyDescent="0.2">
      <c r="A41" s="9" t="s">
        <v>135</v>
      </c>
      <c r="B41" s="9" t="s">
        <v>51</v>
      </c>
      <c r="E41" s="40">
        <v>3</v>
      </c>
      <c r="F41" s="35">
        <v>2</v>
      </c>
      <c r="G41" s="9">
        <v>1</v>
      </c>
      <c r="H41" s="9">
        <v>1</v>
      </c>
    </row>
    <row r="44" spans="1:14" x14ac:dyDescent="0.2">
      <c r="C44" s="9" t="s">
        <v>38</v>
      </c>
      <c r="D44" s="9" t="s">
        <v>39</v>
      </c>
      <c r="E44" s="40" t="s">
        <v>40</v>
      </c>
      <c r="F44" s="35" t="s">
        <v>41</v>
      </c>
      <c r="G44" s="9" t="s">
        <v>42</v>
      </c>
    </row>
    <row r="45" spans="1:14" x14ac:dyDescent="0.2">
      <c r="C45" s="9">
        <v>3</v>
      </c>
      <c r="D45" s="9">
        <v>3</v>
      </c>
      <c r="E45" s="40">
        <v>3</v>
      </c>
      <c r="F45" s="35">
        <v>3</v>
      </c>
      <c r="G45" s="9">
        <v>1</v>
      </c>
      <c r="J45" s="9">
        <f>13-SUM(C45:G45)</f>
        <v>0</v>
      </c>
    </row>
    <row r="46" spans="1:14" x14ac:dyDescent="0.2">
      <c r="C46" s="9">
        <v>5</v>
      </c>
      <c r="D46" s="9">
        <v>2</v>
      </c>
      <c r="E46" s="40">
        <v>2</v>
      </c>
      <c r="F46" s="35">
        <v>3</v>
      </c>
      <c r="G46" s="9">
        <v>1</v>
      </c>
      <c r="J46" s="9">
        <f t="shared" ref="J46:J48" si="1">13-SUM(C46:G46)</f>
        <v>0</v>
      </c>
    </row>
    <row r="47" spans="1:14" x14ac:dyDescent="0.2">
      <c r="C47" s="9">
        <v>5</v>
      </c>
      <c r="D47" s="9">
        <v>5</v>
      </c>
      <c r="E47" s="40">
        <v>1</v>
      </c>
      <c r="F47" s="35">
        <v>1</v>
      </c>
      <c r="G47" s="9">
        <v>1</v>
      </c>
      <c r="J47" s="9">
        <f t="shared" si="1"/>
        <v>0</v>
      </c>
    </row>
    <row r="48" spans="1:14" x14ac:dyDescent="0.2">
      <c r="J48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  <c r="H1" t="s">
        <v>80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85</v>
      </c>
      <c r="V1" s="2" t="s">
        <v>87</v>
      </c>
      <c r="W1" s="2" t="s">
        <v>86</v>
      </c>
      <c r="X1" s="2" t="s">
        <v>88</v>
      </c>
    </row>
    <row r="2" spans="1:24" x14ac:dyDescent="0.2">
      <c r="A2" t="s">
        <v>71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72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73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74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75</v>
      </c>
      <c r="E6">
        <v>1</v>
      </c>
      <c r="Q6">
        <v>1</v>
      </c>
    </row>
    <row r="7" spans="1:24" x14ac:dyDescent="0.2">
      <c r="A7" t="s">
        <v>76</v>
      </c>
      <c r="F7">
        <v>1</v>
      </c>
      <c r="R7">
        <v>1</v>
      </c>
    </row>
    <row r="8" spans="1:24" x14ac:dyDescent="0.2">
      <c r="A8" t="s">
        <v>77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78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79</v>
      </c>
      <c r="H13" t="s">
        <v>80</v>
      </c>
      <c r="I13" s="2" t="s">
        <v>71</v>
      </c>
      <c r="J13" s="2" t="s">
        <v>72</v>
      </c>
      <c r="K13" s="2" t="s">
        <v>73</v>
      </c>
      <c r="L13" s="2" t="s">
        <v>74</v>
      </c>
      <c r="M13" s="2" t="s">
        <v>81</v>
      </c>
      <c r="N13" s="2" t="s">
        <v>82</v>
      </c>
      <c r="O13" s="2" t="s">
        <v>83</v>
      </c>
      <c r="P13" s="2" t="s">
        <v>84</v>
      </c>
      <c r="Q13" s="2" t="s">
        <v>75</v>
      </c>
      <c r="R13" s="2" t="s">
        <v>76</v>
      </c>
      <c r="S13" s="2" t="s">
        <v>77</v>
      </c>
      <c r="T13" s="2" t="s">
        <v>78</v>
      </c>
      <c r="U13" s="2" t="s">
        <v>85</v>
      </c>
      <c r="V13" s="2" t="s">
        <v>87</v>
      </c>
      <c r="W13" s="2" t="s">
        <v>86</v>
      </c>
      <c r="X13" s="2" t="s">
        <v>88</v>
      </c>
    </row>
    <row r="14" spans="1:24" x14ac:dyDescent="0.2">
      <c r="A14" t="s">
        <v>89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8">
        <f>($A$15/$Q$14)*B14</f>
        <v>48.5</v>
      </c>
      <c r="C15" s="48">
        <f t="shared" ref="C15:X15" si="0">($A$15/$Q$14)*C14</f>
        <v>87.3</v>
      </c>
      <c r="D15" s="48">
        <f t="shared" si="0"/>
        <v>67.900000000000006</v>
      </c>
      <c r="E15" s="48">
        <f t="shared" si="0"/>
        <v>59.17</v>
      </c>
      <c r="F15" s="48">
        <f t="shared" si="0"/>
        <v>59.17</v>
      </c>
      <c r="G15" s="48">
        <f t="shared" si="0"/>
        <v>38.800000000000004</v>
      </c>
      <c r="H15" s="48">
        <f t="shared" si="0"/>
        <v>38.800000000000004</v>
      </c>
      <c r="I15" s="48">
        <f t="shared" si="0"/>
        <v>87.3</v>
      </c>
      <c r="J15" s="48">
        <f t="shared" si="0"/>
        <v>87.3</v>
      </c>
      <c r="K15" s="48">
        <f t="shared" si="0"/>
        <v>59.17</v>
      </c>
      <c r="L15" s="48">
        <f t="shared" si="0"/>
        <v>59.17</v>
      </c>
      <c r="M15" s="48">
        <f t="shared" si="0"/>
        <v>30.07</v>
      </c>
      <c r="N15" s="48">
        <f t="shared" si="0"/>
        <v>30.07</v>
      </c>
      <c r="O15" s="48">
        <f t="shared" si="0"/>
        <v>27.16</v>
      </c>
      <c r="P15" s="48">
        <f t="shared" si="0"/>
        <v>27.16</v>
      </c>
      <c r="Q15" s="48">
        <f t="shared" si="0"/>
        <v>97</v>
      </c>
      <c r="R15" s="48">
        <f t="shared" si="0"/>
        <v>97</v>
      </c>
      <c r="S15" s="48">
        <f t="shared" si="0"/>
        <v>77.600000000000009</v>
      </c>
      <c r="T15" s="48">
        <f t="shared" si="0"/>
        <v>77.600000000000009</v>
      </c>
      <c r="U15" s="48">
        <f t="shared" si="0"/>
        <v>30.07</v>
      </c>
      <c r="V15" s="48">
        <f t="shared" si="0"/>
        <v>30.07</v>
      </c>
      <c r="W15" s="48">
        <f t="shared" si="0"/>
        <v>27.16</v>
      </c>
      <c r="X15" s="48">
        <f t="shared" si="0"/>
        <v>27.16</v>
      </c>
    </row>
    <row r="18" spans="1:9" x14ac:dyDescent="0.2">
      <c r="B18" t="s">
        <v>71</v>
      </c>
      <c r="C18" t="s">
        <v>72</v>
      </c>
      <c r="D18" t="s">
        <v>73</v>
      </c>
      <c r="E18" s="18" t="s">
        <v>74</v>
      </c>
      <c r="F18" t="s">
        <v>75</v>
      </c>
      <c r="G18" t="s">
        <v>76</v>
      </c>
      <c r="H18" t="s">
        <v>77</v>
      </c>
      <c r="I18" t="s">
        <v>78</v>
      </c>
    </row>
    <row r="19" spans="1:9" ht="28.5" x14ac:dyDescent="0.2">
      <c r="A19" s="21" t="s">
        <v>90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 x14ac:dyDescent="0.2">
      <c r="A20" s="21" t="s">
        <v>91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  <row r="23" spans="1:9" x14ac:dyDescent="0.2">
      <c r="B23" t="s">
        <v>202</v>
      </c>
      <c r="C23" t="s">
        <v>203</v>
      </c>
      <c r="D23" t="s">
        <v>204</v>
      </c>
      <c r="E23" t="s">
        <v>205</v>
      </c>
      <c r="F23" t="s">
        <v>206</v>
      </c>
      <c r="G23" t="s">
        <v>207</v>
      </c>
    </row>
    <row r="24" spans="1:9" x14ac:dyDescent="0.2">
      <c r="A24" t="s">
        <v>201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164</v>
      </c>
      <c r="C2" t="s">
        <v>166</v>
      </c>
      <c r="D2" t="s">
        <v>167</v>
      </c>
      <c r="E2" t="s">
        <v>168</v>
      </c>
      <c r="F2" t="s">
        <v>173</v>
      </c>
      <c r="G2" t="s">
        <v>169</v>
      </c>
      <c r="H2" t="s">
        <v>171</v>
      </c>
      <c r="I2" t="s">
        <v>172</v>
      </c>
      <c r="J2" t="s">
        <v>10</v>
      </c>
      <c r="K2" t="s">
        <v>169</v>
      </c>
      <c r="L2" t="s">
        <v>172</v>
      </c>
      <c r="M2" t="s">
        <v>170</v>
      </c>
    </row>
    <row r="3" spans="2:19" ht="20.25" x14ac:dyDescent="0.3">
      <c r="F3" t="s">
        <v>174</v>
      </c>
      <c r="L3" t="s">
        <v>172</v>
      </c>
      <c r="M3" t="s">
        <v>175</v>
      </c>
      <c r="N3" t="s">
        <v>73</v>
      </c>
      <c r="O3" t="s">
        <v>176</v>
      </c>
      <c r="P3" t="s">
        <v>169</v>
      </c>
    </row>
    <row r="4" spans="2:19" x14ac:dyDescent="0.2">
      <c r="B4" t="s">
        <v>178</v>
      </c>
      <c r="L4" t="s">
        <v>165</v>
      </c>
      <c r="M4" t="s">
        <v>172</v>
      </c>
      <c r="N4" t="s">
        <v>177</v>
      </c>
      <c r="O4">
        <v>50</v>
      </c>
      <c r="P4" t="s">
        <v>179</v>
      </c>
      <c r="Q4" t="s">
        <v>169</v>
      </c>
      <c r="R4" t="s">
        <v>180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2019-10-26T03:24:03Z</dcterms:modified>
</cp:coreProperties>
</file>