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alpool.github.io\plan\"/>
    </mc:Choice>
  </mc:AlternateContent>
  <xr:revisionPtr revIDLastSave="0" documentId="13_ncr:1_{0168B481-8230-4A94-8104-2F15DBAA229B}" xr6:coauthVersionLast="45" xr6:coauthVersionMax="45" xr10:uidLastSave="{00000000-0000-0000-0000-000000000000}"/>
  <bookViews>
    <workbookView xWindow="1905" yWindow="4215" windowWidth="18390" windowHeight="10680" activeTab="3" xr2:uid="{00000000-000D-0000-FFFF-FFFF00000000}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4" l="1"/>
  <c r="K32" i="4"/>
  <c r="L32" i="4"/>
  <c r="M32" i="4"/>
  <c r="N32" i="4"/>
  <c r="J33" i="4"/>
  <c r="K33" i="4"/>
  <c r="L33" i="4"/>
  <c r="M33" i="4"/>
  <c r="N33" i="4"/>
  <c r="J34" i="4"/>
  <c r="K34" i="4"/>
  <c r="L34" i="4"/>
  <c r="M34" i="4"/>
  <c r="N34" i="4"/>
  <c r="J35" i="4"/>
  <c r="K35" i="4"/>
  <c r="L35" i="4"/>
  <c r="M35" i="4"/>
  <c r="N35" i="4"/>
  <c r="I33" i="4"/>
  <c r="I34" i="4"/>
  <c r="I35" i="4"/>
  <c r="I32" i="4"/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J48" i="4" l="1"/>
  <c r="J49" i="4"/>
  <c r="J50" i="4"/>
  <c r="J47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<sst xmlns="http://schemas.openxmlformats.org/spreadsheetml/2006/main" count="321" uniqueCount="221">
  <si>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</si>
  <si>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</si>
  <si>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</si>
  <si>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</si>
  <si>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</si>
  <si>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</si>
  <si>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</si>
  <si>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</si>
  <si>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</si>
  <si>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</si>
  <si>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</si>
  <si>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</si>
  <si>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</si>
  <si>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</si>
  <si>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</si>
  <si>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等线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</si>
  <si>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</si>
  <si>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</si>
  <si>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</si>
  <si>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</si>
  <si>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</si>
  <si>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</si>
  <si>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</si>
  <si>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</si>
  <si>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</si>
  <si>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</si>
  <si>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</si>
  <si>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</si>
  <si>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</si>
  <si>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</si>
  <si>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</si>
  <si>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</si>
  <si>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</si>
  <si>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</si>
  <si>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</si>
  <si>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</si>
  <si>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</si>
  <si>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</si>
  <si>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</si>
  <si>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</si>
  <si>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</si>
  <si>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</si>
  <si>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</si>
  <si>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</si>
  <si>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</si>
  <si>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</si>
  <si>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</si>
  <si>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</si>
  <si>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</si>
  <si>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</si>
  <si>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速度</t>
  </si>
  <si>
    <t>后摇-0.1s，
招式-0.1s</t>
  </si>
  <si>
    <t>招式-0.1s</t>
  </si>
  <si>
    <t>后摇+0.1s</t>
  </si>
  <si>
    <t xml:space="preserve"> 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</si>
  <si>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</si>
  <si>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</si>
  <si>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</si>
  <si>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</si>
  <si>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</si>
  <si>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</si>
  <si>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</si>
  <si>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</si>
  <si>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</si>
  <si>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</si>
  <si>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</si>
  <si>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</si>
  <si>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</si>
  <si>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</si>
  <si>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</si>
  <si>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</si>
  <si>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</si>
  <si>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</si>
  <si>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</si>
  <si>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</si>
  <si>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</si>
  <si>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</si>
  <si>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</si>
  <si>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</si>
  <si>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</si>
  <si>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</si>
  <si>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</si>
  <si>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</si>
  <si>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</si>
  <si>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</si>
  <si>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</si>
  <si>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</si>
  <si>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10%</t>
  </si>
  <si>
    <t xml:space="preserve"> +  0%</t>
  </si>
  <si>
    <t xml:space="preserve"> -  10%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</si>
  <si>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</si>
  <si>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</si>
  <si>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</si>
  <si>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</si>
  <si>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</si>
  <si>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</si>
  <si>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</si>
  <si>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</si>
  <si>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</si>
  <si>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</si>
  <si>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</si>
  <si>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</si>
  <si>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</si>
  <si>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</si>
  <si>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</si>
  <si>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</si>
  <si>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</si>
  <si>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</si>
  <si>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</si>
  <si>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</si>
  <si>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</si>
  <si>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</si>
  <si>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</si>
  <si>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</si>
  <si>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</si>
  <si>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</si>
  <si>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</si>
  <si>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</si>
  <si>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</si>
  <si>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</si>
  <si>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</si>
  <si>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</si>
  <si>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</si>
  <si>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</si>
  <si>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</si>
  <si>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</si>
  <si>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wendinzhi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</si>
  <si>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</si>
  <si>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</si>
  <si>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</si>
  <si>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平衡削减</t>
    <phoneticPr fontId="1" type="noConversion"/>
  </si>
  <si>
    <t>【闪避】头</t>
    <phoneticPr fontId="1" type="noConversion"/>
  </si>
  <si>
    <t>SB_fu</t>
  </si>
  <si>
    <t>SB_yao</t>
  </si>
  <si>
    <t>FY_tou</t>
  </si>
  <si>
    <t>己方损伤数值</t>
  </si>
  <si>
    <t>对方属性数值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</si>
  <si>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</si>
  <si>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</si>
  <si>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</si>
  <si>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</si>
  <si>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</si>
  <si>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</si>
  <si>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</si>
  <si>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</si>
  <si>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</si>
  <si>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</si>
  <si>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</si>
  <si>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</si>
  <si>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</si>
  <si>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</si>
  <si>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</si>
  <si>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</si>
  <si>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</si>
  <si>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</si>
  <si>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</si>
  <si>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</si>
  <si>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</si>
  <si>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</si>
  <si>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</si>
  <si>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</si>
  <si>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</si>
  <si>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</si>
  <si>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</si>
  <si>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</t>
    </r>
    <r>
      <rPr>
        <b/>
        <sz val="16"/>
        <color rgb="FFC00000"/>
        <rFont val="等线"/>
        <family val="2"/>
        <scheme val="minor"/>
      </rPr>
      <t>80</t>
    </r>
    <r>
      <rPr>
        <sz val="11"/>
        <color theme="1"/>
        <rFont val="等线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</si>
  <si>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</si>
  <si>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</si>
  <si>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</si>
  <si>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</si>
  <si>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</si>
  <si>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</si>
  <si>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</si>
  <si>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</si>
  <si>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</si>
  <si>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</si>
  <si>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</si>
  <si>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</si>
  <si>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</si>
  <si>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</si>
  <si>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</si>
  <si>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</si>
  <si>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</si>
  <si>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</si>
  <si>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</si>
  <si>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</si>
  <si>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</si>
  <si>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</si>
  <si>
    <t>反伤</t>
    <phoneticPr fontId="1" type="noConversion"/>
  </si>
  <si>
    <t>按实时hp比例，分配</t>
    <phoneticPr fontId="1" type="noConversion"/>
  </si>
  <si>
    <t>耐力</t>
    <phoneticPr fontId="1" type="noConversion"/>
  </si>
  <si>
    <t>HP</t>
    <phoneticPr fontId="1" type="noConversion"/>
  </si>
  <si>
    <t>头</t>
    <phoneticPr fontId="1" type="noConversion"/>
  </si>
  <si>
    <t>躯干</t>
    <phoneticPr fontId="1" type="noConversion"/>
  </si>
  <si>
    <t>左手</t>
    <phoneticPr fontId="1" type="noConversion"/>
  </si>
  <si>
    <t>右手</t>
    <phoneticPr fontId="1" type="noConversion"/>
  </si>
  <si>
    <t>左脚</t>
    <phoneticPr fontId="1" type="noConversion"/>
  </si>
  <si>
    <t>右脚</t>
    <phoneticPr fontId="1" type="noConversion"/>
  </si>
  <si>
    <t>破绽发现加成</t>
    <phoneticPr fontId="1" type="noConversion"/>
  </si>
  <si>
    <t>【闪避】躯干</t>
    <phoneticPr fontId="1" type="noConversion"/>
  </si>
  <si>
    <t>【闪避】手</t>
    <phoneticPr fontId="1" type="noConversion"/>
  </si>
  <si>
    <t>【闪避】脚</t>
    <phoneticPr fontId="1" type="noConversion"/>
  </si>
  <si>
    <t>【格挡率】脚</t>
    <phoneticPr fontId="1" type="noConversion"/>
  </si>
  <si>
    <t>【格挡率】手</t>
    <phoneticPr fontId="1" type="noConversion"/>
  </si>
  <si>
    <t>【格挡率】头</t>
    <phoneticPr fontId="1" type="noConversion"/>
  </si>
  <si>
    <t>【格挡率】躯干</t>
    <phoneticPr fontId="1" type="noConversion"/>
  </si>
  <si>
    <t>不被击中概率</t>
    <phoneticPr fontId="1" type="noConversion"/>
  </si>
  <si>
    <t xml:space="preserve"> -  5%</t>
    <phoneticPr fontId="1" type="noConversion"/>
  </si>
  <si>
    <t xml:space="preserve"> + 3%</t>
    <phoneticPr fontId="1" type="noConversion"/>
  </si>
  <si>
    <t xml:space="preserve"> +  6%</t>
    <phoneticPr fontId="1" type="noConversion"/>
  </si>
  <si>
    <t>己方破绽率</t>
    <phoneticPr fontId="1" type="noConversion"/>
  </si>
  <si>
    <t>对方破绽率</t>
    <phoneticPr fontId="1" type="noConversion"/>
  </si>
  <si>
    <t>对方损伤数值</t>
    <phoneticPr fontId="1" type="noConversion"/>
  </si>
  <si>
    <t>破绽伤害</t>
    <phoneticPr fontId="1" type="noConversion"/>
  </si>
  <si>
    <t>外伤防御力</t>
    <phoneticPr fontId="1" type="noConversion"/>
  </si>
  <si>
    <t>内伤防御力</t>
    <phoneticPr fontId="1" type="noConversion"/>
  </si>
  <si>
    <t>体魄</t>
    <phoneticPr fontId="1" type="noConversion"/>
  </si>
  <si>
    <t>攻击力加成</t>
    <phoneticPr fontId="1" type="noConversion"/>
  </si>
  <si>
    <t>流血/毒伤积累加成</t>
    <phoneticPr fontId="1" type="noConversion"/>
  </si>
  <si>
    <t>耐力值</t>
    <phoneticPr fontId="1" type="noConversion"/>
  </si>
  <si>
    <t>每0.1秒恢复耐力</t>
    <phoneticPr fontId="1" type="noConversion"/>
  </si>
  <si>
    <t>削耐加成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</si>
</sst>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2"/>
      <scheme val="minor"/>
    </font>
    <font>
      <b/>
      <sz val="16"/>
      <color rgb="FFC0000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4" fillId="0" borderId="0" xfId="0" applyFont="1" applyAlignment="1">
      <alignment vertical="center"/>
    </xf>
    <xf numFmtId="9" fontId="14" fillId="0" borderId="0" xfId="0" applyNumberFormat="1" applyFont="1" applyAlignment="1">
      <alignment vertical="center" wrapText="1"/>
    </xf>
    <xf numFmtId="9" fontId="15" fillId="0" borderId="0" xfId="0" applyNumberFormat="1" applyFont="1" applyAlignment="1">
      <alignment vertical="center" wrapText="1"/>
    </xf>
    <xf numFmtId="9" fontId="16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13" sqref="Q13"/>
    </sheetView>
  </sheetViews>
  <sheetFormatPr defaultColWidth="9.125" defaultRowHeight="14.25" x14ac:dyDescent="0.2"/>
  <cols>
    <col min="1" max="1" width="5.25" style="25" bestFit="1" customWidth="1"/>
    <col min="2" max="2" width="9.625" style="25" bestFit="1" customWidth="1"/>
    <col min="3" max="3" width="15" style="44" customWidth="1"/>
    <col min="4" max="7" width="3.375" style="25" bestFit="1" customWidth="1"/>
    <col min="8" max="8" width="3.375" style="26" bestFit="1" customWidth="1"/>
    <col min="9" max="11" width="5.25" style="25" bestFit="1" customWidth="1"/>
    <col min="12" max="12" width="7.125" style="25" bestFit="1" customWidth="1"/>
    <col min="13" max="18" width="5.25" style="25" bestFit="1" customWidth="1"/>
    <col min="19" max="20" width="7.125" style="25" bestFit="1" customWidth="1"/>
    <col min="21" max="21" width="9" style="26" bestFit="1" customWidth="1"/>
    <col min="22" max="22" width="9" style="25" bestFit="1" customWidth="1"/>
    <col min="23" max="23" width="9" style="27" bestFit="1" customWidth="1"/>
    <col min="24" max="24" width="9" style="25" bestFit="1" customWidth="1"/>
    <col min="25" max="25" width="9" style="32" bestFit="1" customWidth="1"/>
    <col min="26" max="27" width="9" style="25" bestFit="1" customWidth="1"/>
    <col min="28" max="28" width="11" style="25" bestFit="1" customWidth="1"/>
    <col min="29" max="29" width="26.375" style="31" customWidth="1"/>
    <col min="30" max="16384" width="9.125" style="25"/>
  </cols>
  <sheetData>
    <row r="1" spans="1:29" x14ac:dyDescent="0.2">
      <c r="A1" s="25" t="s">
        <v>1</v>
      </c>
      <c r="B1" s="25" t="s">
        <v>0</v>
      </c>
      <c r="D1" s="51" t="s">
        <v>37</v>
      </c>
      <c r="E1" s="51"/>
      <c r="F1" s="51"/>
      <c r="G1" s="51"/>
      <c r="H1" s="52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4"/>
      <c r="U1" s="26" t="s">
        <v>27</v>
      </c>
      <c r="V1" s="25" t="s">
        <v>28</v>
      </c>
      <c r="W1" s="27" t="s">
        <v>85</v>
      </c>
      <c r="X1" s="25" t="s">
        <v>29</v>
      </c>
      <c r="Y1" s="32" t="s">
        <v>92</v>
      </c>
      <c r="Z1" s="25" t="s">
        <v>30</v>
      </c>
      <c r="AA1" s="25" t="s">
        <v>130</v>
      </c>
      <c r="AB1" s="25" t="s">
        <v>93</v>
      </c>
      <c r="AC1" s="25" t="s">
        <v>34</v>
      </c>
    </row>
    <row r="2" spans="1:29" x14ac:dyDescent="0.2">
      <c r="D2" s="28" t="s">
        <v>11</v>
      </c>
      <c r="E2" s="28" t="s">
        <v>105</v>
      </c>
      <c r="F2" s="28" t="s">
        <v>13</v>
      </c>
      <c r="G2" s="28" t="s">
        <v>14</v>
      </c>
      <c r="H2" s="29" t="s">
        <v>15</v>
      </c>
      <c r="I2" s="25" t="s">
        <v>7</v>
      </c>
      <c r="J2" s="25" t="s">
        <v>8</v>
      </c>
      <c r="K2" s="25" t="s">
        <v>186</v>
      </c>
      <c r="L2" s="25" t="s">
        <v>20</v>
      </c>
      <c r="M2" s="30" t="s">
        <v>18</v>
      </c>
      <c r="N2" s="30" t="s">
        <v>19</v>
      </c>
      <c r="O2" s="30" t="s">
        <v>21</v>
      </c>
      <c r="P2" s="30" t="s">
        <v>22</v>
      </c>
      <c r="Q2" s="30" t="s">
        <v>23</v>
      </c>
      <c r="R2" s="30" t="s">
        <v>24</v>
      </c>
      <c r="S2" s="30" t="s">
        <v>25</v>
      </c>
      <c r="T2" s="30" t="s">
        <v>26</v>
      </c>
    </row>
    <row r="3" spans="1:29" x14ac:dyDescent="0.2">
      <c r="A3" s="25" t="s">
        <v>2</v>
      </c>
      <c r="B3" s="25" t="s">
        <v>32</v>
      </c>
      <c r="C3" s="44" t="s">
        <v>171</v>
      </c>
      <c r="E3" s="25">
        <v>1</v>
      </c>
      <c r="H3" s="26">
        <v>1</v>
      </c>
      <c r="I3" s="25">
        <v>1</v>
      </c>
      <c r="J3" s="25">
        <v>1</v>
      </c>
      <c r="L3" s="25">
        <v>1</v>
      </c>
      <c r="U3" s="26">
        <v>80</v>
      </c>
      <c r="X3" s="25">
        <v>0.3</v>
      </c>
      <c r="Y3" s="32">
        <v>1</v>
      </c>
      <c r="Z3" s="25">
        <v>0.3</v>
      </c>
      <c r="AA3" s="25">
        <v>5</v>
      </c>
      <c r="AB3" s="25">
        <v>3</v>
      </c>
      <c r="AC3" s="31" t="s">
        <v>94</v>
      </c>
    </row>
    <row r="4" spans="1:29" x14ac:dyDescent="0.2">
      <c r="B4" s="25" t="s">
        <v>148</v>
      </c>
      <c r="C4" s="44" t="s">
        <v>172</v>
      </c>
      <c r="E4" s="25">
        <v>1</v>
      </c>
      <c r="I4" s="25">
        <v>1</v>
      </c>
      <c r="J4" s="25">
        <v>1</v>
      </c>
      <c r="U4" s="26">
        <v>20</v>
      </c>
      <c r="V4" s="25">
        <v>30</v>
      </c>
      <c r="X4" s="25">
        <v>0.3</v>
      </c>
      <c r="Y4" s="32">
        <v>1</v>
      </c>
      <c r="Z4" s="25">
        <v>0.3</v>
      </c>
      <c r="AA4" s="25">
        <v>80</v>
      </c>
      <c r="AB4" s="25">
        <v>10</v>
      </c>
    </row>
    <row r="5" spans="1:29" x14ac:dyDescent="0.2">
      <c r="B5" s="25" t="s">
        <v>149</v>
      </c>
      <c r="C5" s="44" t="s">
        <v>173</v>
      </c>
      <c r="E5" s="25">
        <v>1</v>
      </c>
      <c r="L5" s="25">
        <v>1</v>
      </c>
      <c r="O5" s="25">
        <v>1</v>
      </c>
      <c r="P5" s="25">
        <v>1</v>
      </c>
      <c r="V5" s="25">
        <v>100</v>
      </c>
      <c r="X5" s="25">
        <v>0.4</v>
      </c>
      <c r="Y5" s="32">
        <v>1</v>
      </c>
      <c r="Z5" s="25">
        <v>0.3</v>
      </c>
      <c r="AA5" s="25">
        <v>10</v>
      </c>
      <c r="AB5" s="25">
        <v>5</v>
      </c>
    </row>
    <row r="6" spans="1:29" x14ac:dyDescent="0.2">
      <c r="B6" s="25" t="s">
        <v>33</v>
      </c>
      <c r="C6" s="44" t="s">
        <v>174</v>
      </c>
      <c r="E6" s="25">
        <v>1</v>
      </c>
      <c r="H6" s="26">
        <v>1</v>
      </c>
      <c r="U6" s="26">
        <v>150</v>
      </c>
      <c r="V6" s="25">
        <v>150</v>
      </c>
      <c r="W6" s="27" t="s">
        <v>90</v>
      </c>
      <c r="X6" s="25">
        <v>0.5</v>
      </c>
      <c r="Y6" s="32">
        <v>1</v>
      </c>
      <c r="Z6" s="25">
        <v>0.5</v>
      </c>
      <c r="AA6" s="25">
        <v>10</v>
      </c>
      <c r="AB6" s="25">
        <v>5</v>
      </c>
    </row>
    <row r="7" spans="1:29" x14ac:dyDescent="0.2">
      <c r="B7" s="25" t="s">
        <v>150</v>
      </c>
      <c r="C7" s="44" t="s">
        <v>175</v>
      </c>
      <c r="E7" s="25">
        <v>1</v>
      </c>
      <c r="I7" s="25">
        <v>1</v>
      </c>
      <c r="J7" s="25">
        <v>1</v>
      </c>
      <c r="K7" s="25">
        <v>1</v>
      </c>
      <c r="Q7" s="25">
        <v>1</v>
      </c>
      <c r="U7" s="26">
        <v>120</v>
      </c>
      <c r="V7" s="25">
        <v>120</v>
      </c>
      <c r="W7" s="27" t="s">
        <v>91</v>
      </c>
      <c r="X7" s="25">
        <v>0.4</v>
      </c>
      <c r="Y7" s="32">
        <v>1</v>
      </c>
      <c r="Z7" s="25">
        <v>0.4</v>
      </c>
      <c r="AA7" s="25">
        <v>15</v>
      </c>
      <c r="AB7" s="25">
        <v>5</v>
      </c>
      <c r="AC7" s="31" t="s">
        <v>95</v>
      </c>
    </row>
    <row r="8" spans="1:29" x14ac:dyDescent="0.2">
      <c r="B8" s="25" t="s">
        <v>151</v>
      </c>
      <c r="C8" s="44" t="s">
        <v>176</v>
      </c>
      <c r="E8" s="25">
        <v>1</v>
      </c>
      <c r="I8" s="25">
        <v>1</v>
      </c>
      <c r="J8" s="25">
        <v>1</v>
      </c>
      <c r="L8" s="25">
        <v>1</v>
      </c>
      <c r="U8" s="26">
        <v>100</v>
      </c>
      <c r="V8" s="25">
        <v>200</v>
      </c>
      <c r="X8" s="25">
        <v>0.6</v>
      </c>
      <c r="Y8" s="32">
        <v>1</v>
      </c>
      <c r="Z8" s="25">
        <v>0.5</v>
      </c>
      <c r="AA8" s="25">
        <v>60</v>
      </c>
      <c r="AB8" s="25">
        <v>15</v>
      </c>
    </row>
    <row r="9" spans="1:29" x14ac:dyDescent="0.2">
      <c r="B9" s="25" t="s">
        <v>152</v>
      </c>
      <c r="C9" s="44" t="s">
        <v>177</v>
      </c>
      <c r="G9" s="25">
        <v>1</v>
      </c>
      <c r="H9" s="26">
        <v>1</v>
      </c>
      <c r="I9" s="25">
        <v>1</v>
      </c>
      <c r="J9" s="25">
        <v>1</v>
      </c>
      <c r="U9" s="26">
        <v>200</v>
      </c>
      <c r="X9" s="25">
        <v>0.5</v>
      </c>
      <c r="Y9" s="32">
        <v>1</v>
      </c>
      <c r="Z9" s="25">
        <v>0.5</v>
      </c>
      <c r="AA9" s="25">
        <v>25</v>
      </c>
      <c r="AB9" s="25">
        <v>15</v>
      </c>
      <c r="AC9" s="31" t="s">
        <v>96</v>
      </c>
    </row>
    <row r="10" spans="1:29" x14ac:dyDescent="0.2">
      <c r="B10" s="25" t="s">
        <v>153</v>
      </c>
      <c r="C10" s="44" t="s">
        <v>178</v>
      </c>
      <c r="G10" s="25">
        <v>1</v>
      </c>
      <c r="O10" s="25">
        <v>1</v>
      </c>
      <c r="P10" s="25">
        <v>1</v>
      </c>
      <c r="S10" s="25">
        <v>1</v>
      </c>
      <c r="T10" s="25">
        <v>1</v>
      </c>
      <c r="V10" s="25">
        <v>200</v>
      </c>
      <c r="W10" s="27" t="s">
        <v>90</v>
      </c>
      <c r="X10" s="25">
        <v>0.4</v>
      </c>
      <c r="Y10" s="32">
        <v>1</v>
      </c>
      <c r="Z10" s="25">
        <v>0.4</v>
      </c>
      <c r="AA10" s="25">
        <v>200</v>
      </c>
      <c r="AB10" s="25">
        <v>15</v>
      </c>
      <c r="AC10" s="31" t="s">
        <v>97</v>
      </c>
    </row>
    <row r="12" spans="1:29" x14ac:dyDescent="0.2">
      <c r="A12" s="25" t="s">
        <v>35</v>
      </c>
      <c r="B12" s="25" t="s">
        <v>36</v>
      </c>
      <c r="C12" s="44" t="s">
        <v>179</v>
      </c>
      <c r="E12" s="25">
        <v>1</v>
      </c>
      <c r="H12" s="26">
        <v>1</v>
      </c>
      <c r="I12" s="25">
        <v>1</v>
      </c>
      <c r="J12" s="25">
        <v>1</v>
      </c>
      <c r="L12" s="25">
        <v>1</v>
      </c>
      <c r="U12" s="26">
        <v>100</v>
      </c>
      <c r="X12" s="25">
        <v>0.2</v>
      </c>
      <c r="Y12" s="32">
        <v>1</v>
      </c>
      <c r="Z12" s="25">
        <v>0.2</v>
      </c>
      <c r="AA12" s="25">
        <v>10</v>
      </c>
      <c r="AB12" s="25">
        <v>3</v>
      </c>
    </row>
    <row r="13" spans="1:29" x14ac:dyDescent="0.2">
      <c r="B13" s="25" t="s">
        <v>98</v>
      </c>
      <c r="C13" s="44" t="s">
        <v>180</v>
      </c>
      <c r="E13" s="25">
        <v>1</v>
      </c>
      <c r="H13" s="26">
        <v>1</v>
      </c>
      <c r="K13" s="25">
        <v>1</v>
      </c>
      <c r="L13" s="25">
        <v>1</v>
      </c>
      <c r="M13" s="25">
        <v>1</v>
      </c>
      <c r="U13" s="26">
        <v>200</v>
      </c>
      <c r="X13" s="25">
        <v>0.3</v>
      </c>
      <c r="Y13" s="32">
        <v>1</v>
      </c>
      <c r="Z13" s="25">
        <v>0.3</v>
      </c>
      <c r="AA13" s="25">
        <v>20</v>
      </c>
      <c r="AB13" s="25">
        <v>8</v>
      </c>
    </row>
    <row r="14" spans="1:29" x14ac:dyDescent="0.2">
      <c r="B14" s="25" t="s">
        <v>99</v>
      </c>
      <c r="C14" s="44" t="s">
        <v>181</v>
      </c>
      <c r="E14" s="25">
        <v>1</v>
      </c>
      <c r="H14" s="26">
        <v>1</v>
      </c>
      <c r="I14" s="25">
        <v>1</v>
      </c>
      <c r="J14" s="25">
        <v>1</v>
      </c>
      <c r="L14" s="25">
        <v>1</v>
      </c>
      <c r="U14" s="26">
        <v>200</v>
      </c>
      <c r="X14" s="25">
        <v>0.3</v>
      </c>
      <c r="Y14" s="32">
        <v>1</v>
      </c>
      <c r="Z14" s="25">
        <v>0.3</v>
      </c>
      <c r="AA14" s="25">
        <v>25</v>
      </c>
      <c r="AB14" s="25">
        <v>5</v>
      </c>
    </row>
    <row r="15" spans="1:29" x14ac:dyDescent="0.2">
      <c r="B15" s="25" t="s">
        <v>100</v>
      </c>
      <c r="C15" s="44" t="s">
        <v>182</v>
      </c>
      <c r="D15" s="25">
        <v>1</v>
      </c>
      <c r="H15" s="26">
        <v>1</v>
      </c>
      <c r="I15" s="25">
        <v>1</v>
      </c>
      <c r="L15" s="25">
        <v>1</v>
      </c>
      <c r="M15" s="25">
        <v>1</v>
      </c>
      <c r="U15" s="26">
        <v>300</v>
      </c>
      <c r="W15" s="27" t="s">
        <v>91</v>
      </c>
      <c r="X15" s="25">
        <v>0.3</v>
      </c>
      <c r="Y15" s="32">
        <v>1</v>
      </c>
      <c r="Z15" s="25">
        <v>0.3</v>
      </c>
      <c r="AA15" s="25">
        <v>18</v>
      </c>
      <c r="AB15" s="25">
        <v>8</v>
      </c>
    </row>
    <row r="16" spans="1:29" x14ac:dyDescent="0.2">
      <c r="B16" s="25" t="s">
        <v>101</v>
      </c>
      <c r="C16" s="44" t="s">
        <v>183</v>
      </c>
      <c r="F16" s="25">
        <v>1</v>
      </c>
      <c r="H16" s="26">
        <v>1</v>
      </c>
      <c r="I16" s="25">
        <v>1</v>
      </c>
      <c r="J16" s="25">
        <v>1</v>
      </c>
      <c r="U16" s="26">
        <v>250</v>
      </c>
      <c r="W16" s="27" t="s">
        <v>91</v>
      </c>
      <c r="X16" s="25">
        <v>0.4</v>
      </c>
      <c r="Y16" s="32">
        <v>1</v>
      </c>
      <c r="Z16" s="25">
        <v>0.3</v>
      </c>
      <c r="AA16" s="25">
        <v>28</v>
      </c>
      <c r="AB16" s="25">
        <v>10</v>
      </c>
    </row>
    <row r="17" spans="2:28" x14ac:dyDescent="0.2">
      <c r="B17" s="25" t="s">
        <v>102</v>
      </c>
      <c r="C17" s="44" t="s">
        <v>184</v>
      </c>
      <c r="G17" s="25">
        <v>1</v>
      </c>
      <c r="H17" s="26">
        <v>1</v>
      </c>
      <c r="I17" s="25">
        <v>1</v>
      </c>
      <c r="J17" s="25">
        <v>1</v>
      </c>
      <c r="L17" s="25">
        <v>1</v>
      </c>
      <c r="Q17" s="25">
        <v>1</v>
      </c>
      <c r="R17" s="25">
        <v>1</v>
      </c>
      <c r="S17" s="25">
        <v>1</v>
      </c>
      <c r="U17" s="26">
        <v>280</v>
      </c>
      <c r="W17" s="27" t="s">
        <v>91</v>
      </c>
      <c r="X17" s="25">
        <v>0.5</v>
      </c>
      <c r="Y17" s="32">
        <v>1</v>
      </c>
      <c r="Z17" s="25">
        <v>0.4</v>
      </c>
      <c r="AA17" s="25">
        <v>35</v>
      </c>
      <c r="AB17" s="25">
        <v>15</v>
      </c>
    </row>
    <row r="18" spans="2:28" x14ac:dyDescent="0.2">
      <c r="B18" s="25" t="s">
        <v>103</v>
      </c>
      <c r="C18" s="44" t="s">
        <v>185</v>
      </c>
      <c r="G18" s="25">
        <v>1</v>
      </c>
      <c r="H18" s="26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1</v>
      </c>
      <c r="U18" s="26">
        <v>300</v>
      </c>
      <c r="W18" s="27" t="s">
        <v>91</v>
      </c>
      <c r="X18" s="25">
        <v>0.5</v>
      </c>
      <c r="Y18" s="32">
        <v>1</v>
      </c>
      <c r="Z18" s="25">
        <v>0.5</v>
      </c>
      <c r="AA18" s="25">
        <v>30</v>
      </c>
      <c r="AB18" s="25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E8" sqref="E8"/>
    </sheetView>
  </sheetViews>
  <sheetFormatPr defaultRowHeight="14.25" x14ac:dyDescent="0.2"/>
  <sheetData>
    <row r="2" spans="2:2" x14ac:dyDescent="0.2">
      <c r="B2" t="s">
        <v>187</v>
      </c>
    </row>
    <row r="3" spans="2:2" x14ac:dyDescent="0.2">
      <c r="B3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workbookViewId="0">
      <selection activeCell="R11" sqref="R11"/>
    </sheetView>
  </sheetViews>
  <sheetFormatPr defaultRowHeight="14.25" x14ac:dyDescent="0.2"/>
  <cols>
    <col min="1" max="2" width="5.25" bestFit="1" customWidth="1"/>
    <col min="3" max="10" width="3.125" bestFit="1" customWidth="1"/>
    <col min="11" max="14" width="5.25" bestFit="1" customWidth="1"/>
    <col min="15" max="15" width="7.375" bestFit="1" customWidth="1"/>
    <col min="16" max="21" width="5.25" bestFit="1" customWidth="1"/>
    <col min="22" max="23" width="7.375" bestFit="1" customWidth="1"/>
    <col min="24" max="28" width="9.625" bestFit="1" customWidth="1"/>
  </cols>
  <sheetData>
    <row r="1" spans="1:28" x14ac:dyDescent="0.2">
      <c r="A1" t="s">
        <v>1</v>
      </c>
      <c r="B1" t="s">
        <v>0</v>
      </c>
      <c r="C1" s="55" t="s">
        <v>4</v>
      </c>
      <c r="D1" s="55"/>
      <c r="E1" s="55"/>
      <c r="F1" s="55"/>
      <c r="G1" s="55"/>
      <c r="H1" s="55" t="s">
        <v>5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2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 x14ac:dyDescent="0.2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"/>
  <sheetViews>
    <sheetView tabSelected="1" zoomScaleNormal="100" workbookViewId="0">
      <pane ySplit="1" topLeftCell="A23" activePane="bottomLeft" state="frozen"/>
      <selection pane="bottomLeft" activeCell="F34" sqref="F34"/>
    </sheetView>
  </sheetViews>
  <sheetFormatPr defaultColWidth="9.125" defaultRowHeight="14.25" x14ac:dyDescent="0.2"/>
  <cols>
    <col min="1" max="1" width="16" style="9" bestFit="1" customWidth="1"/>
    <col min="2" max="2" width="20.75" style="9" customWidth="1"/>
    <col min="3" max="4" width="15.125" style="9" customWidth="1"/>
    <col min="5" max="5" width="15.125" style="39" customWidth="1"/>
    <col min="6" max="6" width="15.125" style="34" customWidth="1"/>
    <col min="7" max="8" width="15.125" style="9" customWidth="1"/>
    <col min="9" max="9" width="9.125" style="13"/>
    <col min="10" max="16384" width="9.125" style="9"/>
  </cols>
  <sheetData>
    <row r="1" spans="1:9" x14ac:dyDescent="0.2">
      <c r="C1" s="9">
        <v>5</v>
      </c>
      <c r="D1" s="9">
        <v>4</v>
      </c>
      <c r="E1" s="39">
        <v>3</v>
      </c>
      <c r="F1" s="34">
        <v>2</v>
      </c>
      <c r="G1" s="9">
        <v>1</v>
      </c>
      <c r="H1" s="9">
        <v>0</v>
      </c>
    </row>
    <row r="2" spans="1:9" s="12" customFormat="1" x14ac:dyDescent="0.2">
      <c r="A2" s="33" t="s">
        <v>106</v>
      </c>
      <c r="B2" s="12" t="s">
        <v>38</v>
      </c>
      <c r="C2" s="12">
        <v>5</v>
      </c>
      <c r="D2" s="12">
        <v>4</v>
      </c>
      <c r="E2" s="40">
        <v>3</v>
      </c>
      <c r="F2" s="35">
        <v>2</v>
      </c>
      <c r="G2" s="12">
        <v>1</v>
      </c>
      <c r="H2" s="12">
        <v>0</v>
      </c>
      <c r="I2" s="14"/>
    </row>
    <row r="3" spans="1:9" x14ac:dyDescent="0.2">
      <c r="A3" s="9" t="s">
        <v>128</v>
      </c>
      <c r="B3" s="9" t="s">
        <v>216</v>
      </c>
      <c r="C3" s="10">
        <v>1.75</v>
      </c>
      <c r="D3" s="10">
        <v>1.5</v>
      </c>
      <c r="E3" s="41">
        <v>1.25</v>
      </c>
      <c r="F3" s="36">
        <v>1</v>
      </c>
      <c r="G3" s="10">
        <v>0.75</v>
      </c>
      <c r="H3" s="10">
        <v>0.5</v>
      </c>
    </row>
    <row r="4" spans="1:9" x14ac:dyDescent="0.2">
      <c r="A4" s="9" t="s">
        <v>111</v>
      </c>
      <c r="B4" s="9" t="s">
        <v>212</v>
      </c>
      <c r="C4" s="10">
        <v>2</v>
      </c>
      <c r="D4" s="10">
        <v>1.65</v>
      </c>
      <c r="E4" s="41">
        <v>1.55</v>
      </c>
      <c r="F4" s="36">
        <v>1.45</v>
      </c>
      <c r="G4" s="10">
        <v>1.25</v>
      </c>
      <c r="H4" s="10">
        <v>1</v>
      </c>
    </row>
    <row r="5" spans="1:9" x14ac:dyDescent="0.2">
      <c r="C5" s="10"/>
      <c r="D5" s="10"/>
      <c r="E5" s="41"/>
      <c r="F5" s="36"/>
      <c r="G5" s="10"/>
      <c r="H5" s="10"/>
    </row>
    <row r="6" spans="1:9" x14ac:dyDescent="0.2">
      <c r="H6" s="9" t="s">
        <v>54</v>
      </c>
    </row>
    <row r="7" spans="1:9" s="12" customFormat="1" x14ac:dyDescent="0.2">
      <c r="A7" s="33" t="s">
        <v>107</v>
      </c>
      <c r="B7" s="12" t="s">
        <v>39</v>
      </c>
      <c r="C7" s="12">
        <v>5</v>
      </c>
      <c r="D7" s="12">
        <v>4</v>
      </c>
      <c r="E7" s="40">
        <v>3</v>
      </c>
      <c r="F7" s="35">
        <v>2</v>
      </c>
      <c r="G7" s="12">
        <v>1</v>
      </c>
      <c r="H7" s="12">
        <v>0</v>
      </c>
      <c r="I7" s="14"/>
    </row>
    <row r="8" spans="1:9" ht="42.75" x14ac:dyDescent="0.2">
      <c r="B8" s="9" t="s">
        <v>50</v>
      </c>
      <c r="C8" s="11" t="s">
        <v>117</v>
      </c>
      <c r="D8" s="11" t="s">
        <v>51</v>
      </c>
      <c r="E8" s="42" t="s">
        <v>52</v>
      </c>
      <c r="F8" s="37"/>
      <c r="G8" s="11" t="s">
        <v>53</v>
      </c>
      <c r="H8" s="11" t="s">
        <v>104</v>
      </c>
    </row>
    <row r="9" spans="1:9" x14ac:dyDescent="0.2">
      <c r="A9" s="9" t="s">
        <v>112</v>
      </c>
      <c r="B9" s="9" t="s">
        <v>115</v>
      </c>
      <c r="C9" s="11"/>
      <c r="D9" s="11"/>
      <c r="E9" s="42"/>
      <c r="F9" s="37"/>
      <c r="G9" s="11"/>
      <c r="H9" s="11"/>
    </row>
    <row r="10" spans="1:9" x14ac:dyDescent="0.2">
      <c r="A10" s="9" t="s">
        <v>113</v>
      </c>
      <c r="B10" s="9" t="s">
        <v>118</v>
      </c>
      <c r="C10" s="11"/>
      <c r="D10" s="11"/>
      <c r="E10" s="42"/>
      <c r="F10" s="37"/>
      <c r="G10" s="11"/>
      <c r="H10" s="11"/>
    </row>
    <row r="11" spans="1:9" x14ac:dyDescent="0.2">
      <c r="A11" s="9" t="s">
        <v>114</v>
      </c>
      <c r="B11" s="9" t="s">
        <v>116</v>
      </c>
      <c r="C11" s="11"/>
      <c r="D11" s="11"/>
      <c r="E11" s="42"/>
      <c r="F11" s="37"/>
      <c r="G11" s="11"/>
      <c r="H11" s="11"/>
    </row>
    <row r="12" spans="1:9" x14ac:dyDescent="0.2">
      <c r="A12" s="9" t="s">
        <v>119</v>
      </c>
      <c r="B12" t="s">
        <v>131</v>
      </c>
      <c r="C12" s="10">
        <v>0.55000000000000004</v>
      </c>
      <c r="D12" s="10">
        <v>0.5</v>
      </c>
      <c r="E12" s="41">
        <v>0.45</v>
      </c>
      <c r="F12" s="36">
        <v>0.4</v>
      </c>
      <c r="G12" s="10">
        <v>0.35</v>
      </c>
      <c r="H12" s="10">
        <v>0.3</v>
      </c>
    </row>
    <row r="13" spans="1:9" x14ac:dyDescent="0.2">
      <c r="A13" s="9" t="s">
        <v>120</v>
      </c>
      <c r="B13" t="s">
        <v>198</v>
      </c>
      <c r="C13" s="10">
        <v>0.35</v>
      </c>
      <c r="D13" s="10">
        <v>0.3</v>
      </c>
      <c r="E13" s="41">
        <v>0.25</v>
      </c>
      <c r="F13" s="36">
        <v>0.2</v>
      </c>
      <c r="G13" s="10">
        <v>0.15</v>
      </c>
      <c r="H13" s="10">
        <v>0.05</v>
      </c>
    </row>
    <row r="14" spans="1:9" x14ac:dyDescent="0.2">
      <c r="A14" s="9" t="s">
        <v>132</v>
      </c>
      <c r="B14" t="s">
        <v>199</v>
      </c>
      <c r="C14" s="10">
        <v>0.5</v>
      </c>
      <c r="D14" s="10">
        <v>0.45</v>
      </c>
      <c r="E14" s="41">
        <v>0.4</v>
      </c>
      <c r="F14" s="36">
        <v>0.35</v>
      </c>
      <c r="G14" s="10">
        <v>0.2</v>
      </c>
      <c r="H14" s="10">
        <v>0.15</v>
      </c>
    </row>
    <row r="15" spans="1:9" x14ac:dyDescent="0.2">
      <c r="A15" s="9" t="s">
        <v>133</v>
      </c>
      <c r="B15" t="s">
        <v>200</v>
      </c>
      <c r="C15" s="10">
        <v>0.45</v>
      </c>
      <c r="D15" s="10">
        <v>0.4</v>
      </c>
      <c r="E15" s="41">
        <v>0.35</v>
      </c>
      <c r="F15" s="36">
        <v>0.3</v>
      </c>
      <c r="G15" s="10">
        <v>0.25</v>
      </c>
      <c r="H15" s="10">
        <v>0.1</v>
      </c>
    </row>
    <row r="17" spans="1:14" s="12" customFormat="1" x14ac:dyDescent="0.2">
      <c r="A17" s="33" t="s">
        <v>108</v>
      </c>
      <c r="B17" s="12" t="s">
        <v>40</v>
      </c>
      <c r="C17" s="12">
        <v>5</v>
      </c>
      <c r="D17" s="12">
        <v>4</v>
      </c>
      <c r="E17" s="40">
        <v>3</v>
      </c>
      <c r="F17" s="35">
        <v>2</v>
      </c>
      <c r="G17" s="12">
        <v>1</v>
      </c>
      <c r="H17" s="12">
        <v>0</v>
      </c>
      <c r="I17" s="14"/>
    </row>
    <row r="18" spans="1:14" x14ac:dyDescent="0.2">
      <c r="A18" s="9" t="s">
        <v>121</v>
      </c>
      <c r="B18" s="9" t="s">
        <v>197</v>
      </c>
      <c r="C18" s="10">
        <v>0.25</v>
      </c>
      <c r="D18" s="10">
        <v>0.2</v>
      </c>
      <c r="E18" s="41">
        <v>0.15</v>
      </c>
      <c r="F18" s="36">
        <v>0.1</v>
      </c>
      <c r="G18" s="10">
        <v>0.05</v>
      </c>
      <c r="H18" s="10">
        <v>0</v>
      </c>
    </row>
    <row r="19" spans="1:14" s="46" customFormat="1" ht="28.5" x14ac:dyDescent="0.2">
      <c r="A19" s="46" t="s">
        <v>129</v>
      </c>
      <c r="B19" s="46" t="s">
        <v>57</v>
      </c>
      <c r="C19" s="47" t="s">
        <v>59</v>
      </c>
      <c r="D19" s="47" t="s">
        <v>58</v>
      </c>
      <c r="E19" s="48" t="s">
        <v>60</v>
      </c>
      <c r="F19" s="49" t="s">
        <v>61</v>
      </c>
      <c r="G19" s="47" t="s">
        <v>63</v>
      </c>
      <c r="H19" s="47" t="s">
        <v>62</v>
      </c>
      <c r="I19" s="50"/>
    </row>
    <row r="20" spans="1:14" s="22" customFormat="1" x14ac:dyDescent="0.2">
      <c r="A20" s="22" t="s">
        <v>122</v>
      </c>
      <c r="B20" s="22" t="s">
        <v>86</v>
      </c>
      <c r="C20" s="23" t="s">
        <v>87</v>
      </c>
      <c r="D20" s="23" t="s">
        <v>208</v>
      </c>
      <c r="E20" s="43" t="s">
        <v>207</v>
      </c>
      <c r="F20" s="38" t="s">
        <v>88</v>
      </c>
      <c r="G20" s="23" t="s">
        <v>206</v>
      </c>
      <c r="H20" s="23" t="s">
        <v>89</v>
      </c>
      <c r="I20" s="24"/>
    </row>
    <row r="21" spans="1:14" x14ac:dyDescent="0.2">
      <c r="A21" s="9" t="s">
        <v>142</v>
      </c>
      <c r="B21" s="9" t="s">
        <v>55</v>
      </c>
      <c r="C21" s="11" t="s">
        <v>143</v>
      </c>
      <c r="D21" s="11" t="s">
        <v>147</v>
      </c>
      <c r="E21" s="11" t="s">
        <v>146</v>
      </c>
      <c r="F21" s="11" t="s">
        <v>145</v>
      </c>
      <c r="G21" s="9" t="s">
        <v>144</v>
      </c>
      <c r="H21" s="9" t="s">
        <v>144</v>
      </c>
    </row>
    <row r="22" spans="1:14" x14ac:dyDescent="0.2">
      <c r="A22" s="9" t="s">
        <v>138</v>
      </c>
      <c r="B22" s="9" t="s">
        <v>211</v>
      </c>
      <c r="C22" s="11">
        <v>1</v>
      </c>
      <c r="D22" s="11"/>
      <c r="E22" s="11"/>
      <c r="F22" s="11"/>
    </row>
    <row r="23" spans="1:14" x14ac:dyDescent="0.2">
      <c r="A23" s="9" t="s">
        <v>139</v>
      </c>
      <c r="B23" s="9" t="s">
        <v>136</v>
      </c>
      <c r="C23" s="11">
        <v>1</v>
      </c>
      <c r="D23" s="11">
        <v>1</v>
      </c>
      <c r="E23" s="11"/>
      <c r="F23" s="11"/>
    </row>
    <row r="24" spans="1:14" x14ac:dyDescent="0.2">
      <c r="B24" s="9" t="s">
        <v>210</v>
      </c>
      <c r="C24" s="11">
        <v>1</v>
      </c>
      <c r="D24" s="11">
        <v>1</v>
      </c>
      <c r="E24" s="11"/>
      <c r="F24" s="11"/>
    </row>
    <row r="25" spans="1:14" x14ac:dyDescent="0.2">
      <c r="B25" s="9" t="s">
        <v>209</v>
      </c>
      <c r="C25" s="11">
        <v>1</v>
      </c>
      <c r="D25" s="11">
        <v>1</v>
      </c>
      <c r="E25" s="11">
        <v>1</v>
      </c>
      <c r="F25" s="11"/>
    </row>
    <row r="26" spans="1:14" x14ac:dyDescent="0.2">
      <c r="A26" s="9" t="s">
        <v>140</v>
      </c>
      <c r="B26" s="9" t="s">
        <v>137</v>
      </c>
      <c r="C26" s="11">
        <v>1</v>
      </c>
      <c r="D26" s="11">
        <v>1</v>
      </c>
      <c r="E26" s="11">
        <v>1</v>
      </c>
      <c r="F26" s="11"/>
    </row>
    <row r="27" spans="1:14" x14ac:dyDescent="0.2">
      <c r="A27" s="9" t="s">
        <v>141</v>
      </c>
      <c r="B27" s="9" t="s">
        <v>135</v>
      </c>
      <c r="C27" s="11">
        <v>1</v>
      </c>
      <c r="D27" s="11">
        <v>1</v>
      </c>
      <c r="E27" s="11">
        <v>1</v>
      </c>
      <c r="F27" s="11">
        <v>1</v>
      </c>
      <c r="G27" s="9">
        <v>1</v>
      </c>
    </row>
    <row r="28" spans="1:14" x14ac:dyDescent="0.2">
      <c r="B28" s="9" t="s">
        <v>217</v>
      </c>
      <c r="C28" s="10">
        <v>1.75</v>
      </c>
      <c r="D28" s="10">
        <v>1.5</v>
      </c>
      <c r="E28" s="41">
        <v>1.25</v>
      </c>
      <c r="F28" s="36">
        <v>1</v>
      </c>
      <c r="G28" s="10">
        <v>0.75</v>
      </c>
      <c r="H28" s="10">
        <v>0.5</v>
      </c>
    </row>
    <row r="30" spans="1:14" s="12" customFormat="1" x14ac:dyDescent="0.2">
      <c r="A30" s="33" t="s">
        <v>109</v>
      </c>
      <c r="B30" s="12" t="s">
        <v>215</v>
      </c>
      <c r="C30" s="12">
        <v>5</v>
      </c>
      <c r="D30" s="12">
        <v>4</v>
      </c>
      <c r="E30" s="40">
        <v>3</v>
      </c>
      <c r="F30" s="35">
        <v>2</v>
      </c>
      <c r="G30" s="12">
        <v>1</v>
      </c>
      <c r="H30" s="12">
        <v>0</v>
      </c>
      <c r="I30" s="14"/>
    </row>
    <row r="31" spans="1:14" x14ac:dyDescent="0.2">
      <c r="B31" s="9" t="s">
        <v>56</v>
      </c>
      <c r="C31" s="10"/>
      <c r="D31" s="10"/>
      <c r="E31" s="41"/>
      <c r="F31" s="36"/>
      <c r="G31" s="10"/>
      <c r="H31" s="10"/>
      <c r="I31" s="13" t="s">
        <v>205</v>
      </c>
    </row>
    <row r="32" spans="1:14" x14ac:dyDescent="0.2">
      <c r="A32" s="9" t="s">
        <v>134</v>
      </c>
      <c r="B32" s="3" t="s">
        <v>203</v>
      </c>
      <c r="C32" s="10">
        <v>0.55000000000000004</v>
      </c>
      <c r="D32" s="10">
        <v>0.5</v>
      </c>
      <c r="E32" s="41">
        <v>0.45</v>
      </c>
      <c r="F32" s="36">
        <v>0.4</v>
      </c>
      <c r="G32" s="10">
        <v>0.35</v>
      </c>
      <c r="H32" s="10">
        <v>0.3</v>
      </c>
      <c r="I32" s="15">
        <f>1-(1-C12)*(1-C32)</f>
        <v>0.7975000000000001</v>
      </c>
      <c r="J32" s="16">
        <f>1-(1-D12)*(1-D32)</f>
        <v>0.75</v>
      </c>
      <c r="K32" s="16">
        <f>1-(1-E12)*(1-E32)</f>
        <v>0.69750000000000001</v>
      </c>
      <c r="L32" s="16">
        <f>1-(1-F12)*(1-F32)</f>
        <v>0.64</v>
      </c>
      <c r="M32" s="16">
        <f>1-(1-G12)*(1-G32)</f>
        <v>0.5774999999999999</v>
      </c>
      <c r="N32" s="16">
        <f>1-(1-H12)*(1-H32)</f>
        <v>0.51</v>
      </c>
    </row>
    <row r="33" spans="1:14" x14ac:dyDescent="0.2">
      <c r="A33" s="9" t="s">
        <v>123</v>
      </c>
      <c r="B33" t="s">
        <v>204</v>
      </c>
      <c r="C33" s="10">
        <v>0.35</v>
      </c>
      <c r="D33" s="10">
        <v>0.3</v>
      </c>
      <c r="E33" s="41">
        <v>0.25</v>
      </c>
      <c r="F33" s="36">
        <v>0.2</v>
      </c>
      <c r="G33" s="10">
        <v>0.15</v>
      </c>
      <c r="H33" s="10">
        <v>0.05</v>
      </c>
      <c r="I33" s="15">
        <f>1-(1-C13)*(1-C33)</f>
        <v>0.5774999999999999</v>
      </c>
      <c r="J33" s="16">
        <f>1-(1-D13)*(1-D33)</f>
        <v>0.51</v>
      </c>
      <c r="K33" s="16">
        <f>1-(1-E13)*(1-E33)</f>
        <v>0.4375</v>
      </c>
      <c r="L33" s="16">
        <f>1-(1-F13)*(1-F33)</f>
        <v>0.35999999999999988</v>
      </c>
      <c r="M33" s="16">
        <f>1-(1-G13)*(1-G33)</f>
        <v>0.27750000000000008</v>
      </c>
      <c r="N33" s="16">
        <f>1-(1-H13)*(1-H33)</f>
        <v>9.7500000000000031E-2</v>
      </c>
    </row>
    <row r="34" spans="1:14" x14ac:dyDescent="0.2">
      <c r="A34" s="9" t="s">
        <v>124</v>
      </c>
      <c r="B34" t="s">
        <v>202</v>
      </c>
      <c r="C34" s="10">
        <v>0.5</v>
      </c>
      <c r="D34" s="10">
        <v>0.45</v>
      </c>
      <c r="E34" s="41">
        <v>0.4</v>
      </c>
      <c r="F34" s="36">
        <v>0.35</v>
      </c>
      <c r="G34" s="10">
        <v>0.2</v>
      </c>
      <c r="H34" s="10">
        <v>0.15</v>
      </c>
      <c r="I34" s="15">
        <f>1-(1-C14)*(1-C34)</f>
        <v>0.75</v>
      </c>
      <c r="J34" s="16">
        <f>1-(1-D14)*(1-D34)</f>
        <v>0.69750000000000001</v>
      </c>
      <c r="K34" s="16">
        <f>1-(1-E14)*(1-E34)</f>
        <v>0.64</v>
      </c>
      <c r="L34" s="16">
        <f>1-(1-F14)*(1-F34)</f>
        <v>0.5774999999999999</v>
      </c>
      <c r="M34" s="16">
        <f>1-(1-G14)*(1-G34)</f>
        <v>0.35999999999999988</v>
      </c>
      <c r="N34" s="16">
        <f>1-(1-H14)*(1-H34)</f>
        <v>0.27750000000000008</v>
      </c>
    </row>
    <row r="35" spans="1:14" x14ac:dyDescent="0.2">
      <c r="A35" s="9" t="s">
        <v>125</v>
      </c>
      <c r="B35" t="s">
        <v>201</v>
      </c>
      <c r="C35" s="10">
        <v>0.45</v>
      </c>
      <c r="D35" s="10">
        <v>0.4</v>
      </c>
      <c r="E35" s="41">
        <v>0.35</v>
      </c>
      <c r="F35" s="36">
        <v>0.3</v>
      </c>
      <c r="G35" s="10">
        <v>0.25</v>
      </c>
      <c r="H35" s="10">
        <v>0.1</v>
      </c>
      <c r="I35" s="15">
        <f>1-(1-C15)*(1-C35)</f>
        <v>0.69750000000000001</v>
      </c>
      <c r="J35" s="16">
        <f>1-(1-D15)*(1-D35)</f>
        <v>0.64</v>
      </c>
      <c r="K35" s="16">
        <f>1-(1-E15)*(1-E35)</f>
        <v>0.5774999999999999</v>
      </c>
      <c r="L35" s="16">
        <f>1-(1-F15)*(1-F35)</f>
        <v>0.51</v>
      </c>
      <c r="M35" s="16">
        <f>1-(1-G15)*(1-G35)</f>
        <v>0.4375</v>
      </c>
      <c r="N35" s="16">
        <f>1-(1-H15)*(1-H35)</f>
        <v>0.18999999999999995</v>
      </c>
    </row>
    <row r="36" spans="1:14" x14ac:dyDescent="0.2">
      <c r="B36" s="9" t="s">
        <v>213</v>
      </c>
      <c r="C36" s="10">
        <v>0.25</v>
      </c>
      <c r="D36" s="10">
        <v>0.2</v>
      </c>
      <c r="E36" s="41">
        <v>0.15</v>
      </c>
      <c r="F36" s="36">
        <v>0.1</v>
      </c>
      <c r="G36" s="10">
        <v>0.05</v>
      </c>
      <c r="H36" s="10">
        <v>0</v>
      </c>
      <c r="I36" s="15"/>
      <c r="J36" s="16"/>
      <c r="K36" s="16"/>
      <c r="L36" s="16"/>
      <c r="M36" s="16"/>
      <c r="N36" s="16"/>
    </row>
    <row r="37" spans="1:14" x14ac:dyDescent="0.2">
      <c r="B37" s="9" t="s">
        <v>214</v>
      </c>
      <c r="C37" s="10">
        <v>0.25</v>
      </c>
      <c r="D37" s="10">
        <v>0.2</v>
      </c>
      <c r="E37" s="41">
        <v>0.15</v>
      </c>
      <c r="F37" s="36">
        <v>0.1</v>
      </c>
      <c r="G37" s="10">
        <v>0.05</v>
      </c>
      <c r="H37" s="10">
        <v>0</v>
      </c>
      <c r="I37" s="15"/>
      <c r="J37" s="16"/>
      <c r="K37" s="16"/>
      <c r="L37" s="16"/>
      <c r="M37" s="16"/>
      <c r="N37" s="16"/>
    </row>
    <row r="38" spans="1:14" x14ac:dyDescent="0.2">
      <c r="C38" s="10"/>
      <c r="D38" s="10"/>
      <c r="E38" s="41"/>
      <c r="F38" s="36"/>
      <c r="G38" s="10"/>
      <c r="H38" s="10"/>
    </row>
    <row r="39" spans="1:14" x14ac:dyDescent="0.2">
      <c r="C39" s="10"/>
      <c r="D39" s="10"/>
      <c r="E39" s="41"/>
      <c r="F39" s="36"/>
      <c r="G39" s="10"/>
      <c r="H39" s="10"/>
    </row>
    <row r="41" spans="1:14" s="12" customFormat="1" x14ac:dyDescent="0.2">
      <c r="A41" s="33" t="s">
        <v>110</v>
      </c>
      <c r="B41" s="12" t="s">
        <v>189</v>
      </c>
      <c r="E41" s="40">
        <v>3</v>
      </c>
      <c r="F41" s="35">
        <v>2</v>
      </c>
      <c r="G41" s="12">
        <v>1</v>
      </c>
      <c r="H41" s="12">
        <v>0</v>
      </c>
      <c r="I41" s="14"/>
    </row>
    <row r="42" spans="1:14" x14ac:dyDescent="0.2">
      <c r="A42" s="9" t="s">
        <v>126</v>
      </c>
      <c r="B42" s="9" t="s">
        <v>218</v>
      </c>
      <c r="E42" s="39">
        <v>180</v>
      </c>
      <c r="F42" s="34">
        <v>140</v>
      </c>
      <c r="G42" s="9">
        <v>110</v>
      </c>
      <c r="H42" s="9">
        <v>80</v>
      </c>
    </row>
    <row r="43" spans="1:14" x14ac:dyDescent="0.2">
      <c r="A43" s="9" t="s">
        <v>127</v>
      </c>
      <c r="B43" s="9" t="s">
        <v>219</v>
      </c>
      <c r="E43" s="39">
        <v>1.1000000000000001</v>
      </c>
      <c r="F43" s="34">
        <v>1</v>
      </c>
      <c r="G43" s="9">
        <v>0.9</v>
      </c>
      <c r="H43" s="9">
        <v>0.8</v>
      </c>
    </row>
    <row r="44" spans="1:14" x14ac:dyDescent="0.2">
      <c r="B44" s="9" t="s">
        <v>220</v>
      </c>
      <c r="E44" s="41">
        <v>1.25</v>
      </c>
      <c r="F44" s="36">
        <v>1.1000000000000001</v>
      </c>
      <c r="G44" s="10">
        <v>1</v>
      </c>
      <c r="H44" s="10">
        <v>0.9</v>
      </c>
    </row>
    <row r="46" spans="1:14" x14ac:dyDescent="0.2">
      <c r="C46" s="9" t="s">
        <v>38</v>
      </c>
      <c r="D46" s="9" t="s">
        <v>39</v>
      </c>
      <c r="E46" s="39" t="s">
        <v>40</v>
      </c>
      <c r="F46" s="34" t="s">
        <v>41</v>
      </c>
      <c r="G46" s="9" t="s">
        <v>189</v>
      </c>
    </row>
    <row r="47" spans="1:14" x14ac:dyDescent="0.2">
      <c r="C47" s="9">
        <v>3</v>
      </c>
      <c r="D47" s="9">
        <v>3</v>
      </c>
      <c r="E47" s="39">
        <v>3</v>
      </c>
      <c r="F47" s="34">
        <v>3</v>
      </c>
      <c r="G47" s="9">
        <v>1</v>
      </c>
      <c r="J47" s="9">
        <f>13-SUM(C47:G47)</f>
        <v>0</v>
      </c>
    </row>
    <row r="48" spans="1:14" x14ac:dyDescent="0.2">
      <c r="C48" s="9">
        <v>5</v>
      </c>
      <c r="D48" s="9">
        <v>2</v>
      </c>
      <c r="E48" s="39">
        <v>2</v>
      </c>
      <c r="F48" s="34">
        <v>3</v>
      </c>
      <c r="G48" s="9">
        <v>1</v>
      </c>
      <c r="J48" s="9">
        <f t="shared" ref="J48:J50" si="0">13-SUM(C48:G48)</f>
        <v>0</v>
      </c>
    </row>
    <row r="49" spans="3:10" x14ac:dyDescent="0.2">
      <c r="C49" s="9">
        <v>5</v>
      </c>
      <c r="D49" s="9">
        <v>5</v>
      </c>
      <c r="E49" s="39">
        <v>1</v>
      </c>
      <c r="F49" s="34">
        <v>1</v>
      </c>
      <c r="G49" s="9">
        <v>1</v>
      </c>
      <c r="J49" s="9">
        <f t="shared" si="0"/>
        <v>0</v>
      </c>
    </row>
    <row r="50" spans="3:10" x14ac:dyDescent="0.2">
      <c r="J50" s="9">
        <f t="shared" si="0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4"/>
  <sheetViews>
    <sheetView zoomScale="80" zoomScaleNormal="80" workbookViewId="0">
      <selection activeCell="K20" sqref="K20"/>
    </sheetView>
  </sheetViews>
  <sheetFormatPr defaultRowHeight="14.25" x14ac:dyDescent="0.2"/>
  <cols>
    <col min="1" max="1" width="7.375" bestFit="1" customWidth="1"/>
    <col min="2" max="9" width="7.375" customWidth="1"/>
    <col min="10" max="20" width="7.375" bestFit="1" customWidth="1"/>
    <col min="21" max="24" width="9.625" bestFit="1" customWidth="1"/>
  </cols>
  <sheetData>
    <row r="1" spans="1:24" x14ac:dyDescent="0.2">
      <c r="A1" s="19"/>
      <c r="B1" s="18" t="s">
        <v>6</v>
      </c>
      <c r="C1" t="s">
        <v>7</v>
      </c>
      <c r="D1" t="s">
        <v>8</v>
      </c>
      <c r="E1" t="s">
        <v>9</v>
      </c>
      <c r="F1" t="s">
        <v>10</v>
      </c>
      <c r="G1" t="s">
        <v>72</v>
      </c>
      <c r="H1" t="s">
        <v>73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78</v>
      </c>
      <c r="V1" s="2" t="s">
        <v>80</v>
      </c>
      <c r="W1" s="2" t="s">
        <v>79</v>
      </c>
      <c r="X1" s="2" t="s">
        <v>81</v>
      </c>
    </row>
    <row r="2" spans="1:24" x14ac:dyDescent="0.2">
      <c r="A2" t="s">
        <v>64</v>
      </c>
      <c r="C2">
        <v>1</v>
      </c>
      <c r="E2">
        <v>1</v>
      </c>
      <c r="G2">
        <v>1</v>
      </c>
      <c r="I2">
        <v>1</v>
      </c>
      <c r="M2">
        <v>1</v>
      </c>
    </row>
    <row r="3" spans="1:24" x14ac:dyDescent="0.2">
      <c r="A3" t="s">
        <v>65</v>
      </c>
      <c r="C3">
        <v>1</v>
      </c>
      <c r="F3">
        <v>1</v>
      </c>
      <c r="H3">
        <v>1</v>
      </c>
      <c r="J3">
        <v>1</v>
      </c>
      <c r="N3">
        <v>1</v>
      </c>
    </row>
    <row r="4" spans="1:24" x14ac:dyDescent="0.2">
      <c r="A4" t="s">
        <v>66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 x14ac:dyDescent="0.2">
      <c r="A5" s="17" t="s">
        <v>67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 x14ac:dyDescent="0.2">
      <c r="A6" t="s">
        <v>68</v>
      </c>
      <c r="E6">
        <v>1</v>
      </c>
      <c r="Q6">
        <v>1</v>
      </c>
    </row>
    <row r="7" spans="1:24" x14ac:dyDescent="0.2">
      <c r="A7" t="s">
        <v>69</v>
      </c>
      <c r="F7">
        <v>1</v>
      </c>
      <c r="R7">
        <v>1</v>
      </c>
    </row>
    <row r="8" spans="1:24" x14ac:dyDescent="0.2">
      <c r="A8" t="s">
        <v>70</v>
      </c>
      <c r="E8">
        <v>1</v>
      </c>
      <c r="Q8">
        <v>1</v>
      </c>
      <c r="S8">
        <v>1</v>
      </c>
      <c r="U8">
        <v>1</v>
      </c>
      <c r="W8">
        <v>1</v>
      </c>
    </row>
    <row r="9" spans="1:24" x14ac:dyDescent="0.2">
      <c r="A9" t="s">
        <v>71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 x14ac:dyDescent="0.2">
      <c r="B13" s="18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72</v>
      </c>
      <c r="H13" t="s">
        <v>73</v>
      </c>
      <c r="I13" s="2" t="s">
        <v>64</v>
      </c>
      <c r="J13" s="2" t="s">
        <v>65</v>
      </c>
      <c r="K13" s="2" t="s">
        <v>66</v>
      </c>
      <c r="L13" s="2" t="s">
        <v>67</v>
      </c>
      <c r="M13" s="2" t="s">
        <v>74</v>
      </c>
      <c r="N13" s="2" t="s">
        <v>75</v>
      </c>
      <c r="O13" s="2" t="s">
        <v>76</v>
      </c>
      <c r="P13" s="2" t="s">
        <v>77</v>
      </c>
      <c r="Q13" s="2" t="s">
        <v>68</v>
      </c>
      <c r="R13" s="2" t="s">
        <v>69</v>
      </c>
      <c r="S13" s="2" t="s">
        <v>70</v>
      </c>
      <c r="T13" s="2" t="s">
        <v>71</v>
      </c>
      <c r="U13" s="2" t="s">
        <v>78</v>
      </c>
      <c r="V13" s="2" t="s">
        <v>80</v>
      </c>
      <c r="W13" s="2" t="s">
        <v>79</v>
      </c>
      <c r="X13" s="2" t="s">
        <v>81</v>
      </c>
    </row>
    <row r="14" spans="1:24" x14ac:dyDescent="0.2">
      <c r="A14" t="s">
        <v>82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 x14ac:dyDescent="0.2">
      <c r="A15">
        <v>97</v>
      </c>
      <c r="B15" s="45">
        <f>($A$15/$Q$14)*B14</f>
        <v>48.5</v>
      </c>
      <c r="C15" s="45">
        <f t="shared" ref="C15:X15" si="0">($A$15/$Q$14)*C14</f>
        <v>87.3</v>
      </c>
      <c r="D15" s="45">
        <f t="shared" si="0"/>
        <v>67.900000000000006</v>
      </c>
      <c r="E15" s="45">
        <f t="shared" si="0"/>
        <v>59.17</v>
      </c>
      <c r="F15" s="45">
        <f t="shared" si="0"/>
        <v>59.17</v>
      </c>
      <c r="G15" s="45">
        <f t="shared" si="0"/>
        <v>38.800000000000004</v>
      </c>
      <c r="H15" s="45">
        <f t="shared" si="0"/>
        <v>38.800000000000004</v>
      </c>
      <c r="I15" s="45">
        <f t="shared" si="0"/>
        <v>87.3</v>
      </c>
      <c r="J15" s="45">
        <f t="shared" si="0"/>
        <v>87.3</v>
      </c>
      <c r="K15" s="45">
        <f t="shared" si="0"/>
        <v>59.17</v>
      </c>
      <c r="L15" s="45">
        <f t="shared" si="0"/>
        <v>59.17</v>
      </c>
      <c r="M15" s="45">
        <f t="shared" si="0"/>
        <v>30.07</v>
      </c>
      <c r="N15" s="45">
        <f t="shared" si="0"/>
        <v>30.07</v>
      </c>
      <c r="O15" s="45">
        <f t="shared" si="0"/>
        <v>27.16</v>
      </c>
      <c r="P15" s="45">
        <f t="shared" si="0"/>
        <v>27.16</v>
      </c>
      <c r="Q15" s="45">
        <f t="shared" si="0"/>
        <v>97</v>
      </c>
      <c r="R15" s="45">
        <f t="shared" si="0"/>
        <v>97</v>
      </c>
      <c r="S15" s="45">
        <f t="shared" si="0"/>
        <v>77.600000000000009</v>
      </c>
      <c r="T15" s="45">
        <f t="shared" si="0"/>
        <v>77.600000000000009</v>
      </c>
      <c r="U15" s="45">
        <f t="shared" si="0"/>
        <v>30.07</v>
      </c>
      <c r="V15" s="45">
        <f t="shared" si="0"/>
        <v>30.07</v>
      </c>
      <c r="W15" s="45">
        <f t="shared" si="0"/>
        <v>27.16</v>
      </c>
      <c r="X15" s="45">
        <f t="shared" si="0"/>
        <v>27.16</v>
      </c>
    </row>
    <row r="18" spans="1:9" x14ac:dyDescent="0.2">
      <c r="B18" t="s">
        <v>64</v>
      </c>
      <c r="C18" t="s">
        <v>65</v>
      </c>
      <c r="D18" t="s">
        <v>66</v>
      </c>
      <c r="E18" s="17" t="s">
        <v>67</v>
      </c>
      <c r="F18" t="s">
        <v>68</v>
      </c>
      <c r="G18" t="s">
        <v>69</v>
      </c>
      <c r="H18" t="s">
        <v>70</v>
      </c>
      <c r="I18" t="s">
        <v>71</v>
      </c>
    </row>
    <row r="19" spans="1:9" ht="28.5" x14ac:dyDescent="0.2">
      <c r="A19" s="20" t="s">
        <v>83</v>
      </c>
      <c r="B19" s="21">
        <v>0.25</v>
      </c>
      <c r="C19" s="21">
        <v>0.25</v>
      </c>
      <c r="D19" s="21">
        <v>0.17</v>
      </c>
      <c r="E19" s="21">
        <v>0.17</v>
      </c>
      <c r="F19" s="21">
        <v>0.25</v>
      </c>
      <c r="G19" s="21">
        <v>0.25</v>
      </c>
      <c r="H19" s="21">
        <v>0.17</v>
      </c>
      <c r="I19" s="21">
        <v>0.17</v>
      </c>
    </row>
    <row r="20" spans="1:9" ht="48" customHeight="1" x14ac:dyDescent="0.2">
      <c r="A20" s="20" t="s">
        <v>84</v>
      </c>
      <c r="B20" s="21">
        <v>0.25</v>
      </c>
      <c r="C20" s="21">
        <v>0.25</v>
      </c>
      <c r="D20" s="21">
        <v>0.33</v>
      </c>
      <c r="E20" s="21">
        <v>0.33</v>
      </c>
      <c r="F20" s="21">
        <v>0.25</v>
      </c>
      <c r="G20" s="21">
        <v>0.25</v>
      </c>
      <c r="H20" s="21">
        <v>0.33</v>
      </c>
      <c r="I20" s="21">
        <v>0.33</v>
      </c>
    </row>
    <row r="23" spans="1:9" x14ac:dyDescent="0.2"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</row>
    <row r="24" spans="1:9" x14ac:dyDescent="0.2">
      <c r="A24" t="s">
        <v>190</v>
      </c>
      <c r="B24">
        <v>800</v>
      </c>
      <c r="C24">
        <v>1000</v>
      </c>
      <c r="D24">
        <v>1000</v>
      </c>
      <c r="E24">
        <v>1000</v>
      </c>
      <c r="F24">
        <v>1300</v>
      </c>
      <c r="G24">
        <v>1300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4.25" x14ac:dyDescent="0.2"/>
  <cols>
    <col min="1" max="1" width="5" customWidth="1"/>
    <col min="2" max="4" width="6.125" customWidth="1"/>
    <col min="5" max="5" width="7.625" style="4" customWidth="1"/>
    <col min="6" max="7" width="7.625" customWidth="1"/>
    <col min="8" max="8" width="3" customWidth="1"/>
    <col min="9" max="10" width="6.375" bestFit="1" customWidth="1"/>
    <col min="11" max="11" width="7.125" bestFit="1" customWidth="1"/>
    <col min="15" max="16" width="6.375" customWidth="1"/>
    <col min="17" max="17" width="7.125" customWidth="1"/>
    <col min="21" max="22" width="6.375" customWidth="1"/>
    <col min="23" max="23" width="7.125" customWidth="1"/>
    <col min="27" max="28" width="6.375" customWidth="1"/>
    <col min="29" max="29" width="7.125" customWidth="1"/>
  </cols>
  <sheetData>
    <row r="1" spans="1:30" x14ac:dyDescent="0.2">
      <c r="A1" t="s">
        <v>42</v>
      </c>
      <c r="B1" t="s">
        <v>43</v>
      </c>
      <c r="C1" t="s">
        <v>44</v>
      </c>
      <c r="D1" t="s">
        <v>45</v>
      </c>
      <c r="E1" s="4" t="s">
        <v>43</v>
      </c>
      <c r="F1" t="s">
        <v>44</v>
      </c>
      <c r="G1" t="s">
        <v>45</v>
      </c>
      <c r="I1" t="s">
        <v>46</v>
      </c>
      <c r="J1" t="s">
        <v>47</v>
      </c>
      <c r="K1" t="s">
        <v>48</v>
      </c>
      <c r="L1" t="s">
        <v>49</v>
      </c>
      <c r="N1">
        <v>2</v>
      </c>
      <c r="O1" t="s">
        <v>46</v>
      </c>
      <c r="P1" t="s">
        <v>47</v>
      </c>
      <c r="Q1" t="s">
        <v>48</v>
      </c>
      <c r="R1" t="s">
        <v>49</v>
      </c>
      <c r="T1">
        <v>3</v>
      </c>
      <c r="U1" t="s">
        <v>46</v>
      </c>
      <c r="V1" t="s">
        <v>47</v>
      </c>
      <c r="W1" t="s">
        <v>48</v>
      </c>
      <c r="X1" t="s">
        <v>49</v>
      </c>
      <c r="Z1">
        <v>0</v>
      </c>
      <c r="AA1" t="s">
        <v>46</v>
      </c>
      <c r="AB1" t="s">
        <v>47</v>
      </c>
      <c r="AC1" t="s">
        <v>48</v>
      </c>
      <c r="AD1" t="s">
        <v>49</v>
      </c>
    </row>
    <row r="2" spans="1:30" x14ac:dyDescent="0.2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 x14ac:dyDescent="0.2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 x14ac:dyDescent="0.2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 x14ac:dyDescent="0.2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 x14ac:dyDescent="0.2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 x14ac:dyDescent="0.2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 x14ac:dyDescent="0.2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 x14ac:dyDescent="0.2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 x14ac:dyDescent="0.2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 x14ac:dyDescent="0.2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 x14ac:dyDescent="0.2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 x14ac:dyDescent="0.2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 x14ac:dyDescent="0.2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 x14ac:dyDescent="0.2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 x14ac:dyDescent="0.2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 x14ac:dyDescent="0.2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 x14ac:dyDescent="0.2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 x14ac:dyDescent="0.2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 x14ac:dyDescent="0.2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 x14ac:dyDescent="0.2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 x14ac:dyDescent="0.2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 x14ac:dyDescent="0.2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 x14ac:dyDescent="0.2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 x14ac:dyDescent="0.2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 x14ac:dyDescent="0.2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 x14ac:dyDescent="0.2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 x14ac:dyDescent="0.2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 x14ac:dyDescent="0.2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 x14ac:dyDescent="0.2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 x14ac:dyDescent="0.2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 x14ac:dyDescent="0.2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 x14ac:dyDescent="0.2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 x14ac:dyDescent="0.2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 x14ac:dyDescent="0.2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 x14ac:dyDescent="0.2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 x14ac:dyDescent="0.2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 x14ac:dyDescent="0.2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 x14ac:dyDescent="0.2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 x14ac:dyDescent="0.2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 x14ac:dyDescent="0.2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 x14ac:dyDescent="0.2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 x14ac:dyDescent="0.2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 x14ac:dyDescent="0.2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 x14ac:dyDescent="0.2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 x14ac:dyDescent="0.2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 x14ac:dyDescent="0.2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 x14ac:dyDescent="0.2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 x14ac:dyDescent="0.2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 x14ac:dyDescent="0.2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 x14ac:dyDescent="0.2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 x14ac:dyDescent="0.2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 x14ac:dyDescent="0.2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 x14ac:dyDescent="0.2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 x14ac:dyDescent="0.2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 x14ac:dyDescent="0.2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 x14ac:dyDescent="0.2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 x14ac:dyDescent="0.2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 x14ac:dyDescent="0.2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 x14ac:dyDescent="0.2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 x14ac:dyDescent="0.2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 x14ac:dyDescent="0.2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 x14ac:dyDescent="0.2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 x14ac:dyDescent="0.2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 x14ac:dyDescent="0.2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 x14ac:dyDescent="0.2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 x14ac:dyDescent="0.2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 x14ac:dyDescent="0.2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 x14ac:dyDescent="0.2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 x14ac:dyDescent="0.2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 x14ac:dyDescent="0.2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 x14ac:dyDescent="0.2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 x14ac:dyDescent="0.2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 x14ac:dyDescent="0.2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 x14ac:dyDescent="0.2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 x14ac:dyDescent="0.2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 x14ac:dyDescent="0.2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 x14ac:dyDescent="0.2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 x14ac:dyDescent="0.2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 x14ac:dyDescent="0.2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 x14ac:dyDescent="0.2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 x14ac:dyDescent="0.2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 x14ac:dyDescent="0.2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 x14ac:dyDescent="0.2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 x14ac:dyDescent="0.2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 x14ac:dyDescent="0.2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 x14ac:dyDescent="0.2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 x14ac:dyDescent="0.2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 x14ac:dyDescent="0.2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 x14ac:dyDescent="0.2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 x14ac:dyDescent="0.2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 x14ac:dyDescent="0.2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 x14ac:dyDescent="0.2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 x14ac:dyDescent="0.2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 x14ac:dyDescent="0.2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 x14ac:dyDescent="0.2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 x14ac:dyDescent="0.2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 x14ac:dyDescent="0.2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 x14ac:dyDescent="0.2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 x14ac:dyDescent="0.2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 x14ac:dyDescent="0.2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 x14ac:dyDescent="0.2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 x14ac:dyDescent="0.2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 x14ac:dyDescent="0.2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 x14ac:dyDescent="0.2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 x14ac:dyDescent="0.2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 x14ac:dyDescent="0.2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 x14ac:dyDescent="0.2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 x14ac:dyDescent="0.2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 x14ac:dyDescent="0.2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 x14ac:dyDescent="0.2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 x14ac:dyDescent="0.2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 x14ac:dyDescent="0.2">
      <c r="A113">
        <v>11.1</v>
      </c>
      <c r="E113" s="4">
        <v>1</v>
      </c>
      <c r="F113" s="5">
        <v>3</v>
      </c>
    </row>
    <row r="114" spans="1:7" x14ac:dyDescent="0.2">
      <c r="A114">
        <v>11.2</v>
      </c>
      <c r="E114" s="4">
        <v>1</v>
      </c>
      <c r="F114" s="5">
        <v>4</v>
      </c>
    </row>
    <row r="115" spans="1:7" x14ac:dyDescent="0.2">
      <c r="A115">
        <v>11.3</v>
      </c>
      <c r="E115" s="4">
        <v>1</v>
      </c>
      <c r="F115" s="5">
        <v>5</v>
      </c>
    </row>
    <row r="116" spans="1:7" x14ac:dyDescent="0.2">
      <c r="A116">
        <v>11.4</v>
      </c>
      <c r="E116" s="4">
        <v>1</v>
      </c>
      <c r="F116" s="5">
        <v>6</v>
      </c>
    </row>
    <row r="117" spans="1:7" x14ac:dyDescent="0.2">
      <c r="A117">
        <v>11.5</v>
      </c>
      <c r="E117" s="4">
        <v>1</v>
      </c>
      <c r="F117" s="5">
        <v>7</v>
      </c>
    </row>
    <row r="118" spans="1:7" x14ac:dyDescent="0.2">
      <c r="A118">
        <v>11.6</v>
      </c>
      <c r="E118" s="4">
        <v>1</v>
      </c>
      <c r="F118" s="5">
        <v>8</v>
      </c>
    </row>
    <row r="119" spans="1:7" x14ac:dyDescent="0.2">
      <c r="A119">
        <v>11.7</v>
      </c>
      <c r="E119" s="4">
        <v>1</v>
      </c>
      <c r="F119" s="5">
        <v>9</v>
      </c>
    </row>
    <row r="120" spans="1:7" x14ac:dyDescent="0.2">
      <c r="A120">
        <v>11.8</v>
      </c>
      <c r="E120" s="4">
        <v>1</v>
      </c>
      <c r="F120" s="5">
        <v>10</v>
      </c>
    </row>
    <row r="121" spans="1:7" x14ac:dyDescent="0.2">
      <c r="A121">
        <v>11.9</v>
      </c>
      <c r="E121" s="4">
        <v>1</v>
      </c>
      <c r="G121" s="7"/>
    </row>
    <row r="122" spans="1:7" x14ac:dyDescent="0.2">
      <c r="A122">
        <v>12</v>
      </c>
      <c r="E122" s="4">
        <v>1</v>
      </c>
      <c r="G122" s="7"/>
    </row>
    <row r="123" spans="1:7" x14ac:dyDescent="0.2">
      <c r="A123">
        <v>12.1</v>
      </c>
    </row>
    <row r="124" spans="1:7" x14ac:dyDescent="0.2">
      <c r="A124">
        <v>12.2</v>
      </c>
    </row>
    <row r="125" spans="1:7" x14ac:dyDescent="0.2">
      <c r="A125">
        <v>12.3</v>
      </c>
      <c r="E125" s="4">
        <f>SUM(E2:E122)</f>
        <v>80</v>
      </c>
    </row>
    <row r="126" spans="1:7" x14ac:dyDescent="0.2">
      <c r="A126">
        <v>12.4</v>
      </c>
    </row>
    <row r="127" spans="1:7" x14ac:dyDescent="0.2">
      <c r="A127">
        <v>12.5</v>
      </c>
    </row>
    <row r="128" spans="1:7" x14ac:dyDescent="0.2">
      <c r="A128">
        <v>12.6</v>
      </c>
    </row>
    <row r="129" spans="1:1" x14ac:dyDescent="0.2">
      <c r="A129">
        <v>12.7</v>
      </c>
    </row>
    <row r="130" spans="1:1" x14ac:dyDescent="0.2">
      <c r="A130">
        <v>12.8</v>
      </c>
    </row>
    <row r="131" spans="1:1" x14ac:dyDescent="0.2">
      <c r="A131">
        <v>12.9</v>
      </c>
    </row>
    <row r="132" spans="1:1" x14ac:dyDescent="0.2">
      <c r="A132">
        <v>13</v>
      </c>
    </row>
    <row r="133" spans="1:1" x14ac:dyDescent="0.2">
      <c r="A133">
        <v>13.1</v>
      </c>
    </row>
    <row r="134" spans="1:1" x14ac:dyDescent="0.2">
      <c r="A134">
        <v>13.2</v>
      </c>
    </row>
    <row r="135" spans="1:1" x14ac:dyDescent="0.2">
      <c r="A135">
        <v>13.3</v>
      </c>
    </row>
    <row r="136" spans="1:1" x14ac:dyDescent="0.2">
      <c r="A136">
        <v>13.4</v>
      </c>
    </row>
    <row r="137" spans="1:1" x14ac:dyDescent="0.2">
      <c r="A137">
        <v>13.5</v>
      </c>
    </row>
    <row r="138" spans="1:1" x14ac:dyDescent="0.2">
      <c r="A138">
        <v>13.6</v>
      </c>
    </row>
    <row r="139" spans="1:1" x14ac:dyDescent="0.2">
      <c r="A139">
        <v>13.7</v>
      </c>
    </row>
    <row r="140" spans="1:1" x14ac:dyDescent="0.2">
      <c r="A140">
        <v>13.8</v>
      </c>
    </row>
    <row r="141" spans="1:1" x14ac:dyDescent="0.2">
      <c r="A141">
        <v>13.9</v>
      </c>
    </row>
    <row r="142" spans="1:1" x14ac:dyDescent="0.2">
      <c r="A142">
        <v>14</v>
      </c>
    </row>
    <row r="143" spans="1:1" x14ac:dyDescent="0.2">
      <c r="A143">
        <v>14.1</v>
      </c>
    </row>
    <row r="144" spans="1:1" x14ac:dyDescent="0.2">
      <c r="A144">
        <v>14.2</v>
      </c>
    </row>
    <row r="145" spans="1:1" x14ac:dyDescent="0.2">
      <c r="A145">
        <v>14.3</v>
      </c>
    </row>
    <row r="146" spans="1:1" x14ac:dyDescent="0.2">
      <c r="A146">
        <v>14.4</v>
      </c>
    </row>
    <row r="147" spans="1:1" x14ac:dyDescent="0.2">
      <c r="A147">
        <v>14.5</v>
      </c>
    </row>
    <row r="148" spans="1:1" x14ac:dyDescent="0.2">
      <c r="A148">
        <v>14.6</v>
      </c>
    </row>
    <row r="149" spans="1:1" x14ac:dyDescent="0.2">
      <c r="A149">
        <v>14.7</v>
      </c>
    </row>
    <row r="150" spans="1:1" x14ac:dyDescent="0.2">
      <c r="A150">
        <v>14.8</v>
      </c>
    </row>
    <row r="151" spans="1:1" x14ac:dyDescent="0.2">
      <c r="A151">
        <v>14.9</v>
      </c>
    </row>
    <row r="152" spans="1:1" x14ac:dyDescent="0.2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S4"/>
  <sheetViews>
    <sheetView workbookViewId="0">
      <selection activeCell="J13" sqref="J13"/>
    </sheetView>
  </sheetViews>
  <sheetFormatPr defaultRowHeight="14.25" x14ac:dyDescent="0.2"/>
  <cols>
    <col min="2" max="2" width="4" customWidth="1"/>
    <col min="3" max="3" width="6.375" customWidth="1"/>
    <col min="4" max="4" width="3.75" customWidth="1"/>
    <col min="5" max="5" width="8.25" customWidth="1"/>
    <col min="6" max="6" width="15.25" customWidth="1"/>
    <col min="7" max="7" width="3.125" bestFit="1" customWidth="1"/>
    <col min="8" max="9" width="5.875" customWidth="1"/>
    <col min="10" max="10" width="9" customWidth="1"/>
    <col min="11" max="11" width="3.125" bestFit="1" customWidth="1"/>
    <col min="12" max="12" width="5.25" bestFit="1" customWidth="1"/>
    <col min="13" max="13" width="7.375" bestFit="1" customWidth="1"/>
    <col min="16" max="16" width="5.25" bestFit="1" customWidth="1"/>
  </cols>
  <sheetData>
    <row r="2" spans="2:19" x14ac:dyDescent="0.2">
      <c r="B2" t="s">
        <v>154</v>
      </c>
      <c r="C2" t="s">
        <v>156</v>
      </c>
      <c r="D2" t="s">
        <v>157</v>
      </c>
      <c r="E2" t="s">
        <v>158</v>
      </c>
      <c r="F2" t="s">
        <v>163</v>
      </c>
      <c r="G2" t="s">
        <v>159</v>
      </c>
      <c r="H2" t="s">
        <v>161</v>
      </c>
      <c r="I2" t="s">
        <v>162</v>
      </c>
      <c r="J2" t="s">
        <v>10</v>
      </c>
      <c r="K2" t="s">
        <v>159</v>
      </c>
      <c r="L2" t="s">
        <v>162</v>
      </c>
      <c r="M2" t="s">
        <v>160</v>
      </c>
    </row>
    <row r="3" spans="2:19" ht="20.25" x14ac:dyDescent="0.3">
      <c r="F3" t="s">
        <v>164</v>
      </c>
      <c r="L3" t="s">
        <v>162</v>
      </c>
      <c r="M3" t="s">
        <v>165</v>
      </c>
      <c r="N3" t="s">
        <v>66</v>
      </c>
      <c r="O3" t="s">
        <v>166</v>
      </c>
      <c r="P3" t="s">
        <v>159</v>
      </c>
    </row>
    <row r="4" spans="2:19" x14ac:dyDescent="0.2">
      <c r="B4" t="s">
        <v>168</v>
      </c>
      <c r="L4" t="s">
        <v>155</v>
      </c>
      <c r="M4" t="s">
        <v>162</v>
      </c>
      <c r="N4" t="s">
        <v>167</v>
      </c>
      <c r="O4">
        <v>50</v>
      </c>
      <c r="P4" t="s">
        <v>169</v>
      </c>
      <c r="Q4" t="s">
        <v>159</v>
      </c>
      <c r="R4" t="s">
        <v>170</v>
      </c>
      <c r="S4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admin</cp:lastModifiedBy>
  <dcterms:created xsi:type="dcterms:W3CDTF">2017-01-18T13:39:47Z</dcterms:created>
  <dcterms:modified xsi:type="dcterms:W3CDTF">2019-12-12T09:01:55Z</dcterms:modified>
</cp:coreProperties>
</file>