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ishaan2\Desktop\"/>
    </mc:Choice>
  </mc:AlternateContent>
  <bookViews>
    <workbookView xWindow="0" yWindow="0" windowWidth="28800" windowHeight="11835"/>
  </bookViews>
  <sheets>
    <sheet name="Sheet1" sheetId="1" r:id="rId1"/>
  </sheets>
  <definedNames>
    <definedName name="_xlnm.Print_Titles" localSheetId="0">Sheet1!$A:$F,Sheet1!$1:$1</definedName>
    <definedName name="QBCANSUPPORTUPDATE" localSheetId="0">FALSE</definedName>
    <definedName name="QBCOMPANYFILENAME" localSheetId="0">"C:\QuickBooks\The Kent Group.QBW"</definedName>
    <definedName name="QBENDDATE" localSheetId="0">20200831</definedName>
    <definedName name="QBHEADERSONSCREEN" localSheetId="0">FALSE</definedName>
    <definedName name="QBMETADATASIZE" localSheetId="0">0</definedName>
    <definedName name="QBPRESERVECOLOR" localSheetId="0">TRUE</definedName>
    <definedName name="QBPRESERVEFONT" localSheetId="0">TRUE</definedName>
    <definedName name="QBPRESERVEROWHEIGHT" localSheetId="0">TRUE</definedName>
    <definedName name="QBPRESERVESPACE" localSheetId="0">TRUE</definedName>
    <definedName name="QBREPORTCOLAXIS" localSheetId="0">0</definedName>
    <definedName name="QBREPORTCOMPANYID" localSheetId="0">"974e8b742fc94a9f8ab95b9fcbb816e0"</definedName>
    <definedName name="QBREPORTCOMPARECOL_ANNUALBUDGET" localSheetId="0">FALSE</definedName>
    <definedName name="QBREPORTCOMPARECOL_AVGCOGS" localSheetId="0">FALSE</definedName>
    <definedName name="QBREPORTCOMPARECOL_AVGPRICE" localSheetId="0">FALSE</definedName>
    <definedName name="QBREPORTCOMPARECOL_BUDDIFF" localSheetId="0">FALSE</definedName>
    <definedName name="QBREPORTCOMPARECOL_BUDGET" localSheetId="0">FALSE</definedName>
    <definedName name="QBREPORTCOMPARECOL_BUDPCT" localSheetId="0">FALSE</definedName>
    <definedName name="QBREPORTCOMPARECOL_COGS" localSheetId="0">FALSE</definedName>
    <definedName name="QBREPORTCOMPARECOL_EXCLUDEAMOUNT" localSheetId="0">FALSE</definedName>
    <definedName name="QBREPORTCOMPARECOL_EXCLUDECURPERIOD" localSheetId="0">FALSE</definedName>
    <definedName name="QBREPORTCOMPARECOL_FORECAST" localSheetId="0">FALSE</definedName>
    <definedName name="QBREPORTCOMPARECOL_GROSSMARGIN" localSheetId="0">FALSE</definedName>
    <definedName name="QBREPORTCOMPARECOL_GROSSMARGINPCT" localSheetId="0">FALSE</definedName>
    <definedName name="QBREPORTCOMPARECOL_HOURS" localSheetId="0">FALSE</definedName>
    <definedName name="QBREPORTCOMPARECOL_PCTCOL" localSheetId="0">FALSE</definedName>
    <definedName name="QBREPORTCOMPARECOL_PCTEXPENSE" localSheetId="0">FALSE</definedName>
    <definedName name="QBREPORTCOMPARECOL_PCTINCOME" localSheetId="0">FALSE</definedName>
    <definedName name="QBREPORTCOMPARECOL_PCTOFSALES" localSheetId="0">FALSE</definedName>
    <definedName name="QBREPORTCOMPARECOL_PCTROW" localSheetId="0">FALSE</definedName>
    <definedName name="QBREPORTCOMPARECOL_PPDIFF" localSheetId="0">FALSE</definedName>
    <definedName name="QBREPORTCOMPARECOL_PPPCT" localSheetId="0">FALSE</definedName>
    <definedName name="QBREPORTCOMPARECOL_PREVPERIOD" localSheetId="0">FALSE</definedName>
    <definedName name="QBREPORTCOMPARECOL_PREVYEAR" localSheetId="0">FALSE</definedName>
    <definedName name="QBREPORTCOMPARECOL_PYDIFF" localSheetId="0">FALSE</definedName>
    <definedName name="QBREPORTCOMPARECOL_PYPCT" localSheetId="0">FALSE</definedName>
    <definedName name="QBREPORTCOMPARECOL_QTY" localSheetId="0">FALSE</definedName>
    <definedName name="QBREPORTCOMPARECOL_RATE" localSheetId="0">FALSE</definedName>
    <definedName name="QBREPORTCOMPARECOL_TRIPBILLEDMILES" localSheetId="0">FALSE</definedName>
    <definedName name="QBREPORTCOMPARECOL_TRIPBILLINGAMOUNT" localSheetId="0">FALSE</definedName>
    <definedName name="QBREPORTCOMPARECOL_TRIPMILES" localSheetId="0">FALSE</definedName>
    <definedName name="QBREPORTCOMPARECOL_TRIPNOTBILLABLEMILES" localSheetId="0">FALSE</definedName>
    <definedName name="QBREPORTCOMPARECOL_TRIPTAXDEDUCTIBLEAMOUNT" localSheetId="0">FALSE</definedName>
    <definedName name="QBREPORTCOMPARECOL_TRIPUNBILLEDMILES" localSheetId="0">FALSE</definedName>
    <definedName name="QBREPORTCOMPARECOL_YTD" localSheetId="0">FALSE</definedName>
    <definedName name="QBREPORTCOMPARECOL_YTDBUDGET" localSheetId="0">FALSE</definedName>
    <definedName name="QBREPORTCOMPARECOL_YTDPCT" localSheetId="0">FALSE</definedName>
    <definedName name="QBREPORTROWAXIS" localSheetId="0">9</definedName>
    <definedName name="QBREPORTSUBCOLAXIS" localSheetId="0">0</definedName>
    <definedName name="QBREPORTTYPE" localSheetId="0">5</definedName>
    <definedName name="QBROWHEADERS" localSheetId="0">6</definedName>
    <definedName name="QBSTARTDATE" localSheetId="0">20200831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3" i="1" l="1"/>
  <c r="G42" i="1"/>
  <c r="G46" i="1" s="1"/>
  <c r="G35" i="1"/>
  <c r="G31" i="1"/>
  <c r="G24" i="1"/>
  <c r="G17" i="1"/>
  <c r="G14" i="1"/>
  <c r="G11" i="1"/>
  <c r="G18" i="1" s="1"/>
  <c r="G25" i="1" s="1"/>
  <c r="G47" i="1" l="1"/>
  <c r="G48" i="1" s="1"/>
  <c r="G54" i="1" s="1"/>
</calcChain>
</file>

<file path=xl/sharedStrings.xml><?xml version="1.0" encoding="utf-8"?>
<sst xmlns="http://schemas.openxmlformats.org/spreadsheetml/2006/main" count="54" uniqueCount="54">
  <si>
    <t>Aug 31, 20</t>
  </si>
  <si>
    <t>ASSETS</t>
  </si>
  <si>
    <t>Current Assets</t>
  </si>
  <si>
    <t>Checking/Savings</t>
  </si>
  <si>
    <t>BANK OF AMERICA CHECKING</t>
  </si>
  <si>
    <t>CLEARING FOR STOCK TRANSFERS</t>
  </si>
  <si>
    <t>VIHAAN ORIGINAL CHECKING ACCT</t>
  </si>
  <si>
    <t>CLEARING FOR INC</t>
  </si>
  <si>
    <t>B OF A CHECKING</t>
  </si>
  <si>
    <t>1001 · PETTY CASH-THE KENT GROUP</t>
  </si>
  <si>
    <t>Total Checking/Savings</t>
  </si>
  <si>
    <t>Accounts Receivable</t>
  </si>
  <si>
    <t>1200 · Accounts Receivable</t>
  </si>
  <si>
    <t>Total Accounts Receivable</t>
  </si>
  <si>
    <t>Other Current Assets</t>
  </si>
  <si>
    <t>1120 · Inventory Asset</t>
  </si>
  <si>
    <t>Total Other Current Assets</t>
  </si>
  <si>
    <t>Total Current Assets</t>
  </si>
  <si>
    <t>Fixed Assets</t>
  </si>
  <si>
    <t>1500A · EQUIPMENT - TKG</t>
  </si>
  <si>
    <t>1500 · Equipment</t>
  </si>
  <si>
    <t>1515 · Furniture &amp; Fixtures</t>
  </si>
  <si>
    <t>1530 · Vehicles</t>
  </si>
  <si>
    <t>Total Fixed Assets</t>
  </si>
  <si>
    <t>TOTAL ASSETS</t>
  </si>
  <si>
    <t>LIABILITIES &amp; EQUITY</t>
  </si>
  <si>
    <t>Liabilities</t>
  </si>
  <si>
    <t>Current Liabilities</t>
  </si>
  <si>
    <t>Accounts Payable</t>
  </si>
  <si>
    <t>2000 · Accounts Payable</t>
  </si>
  <si>
    <t>Total Accounts Payable</t>
  </si>
  <si>
    <t>Credit Cards</t>
  </si>
  <si>
    <t>2007 · AMERICAN EXPRESS - NEW</t>
  </si>
  <si>
    <t>2005 · B of A Credit Card</t>
  </si>
  <si>
    <t>Total Credit Cards</t>
  </si>
  <si>
    <t>Other Current Liabilities</t>
  </si>
  <si>
    <t>PPP LOAN</t>
  </si>
  <si>
    <t>NOTES PAYABLE - BANK OF AMERICA</t>
  </si>
  <si>
    <t>2236 · ISHAAN ENTERPRISE</t>
  </si>
  <si>
    <t>2237 · ISHAAN - LOAN FOR MITS TRUCK</t>
  </si>
  <si>
    <t>2236 · ISHAAN ENTERPRISE - Other</t>
  </si>
  <si>
    <t>Total 2236 · ISHAAN ENTERPRISE</t>
  </si>
  <si>
    <t>2132 · KETAN UPADHYAY</t>
  </si>
  <si>
    <t>2131 · LOAN FROM PRITY UPADHYAY</t>
  </si>
  <si>
    <t>2200 · Sales Tax Payable</t>
  </si>
  <si>
    <t>Total Other Current Liabilities</t>
  </si>
  <si>
    <t>Total Current Liabilities</t>
  </si>
  <si>
    <t>Total Liabilities</t>
  </si>
  <si>
    <t>Equity</t>
  </si>
  <si>
    <t>3999 · Retained Earnings</t>
  </si>
  <si>
    <t>3900 · Opening Bal Equity</t>
  </si>
  <si>
    <t>Net Income</t>
  </si>
  <si>
    <t>Total Equity</t>
  </si>
  <si>
    <t>TOTAL LIABILITIES &amp; EQUITY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</si>
</sst>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;\-#,##0.00"/>
  </numFmts>
  <fonts count="3" x14ac:knownFonts="1">
    <font>
      <sz val="11"/>
      <color theme="1"/>
      <name val="Calibri"/>
      <family val="2"/>
      <scheme val="minor"/>
    </font>
    <font>
      <b/>
      <sz val="8"/>
      <color rgb="FF000000"/>
      <name val="Arial"/>
      <family val="2"/>
    </font>
    <font>
      <sz val="8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49" fontId="1" fillId="0" borderId="0" xfId="0" applyNumberFormat="1" applyFont="1"/>
    <xf numFmtId="164" fontId="2" fillId="0" borderId="0" xfId="0" applyNumberFormat="1" applyFont="1"/>
    <xf numFmtId="164" fontId="2" fillId="0" borderId="2" xfId="0" applyNumberFormat="1" applyFont="1" applyBorder="1"/>
    <xf numFmtId="164" fontId="2" fillId="0" borderId="0" xfId="0" applyNumberFormat="1" applyFont="1" applyBorder="1"/>
    <xf numFmtId="164" fontId="2" fillId="0" borderId="3" xfId="0" applyNumberFormat="1" applyFont="1" applyBorder="1"/>
    <xf numFmtId="164" fontId="2" fillId="0" borderId="5" xfId="0" applyNumberFormat="1" applyFont="1" applyBorder="1"/>
    <xf numFmtId="164" fontId="1" fillId="0" borderId="4" xfId="0" applyNumberFormat="1" applyFont="1" applyBorder="1"/>
    <xf numFmtId="0" fontId="1" fillId="0" borderId="0" xfId="0" applyFont="1"/>
    <xf numFmtId="49" fontId="1" fillId="0" borderId="0" xfId="0" applyNumberFormat="1" applyFont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NumberFormat="1" applyFo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"/>
  <sheetViews>
    <sheetView tabSelected="1" workbookViewId="0">
      <pane xSplit="6" ySplit="1" topLeftCell="G2" activePane="bottomRight" state="frozenSplit"/>
      <selection pane="topRight" activeCell="G1" sqref="G1"/>
      <selection pane="bottomLeft" activeCell="A2" sqref="A2"/>
      <selection pane="bottomRight" activeCell="H50" sqref="H50"/>
    </sheetView>
  </sheetViews>
  <sheetFormatPr defaultRowHeight="15" x14ac:dyDescent="0.25"/>
  <cols>
    <col min="1" max="5" width="3" style="12" customWidth="1"/>
    <col min="6" max="6" width="31.28515625" style="12" customWidth="1"/>
    <col min="7" max="7" width="9.28515625" style="13" bestFit="1" customWidth="1"/>
  </cols>
  <sheetData>
    <row r="1" spans="1:7" s="11" customFormat="1" ht="15.75" thickBot="1" x14ac:dyDescent="0.3">
      <c r="A1" s="9"/>
      <c r="B1" s="9"/>
      <c r="C1" s="9"/>
      <c r="D1" s="9"/>
      <c r="E1" s="9"/>
      <c r="F1" s="9"/>
      <c r="G1" s="10" t="s">
        <v>0</v>
      </c>
    </row>
    <row r="2" spans="1:7" ht="15.75" thickTop="1" x14ac:dyDescent="0.25">
      <c r="A2" s="1" t="s">
        <v>1</v>
      </c>
      <c r="B2" s="1"/>
      <c r="C2" s="1"/>
      <c r="D2" s="1"/>
      <c r="E2" s="1"/>
      <c r="F2" s="1"/>
      <c r="G2" s="2"/>
    </row>
    <row r="3" spans="1:7" x14ac:dyDescent="0.25">
      <c r="A3" s="1"/>
      <c r="B3" s="1" t="s">
        <v>2</v>
      </c>
      <c r="C3" s="1"/>
      <c r="D3" s="1"/>
      <c r="E3" s="1"/>
      <c r="F3" s="1"/>
      <c r="G3" s="2"/>
    </row>
    <row r="4" spans="1:7" x14ac:dyDescent="0.25">
      <c r="A4" s="1"/>
      <c r="B4" s="1"/>
      <c r="C4" s="1" t="s">
        <v>3</v>
      </c>
      <c r="D4" s="1"/>
      <c r="E4" s="1"/>
      <c r="F4" s="1"/>
      <c r="G4" s="2"/>
    </row>
    <row r="5" spans="1:7" x14ac:dyDescent="0.25">
      <c r="A5" s="1"/>
      <c r="B5" s="1"/>
      <c r="C5" s="1"/>
      <c r="D5" s="1" t="s">
        <v>4</v>
      </c>
      <c r="E5" s="1"/>
      <c r="F5" s="1"/>
      <c r="G5" s="2">
        <v>68001.47</v>
      </c>
    </row>
    <row r="6" spans="1:7" x14ac:dyDescent="0.25">
      <c r="A6" s="1"/>
      <c r="B6" s="1"/>
      <c r="C6" s="1"/>
      <c r="D6" s="1" t="s">
        <v>5</v>
      </c>
      <c r="E6" s="1"/>
      <c r="F6" s="1"/>
      <c r="G6" s="2">
        <v>27.26</v>
      </c>
    </row>
    <row r="7" spans="1:7" x14ac:dyDescent="0.25">
      <c r="A7" s="1"/>
      <c r="B7" s="1"/>
      <c r="C7" s="1"/>
      <c r="D7" s="1" t="s">
        <v>6</v>
      </c>
      <c r="E7" s="1"/>
      <c r="F7" s="1"/>
      <c r="G7" s="2">
        <v>311.33999999999997</v>
      </c>
    </row>
    <row r="8" spans="1:7" x14ac:dyDescent="0.25">
      <c r="A8" s="1"/>
      <c r="B8" s="1"/>
      <c r="C8" s="1"/>
      <c r="D8" s="1" t="s">
        <v>7</v>
      </c>
      <c r="E8" s="1"/>
      <c r="F8" s="1"/>
      <c r="G8" s="2">
        <v>111525.75999999999</v>
      </c>
    </row>
    <row r="9" spans="1:7" x14ac:dyDescent="0.25">
      <c r="A9" s="1"/>
      <c r="B9" s="1"/>
      <c r="C9" s="1"/>
      <c r="D9" s="1" t="s">
        <v>8</v>
      </c>
      <c r="E9" s="1"/>
      <c r="F9" s="1"/>
      <c r="G9" s="2">
        <v>1695.95</v>
      </c>
    </row>
    <row r="10" spans="1:7" ht="15.75" thickBot="1" x14ac:dyDescent="0.3">
      <c r="A10" s="1"/>
      <c r="B10" s="1"/>
      <c r="C10" s="1"/>
      <c r="D10" s="1" t="s">
        <v>9</v>
      </c>
      <c r="E10" s="1"/>
      <c r="F10" s="1"/>
      <c r="G10" s="3">
        <v>1297.6500000000001</v>
      </c>
    </row>
    <row r="11" spans="1:7" x14ac:dyDescent="0.25">
      <c r="A11" s="1"/>
      <c r="B11" s="1"/>
      <c r="C11" s="1" t="s">
        <v>10</v>
      </c>
      <c r="D11" s="1"/>
      <c r="E11" s="1"/>
      <c r="F11" s="1"/>
      <c r="G11" s="2">
        <f>ROUND(SUM(G4:G10),5)</f>
        <v>182859.43</v>
      </c>
    </row>
    <row r="12" spans="1:7" x14ac:dyDescent="0.25">
      <c r="A12" s="1"/>
      <c r="B12" s="1"/>
      <c r="C12" s="1" t="s">
        <v>11</v>
      </c>
      <c r="D12" s="1"/>
      <c r="E12" s="1"/>
      <c r="F12" s="1"/>
      <c r="G12" s="2"/>
    </row>
    <row r="13" spans="1:7" ht="15.75" thickBot="1" x14ac:dyDescent="0.3">
      <c r="A13" s="1"/>
      <c r="B13" s="1"/>
      <c r="C13" s="1"/>
      <c r="D13" s="1" t="s">
        <v>12</v>
      </c>
      <c r="E13" s="1"/>
      <c r="F13" s="1"/>
      <c r="G13" s="3">
        <v>109112.34</v>
      </c>
    </row>
    <row r="14" spans="1:7" x14ac:dyDescent="0.25">
      <c r="A14" s="1"/>
      <c r="B14" s="1"/>
      <c r="C14" s="1" t="s">
        <v>13</v>
      </c>
      <c r="D14" s="1"/>
      <c r="E14" s="1"/>
      <c r="F14" s="1"/>
      <c r="G14" s="2">
        <f>ROUND(SUM(G12:G13),5)</f>
        <v>109112.34</v>
      </c>
    </row>
    <row r="15" spans="1:7" x14ac:dyDescent="0.25">
      <c r="A15" s="1"/>
      <c r="B15" s="1"/>
      <c r="C15" s="1" t="s">
        <v>14</v>
      </c>
      <c r="D15" s="1"/>
      <c r="E15" s="1"/>
      <c r="F15" s="1"/>
      <c r="G15" s="2"/>
    </row>
    <row r="16" spans="1:7" ht="15.75" thickBot="1" x14ac:dyDescent="0.3">
      <c r="A16" s="1"/>
      <c r="B16" s="1"/>
      <c r="C16" s="1"/>
      <c r="D16" s="1" t="s">
        <v>15</v>
      </c>
      <c r="E16" s="1"/>
      <c r="F16" s="1"/>
      <c r="G16" s="4">
        <v>135478.76999999999</v>
      </c>
    </row>
    <row r="17" spans="1:7" ht="15.75" thickBot="1" x14ac:dyDescent="0.3">
      <c r="A17" s="1"/>
      <c r="B17" s="1"/>
      <c r="C17" s="1" t="s">
        <v>16</v>
      </c>
      <c r="D17" s="1"/>
      <c r="E17" s="1"/>
      <c r="F17" s="1"/>
      <c r="G17" s="5">
        <f>ROUND(SUM(G15:G16),5)</f>
        <v>135478.76999999999</v>
      </c>
    </row>
    <row r="18" spans="1:7" x14ac:dyDescent="0.25">
      <c r="A18" s="1"/>
      <c r="B18" s="1" t="s">
        <v>17</v>
      </c>
      <c r="C18" s="1"/>
      <c r="D18" s="1"/>
      <c r="E18" s="1"/>
      <c r="F18" s="1"/>
      <c r="G18" s="2">
        <f>ROUND(G3+G11+G14+G17,5)</f>
        <v>427450.54</v>
      </c>
    </row>
    <row r="19" spans="1:7" x14ac:dyDescent="0.25">
      <c r="A19" s="1"/>
      <c r="B19" s="1" t="s">
        <v>18</v>
      </c>
      <c r="C19" s="1"/>
      <c r="D19" s="1"/>
      <c r="E19" s="1"/>
      <c r="F19" s="1"/>
      <c r="G19" s="2"/>
    </row>
    <row r="20" spans="1:7" x14ac:dyDescent="0.25">
      <c r="A20" s="1"/>
      <c r="B20" s="1"/>
      <c r="C20" s="1" t="s">
        <v>19</v>
      </c>
      <c r="D20" s="1"/>
      <c r="E20" s="1"/>
      <c r="F20" s="1"/>
      <c r="G20" s="2">
        <v>7355.86</v>
      </c>
    </row>
    <row r="21" spans="1:7" x14ac:dyDescent="0.25">
      <c r="A21" s="1"/>
      <c r="B21" s="1"/>
      <c r="C21" s="1" t="s">
        <v>20</v>
      </c>
      <c r="D21" s="1"/>
      <c r="E21" s="1"/>
      <c r="F21" s="1"/>
      <c r="G21" s="2">
        <v>16</v>
      </c>
    </row>
    <row r="22" spans="1:7" x14ac:dyDescent="0.25">
      <c r="A22" s="1"/>
      <c r="B22" s="1"/>
      <c r="C22" s="1" t="s">
        <v>21</v>
      </c>
      <c r="D22" s="1"/>
      <c r="E22" s="1"/>
      <c r="F22" s="1"/>
      <c r="G22" s="2">
        <v>3000</v>
      </c>
    </row>
    <row r="23" spans="1:7" ht="15.75" thickBot="1" x14ac:dyDescent="0.3">
      <c r="A23" s="1"/>
      <c r="B23" s="1"/>
      <c r="C23" s="1" t="s">
        <v>22</v>
      </c>
      <c r="D23" s="1"/>
      <c r="E23" s="1"/>
      <c r="F23" s="1"/>
      <c r="G23" s="4">
        <v>78034.17</v>
      </c>
    </row>
    <row r="24" spans="1:7" ht="15.75" thickBot="1" x14ac:dyDescent="0.3">
      <c r="A24" s="1"/>
      <c r="B24" s="1" t="s">
        <v>23</v>
      </c>
      <c r="C24" s="1"/>
      <c r="D24" s="1"/>
      <c r="E24" s="1"/>
      <c r="F24" s="1"/>
      <c r="G24" s="6">
        <f>ROUND(SUM(G19:G23),5)</f>
        <v>88406.03</v>
      </c>
    </row>
    <row r="25" spans="1:7" s="8" customFormat="1" ht="12" thickBot="1" x14ac:dyDescent="0.25">
      <c r="A25" s="1" t="s">
        <v>24</v>
      </c>
      <c r="B25" s="1"/>
      <c r="C25" s="1"/>
      <c r="D25" s="1"/>
      <c r="E25" s="1"/>
      <c r="F25" s="1"/>
      <c r="G25" s="7">
        <f>ROUND(G2+G18+G24,5)</f>
        <v>515856.57</v>
      </c>
    </row>
    <row r="26" spans="1:7" ht="15.75" thickTop="1" x14ac:dyDescent="0.25">
      <c r="A26" s="1" t="s">
        <v>25</v>
      </c>
      <c r="B26" s="1"/>
      <c r="C26" s="1"/>
      <c r="D26" s="1"/>
      <c r="E26" s="1"/>
      <c r="F26" s="1"/>
      <c r="G26" s="2"/>
    </row>
    <row r="27" spans="1:7" x14ac:dyDescent="0.25">
      <c r="A27" s="1"/>
      <c r="B27" s="1" t="s">
        <v>26</v>
      </c>
      <c r="C27" s="1"/>
      <c r="D27" s="1"/>
      <c r="E27" s="1"/>
      <c r="F27" s="1"/>
      <c r="G27" s="2"/>
    </row>
    <row r="28" spans="1:7" x14ac:dyDescent="0.25">
      <c r="A28" s="1"/>
      <c r="B28" s="1"/>
      <c r="C28" s="1" t="s">
        <v>27</v>
      </c>
      <c r="D28" s="1"/>
      <c r="E28" s="1"/>
      <c r="F28" s="1"/>
      <c r="G28" s="2"/>
    </row>
    <row r="29" spans="1:7" x14ac:dyDescent="0.25">
      <c r="A29" s="1"/>
      <c r="B29" s="1"/>
      <c r="C29" s="1"/>
      <c r="D29" s="1" t="s">
        <v>28</v>
      </c>
      <c r="E29" s="1"/>
      <c r="F29" s="1"/>
      <c r="G29" s="2"/>
    </row>
    <row r="30" spans="1:7" ht="15.75" thickBot="1" x14ac:dyDescent="0.3">
      <c r="A30" s="1"/>
      <c r="B30" s="1"/>
      <c r="C30" s="1"/>
      <c r="D30" s="1"/>
      <c r="E30" s="1" t="s">
        <v>29</v>
      </c>
      <c r="F30" s="1"/>
      <c r="G30" s="3">
        <v>100063.17</v>
      </c>
    </row>
    <row r="31" spans="1:7" x14ac:dyDescent="0.25">
      <c r="A31" s="1"/>
      <c r="B31" s="1"/>
      <c r="C31" s="1"/>
      <c r="D31" s="1" t="s">
        <v>30</v>
      </c>
      <c r="E31" s="1"/>
      <c r="F31" s="1"/>
      <c r="G31" s="2">
        <f>ROUND(SUM(G29:G30),5)</f>
        <v>100063.17</v>
      </c>
    </row>
    <row r="32" spans="1:7" x14ac:dyDescent="0.25">
      <c r="A32" s="1"/>
      <c r="B32" s="1"/>
      <c r="C32" s="1"/>
      <c r="D32" s="1" t="s">
        <v>31</v>
      </c>
      <c r="E32" s="1"/>
      <c r="F32" s="1"/>
      <c r="G32" s="2"/>
    </row>
    <row r="33" spans="1:7" x14ac:dyDescent="0.25">
      <c r="A33" s="1"/>
      <c r="B33" s="1"/>
      <c r="C33" s="1"/>
      <c r="D33" s="1"/>
      <c r="E33" s="1" t="s">
        <v>32</v>
      </c>
      <c r="F33" s="1"/>
      <c r="G33" s="2">
        <v>7913.96</v>
      </c>
    </row>
    <row r="34" spans="1:7" ht="15.75" thickBot="1" x14ac:dyDescent="0.3">
      <c r="A34" s="1"/>
      <c r="B34" s="1"/>
      <c r="C34" s="1"/>
      <c r="D34" s="1"/>
      <c r="E34" s="1" t="s">
        <v>33</v>
      </c>
      <c r="F34" s="1"/>
      <c r="G34" s="3">
        <v>5556.47</v>
      </c>
    </row>
    <row r="35" spans="1:7" x14ac:dyDescent="0.25">
      <c r="A35" s="1"/>
      <c r="B35" s="1"/>
      <c r="C35" s="1"/>
      <c r="D35" s="1" t="s">
        <v>34</v>
      </c>
      <c r="E35" s="1"/>
      <c r="F35" s="1"/>
      <c r="G35" s="2">
        <f>ROUND(SUM(G32:G34),5)</f>
        <v>13470.43</v>
      </c>
    </row>
    <row r="36" spans="1:7" x14ac:dyDescent="0.25">
      <c r="A36" s="1"/>
      <c r="B36" s="1"/>
      <c r="C36" s="1"/>
      <c r="D36" s="1" t="s">
        <v>35</v>
      </c>
      <c r="E36" s="1"/>
      <c r="F36" s="1"/>
      <c r="G36" s="2"/>
    </row>
    <row r="37" spans="1:7" x14ac:dyDescent="0.25">
      <c r="A37" s="1"/>
      <c r="B37" s="1"/>
      <c r="C37" s="1"/>
      <c r="D37" s="1"/>
      <c r="E37" s="1" t="s">
        <v>36</v>
      </c>
      <c r="F37" s="1"/>
      <c r="G37" s="2">
        <v>50272</v>
      </c>
    </row>
    <row r="38" spans="1:7" x14ac:dyDescent="0.25">
      <c r="A38" s="1"/>
      <c r="B38" s="1"/>
      <c r="C38" s="1"/>
      <c r="D38" s="1"/>
      <c r="E38" s="1" t="s">
        <v>37</v>
      </c>
      <c r="F38" s="1"/>
      <c r="G38" s="2">
        <v>21890.48</v>
      </c>
    </row>
    <row r="39" spans="1:7" x14ac:dyDescent="0.25">
      <c r="A39" s="1"/>
      <c r="B39" s="1"/>
      <c r="C39" s="1"/>
      <c r="D39" s="1"/>
      <c r="E39" s="1" t="s">
        <v>38</v>
      </c>
      <c r="F39" s="1"/>
      <c r="G39" s="2"/>
    </row>
    <row r="40" spans="1:7" x14ac:dyDescent="0.25">
      <c r="A40" s="1"/>
      <c r="B40" s="1"/>
      <c r="C40" s="1"/>
      <c r="D40" s="1"/>
      <c r="E40" s="1"/>
      <c r="F40" s="1" t="s">
        <v>39</v>
      </c>
      <c r="G40" s="2">
        <v>6500</v>
      </c>
    </row>
    <row r="41" spans="1:7" ht="15.75" thickBot="1" x14ac:dyDescent="0.3">
      <c r="A41" s="1"/>
      <c r="B41" s="1"/>
      <c r="C41" s="1"/>
      <c r="D41" s="1"/>
      <c r="E41" s="1"/>
      <c r="F41" s="1" t="s">
        <v>40</v>
      </c>
      <c r="G41" s="3">
        <v>50000</v>
      </c>
    </row>
    <row r="42" spans="1:7" x14ac:dyDescent="0.25">
      <c r="A42" s="1"/>
      <c r="B42" s="1"/>
      <c r="C42" s="1"/>
      <c r="D42" s="1"/>
      <c r="E42" s="1" t="s">
        <v>41</v>
      </c>
      <c r="F42" s="1"/>
      <c r="G42" s="2">
        <f>ROUND(SUM(G39:G41),5)</f>
        <v>56500</v>
      </c>
    </row>
    <row r="43" spans="1:7" x14ac:dyDescent="0.25">
      <c r="A43" s="1"/>
      <c r="B43" s="1"/>
      <c r="C43" s="1"/>
      <c r="D43" s="1"/>
      <c r="E43" s="1" t="s">
        <v>42</v>
      </c>
      <c r="F43" s="1"/>
      <c r="G43" s="2">
        <v>17846.34</v>
      </c>
    </row>
    <row r="44" spans="1:7" x14ac:dyDescent="0.25">
      <c r="A44" s="1"/>
      <c r="B44" s="1"/>
      <c r="C44" s="1"/>
      <c r="D44" s="1"/>
      <c r="E44" s="1" t="s">
        <v>43</v>
      </c>
      <c r="F44" s="1"/>
      <c r="G44" s="2">
        <v>76841.820000000007</v>
      </c>
    </row>
    <row r="45" spans="1:7" ht="15.75" thickBot="1" x14ac:dyDescent="0.3">
      <c r="A45" s="1"/>
      <c r="B45" s="1"/>
      <c r="C45" s="1"/>
      <c r="D45" s="1"/>
      <c r="E45" s="1" t="s">
        <v>44</v>
      </c>
      <c r="F45" s="1"/>
      <c r="G45" s="4">
        <v>2773.99</v>
      </c>
    </row>
    <row r="46" spans="1:7" ht="15.75" thickBot="1" x14ac:dyDescent="0.3">
      <c r="A46" s="1"/>
      <c r="B46" s="1"/>
      <c r="C46" s="1"/>
      <c r="D46" s="1" t="s">
        <v>45</v>
      </c>
      <c r="E46" s="1"/>
      <c r="F46" s="1"/>
      <c r="G46" s="6">
        <f>ROUND(SUM(G36:G38)+SUM(G42:G45),5)</f>
        <v>226124.63</v>
      </c>
    </row>
    <row r="47" spans="1:7" ht="15.75" thickBot="1" x14ac:dyDescent="0.3">
      <c r="A47" s="1"/>
      <c r="B47" s="1"/>
      <c r="C47" s="1" t="s">
        <v>46</v>
      </c>
      <c r="D47" s="1"/>
      <c r="E47" s="1"/>
      <c r="F47" s="1"/>
      <c r="G47" s="5">
        <f>ROUND(G28+G31+G35+G46,5)</f>
        <v>339658.23</v>
      </c>
    </row>
    <row r="48" spans="1:7" x14ac:dyDescent="0.25">
      <c r="A48" s="1"/>
      <c r="B48" s="1" t="s">
        <v>47</v>
      </c>
      <c r="C48" s="1"/>
      <c r="D48" s="1"/>
      <c r="E48" s="1"/>
      <c r="F48" s="1"/>
      <c r="G48" s="2">
        <f>ROUND(G27+G47,5)</f>
        <v>339658.23</v>
      </c>
    </row>
    <row r="49" spans="1:7" x14ac:dyDescent="0.25">
      <c r="A49" s="1"/>
      <c r="B49" s="1" t="s">
        <v>48</v>
      </c>
      <c r="C49" s="1"/>
      <c r="D49" s="1"/>
      <c r="E49" s="1"/>
      <c r="F49" s="1"/>
      <c r="G49" s="2"/>
    </row>
    <row r="50" spans="1:7" x14ac:dyDescent="0.25">
      <c r="A50" s="1"/>
      <c r="B50" s="1"/>
      <c r="C50" s="1" t="s">
        <v>49</v>
      </c>
      <c r="D50" s="1"/>
      <c r="E50" s="1"/>
      <c r="F50" s="1"/>
      <c r="G50" s="2">
        <v>348143.37</v>
      </c>
    </row>
    <row r="51" spans="1:7" x14ac:dyDescent="0.25">
      <c r="A51" s="1"/>
      <c r="B51" s="1"/>
      <c r="C51" s="1" t="s">
        <v>50</v>
      </c>
      <c r="D51" s="1"/>
      <c r="E51" s="1"/>
      <c r="F51" s="1"/>
      <c r="G51" s="2">
        <v>-225924.5</v>
      </c>
    </row>
    <row r="52" spans="1:7" ht="15.75" thickBot="1" x14ac:dyDescent="0.3">
      <c r="A52" s="1"/>
      <c r="B52" s="1"/>
      <c r="C52" s="1" t="s">
        <v>51</v>
      </c>
      <c r="D52" s="1"/>
      <c r="E52" s="1"/>
      <c r="F52" s="1"/>
      <c r="G52" s="4">
        <v>53979.47</v>
      </c>
    </row>
    <row r="53" spans="1:7" ht="15.75" thickBot="1" x14ac:dyDescent="0.3">
      <c r="A53" s="1"/>
      <c r="B53" s="1" t="s">
        <v>52</v>
      </c>
      <c r="C53" s="1"/>
      <c r="D53" s="1"/>
      <c r="E53" s="1"/>
      <c r="F53" s="1"/>
      <c r="G53" s="6">
        <f>ROUND(SUM(G49:G52),5)</f>
        <v>176198.34</v>
      </c>
    </row>
    <row r="54" spans="1:7" s="8" customFormat="1" ht="12" thickBot="1" x14ac:dyDescent="0.25">
      <c r="A54" s="1" t="s">
        <v>53</v>
      </c>
      <c r="B54" s="1"/>
      <c r="C54" s="1"/>
      <c r="D54" s="1"/>
      <c r="E54" s="1"/>
      <c r="F54" s="1"/>
      <c r="G54" s="7">
        <f>ROUND(G26+G48+G53,5)</f>
        <v>515856.57</v>
      </c>
    </row>
    <row r="55" spans="1:7" ht="15.75" thickTop="1" x14ac:dyDescent="0.25"/>
  </sheetData>
  <pageMargins left="0.7" right="0.7" top="0.75" bottom="0.75" header="0.1" footer="0.3"/>
  <pageSetup orientation="portrait" horizontalDpi="0" verticalDpi="0" r:id="rId1"/>
  <headerFooter>
    <oddHeader>&amp;L&amp;"Arial,Bold"&amp;8 10:15 AM
&amp;"Arial,Bold"&amp;8 10/29/20
&amp;"Arial,Bold"&amp;8 Accrual Basis&amp;C&amp;"Arial,Bold"&amp;12 The Kent Group
&amp;"Arial,Bold"&amp;14 Balance Sheet
&amp;"Arial,Bold"&amp;10 As of August 31, 2020</oddHeader>
    <oddFooter>&amp;R&amp;"Arial,Bold"&amp;8 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ketan</dc:creator>
  <cp:lastModifiedBy>ishaan2</cp:lastModifiedBy>
  <dcterms:created xsi:type="dcterms:W3CDTF">2020-10-29T17:15:41Z</dcterms:created>
  <dcterms:modified xsi:type="dcterms:W3CDTF">2020-11-01T16:58:25Z</dcterms:modified>
</cp:coreProperties>
</file>