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t85\Desktop\"/>
    </mc:Choice>
  </mc:AlternateContent>
  <bookViews>
    <workbookView xWindow="0" yWindow="0" windowWidth="19200" windowHeight="8850"/>
  </bookViews>
  <sheets>
    <sheet name="Volume development CURRENT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1" l="1"/>
  <c r="D147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N75" i="1"/>
  <c r="K75" i="1"/>
  <c r="J72" i="1"/>
  <c r="X71" i="1"/>
  <c r="I70" i="1"/>
  <c r="M69" i="1"/>
  <c r="J69" i="1"/>
  <c r="N68" i="1"/>
  <c r="L67" i="1"/>
  <c r="M66" i="1"/>
  <c r="Q65" i="1"/>
  <c r="N65" i="1"/>
  <c r="U62" i="1"/>
  <c r="U61" i="1"/>
  <c r="R61" i="1"/>
  <c r="Q60" i="1"/>
  <c r="S58" i="1"/>
  <c r="U57" i="1"/>
  <c r="R57" i="1"/>
  <c r="U56" i="1"/>
  <c r="N56" i="1"/>
  <c r="M56" i="1"/>
  <c r="F56" i="1"/>
  <c r="Q55" i="1"/>
  <c r="P55" i="1"/>
  <c r="I55" i="1"/>
  <c r="W52" i="1"/>
  <c r="O52" i="1"/>
  <c r="G52" i="1"/>
  <c r="S51" i="1"/>
  <c r="K51" i="1"/>
  <c r="Q50" i="1"/>
  <c r="I50" i="1"/>
  <c r="S49" i="1"/>
  <c r="R49" i="1"/>
  <c r="K49" i="1"/>
  <c r="J49" i="1"/>
  <c r="V48" i="1"/>
  <c r="N48" i="1"/>
  <c r="K40" i="1"/>
  <c r="W37" i="1"/>
  <c r="T37" i="1"/>
  <c r="O37" i="1"/>
  <c r="L37" i="1"/>
  <c r="H37" i="1"/>
  <c r="G37" i="1"/>
  <c r="F37" i="1"/>
  <c r="E37" i="1"/>
  <c r="BP36" i="1"/>
  <c r="BN36" i="1"/>
  <c r="BL36" i="1"/>
  <c r="BJ36" i="1"/>
  <c r="BH36" i="1"/>
  <c r="BF36" i="1"/>
  <c r="BD36" i="1"/>
  <c r="BB36" i="1"/>
  <c r="AZ36" i="1"/>
  <c r="AX36" i="1"/>
  <c r="AV36" i="1"/>
  <c r="AT36" i="1"/>
  <c r="AR36" i="1"/>
  <c r="AP36" i="1"/>
  <c r="AN36" i="1"/>
  <c r="AL36" i="1"/>
  <c r="AJ36" i="1"/>
  <c r="AC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D36" i="1"/>
  <c r="BP35" i="1"/>
  <c r="BN35" i="1"/>
  <c r="BL35" i="1"/>
  <c r="BJ35" i="1"/>
  <c r="BH35" i="1"/>
  <c r="BF35" i="1"/>
  <c r="BD35" i="1"/>
  <c r="BB35" i="1"/>
  <c r="AZ35" i="1"/>
  <c r="AX35" i="1"/>
  <c r="AV35" i="1"/>
  <c r="AT35" i="1"/>
  <c r="AR35" i="1"/>
  <c r="AP35" i="1"/>
  <c r="AN35" i="1"/>
  <c r="AL35" i="1"/>
  <c r="AJ35" i="1"/>
  <c r="AC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J37" i="1" s="1"/>
  <c r="I35" i="1"/>
  <c r="I37" i="1" s="1"/>
  <c r="H35" i="1"/>
  <c r="G35" i="1"/>
  <c r="D35" i="1"/>
  <c r="J76" i="1" s="1"/>
  <c r="BP34" i="1"/>
  <c r="BN34" i="1"/>
  <c r="BL34" i="1"/>
  <c r="BJ34" i="1"/>
  <c r="BH34" i="1"/>
  <c r="BF34" i="1"/>
  <c r="BD34" i="1"/>
  <c r="BB34" i="1"/>
  <c r="AZ34" i="1"/>
  <c r="AX34" i="1"/>
  <c r="AV34" i="1"/>
  <c r="AT34" i="1"/>
  <c r="AR34" i="1"/>
  <c r="AP34" i="1"/>
  <c r="AC34" i="1"/>
  <c r="X34" i="1"/>
  <c r="X37" i="1" s="1"/>
  <c r="W34" i="1"/>
  <c r="V34" i="1"/>
  <c r="U34" i="1"/>
  <c r="T34" i="1"/>
  <c r="S34" i="1"/>
  <c r="R34" i="1"/>
  <c r="Q34" i="1"/>
  <c r="P34" i="1"/>
  <c r="P37" i="1" s="1"/>
  <c r="O34" i="1"/>
  <c r="N34" i="1"/>
  <c r="M34" i="1"/>
  <c r="L34" i="1"/>
  <c r="K34" i="1"/>
  <c r="D34" i="1"/>
  <c r="BP33" i="1"/>
  <c r="BN33" i="1"/>
  <c r="BL33" i="1"/>
  <c r="BJ33" i="1"/>
  <c r="BH33" i="1"/>
  <c r="BF33" i="1"/>
  <c r="BD33" i="1"/>
  <c r="BB33" i="1"/>
  <c r="AZ33" i="1"/>
  <c r="AX33" i="1"/>
  <c r="AV33" i="1"/>
  <c r="AT33" i="1"/>
  <c r="AR33" i="1"/>
  <c r="AP33" i="1"/>
  <c r="AC33" i="1"/>
  <c r="X33" i="1"/>
  <c r="W33" i="1"/>
  <c r="V33" i="1"/>
  <c r="V37" i="1" s="1"/>
  <c r="U33" i="1"/>
  <c r="U37" i="1" s="1"/>
  <c r="T33" i="1"/>
  <c r="S33" i="1"/>
  <c r="S37" i="1" s="1"/>
  <c r="R33" i="1"/>
  <c r="R37" i="1" s="1"/>
  <c r="Q33" i="1"/>
  <c r="Q37" i="1" s="1"/>
  <c r="P33" i="1"/>
  <c r="O33" i="1"/>
  <c r="N33" i="1"/>
  <c r="N37" i="1" s="1"/>
  <c r="M33" i="1"/>
  <c r="M37" i="1" s="1"/>
  <c r="L33" i="1"/>
  <c r="K33" i="1"/>
  <c r="K37" i="1" s="1"/>
  <c r="D33" i="1"/>
  <c r="V31" i="1"/>
  <c r="U31" i="1"/>
  <c r="R31" i="1"/>
  <c r="Q31" i="1"/>
  <c r="N31" i="1"/>
  <c r="M31" i="1"/>
  <c r="J31" i="1"/>
  <c r="I31" i="1"/>
  <c r="G31" i="1"/>
  <c r="F31" i="1"/>
  <c r="E31" i="1"/>
  <c r="BP30" i="1"/>
  <c r="BN30" i="1"/>
  <c r="BL30" i="1"/>
  <c r="BJ30" i="1"/>
  <c r="BH30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C30" i="1"/>
  <c r="X30" i="1"/>
  <c r="W30" i="1"/>
  <c r="W72" i="1" s="1"/>
  <c r="V30" i="1"/>
  <c r="U30" i="1"/>
  <c r="T30" i="1"/>
  <c r="S30" i="1"/>
  <c r="R30" i="1"/>
  <c r="Q30" i="1"/>
  <c r="P30" i="1"/>
  <c r="O30" i="1"/>
  <c r="N30" i="1"/>
  <c r="M30" i="1"/>
  <c r="L30" i="1"/>
  <c r="L40" i="1" s="1"/>
  <c r="K30" i="1"/>
  <c r="J30" i="1"/>
  <c r="I30" i="1"/>
  <c r="H30" i="1"/>
  <c r="D30" i="1"/>
  <c r="BP29" i="1"/>
  <c r="BN29" i="1"/>
  <c r="BL29" i="1"/>
  <c r="BJ29" i="1"/>
  <c r="BH29" i="1"/>
  <c r="BF29" i="1"/>
  <c r="BD29" i="1"/>
  <c r="BB29" i="1"/>
  <c r="AZ29" i="1"/>
  <c r="AX29" i="1"/>
  <c r="AV29" i="1"/>
  <c r="AT29" i="1"/>
  <c r="AR29" i="1"/>
  <c r="AP29" i="1"/>
  <c r="AN29" i="1"/>
  <c r="AL29" i="1"/>
  <c r="AJ29" i="1"/>
  <c r="AC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K71" i="1" s="1"/>
  <c r="J29" i="1"/>
  <c r="I29" i="1"/>
  <c r="H29" i="1"/>
  <c r="H71" i="1" s="1"/>
  <c r="D29" i="1"/>
  <c r="BP28" i="1"/>
  <c r="BN28" i="1"/>
  <c r="BL28" i="1"/>
  <c r="BJ28" i="1"/>
  <c r="BH28" i="1"/>
  <c r="BF28" i="1"/>
  <c r="BD28" i="1"/>
  <c r="BB28" i="1"/>
  <c r="AZ28" i="1"/>
  <c r="AX28" i="1"/>
  <c r="AV28" i="1"/>
  <c r="AT28" i="1"/>
  <c r="AR28" i="1"/>
  <c r="AP28" i="1"/>
  <c r="AN28" i="1"/>
  <c r="AL28" i="1"/>
  <c r="AJ28" i="1"/>
  <c r="AC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L70" i="1" s="1"/>
  <c r="K28" i="1"/>
  <c r="J28" i="1"/>
  <c r="I28" i="1"/>
  <c r="H28" i="1"/>
  <c r="D28" i="1"/>
  <c r="BP27" i="1"/>
  <c r="BN27" i="1"/>
  <c r="BL27" i="1"/>
  <c r="BJ27" i="1"/>
  <c r="BH27" i="1"/>
  <c r="BF27" i="1"/>
  <c r="BD27" i="1"/>
  <c r="BB27" i="1"/>
  <c r="AZ27" i="1"/>
  <c r="AX27" i="1"/>
  <c r="AV27" i="1"/>
  <c r="AT27" i="1"/>
  <c r="AR27" i="1"/>
  <c r="AP27" i="1"/>
  <c r="AN27" i="1"/>
  <c r="AL27" i="1"/>
  <c r="AJ27" i="1"/>
  <c r="AC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D27" i="1"/>
  <c r="BP26" i="1"/>
  <c r="BN26" i="1"/>
  <c r="BL26" i="1"/>
  <c r="BJ26" i="1"/>
  <c r="BH26" i="1"/>
  <c r="BF26" i="1"/>
  <c r="BD26" i="1"/>
  <c r="BB26" i="1"/>
  <c r="AZ26" i="1"/>
  <c r="AX26" i="1"/>
  <c r="AV26" i="1"/>
  <c r="AT26" i="1"/>
  <c r="AR26" i="1"/>
  <c r="AP26" i="1"/>
  <c r="AN26" i="1"/>
  <c r="AL26" i="1"/>
  <c r="AJ26" i="1"/>
  <c r="AC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K68" i="1" s="1"/>
  <c r="J26" i="1"/>
  <c r="I26" i="1"/>
  <c r="H26" i="1"/>
  <c r="D26" i="1"/>
  <c r="BP25" i="1"/>
  <c r="BN25" i="1"/>
  <c r="BL25" i="1"/>
  <c r="BJ25" i="1"/>
  <c r="BH25" i="1"/>
  <c r="BF25" i="1"/>
  <c r="BD25" i="1"/>
  <c r="BB25" i="1"/>
  <c r="AZ25" i="1"/>
  <c r="AX25" i="1"/>
  <c r="AV25" i="1"/>
  <c r="AT25" i="1"/>
  <c r="AR25" i="1"/>
  <c r="AP25" i="1"/>
  <c r="AN25" i="1"/>
  <c r="AL25" i="1"/>
  <c r="AJ25" i="1"/>
  <c r="AC25" i="1"/>
  <c r="X25" i="1"/>
  <c r="W25" i="1"/>
  <c r="V25" i="1"/>
  <c r="U25" i="1"/>
  <c r="T25" i="1"/>
  <c r="S25" i="1"/>
  <c r="R25" i="1"/>
  <c r="Q25" i="1"/>
  <c r="P25" i="1"/>
  <c r="O25" i="1"/>
  <c r="O67" i="1" s="1"/>
  <c r="N25" i="1"/>
  <c r="M25" i="1"/>
  <c r="L25" i="1"/>
  <c r="K25" i="1"/>
  <c r="J25" i="1"/>
  <c r="I25" i="1"/>
  <c r="H25" i="1"/>
  <c r="D25" i="1"/>
  <c r="BP24" i="1"/>
  <c r="BN24" i="1"/>
  <c r="BL24" i="1"/>
  <c r="BJ24" i="1"/>
  <c r="BH24" i="1"/>
  <c r="BF24" i="1"/>
  <c r="BD24" i="1"/>
  <c r="BB24" i="1"/>
  <c r="AZ24" i="1"/>
  <c r="AX24" i="1"/>
  <c r="AV24" i="1"/>
  <c r="AT24" i="1"/>
  <c r="AR24" i="1"/>
  <c r="AP24" i="1"/>
  <c r="AN24" i="1"/>
  <c r="AL24" i="1"/>
  <c r="AJ24" i="1"/>
  <c r="AC24" i="1"/>
  <c r="X24" i="1"/>
  <c r="W24" i="1"/>
  <c r="V24" i="1"/>
  <c r="U24" i="1"/>
  <c r="T24" i="1"/>
  <c r="S24" i="1"/>
  <c r="R24" i="1"/>
  <c r="Q24" i="1"/>
  <c r="P24" i="1"/>
  <c r="P66" i="1" s="1"/>
  <c r="O24" i="1"/>
  <c r="N24" i="1"/>
  <c r="M24" i="1"/>
  <c r="L24" i="1"/>
  <c r="K24" i="1"/>
  <c r="J24" i="1"/>
  <c r="I24" i="1"/>
  <c r="H24" i="1"/>
  <c r="D24" i="1"/>
  <c r="BP23" i="1"/>
  <c r="BN23" i="1"/>
  <c r="BL23" i="1"/>
  <c r="BJ23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C23" i="1"/>
  <c r="X23" i="1"/>
  <c r="X31" i="1" s="1"/>
  <c r="W23" i="1"/>
  <c r="W31" i="1" s="1"/>
  <c r="V23" i="1"/>
  <c r="U23" i="1"/>
  <c r="T23" i="1"/>
  <c r="T31" i="1" s="1"/>
  <c r="S23" i="1"/>
  <c r="S31" i="1" s="1"/>
  <c r="R23" i="1"/>
  <c r="Q23" i="1"/>
  <c r="P23" i="1"/>
  <c r="P31" i="1" s="1"/>
  <c r="O23" i="1"/>
  <c r="O31" i="1" s="1"/>
  <c r="N23" i="1"/>
  <c r="M23" i="1"/>
  <c r="L23" i="1"/>
  <c r="L31" i="1" s="1"/>
  <c r="K23" i="1"/>
  <c r="K31" i="1" s="1"/>
  <c r="J23" i="1"/>
  <c r="I23" i="1"/>
  <c r="H23" i="1"/>
  <c r="H31" i="1" s="1"/>
  <c r="D23" i="1"/>
  <c r="E21" i="1"/>
  <c r="BP20" i="1"/>
  <c r="BN20" i="1"/>
  <c r="BL20" i="1"/>
  <c r="BJ20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C20" i="1"/>
  <c r="X20" i="1"/>
  <c r="W20" i="1"/>
  <c r="V20" i="1"/>
  <c r="U20" i="1"/>
  <c r="U21" i="1" s="1"/>
  <c r="T20" i="1"/>
  <c r="S20" i="1"/>
  <c r="R20" i="1"/>
  <c r="Q20" i="1"/>
  <c r="P20" i="1"/>
  <c r="O20" i="1"/>
  <c r="N20" i="1"/>
  <c r="M20" i="1"/>
  <c r="M21" i="1" s="1"/>
  <c r="L20" i="1"/>
  <c r="K20" i="1"/>
  <c r="J20" i="1"/>
  <c r="I20" i="1"/>
  <c r="H20" i="1"/>
  <c r="G20" i="1"/>
  <c r="F20" i="1"/>
  <c r="F21" i="1" s="1"/>
  <c r="D20" i="1"/>
  <c r="BP19" i="1"/>
  <c r="BN19" i="1"/>
  <c r="BL19" i="1"/>
  <c r="BJ19" i="1"/>
  <c r="BH19" i="1"/>
  <c r="BF19" i="1"/>
  <c r="BD19" i="1"/>
  <c r="BB19" i="1"/>
  <c r="AZ19" i="1"/>
  <c r="AX19" i="1"/>
  <c r="AV19" i="1"/>
  <c r="AT19" i="1"/>
  <c r="AR19" i="1"/>
  <c r="AP19" i="1"/>
  <c r="AN19" i="1"/>
  <c r="AL19" i="1"/>
  <c r="AC19" i="1"/>
  <c r="X19" i="1"/>
  <c r="W19" i="1"/>
  <c r="V19" i="1"/>
  <c r="V21" i="1" s="1"/>
  <c r="U19" i="1"/>
  <c r="T19" i="1"/>
  <c r="S19" i="1"/>
  <c r="R19" i="1"/>
  <c r="R62" i="1" s="1"/>
  <c r="Q19" i="1"/>
  <c r="P19" i="1"/>
  <c r="O19" i="1"/>
  <c r="N19" i="1"/>
  <c r="N21" i="1" s="1"/>
  <c r="M19" i="1"/>
  <c r="L19" i="1"/>
  <c r="K19" i="1"/>
  <c r="J19" i="1"/>
  <c r="J21" i="1" s="1"/>
  <c r="I19" i="1"/>
  <c r="D19" i="1"/>
  <c r="BP18" i="1"/>
  <c r="BN18" i="1"/>
  <c r="BL18" i="1"/>
  <c r="BJ18" i="1"/>
  <c r="BH18" i="1"/>
  <c r="BF18" i="1"/>
  <c r="BD18" i="1"/>
  <c r="BB18" i="1"/>
  <c r="AZ18" i="1"/>
  <c r="AX18" i="1"/>
  <c r="AV18" i="1"/>
  <c r="AT18" i="1"/>
  <c r="AR18" i="1"/>
  <c r="AP18" i="1"/>
  <c r="AN18" i="1"/>
  <c r="AC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D18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C17" i="1"/>
  <c r="X17" i="1"/>
  <c r="W17" i="1"/>
  <c r="V17" i="1"/>
  <c r="U17" i="1"/>
  <c r="T17" i="1"/>
  <c r="T60" i="1" s="1"/>
  <c r="S17" i="1"/>
  <c r="R17" i="1"/>
  <c r="Q17" i="1"/>
  <c r="P17" i="1"/>
  <c r="O17" i="1"/>
  <c r="N17" i="1"/>
  <c r="M17" i="1"/>
  <c r="L17" i="1"/>
  <c r="K17" i="1"/>
  <c r="J17" i="1"/>
  <c r="D17" i="1"/>
  <c r="BP16" i="1"/>
  <c r="BN16" i="1"/>
  <c r="BL16" i="1"/>
  <c r="BJ16" i="1"/>
  <c r="BH16" i="1"/>
  <c r="BF16" i="1"/>
  <c r="BD16" i="1"/>
  <c r="BB16" i="1"/>
  <c r="AZ16" i="1"/>
  <c r="AX16" i="1"/>
  <c r="AV16" i="1"/>
  <c r="AT16" i="1"/>
  <c r="AR16" i="1"/>
  <c r="AP16" i="1"/>
  <c r="AN16" i="1"/>
  <c r="AL16" i="1"/>
  <c r="AC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D16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C15" i="1"/>
  <c r="X15" i="1"/>
  <c r="W15" i="1"/>
  <c r="V15" i="1"/>
  <c r="U15" i="1"/>
  <c r="T15" i="1"/>
  <c r="S15" i="1"/>
  <c r="R15" i="1"/>
  <c r="Q15" i="1"/>
  <c r="Q21" i="1" s="1"/>
  <c r="P15" i="1"/>
  <c r="P58" i="1" s="1"/>
  <c r="O15" i="1"/>
  <c r="N15" i="1"/>
  <c r="M15" i="1"/>
  <c r="L15" i="1"/>
  <c r="K15" i="1"/>
  <c r="J15" i="1"/>
  <c r="I15" i="1"/>
  <c r="I21" i="1" s="1"/>
  <c r="H15" i="1"/>
  <c r="G15" i="1"/>
  <c r="D15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C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14" i="1"/>
  <c r="BP13" i="1"/>
  <c r="BN13" i="1"/>
  <c r="BL13" i="1"/>
  <c r="BJ13" i="1"/>
  <c r="BH13" i="1"/>
  <c r="BF13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C13" i="1"/>
  <c r="X13" i="1"/>
  <c r="X56" i="1" s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BP12" i="1"/>
  <c r="BN12" i="1"/>
  <c r="BL12" i="1"/>
  <c r="BJ12" i="1"/>
  <c r="BH12" i="1"/>
  <c r="BF12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C12" i="1"/>
  <c r="X12" i="1"/>
  <c r="X55" i="1" s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H55" i="1" s="1"/>
  <c r="G12" i="1"/>
  <c r="F12" i="1"/>
  <c r="D12" i="1"/>
  <c r="BP11" i="1"/>
  <c r="BN11" i="1"/>
  <c r="BL11" i="1"/>
  <c r="BJ11" i="1"/>
  <c r="BH11" i="1"/>
  <c r="BF11" i="1"/>
  <c r="BD11" i="1"/>
  <c r="BB11" i="1"/>
  <c r="AZ11" i="1"/>
  <c r="AX11" i="1"/>
  <c r="AV11" i="1"/>
  <c r="AT11" i="1"/>
  <c r="AR11" i="1"/>
  <c r="AP11" i="1"/>
  <c r="AN11" i="1"/>
  <c r="AL11" i="1"/>
  <c r="AJ11" i="1"/>
  <c r="AH11" i="1"/>
  <c r="AF11" i="1"/>
  <c r="AC11" i="1"/>
  <c r="X11" i="1"/>
  <c r="W11" i="1"/>
  <c r="W21" i="1" s="1"/>
  <c r="V11" i="1"/>
  <c r="U11" i="1"/>
  <c r="T11" i="1"/>
  <c r="S11" i="1"/>
  <c r="S21" i="1" s="1"/>
  <c r="R11" i="1"/>
  <c r="Q11" i="1"/>
  <c r="P11" i="1"/>
  <c r="O11" i="1"/>
  <c r="O21" i="1" s="1"/>
  <c r="N11" i="1"/>
  <c r="M11" i="1"/>
  <c r="L11" i="1"/>
  <c r="K11" i="1"/>
  <c r="K21" i="1" s="1"/>
  <c r="J11" i="1"/>
  <c r="I11" i="1"/>
  <c r="H11" i="1"/>
  <c r="G11" i="1"/>
  <c r="G21" i="1" s="1"/>
  <c r="F11" i="1"/>
  <c r="D11" i="1"/>
  <c r="W9" i="1"/>
  <c r="W39" i="1" s="1"/>
  <c r="O9" i="1"/>
  <c r="O39" i="1" s="1"/>
  <c r="G9" i="1"/>
  <c r="G39" i="1" s="1"/>
  <c r="BP8" i="1"/>
  <c r="BN8" i="1"/>
  <c r="BL8" i="1"/>
  <c r="BJ8" i="1"/>
  <c r="BH8" i="1"/>
  <c r="BF8" i="1"/>
  <c r="BD8" i="1"/>
  <c r="BB8" i="1"/>
  <c r="AZ8" i="1"/>
  <c r="AX8" i="1"/>
  <c r="AV8" i="1"/>
  <c r="AT8" i="1"/>
  <c r="AR8" i="1"/>
  <c r="AP8" i="1"/>
  <c r="AN8" i="1"/>
  <c r="AL8" i="1"/>
  <c r="AJ8" i="1"/>
  <c r="AH8" i="1"/>
  <c r="AF8" i="1"/>
  <c r="AD8" i="1"/>
  <c r="AE8" i="1" s="1"/>
  <c r="AC8" i="1"/>
  <c r="X8" i="1"/>
  <c r="W8" i="1"/>
  <c r="V8" i="1"/>
  <c r="V52" i="1" s="1"/>
  <c r="U8" i="1"/>
  <c r="T8" i="1"/>
  <c r="S8" i="1"/>
  <c r="R8" i="1"/>
  <c r="Q8" i="1"/>
  <c r="P8" i="1"/>
  <c r="O8" i="1"/>
  <c r="N8" i="1"/>
  <c r="N52" i="1" s="1"/>
  <c r="M8" i="1"/>
  <c r="L8" i="1"/>
  <c r="K8" i="1"/>
  <c r="J8" i="1"/>
  <c r="J40" i="1" s="1"/>
  <c r="I8" i="1"/>
  <c r="H8" i="1"/>
  <c r="H40" i="1" s="1"/>
  <c r="G8" i="1"/>
  <c r="G40" i="1" s="1"/>
  <c r="F8" i="1"/>
  <c r="F52" i="1" s="1"/>
  <c r="E8" i="1"/>
  <c r="D8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C7" i="1"/>
  <c r="X7" i="1"/>
  <c r="W7" i="1"/>
  <c r="V7" i="1"/>
  <c r="U7" i="1"/>
  <c r="T7" i="1"/>
  <c r="S7" i="1"/>
  <c r="R7" i="1"/>
  <c r="R51" i="1" s="1"/>
  <c r="Q7" i="1"/>
  <c r="P7" i="1"/>
  <c r="O7" i="1"/>
  <c r="N7" i="1"/>
  <c r="M7" i="1"/>
  <c r="L7" i="1"/>
  <c r="K7" i="1"/>
  <c r="D7" i="1"/>
  <c r="BP6" i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C6" i="1"/>
  <c r="X6" i="1"/>
  <c r="X50" i="1" s="1"/>
  <c r="W6" i="1"/>
  <c r="V6" i="1"/>
  <c r="U6" i="1"/>
  <c r="T6" i="1"/>
  <c r="S6" i="1"/>
  <c r="R6" i="1"/>
  <c r="Q6" i="1"/>
  <c r="P6" i="1"/>
  <c r="P50" i="1" s="1"/>
  <c r="O6" i="1"/>
  <c r="N6" i="1"/>
  <c r="M6" i="1"/>
  <c r="L6" i="1"/>
  <c r="K6" i="1"/>
  <c r="J6" i="1"/>
  <c r="I6" i="1"/>
  <c r="H6" i="1"/>
  <c r="H50" i="1" s="1"/>
  <c r="G6" i="1"/>
  <c r="D6" i="1"/>
  <c r="BP5" i="1"/>
  <c r="BN5" i="1"/>
  <c r="BL5" i="1"/>
  <c r="BJ5" i="1"/>
  <c r="BH5" i="1"/>
  <c r="BF5" i="1"/>
  <c r="BD5" i="1"/>
  <c r="BB5" i="1"/>
  <c r="AZ5" i="1"/>
  <c r="AX5" i="1"/>
  <c r="AX39" i="1" s="1"/>
  <c r="AV5" i="1"/>
  <c r="AT5" i="1"/>
  <c r="AR5" i="1"/>
  <c r="AP5" i="1"/>
  <c r="AP39" i="1" s="1"/>
  <c r="AN5" i="1"/>
  <c r="AL5" i="1"/>
  <c r="AJ5" i="1"/>
  <c r="AH5" i="1"/>
  <c r="AF5" i="1"/>
  <c r="AD5" i="1"/>
  <c r="AC5" i="1"/>
  <c r="AE5" i="1" s="1"/>
  <c r="X5" i="1"/>
  <c r="X9" i="1" s="1"/>
  <c r="W5" i="1"/>
  <c r="V5" i="1"/>
  <c r="U5" i="1"/>
  <c r="T5" i="1"/>
  <c r="T9" i="1" s="1"/>
  <c r="S5" i="1"/>
  <c r="R5" i="1"/>
  <c r="Q5" i="1"/>
  <c r="P5" i="1"/>
  <c r="P9" i="1" s="1"/>
  <c r="O5" i="1"/>
  <c r="N5" i="1"/>
  <c r="M5" i="1"/>
  <c r="L5" i="1"/>
  <c r="L9" i="1" s="1"/>
  <c r="K5" i="1"/>
  <c r="J5" i="1"/>
  <c r="I5" i="1"/>
  <c r="H5" i="1"/>
  <c r="H9" i="1" s="1"/>
  <c r="G5" i="1"/>
  <c r="F5" i="1"/>
  <c r="E5" i="1"/>
  <c r="D5" i="1"/>
  <c r="E49" i="1" s="1"/>
  <c r="BP4" i="1"/>
  <c r="BN4" i="1"/>
  <c r="BL4" i="1"/>
  <c r="BL39" i="1" s="1"/>
  <c r="BJ4" i="1"/>
  <c r="BJ39" i="1" s="1"/>
  <c r="BH4" i="1"/>
  <c r="BF4" i="1"/>
  <c r="BD4" i="1"/>
  <c r="BD39" i="1" s="1"/>
  <c r="BB4" i="1"/>
  <c r="BB39" i="1" s="1"/>
  <c r="AZ4" i="1"/>
  <c r="AX4" i="1"/>
  <c r="AV4" i="1"/>
  <c r="AV39" i="1" s="1"/>
  <c r="AT4" i="1"/>
  <c r="AT39" i="1" s="1"/>
  <c r="AR4" i="1"/>
  <c r="AP4" i="1"/>
  <c r="AN4" i="1"/>
  <c r="AN39" i="1" s="1"/>
  <c r="AL4" i="1"/>
  <c r="AL39" i="1" s="1"/>
  <c r="AJ4" i="1"/>
  <c r="AK4" i="1" s="1"/>
  <c r="AH4" i="1"/>
  <c r="AI4" i="1" s="1"/>
  <c r="AF4" i="1"/>
  <c r="AF39" i="1" s="1"/>
  <c r="AE4" i="1"/>
  <c r="AD4" i="1"/>
  <c r="AC4" i="1"/>
  <c r="X4" i="1"/>
  <c r="W4" i="1"/>
  <c r="W48" i="1" s="1"/>
  <c r="V4" i="1"/>
  <c r="U4" i="1"/>
  <c r="U9" i="1" s="1"/>
  <c r="T4" i="1"/>
  <c r="S4" i="1"/>
  <c r="S9" i="1" s="1"/>
  <c r="S39" i="1" s="1"/>
  <c r="R4" i="1"/>
  <c r="Q4" i="1"/>
  <c r="Q9" i="1" s="1"/>
  <c r="P4" i="1"/>
  <c r="O4" i="1"/>
  <c r="O48" i="1" s="1"/>
  <c r="N4" i="1"/>
  <c r="M4" i="1"/>
  <c r="M9" i="1" s="1"/>
  <c r="L4" i="1"/>
  <c r="K4" i="1"/>
  <c r="K9" i="1" s="1"/>
  <c r="K39" i="1" s="1"/>
  <c r="J4" i="1"/>
  <c r="I4" i="1"/>
  <c r="I9" i="1" s="1"/>
  <c r="H4" i="1"/>
  <c r="G4" i="1"/>
  <c r="G48" i="1" s="1"/>
  <c r="F4" i="1"/>
  <c r="E4" i="1"/>
  <c r="E9" i="1" s="1"/>
  <c r="D4" i="1"/>
  <c r="X39" i="1" l="1"/>
  <c r="K43" i="1"/>
  <c r="K45" i="1"/>
  <c r="I39" i="1"/>
  <c r="Q39" i="1"/>
  <c r="L21" i="1"/>
  <c r="L39" i="1" s="1"/>
  <c r="L54" i="1"/>
  <c r="X21" i="1"/>
  <c r="AH39" i="1"/>
  <c r="S54" i="1"/>
  <c r="F9" i="1"/>
  <c r="F39" i="1" s="1"/>
  <c r="J9" i="1"/>
  <c r="J39" i="1" s="1"/>
  <c r="N9" i="1"/>
  <c r="N39" i="1" s="1"/>
  <c r="R9" i="1"/>
  <c r="R39" i="1" s="1"/>
  <c r="V9" i="1"/>
  <c r="V39" i="1" s="1"/>
  <c r="AD39" i="1"/>
  <c r="R52" i="1"/>
  <c r="W77" i="1"/>
  <c r="S77" i="1"/>
  <c r="O77" i="1"/>
  <c r="K77" i="1"/>
  <c r="V77" i="1"/>
  <c r="R77" i="1"/>
  <c r="N77" i="1"/>
  <c r="J77" i="1"/>
  <c r="X77" i="1"/>
  <c r="P77" i="1"/>
  <c r="H77" i="1"/>
  <c r="U77" i="1"/>
  <c r="M77" i="1"/>
  <c r="T77" i="1"/>
  <c r="L77" i="1"/>
  <c r="Q77" i="1"/>
  <c r="I77" i="1"/>
  <c r="V59" i="1"/>
  <c r="R59" i="1"/>
  <c r="N59" i="1"/>
  <c r="J59" i="1"/>
  <c r="U59" i="1"/>
  <c r="Q59" i="1"/>
  <c r="M59" i="1"/>
  <c r="I59" i="1"/>
  <c r="W59" i="1"/>
  <c r="O59" i="1"/>
  <c r="T59" i="1"/>
  <c r="L59" i="1"/>
  <c r="K59" i="1"/>
  <c r="S59" i="1"/>
  <c r="X59" i="1"/>
  <c r="U63" i="1"/>
  <c r="Q63" i="1"/>
  <c r="M63" i="1"/>
  <c r="I63" i="1"/>
  <c r="X63" i="1"/>
  <c r="T63" i="1"/>
  <c r="P63" i="1"/>
  <c r="L63" i="1"/>
  <c r="H63" i="1"/>
  <c r="V63" i="1"/>
  <c r="N63" i="1"/>
  <c r="F63" i="1"/>
  <c r="S63" i="1"/>
  <c r="K63" i="1"/>
  <c r="J63" i="1"/>
  <c r="R63" i="1"/>
  <c r="W63" i="1"/>
  <c r="G63" i="1"/>
  <c r="K54" i="1"/>
  <c r="E39" i="1"/>
  <c r="M39" i="1"/>
  <c r="U39" i="1"/>
  <c r="H21" i="1"/>
  <c r="H39" i="1" s="1"/>
  <c r="P21" i="1"/>
  <c r="P39" i="1" s="1"/>
  <c r="T21" i="1"/>
  <c r="T39" i="1" s="1"/>
  <c r="T54" i="1"/>
  <c r="W74" i="1"/>
  <c r="S74" i="1"/>
  <c r="O74" i="1"/>
  <c r="K74" i="1"/>
  <c r="V74" i="1"/>
  <c r="R74" i="1"/>
  <c r="N74" i="1"/>
  <c r="X74" i="1"/>
  <c r="P74" i="1"/>
  <c r="U74" i="1"/>
  <c r="M74" i="1"/>
  <c r="T74" i="1"/>
  <c r="L74" i="1"/>
  <c r="Q74" i="1"/>
  <c r="X76" i="1"/>
  <c r="T76" i="1"/>
  <c r="P76" i="1"/>
  <c r="L76" i="1"/>
  <c r="H76" i="1"/>
  <c r="W76" i="1"/>
  <c r="S76" i="1"/>
  <c r="O76" i="1"/>
  <c r="K76" i="1"/>
  <c r="Q76" i="1"/>
  <c r="I76" i="1"/>
  <c r="V76" i="1"/>
  <c r="N76" i="1"/>
  <c r="U76" i="1"/>
  <c r="M76" i="1"/>
  <c r="R76" i="1"/>
  <c r="O63" i="1"/>
  <c r="AJ39" i="1"/>
  <c r="AR39" i="1"/>
  <c r="AZ39" i="1"/>
  <c r="I40" i="1"/>
  <c r="M40" i="1"/>
  <c r="R21" i="1"/>
  <c r="F48" i="1"/>
  <c r="P59" i="1"/>
  <c r="U72" i="1"/>
  <c r="Q72" i="1"/>
  <c r="M72" i="1"/>
  <c r="I72" i="1"/>
  <c r="V71" i="1"/>
  <c r="R71" i="1"/>
  <c r="N71" i="1"/>
  <c r="J71" i="1"/>
  <c r="W70" i="1"/>
  <c r="S70" i="1"/>
  <c r="O70" i="1"/>
  <c r="K70" i="1"/>
  <c r="X69" i="1"/>
  <c r="T69" i="1"/>
  <c r="P69" i="1"/>
  <c r="L69" i="1"/>
  <c r="H69" i="1"/>
  <c r="U68" i="1"/>
  <c r="Q68" i="1"/>
  <c r="M68" i="1"/>
  <c r="I68" i="1"/>
  <c r="V67" i="1"/>
  <c r="R67" i="1"/>
  <c r="N67" i="1"/>
  <c r="J67" i="1"/>
  <c r="W66" i="1"/>
  <c r="S66" i="1"/>
  <c r="O66" i="1"/>
  <c r="K66" i="1"/>
  <c r="X65" i="1"/>
  <c r="T65" i="1"/>
  <c r="P65" i="1"/>
  <c r="L65" i="1"/>
  <c r="H65" i="1"/>
  <c r="X72" i="1"/>
  <c r="T72" i="1"/>
  <c r="P72" i="1"/>
  <c r="L72" i="1"/>
  <c r="H72" i="1"/>
  <c r="U71" i="1"/>
  <c r="Q71" i="1"/>
  <c r="M71" i="1"/>
  <c r="I71" i="1"/>
  <c r="V70" i="1"/>
  <c r="R70" i="1"/>
  <c r="N70" i="1"/>
  <c r="J70" i="1"/>
  <c r="W69" i="1"/>
  <c r="S69" i="1"/>
  <c r="O69" i="1"/>
  <c r="K69" i="1"/>
  <c r="X68" i="1"/>
  <c r="T68" i="1"/>
  <c r="P68" i="1"/>
  <c r="L68" i="1"/>
  <c r="H68" i="1"/>
  <c r="U67" i="1"/>
  <c r="Q67" i="1"/>
  <c r="M67" i="1"/>
  <c r="I67" i="1"/>
  <c r="V66" i="1"/>
  <c r="R66" i="1"/>
  <c r="N66" i="1"/>
  <c r="J66" i="1"/>
  <c r="W65" i="1"/>
  <c r="S65" i="1"/>
  <c r="O65" i="1"/>
  <c r="K65" i="1"/>
  <c r="V72" i="1"/>
  <c r="N72" i="1"/>
  <c r="W71" i="1"/>
  <c r="O71" i="1"/>
  <c r="X70" i="1"/>
  <c r="P70" i="1"/>
  <c r="H70" i="1"/>
  <c r="Q69" i="1"/>
  <c r="I69" i="1"/>
  <c r="R68" i="1"/>
  <c r="J68" i="1"/>
  <c r="S67" i="1"/>
  <c r="K67" i="1"/>
  <c r="T66" i="1"/>
  <c r="L66" i="1"/>
  <c r="U65" i="1"/>
  <c r="M65" i="1"/>
  <c r="U51" i="1"/>
  <c r="Q51" i="1"/>
  <c r="M51" i="1"/>
  <c r="W50" i="1"/>
  <c r="W80" i="1" s="1"/>
  <c r="S50" i="1"/>
  <c r="O50" i="1"/>
  <c r="K50" i="1"/>
  <c r="G50" i="1"/>
  <c r="U49" i="1"/>
  <c r="Q49" i="1"/>
  <c r="M49" i="1"/>
  <c r="I49" i="1"/>
  <c r="U48" i="1"/>
  <c r="Q48" i="1"/>
  <c r="M48" i="1"/>
  <c r="I48" i="1"/>
  <c r="E48" i="1"/>
  <c r="S72" i="1"/>
  <c r="K72" i="1"/>
  <c r="T71" i="1"/>
  <c r="L71" i="1"/>
  <c r="U70" i="1"/>
  <c r="M70" i="1"/>
  <c r="V69" i="1"/>
  <c r="N69" i="1"/>
  <c r="W68" i="1"/>
  <c r="O68" i="1"/>
  <c r="X67" i="1"/>
  <c r="P67" i="1"/>
  <c r="H67" i="1"/>
  <c r="Q66" i="1"/>
  <c r="I66" i="1"/>
  <c r="R65" i="1"/>
  <c r="J65" i="1"/>
  <c r="X51" i="1"/>
  <c r="T51" i="1"/>
  <c r="P51" i="1"/>
  <c r="L51" i="1"/>
  <c r="V50" i="1"/>
  <c r="V80" i="1" s="1"/>
  <c r="R50" i="1"/>
  <c r="N50" i="1"/>
  <c r="J50" i="1"/>
  <c r="X49" i="1"/>
  <c r="T49" i="1"/>
  <c r="P49" i="1"/>
  <c r="L49" i="1"/>
  <c r="H49" i="1"/>
  <c r="X48" i="1"/>
  <c r="T48" i="1"/>
  <c r="P48" i="1"/>
  <c r="L48" i="1"/>
  <c r="H48" i="1"/>
  <c r="BF39" i="1"/>
  <c r="BN39" i="1"/>
  <c r="V54" i="1"/>
  <c r="R54" i="1"/>
  <c r="N54" i="1"/>
  <c r="J54" i="1"/>
  <c r="F54" i="1"/>
  <c r="U54" i="1"/>
  <c r="Q54" i="1"/>
  <c r="M54" i="1"/>
  <c r="I54" i="1"/>
  <c r="W55" i="1"/>
  <c r="S55" i="1"/>
  <c r="O55" i="1"/>
  <c r="K55" i="1"/>
  <c r="G55" i="1"/>
  <c r="V55" i="1"/>
  <c r="R55" i="1"/>
  <c r="N55" i="1"/>
  <c r="J55" i="1"/>
  <c r="F55" i="1"/>
  <c r="W56" i="1"/>
  <c r="V56" i="1"/>
  <c r="T56" i="1"/>
  <c r="P56" i="1"/>
  <c r="L56" i="1"/>
  <c r="H56" i="1"/>
  <c r="S56" i="1"/>
  <c r="O56" i="1"/>
  <c r="K56" i="1"/>
  <c r="G56" i="1"/>
  <c r="X57" i="1"/>
  <c r="T57" i="1"/>
  <c r="P57" i="1"/>
  <c r="L57" i="1"/>
  <c r="H57" i="1"/>
  <c r="W57" i="1"/>
  <c r="S57" i="1"/>
  <c r="O57" i="1"/>
  <c r="K57" i="1"/>
  <c r="G57" i="1"/>
  <c r="Q57" i="1"/>
  <c r="I57" i="1"/>
  <c r="V57" i="1"/>
  <c r="N57" i="1"/>
  <c r="F57" i="1"/>
  <c r="V58" i="1"/>
  <c r="R58" i="1"/>
  <c r="N58" i="1"/>
  <c r="J58" i="1"/>
  <c r="U58" i="1"/>
  <c r="Q58" i="1"/>
  <c r="M58" i="1"/>
  <c r="I58" i="1"/>
  <c r="W58" i="1"/>
  <c r="O58" i="1"/>
  <c r="G58" i="1"/>
  <c r="T58" i="1"/>
  <c r="L58" i="1"/>
  <c r="W60" i="1"/>
  <c r="S60" i="1"/>
  <c r="O60" i="1"/>
  <c r="K60" i="1"/>
  <c r="V60" i="1"/>
  <c r="R60" i="1"/>
  <c r="N60" i="1"/>
  <c r="J60" i="1"/>
  <c r="X60" i="1"/>
  <c r="P60" i="1"/>
  <c r="U60" i="1"/>
  <c r="M60" i="1"/>
  <c r="X61" i="1"/>
  <c r="T61" i="1"/>
  <c r="P61" i="1"/>
  <c r="L61" i="1"/>
  <c r="W61" i="1"/>
  <c r="S61" i="1"/>
  <c r="O61" i="1"/>
  <c r="K61" i="1"/>
  <c r="Q61" i="1"/>
  <c r="V61" i="1"/>
  <c r="N61" i="1"/>
  <c r="X62" i="1"/>
  <c r="T62" i="1"/>
  <c r="P62" i="1"/>
  <c r="L62" i="1"/>
  <c r="W62" i="1"/>
  <c r="S62" i="1"/>
  <c r="O62" i="1"/>
  <c r="K62" i="1"/>
  <c r="Q62" i="1"/>
  <c r="I62" i="1"/>
  <c r="V62" i="1"/>
  <c r="N62" i="1"/>
  <c r="U75" i="1"/>
  <c r="Q75" i="1"/>
  <c r="M75" i="1"/>
  <c r="X75" i="1"/>
  <c r="T75" i="1"/>
  <c r="P75" i="1"/>
  <c r="L75" i="1"/>
  <c r="R75" i="1"/>
  <c r="W75" i="1"/>
  <c r="O75" i="1"/>
  <c r="J48" i="1"/>
  <c r="R48" i="1"/>
  <c r="F49" i="1"/>
  <c r="N49" i="1"/>
  <c r="N80" i="1" s="1"/>
  <c r="V49" i="1"/>
  <c r="L50" i="1"/>
  <c r="T50" i="1"/>
  <c r="N51" i="1"/>
  <c r="V51" i="1"/>
  <c r="J52" i="1"/>
  <c r="G54" i="1"/>
  <c r="O54" i="1"/>
  <c r="W54" i="1"/>
  <c r="L55" i="1"/>
  <c r="T55" i="1"/>
  <c r="I56" i="1"/>
  <c r="Q56" i="1"/>
  <c r="J57" i="1"/>
  <c r="H58" i="1"/>
  <c r="X58" i="1"/>
  <c r="J61" i="1"/>
  <c r="J62" i="1"/>
  <c r="V65" i="1"/>
  <c r="U66" i="1"/>
  <c r="T67" i="1"/>
  <c r="S68" i="1"/>
  <c r="R69" i="1"/>
  <c r="Q70" i="1"/>
  <c r="P71" i="1"/>
  <c r="O72" i="1"/>
  <c r="S75" i="1"/>
  <c r="AG4" i="1"/>
  <c r="BH39" i="1"/>
  <c r="BP39" i="1"/>
  <c r="U52" i="1"/>
  <c r="Q52" i="1"/>
  <c r="M52" i="1"/>
  <c r="I52" i="1"/>
  <c r="E52" i="1"/>
  <c r="X52" i="1"/>
  <c r="T52" i="1"/>
  <c r="P52" i="1"/>
  <c r="L52" i="1"/>
  <c r="H52" i="1"/>
  <c r="K48" i="1"/>
  <c r="S48" i="1"/>
  <c r="G49" i="1"/>
  <c r="G80" i="1" s="1"/>
  <c r="O49" i="1"/>
  <c r="O80" i="1" s="1"/>
  <c r="W49" i="1"/>
  <c r="M50" i="1"/>
  <c r="U50" i="1"/>
  <c r="O51" i="1"/>
  <c r="W51" i="1"/>
  <c r="K52" i="1"/>
  <c r="S52" i="1"/>
  <c r="H54" i="1"/>
  <c r="P54" i="1"/>
  <c r="X54" i="1"/>
  <c r="M55" i="1"/>
  <c r="U55" i="1"/>
  <c r="J56" i="1"/>
  <c r="R56" i="1"/>
  <c r="M57" i="1"/>
  <c r="K58" i="1"/>
  <c r="L60" i="1"/>
  <c r="M61" i="1"/>
  <c r="M62" i="1"/>
  <c r="I65" i="1"/>
  <c r="H66" i="1"/>
  <c r="X66" i="1"/>
  <c r="W67" i="1"/>
  <c r="V68" i="1"/>
  <c r="U69" i="1"/>
  <c r="T70" i="1"/>
  <c r="S71" i="1"/>
  <c r="R72" i="1"/>
  <c r="V75" i="1"/>
  <c r="H43" i="1" l="1"/>
  <c r="H45" i="1"/>
  <c r="L43" i="1"/>
  <c r="L45" i="1"/>
  <c r="H80" i="1"/>
  <c r="M45" i="1"/>
  <c r="M43" i="1"/>
  <c r="L80" i="1"/>
  <c r="S80" i="1"/>
  <c r="R80" i="1"/>
  <c r="P80" i="1"/>
  <c r="Q80" i="1"/>
  <c r="F80" i="1"/>
  <c r="J45" i="1"/>
  <c r="J43" i="1"/>
  <c r="X80" i="1"/>
  <c r="I80" i="1"/>
  <c r="M80" i="1"/>
  <c r="K80" i="1"/>
  <c r="J80" i="1"/>
  <c r="T80" i="1"/>
  <c r="E80" i="1"/>
  <c r="U80" i="1"/>
  <c r="I45" i="1"/>
  <c r="I43" i="1"/>
</calcChain>
</file>

<file path=xl/sharedStrings.xml><?xml version="1.0" encoding="utf-8"?>
<sst xmlns="http://schemas.openxmlformats.org/spreadsheetml/2006/main" count="286" uniqueCount="53">
  <si>
    <t>SEGMENT</t>
  </si>
  <si>
    <t>USE CASE</t>
  </si>
  <si>
    <t>Total energy per vehicle (GWH)</t>
  </si>
  <si>
    <t>CALCULATED GLOBAL VEHICLE VOLUMES (CURRENT TRAJECTORY)</t>
  </si>
  <si>
    <t>CALCULATED GLOBAL VEHICLE VOLUMES</t>
  </si>
  <si>
    <t>GWh</t>
  </si>
  <si>
    <t>City Bus</t>
  </si>
  <si>
    <t>Large City 19,5 t</t>
  </si>
  <si>
    <t>Large City 26 t</t>
  </si>
  <si>
    <t>Small City 19,5 t</t>
  </si>
  <si>
    <t>Brazil BRT buss 33t</t>
  </si>
  <si>
    <t>PHEV</t>
  </si>
  <si>
    <t>Volume Tot</t>
  </si>
  <si>
    <t>Distribution</t>
  </si>
  <si>
    <t>Garbage Collector 18t</t>
  </si>
  <si>
    <t>Urban Distribution-18t</t>
  </si>
  <si>
    <t>Urban Distribution-26t</t>
  </si>
  <si>
    <t>Tipper Truck 2 axles 18t</t>
  </si>
  <si>
    <t>Regional distribution 33t</t>
  </si>
  <si>
    <t>Garbage Collector 26t</t>
  </si>
  <si>
    <t>Tipper Truck 4 axles 33t</t>
  </si>
  <si>
    <t>Tipper Truck 3 axles 26t</t>
  </si>
  <si>
    <t>Concrete Mixer 33t</t>
  </si>
  <si>
    <t>Long Haul</t>
  </si>
  <si>
    <t>Long Haulage 60t</t>
  </si>
  <si>
    <t>Long Haulage 40t</t>
  </si>
  <si>
    <t>Long Haul Cooled 40t</t>
  </si>
  <si>
    <t>Forestry 60t</t>
  </si>
  <si>
    <t>Grain transport 74t</t>
  </si>
  <si>
    <t>Heavy haulage 150t</t>
  </si>
  <si>
    <t>Road train 90t</t>
  </si>
  <si>
    <t>Coach</t>
  </si>
  <si>
    <t>Intercity 19,5t</t>
  </si>
  <si>
    <t>Intercity 26t</t>
  </si>
  <si>
    <t>Hotel Shuttle 19,5t &amp; 26t</t>
  </si>
  <si>
    <t>TOTAL VEHICLES PER YEAR</t>
  </si>
  <si>
    <t>Varav PHEV</t>
  </si>
  <si>
    <t>Scenario Johan realism</t>
  </si>
  <si>
    <t>faktor</t>
  </si>
  <si>
    <t>GWh tot</t>
  </si>
  <si>
    <t>Scenariio optimist</t>
  </si>
  <si>
    <t>TOTAL ENERGY (GWh)</t>
  </si>
  <si>
    <t>TOTAL BATTERIES BEV</t>
  </si>
  <si>
    <t>TOTAL BATTERIES PHEV</t>
  </si>
  <si>
    <t>TOTAL  BATTERIES</t>
  </si>
  <si>
    <t>ENERGY ESTIMATION (kWh)</t>
  </si>
  <si>
    <t>ENERGY ESTIMATION (GWh)</t>
  </si>
  <si>
    <t>TYPE OF VEHICLE</t>
  </si>
  <si>
    <t>NUMBER OF BATTERIES</t>
  </si>
  <si>
    <t>BEV</t>
  </si>
  <si>
    <t>TOTAL</t>
  </si>
  <si>
    <t>ASSUMPTION ENERGY CONTENT / BATTERY (kWH)</t>
  </si>
  <si>
    <t>ASSUMPTION ENERGY CONTENT / BATTERY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</si>
</sst>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E+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15_Yellow_Arrow_Portfolio\10_Assignments\20_Running\_Y0XXXX_Elektrifiering_Scania\09_Volumes\Battery%20Volumes%20Investigation\YD\20190128_Battery%20Volumes%20Investigation_version_PR67_S&amp;S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ktat kWh PARIS"/>
      <sheetName val="GwH development staffan Paris"/>
      <sheetName val="Volume development staffan Pari"/>
      <sheetName val="Input Data PR67"/>
      <sheetName val="Volume development PARIS kWh"/>
      <sheetName val="Volume development PARIS"/>
      <sheetName val="Battery Volumes PR67 &amp; PARIS"/>
      <sheetName val="Viktat kWh CURRENT"/>
      <sheetName val="GWh Volume development CURRENT "/>
      <sheetName val="Volume development CURRENT"/>
      <sheetName val="Battery Volumes PR67 &amp; Current"/>
      <sheetName val="FACE Curves EUROPE"/>
      <sheetName val="FACE Curves WORLD"/>
    </sheetNames>
    <sheetDataSet>
      <sheetData sheetId="0"/>
      <sheetData sheetId="1"/>
      <sheetData sheetId="2"/>
      <sheetData sheetId="3"/>
      <sheetData sheetId="4"/>
      <sheetData sheetId="5"/>
      <sheetData sheetId="6">
        <row r="173">
          <cell r="H173">
            <v>60.553142567275501</v>
          </cell>
          <cell r="I173">
            <v>103.86223080023068</v>
          </cell>
          <cell r="J173">
            <v>167.86283182470959</v>
          </cell>
          <cell r="K173">
            <v>250.87218942870032</v>
          </cell>
          <cell r="L173">
            <v>345.16896045251468</v>
          </cell>
          <cell r="M173">
            <v>440.96896420281638</v>
          </cell>
          <cell r="N173">
            <v>526.24171717656668</v>
          </cell>
          <cell r="O173">
            <v>590.99327186532048</v>
          </cell>
          <cell r="P173">
            <v>633.13646009164017</v>
          </cell>
          <cell r="Q173">
            <v>657.88065601909102</v>
          </cell>
          <cell r="R173">
            <v>674.08350498173991</v>
          </cell>
          <cell r="S173">
            <v>679.6841403412036</v>
          </cell>
          <cell r="T173">
            <v>685.28477570066741</v>
          </cell>
          <cell r="U173">
            <v>685.28477570066741</v>
          </cell>
          <cell r="V173">
            <v>685.28477570066741</v>
          </cell>
          <cell r="W173">
            <v>685.28477570066741</v>
          </cell>
          <cell r="X173">
            <v>685.28477570066741</v>
          </cell>
          <cell r="Y173">
            <v>685.28477570066741</v>
          </cell>
          <cell r="Z173">
            <v>685.28477570066741</v>
          </cell>
        </row>
        <row r="174">
          <cell r="H174">
            <v>5.1509672519702132</v>
          </cell>
          <cell r="I174">
            <v>15.519299838201441</v>
          </cell>
          <cell r="J174">
            <v>35.257469355198225</v>
          </cell>
          <cell r="K174">
            <v>48.24898690489826</v>
          </cell>
          <cell r="L174">
            <v>50.307221967695533</v>
          </cell>
          <cell r="M174">
            <v>48.225842433757201</v>
          </cell>
          <cell r="N174">
            <v>41.661684430939395</v>
          </cell>
          <cell r="O174">
            <v>31.652503134240185</v>
          </cell>
          <cell r="P174">
            <v>18.350328433196893</v>
          </cell>
          <cell r="Q174">
            <v>5.8408154714191705</v>
          </cell>
          <cell r="R174">
            <v>1.3137811670558706</v>
          </cell>
          <cell r="S174">
            <v>0.35550383255560991</v>
          </cell>
          <cell r="T174">
            <v>0.35550383255560991</v>
          </cell>
          <cell r="U174">
            <v>0.35550383255560991</v>
          </cell>
          <cell r="V174">
            <v>0.35550383255560991</v>
          </cell>
          <cell r="W174">
            <v>0.35550383255560991</v>
          </cell>
          <cell r="X174">
            <v>0.35550383255560991</v>
          </cell>
          <cell r="Y174">
            <v>0.35550383255560991</v>
          </cell>
          <cell r="Z174">
            <v>0.35550383255560991</v>
          </cell>
        </row>
        <row r="175">
          <cell r="H175">
            <v>151.607127316586</v>
          </cell>
          <cell r="I175">
            <v>260.04025192946636</v>
          </cell>
          <cell r="J175">
            <v>420.27879375371714</v>
          </cell>
          <cell r="K175">
            <v>628.10962982889384</v>
          </cell>
          <cell r="L175">
            <v>864.20080468851779</v>
          </cell>
          <cell r="M175">
            <v>1104.0556288929765</v>
          </cell>
          <cell r="N175">
            <v>1317.5533363383661</v>
          </cell>
          <cell r="O175">
            <v>1479.6720436331716</v>
          </cell>
          <cell r="P175">
            <v>1585.1861000812901</v>
          </cell>
          <cell r="Q175">
            <v>1647.1382350700192</v>
          </cell>
          <cell r="R175">
            <v>1687.7053680283545</v>
          </cell>
          <cell r="S175">
            <v>1701.7276995209377</v>
          </cell>
          <cell r="T175">
            <v>1715.750031013521</v>
          </cell>
          <cell r="U175">
            <v>1715.750031013521</v>
          </cell>
          <cell r="V175">
            <v>1715.750031013521</v>
          </cell>
          <cell r="W175">
            <v>1715.750031013521</v>
          </cell>
          <cell r="X175">
            <v>1715.750031013521</v>
          </cell>
          <cell r="Y175">
            <v>1715.750031013521</v>
          </cell>
          <cell r="Z175">
            <v>1715.750031013521</v>
          </cell>
        </row>
        <row r="176">
          <cell r="H176">
            <v>12.896495786414302</v>
          </cell>
          <cell r="I176">
            <v>38.855728483793214</v>
          </cell>
          <cell r="J176">
            <v>88.274256607829543</v>
          </cell>
          <cell r="K176">
            <v>120.80116721374512</v>
          </cell>
          <cell r="L176">
            <v>125.95437796356347</v>
          </cell>
          <cell r="M176">
            <v>120.74322031562897</v>
          </cell>
          <cell r="N176">
            <v>104.30851361227772</v>
          </cell>
          <cell r="O176">
            <v>79.248489328690098</v>
          </cell>
          <cell r="P176">
            <v>45.943785262374355</v>
          </cell>
          <cell r="Q176">
            <v>14.623671328442043</v>
          </cell>
          <cell r="R176">
            <v>3.2893187738139513</v>
          </cell>
          <cell r="S176">
            <v>0.89007626225034076</v>
          </cell>
          <cell r="T176">
            <v>0.89007626225034076</v>
          </cell>
          <cell r="U176">
            <v>0.89007626225034076</v>
          </cell>
          <cell r="V176">
            <v>0.89007626225034076</v>
          </cell>
          <cell r="W176">
            <v>0.89007626225034076</v>
          </cell>
          <cell r="X176">
            <v>0.89007626225034076</v>
          </cell>
          <cell r="Y176">
            <v>0.89007626225034076</v>
          </cell>
          <cell r="Z176">
            <v>0.89007626225034076</v>
          </cell>
        </row>
        <row r="177">
          <cell r="H177">
            <v>151.607127316586</v>
          </cell>
          <cell r="I177">
            <v>260.04025192946636</v>
          </cell>
          <cell r="J177">
            <v>420.27879375371714</v>
          </cell>
          <cell r="K177">
            <v>628.10962982889384</v>
          </cell>
          <cell r="L177">
            <v>864.20080468851779</v>
          </cell>
          <cell r="M177">
            <v>1104.0556288929765</v>
          </cell>
          <cell r="N177">
            <v>1317.5533363383661</v>
          </cell>
          <cell r="O177">
            <v>1479.6720436331716</v>
          </cell>
          <cell r="P177">
            <v>1585.1861000812901</v>
          </cell>
          <cell r="Q177">
            <v>1647.1382350700192</v>
          </cell>
          <cell r="R177">
            <v>1687.7053680283545</v>
          </cell>
          <cell r="S177">
            <v>1701.7276995209377</v>
          </cell>
          <cell r="T177">
            <v>1715.750031013521</v>
          </cell>
          <cell r="U177">
            <v>1715.750031013521</v>
          </cell>
          <cell r="V177">
            <v>1715.750031013521</v>
          </cell>
          <cell r="W177">
            <v>1715.750031013521</v>
          </cell>
          <cell r="X177">
            <v>1715.750031013521</v>
          </cell>
          <cell r="Y177">
            <v>1715.750031013521</v>
          </cell>
          <cell r="Z177">
            <v>1715.750031013521</v>
          </cell>
        </row>
        <row r="178">
          <cell r="H178">
            <v>12.896495786414302</v>
          </cell>
          <cell r="I178">
            <v>38.855728483793214</v>
          </cell>
          <cell r="J178">
            <v>88.274256607829543</v>
          </cell>
          <cell r="K178">
            <v>120.80116721374512</v>
          </cell>
          <cell r="L178">
            <v>125.95437796356347</v>
          </cell>
          <cell r="M178">
            <v>120.74322031562897</v>
          </cell>
          <cell r="N178">
            <v>104.30851361227772</v>
          </cell>
          <cell r="O178">
            <v>79.248489328690098</v>
          </cell>
          <cell r="P178">
            <v>45.943785262374355</v>
          </cell>
          <cell r="Q178">
            <v>14.623671328442043</v>
          </cell>
          <cell r="R178">
            <v>3.2893187738139513</v>
          </cell>
          <cell r="S178">
            <v>0.89007626225034076</v>
          </cell>
          <cell r="T178">
            <v>0.89007626225034076</v>
          </cell>
          <cell r="U178">
            <v>0.89007626225034076</v>
          </cell>
          <cell r="V178">
            <v>0.89007626225034076</v>
          </cell>
          <cell r="W178">
            <v>0.89007626225034076</v>
          </cell>
          <cell r="X178">
            <v>0.89007626225034076</v>
          </cell>
          <cell r="Y178">
            <v>0.89007626225034076</v>
          </cell>
          <cell r="Z178">
            <v>0.89007626225034076</v>
          </cell>
        </row>
        <row r="179">
          <cell r="H179">
            <v>112.13544919865831</v>
          </cell>
          <cell r="I179">
            <v>192.33746444487161</v>
          </cell>
          <cell r="J179">
            <v>310.85709597168443</v>
          </cell>
          <cell r="K179">
            <v>464.57812857166732</v>
          </cell>
          <cell r="L179">
            <v>639.20177861576803</v>
          </cell>
          <cell r="M179">
            <v>816.6091929681786</v>
          </cell>
          <cell r="N179">
            <v>974.52169847512369</v>
          </cell>
          <cell r="O179">
            <v>1094.4319849357789</v>
          </cell>
          <cell r="P179">
            <v>1172.4749260956301</v>
          </cell>
          <cell r="Q179">
            <v>1218.2975111464652</v>
          </cell>
          <cell r="R179">
            <v>1248.3027870032224</v>
          </cell>
          <cell r="S179">
            <v>1258.6743339651923</v>
          </cell>
          <cell r="T179">
            <v>1269.0458809271622</v>
          </cell>
          <cell r="U179">
            <v>1269.0458809271622</v>
          </cell>
          <cell r="V179">
            <v>1269.0458809271622</v>
          </cell>
          <cell r="W179">
            <v>1269.0458809271622</v>
          </cell>
          <cell r="X179">
            <v>1269.0458809271622</v>
          </cell>
          <cell r="Y179">
            <v>1269.0458809271622</v>
          </cell>
          <cell r="Z179">
            <v>1269.0458809271622</v>
          </cell>
        </row>
        <row r="180">
          <cell r="H180">
            <v>9.5388282443892844</v>
          </cell>
          <cell r="I180">
            <v>28.739444144817487</v>
          </cell>
          <cell r="J180">
            <v>65.291609917033782</v>
          </cell>
          <cell r="K180">
            <v>89.349975749811648</v>
          </cell>
          <cell r="L180">
            <v>93.16152216239918</v>
          </cell>
          <cell r="M180">
            <v>89.307115618068934</v>
          </cell>
          <cell r="N180">
            <v>77.151267464702627</v>
          </cell>
          <cell r="O180">
            <v>58.615746544889276</v>
          </cell>
          <cell r="P180">
            <v>33.982089691105386</v>
          </cell>
          <cell r="Q180">
            <v>10.816324947072548</v>
          </cell>
          <cell r="R180">
            <v>2.4329280871405028</v>
          </cell>
          <cell r="S180">
            <v>0.6583404306585372</v>
          </cell>
          <cell r="T180">
            <v>0.6583404306585372</v>
          </cell>
          <cell r="U180">
            <v>0.6583404306585372</v>
          </cell>
          <cell r="V180">
            <v>0.6583404306585372</v>
          </cell>
          <cell r="W180">
            <v>0.6583404306585372</v>
          </cell>
          <cell r="X180">
            <v>0.6583404306585372</v>
          </cell>
          <cell r="Y180">
            <v>0.6583404306585372</v>
          </cell>
          <cell r="Z180">
            <v>0.6583404306585372</v>
          </cell>
        </row>
        <row r="181">
          <cell r="I181">
            <v>884.36766151751942</v>
          </cell>
          <cell r="J181">
            <v>1429.3209272778045</v>
          </cell>
          <cell r="K181">
            <v>2136.1302351725253</v>
          </cell>
          <cell r="L181">
            <v>2939.0497780752994</v>
          </cell>
          <cell r="M181">
            <v>3754.7690692676824</v>
          </cell>
          <cell r="N181">
            <v>4480.8507695886155</v>
          </cell>
          <cell r="O181">
            <v>5032.1982667347074</v>
          </cell>
          <cell r="P181">
            <v>5391.0397101877033</v>
          </cell>
          <cell r="Q181">
            <v>5601.7319562514422</v>
          </cell>
          <cell r="R181">
            <v>5739.6962146408114</v>
          </cell>
          <cell r="S181">
            <v>5787.3845875719489</v>
          </cell>
          <cell r="T181">
            <v>5835.0729605030865</v>
          </cell>
          <cell r="U181">
            <v>5835.0729605030865</v>
          </cell>
          <cell r="V181">
            <v>5835.0729605030865</v>
          </cell>
          <cell r="W181">
            <v>5835.0729605030865</v>
          </cell>
          <cell r="X181">
            <v>5835.0729605030865</v>
          </cell>
          <cell r="Y181">
            <v>5835.0729605030865</v>
          </cell>
          <cell r="Z181">
            <v>5835.0729605030865</v>
          </cell>
        </row>
        <row r="182">
          <cell r="I182">
            <v>132.14396417787071</v>
          </cell>
          <cell r="J182">
            <v>300.21082239852103</v>
          </cell>
          <cell r="K182">
            <v>410.83118849763343</v>
          </cell>
          <cell r="L182">
            <v>428.35667890271088</v>
          </cell>
          <cell r="M182">
            <v>410.63411761188041</v>
          </cell>
          <cell r="N182">
            <v>354.74152780270219</v>
          </cell>
          <cell r="O182">
            <v>269.51520261340045</v>
          </cell>
          <cell r="P182">
            <v>156.24964839970229</v>
          </cell>
          <cell r="Q182">
            <v>49.733462106639479</v>
          </cell>
          <cell r="R182">
            <v>11.186603344672012</v>
          </cell>
          <cell r="S182">
            <v>3.0270493001679504</v>
          </cell>
          <cell r="T182">
            <v>3.0270493001679504</v>
          </cell>
          <cell r="U182">
            <v>3.0270493001679504</v>
          </cell>
          <cell r="V182">
            <v>3.0270493001679504</v>
          </cell>
          <cell r="W182">
            <v>3.0270493001679504</v>
          </cell>
          <cell r="X182">
            <v>3.0270493001679504</v>
          </cell>
          <cell r="Y182">
            <v>3.0270493001679504</v>
          </cell>
          <cell r="Z182">
            <v>3.0270493001679504</v>
          </cell>
        </row>
        <row r="183">
          <cell r="K183">
            <v>378.6439474777178</v>
          </cell>
          <cell r="L183">
            <v>521.60055359416629</v>
          </cell>
          <cell r="M183">
            <v>667.25181762251259</v>
          </cell>
          <cell r="N183">
            <v>797.21374968411487</v>
          </cell>
          <cell r="O183">
            <v>896.04056140885791</v>
          </cell>
          <cell r="P183">
            <v>960.42294180179442</v>
          </cell>
          <cell r="Q183">
            <v>998.22790521880211</v>
          </cell>
          <cell r="R183">
            <v>1022.9106286911715</v>
          </cell>
          <cell r="S183">
            <v>1031.507300165249</v>
          </cell>
          <cell r="T183">
            <v>1040.1039716393263</v>
          </cell>
          <cell r="U183">
            <v>1040.1039716393263</v>
          </cell>
          <cell r="V183">
            <v>1040.1039716393263</v>
          </cell>
          <cell r="W183">
            <v>1040.1039716393263</v>
          </cell>
          <cell r="X183">
            <v>1040.1039716393263</v>
          </cell>
          <cell r="Y183">
            <v>1040.1039716393263</v>
          </cell>
          <cell r="Z183">
            <v>1040.1039716393263</v>
          </cell>
        </row>
        <row r="184">
          <cell r="K184">
            <v>410.83118849763343</v>
          </cell>
          <cell r="L184">
            <v>428.35667890271088</v>
          </cell>
          <cell r="M184">
            <v>410.63411761188041</v>
          </cell>
          <cell r="N184">
            <v>354.74152780270219</v>
          </cell>
          <cell r="O184">
            <v>269.51520261340045</v>
          </cell>
          <cell r="P184">
            <v>156.24964839970229</v>
          </cell>
          <cell r="Q184">
            <v>49.733462106639479</v>
          </cell>
          <cell r="R184">
            <v>11.186603344672012</v>
          </cell>
          <cell r="S184">
            <v>3.0270493001679504</v>
          </cell>
          <cell r="T184">
            <v>3.0270493001679504</v>
          </cell>
          <cell r="U184">
            <v>3.0270493001679504</v>
          </cell>
          <cell r="V184">
            <v>3.0270493001679504</v>
          </cell>
          <cell r="W184">
            <v>3.0270493001679504</v>
          </cell>
          <cell r="X184">
            <v>3.0270493001679504</v>
          </cell>
          <cell r="Y184">
            <v>3.0270493001679504</v>
          </cell>
          <cell r="Z184">
            <v>3.0270493001679504</v>
          </cell>
        </row>
        <row r="185">
          <cell r="L185">
            <v>2178.9028051618388</v>
          </cell>
          <cell r="M185">
            <v>2787.3376420881332</v>
          </cell>
          <cell r="N185">
            <v>3330.232806562216</v>
          </cell>
          <cell r="O185">
            <v>3743.0659905158227</v>
          </cell>
          <cell r="P185">
            <v>4012.0130770833607</v>
          </cell>
          <cell r="Q185">
            <v>4169.9372592391373</v>
          </cell>
          <cell r="R185">
            <v>4273.0453848774087</v>
          </cell>
          <cell r="S185">
            <v>4308.9566036459692</v>
          </cell>
          <cell r="T185">
            <v>4344.8678224145297</v>
          </cell>
          <cell r="U185">
            <v>4344.8678224145297</v>
          </cell>
          <cell r="V185">
            <v>4344.8678224145297</v>
          </cell>
          <cell r="W185">
            <v>4344.8678224145297</v>
          </cell>
          <cell r="X185">
            <v>4344.8678224145297</v>
          </cell>
          <cell r="Y185">
            <v>4344.8678224145297</v>
          </cell>
          <cell r="Z185">
            <v>4344.8678224145297</v>
          </cell>
        </row>
        <row r="186">
          <cell r="L186">
            <v>428.35667890271088</v>
          </cell>
          <cell r="M186">
            <v>410.63411761188041</v>
          </cell>
          <cell r="N186">
            <v>354.74152780270219</v>
          </cell>
          <cell r="O186">
            <v>269.51520261340045</v>
          </cell>
          <cell r="P186">
            <v>156.24964839970229</v>
          </cell>
          <cell r="Q186">
            <v>49.733462106639479</v>
          </cell>
          <cell r="R186">
            <v>11.186603344672012</v>
          </cell>
          <cell r="S186">
            <v>3.0270493001679504</v>
          </cell>
          <cell r="T186">
            <v>3.0270493001679504</v>
          </cell>
          <cell r="U186">
            <v>3.0270493001679504</v>
          </cell>
          <cell r="V186">
            <v>3.0270493001679504</v>
          </cell>
          <cell r="W186">
            <v>3.0270493001679504</v>
          </cell>
          <cell r="X186">
            <v>3.0270493001679504</v>
          </cell>
          <cell r="Y186">
            <v>3.0270493001679504</v>
          </cell>
          <cell r="Z186">
            <v>3.0270493001679504</v>
          </cell>
        </row>
        <row r="187">
          <cell r="L187">
            <v>720.4562432541602</v>
          </cell>
          <cell r="M187">
            <v>919.64514696368769</v>
          </cell>
          <cell r="N187">
            <v>1096.6701447471955</v>
          </cell>
          <cell r="O187">
            <v>1230.9707688225053</v>
          </cell>
          <cell r="P187">
            <v>1318.3259603021161</v>
          </cell>
          <cell r="Q187">
            <v>1369.6134744608967</v>
          </cell>
          <cell r="R187">
            <v>1403.2604736548992</v>
          </cell>
          <cell r="S187">
            <v>1414.834221621963</v>
          </cell>
          <cell r="T187">
            <v>1426.4079695890266</v>
          </cell>
          <cell r="U187">
            <v>1426.4079695890266</v>
          </cell>
          <cell r="V187">
            <v>1426.4079695890266</v>
          </cell>
          <cell r="W187">
            <v>1426.4079695890266</v>
          </cell>
          <cell r="X187">
            <v>1426.4079695890266</v>
          </cell>
          <cell r="Y187">
            <v>1426.4079695890266</v>
          </cell>
          <cell r="Z187">
            <v>1426.4079695890266</v>
          </cell>
        </row>
        <row r="188">
          <cell r="L188">
            <v>104.4594688314105</v>
          </cell>
          <cell r="M188">
            <v>100.10286644691374</v>
          </cell>
          <cell r="N188">
            <v>86.369171526928596</v>
          </cell>
          <cell r="O188">
            <v>65.498867855813714</v>
          </cell>
          <cell r="P188">
            <v>37.939541230262122</v>
          </cell>
          <cell r="Q188">
            <v>12.073673613695572</v>
          </cell>
          <cell r="R188">
            <v>2.7185289356159288</v>
          </cell>
          <cell r="S188">
            <v>0.73824283587644235</v>
          </cell>
          <cell r="T188">
            <v>0.73824283587644235</v>
          </cell>
          <cell r="U188">
            <v>0.73824283587644235</v>
          </cell>
          <cell r="V188">
            <v>0.73824283587644235</v>
          </cell>
          <cell r="W188">
            <v>0.73824283587644235</v>
          </cell>
          <cell r="X188">
            <v>0.73824283587644235</v>
          </cell>
          <cell r="Y188">
            <v>0.73824283587644235</v>
          </cell>
          <cell r="Z188">
            <v>0.73824283587644235</v>
          </cell>
        </row>
        <row r="189">
          <cell r="K189">
            <v>105.15818716349811</v>
          </cell>
          <cell r="L189">
            <v>144.75444604206822</v>
          </cell>
          <cell r="M189">
            <v>185.02776162906454</v>
          </cell>
          <cell r="N189">
            <v>220.91036665181923</v>
          </cell>
          <cell r="O189">
            <v>248.17320350239402</v>
          </cell>
          <cell r="P189">
            <v>265.92384934000381</v>
          </cell>
          <cell r="Q189">
            <v>276.34641037145047</v>
          </cell>
          <cell r="R189">
            <v>283.16325732732946</v>
          </cell>
          <cell r="S189">
            <v>285.526706954063</v>
          </cell>
          <cell r="T189">
            <v>287.89015658079654</v>
          </cell>
          <cell r="U189">
            <v>287.89015658079654</v>
          </cell>
          <cell r="V189">
            <v>287.89015658079654</v>
          </cell>
          <cell r="W189">
            <v>287.89015658079654</v>
          </cell>
          <cell r="X189">
            <v>287.89015658079654</v>
          </cell>
          <cell r="Y189">
            <v>287.89015658079654</v>
          </cell>
          <cell r="Z189">
            <v>287.89015658079654</v>
          </cell>
        </row>
        <row r="190">
          <cell r="K190">
            <v>20.296349792771721</v>
          </cell>
          <cell r="L190">
            <v>21.166345723695407</v>
          </cell>
          <cell r="M190">
            <v>20.295018314762697</v>
          </cell>
          <cell r="N190">
            <v>17.546313396478215</v>
          </cell>
          <cell r="O190">
            <v>13.346026209442142</v>
          </cell>
          <cell r="P190">
            <v>7.7414420402262367</v>
          </cell>
          <cell r="Q190">
            <v>2.4643506263197765</v>
          </cell>
          <cell r="R190">
            <v>0.55395709948933292</v>
          </cell>
          <cell r="S190">
            <v>0.14956722884639234</v>
          </cell>
          <cell r="T190">
            <v>0.14956722884639234</v>
          </cell>
          <cell r="U190">
            <v>0.14956722884639234</v>
          </cell>
          <cell r="V190">
            <v>0.14956722884639234</v>
          </cell>
          <cell r="W190">
            <v>0.14956722884639234</v>
          </cell>
          <cell r="X190">
            <v>0.14956722884639234</v>
          </cell>
          <cell r="Y190">
            <v>0.14956722884639234</v>
          </cell>
          <cell r="Z190">
            <v>0.14956722884639234</v>
          </cell>
        </row>
        <row r="191">
          <cell r="J191">
            <v>1423.0155159218648</v>
          </cell>
          <cell r="K191">
            <v>2401.3386831181465</v>
          </cell>
          <cell r="L191">
            <v>3913.2926687851277</v>
          </cell>
          <cell r="M191">
            <v>6114.5197949767626</v>
          </cell>
          <cell r="N191">
            <v>8938.3162093842129</v>
          </cell>
          <cell r="O191">
            <v>12117.866502772129</v>
          </cell>
          <cell r="P191">
            <v>15542.796339450151</v>
          </cell>
          <cell r="Q191">
            <v>18284.883795387093</v>
          </cell>
          <cell r="R191">
            <v>20571.560969625829</v>
          </cell>
          <cell r="S191">
            <v>22510.785569455973</v>
          </cell>
          <cell r="T191">
            <v>24471.971744916165</v>
          </cell>
          <cell r="U191">
            <v>26650.943879743874</v>
          </cell>
          <cell r="V191">
            <v>29244.598150973827</v>
          </cell>
          <cell r="W191">
            <v>32329.284550590215</v>
          </cell>
          <cell r="X191">
            <v>35143.940161079474</v>
          </cell>
          <cell r="Y191">
            <v>37662.316233622485</v>
          </cell>
          <cell r="Z191">
            <v>39630.458878551057</v>
          </cell>
        </row>
        <row r="192">
          <cell r="J192">
            <v>2937.4305513870195</v>
          </cell>
          <cell r="K192">
            <v>3885.5837559617535</v>
          </cell>
          <cell r="L192">
            <v>4723.5264499298619</v>
          </cell>
          <cell r="M192">
            <v>5229.2653758838869</v>
          </cell>
          <cell r="N192">
            <v>5372.5295040508445</v>
          </cell>
          <cell r="O192">
            <v>5391.4415622656106</v>
          </cell>
          <cell r="P192">
            <v>5198.0003905699823</v>
          </cell>
          <cell r="Q192">
            <v>4554.3082157897015</v>
          </cell>
          <cell r="R192">
            <v>3376.9852225387212</v>
          </cell>
          <cell r="S192">
            <v>2513.1703351392771</v>
          </cell>
          <cell r="T192">
            <v>2213.0029997495085</v>
          </cell>
          <cell r="U192">
            <v>2133.2799149680827</v>
          </cell>
          <cell r="V192">
            <v>2112.1170908290655</v>
          </cell>
          <cell r="W192">
            <v>2040.1634887564078</v>
          </cell>
          <cell r="X192">
            <v>1803.1398583994182</v>
          </cell>
          <cell r="Y192">
            <v>1257.1389956127809</v>
          </cell>
          <cell r="Z192">
            <v>592.62631764764888</v>
          </cell>
        </row>
        <row r="193">
          <cell r="J193">
            <v>237.44604509297926</v>
          </cell>
          <cell r="K193">
            <v>400.69020109440248</v>
          </cell>
          <cell r="L193">
            <v>652.97662400569288</v>
          </cell>
          <cell r="M193">
            <v>1020.2759750088952</v>
          </cell>
          <cell r="N193">
            <v>1491.4579707402759</v>
          </cell>
          <cell r="O193">
            <v>2022.0014777449014</v>
          </cell>
          <cell r="P193">
            <v>2591.9630008956437</v>
          </cell>
          <cell r="Q193">
            <v>3048.4425311471191</v>
          </cell>
          <cell r="R193">
            <v>3428.1686136526296</v>
          </cell>
          <cell r="S193">
            <v>3748.9262530887431</v>
          </cell>
          <cell r="T193">
            <v>4071.7458082597532</v>
          </cell>
          <cell r="U193">
            <v>4428.9975057950987</v>
          </cell>
          <cell r="V193">
            <v>4853.3067281896565</v>
          </cell>
          <cell r="W193">
            <v>5358.1001615961268</v>
          </cell>
          <cell r="X193">
            <v>5817.6069939513418</v>
          </cell>
          <cell r="Y193">
            <v>6228.7446860586388</v>
          </cell>
          <cell r="Z193">
            <v>6550.0539748483752</v>
          </cell>
        </row>
        <row r="194">
          <cell r="J194">
            <v>489.05181469212778</v>
          </cell>
          <cell r="K194">
            <v>645.43021103205513</v>
          </cell>
          <cell r="L194">
            <v>782.85401947666219</v>
          </cell>
          <cell r="M194">
            <v>865.73117191442748</v>
          </cell>
          <cell r="N194">
            <v>889.07166080129423</v>
          </cell>
          <cell r="O194">
            <v>891.99077207300525</v>
          </cell>
          <cell r="P194">
            <v>859.7129503181784</v>
          </cell>
          <cell r="Q194">
            <v>752.30571585815119</v>
          </cell>
          <cell r="R194">
            <v>555.85621448825657</v>
          </cell>
          <cell r="S194">
            <v>411.71904492790907</v>
          </cell>
          <cell r="T194">
            <v>361.63276979110873</v>
          </cell>
          <cell r="U194">
            <v>348.35297651426094</v>
          </cell>
          <cell r="V194">
            <v>344.89803792512396</v>
          </cell>
          <cell r="W194">
            <v>333.15124672205826</v>
          </cell>
          <cell r="X194">
            <v>294.45593452372447</v>
          </cell>
          <cell r="Y194">
            <v>205.31851892399104</v>
          </cell>
          <cell r="Z194">
            <v>96.833447225090737</v>
          </cell>
        </row>
        <row r="195">
          <cell r="J195">
            <v>682.73097698183244</v>
          </cell>
          <cell r="K195">
            <v>1152.1085236568422</v>
          </cell>
          <cell r="L195">
            <v>1877.510186700039</v>
          </cell>
          <cell r="M195">
            <v>2933.6096667188112</v>
          </cell>
          <cell r="N195">
            <v>4288.4039491671347</v>
          </cell>
          <cell r="O195">
            <v>5813.8809758609168</v>
          </cell>
          <cell r="P195">
            <v>7452.6970167445779</v>
          </cell>
          <cell r="Q195">
            <v>8765.2171538509283</v>
          </cell>
          <cell r="R195">
            <v>9857.0473386533486</v>
          </cell>
          <cell r="S195">
            <v>10779.324972129414</v>
          </cell>
          <cell r="T195">
            <v>11707.531252442233</v>
          </cell>
          <cell r="U195">
            <v>12734.740614431041</v>
          </cell>
          <cell r="V195">
            <v>13954.761145134769</v>
          </cell>
          <cell r="W195">
            <v>15406.198728896839</v>
          </cell>
          <cell r="X195">
            <v>16727.423297875685</v>
          </cell>
          <cell r="Y195">
            <v>17909.571596435704</v>
          </cell>
          <cell r="Z195">
            <v>18833.435392789332</v>
          </cell>
        </row>
        <row r="197">
          <cell r="J197">
            <v>118.61262741922503</v>
          </cell>
          <cell r="K197">
            <v>200.15880876994223</v>
          </cell>
          <cell r="L197">
            <v>326.18472540286882</v>
          </cell>
          <cell r="M197">
            <v>509.6636334419826</v>
          </cell>
          <cell r="N197">
            <v>745.0355659770072</v>
          </cell>
          <cell r="O197">
            <v>1010.0606553668382</v>
          </cell>
          <cell r="P197">
            <v>1295.5388684358679</v>
          </cell>
          <cell r="Q197">
            <v>1524.1001132872825</v>
          </cell>
          <cell r="R197">
            <v>1714.701540089236</v>
          </cell>
          <cell r="S197">
            <v>1876.3417487645702</v>
          </cell>
          <cell r="T197">
            <v>2039.8125208867539</v>
          </cell>
          <cell r="U197">
            <v>2221.4364083942346</v>
          </cell>
          <cell r="V197">
            <v>2437.625300423555</v>
          </cell>
          <cell r="W197">
            <v>2694.7431986678494</v>
          </cell>
          <cell r="X197">
            <v>2929.3532176767526</v>
          </cell>
          <cell r="Y197">
            <v>3139.2674452110346</v>
          </cell>
          <cell r="Z197">
            <v>3303.318060006734</v>
          </cell>
        </row>
        <row r="198">
          <cell r="J198">
            <v>244.84367996212927</v>
          </cell>
          <cell r="K198">
            <v>323.87510409787444</v>
          </cell>
          <cell r="L198">
            <v>393.72015037195763</v>
          </cell>
          <cell r="M198">
            <v>435.87501244085274</v>
          </cell>
          <cell r="N198">
            <v>447.81650883824022</v>
          </cell>
          <cell r="O198">
            <v>449.39288582757018</v>
          </cell>
          <cell r="P198">
            <v>433.26898178776929</v>
          </cell>
          <cell r="Q198">
            <v>379.61530110360422</v>
          </cell>
          <cell r="R198">
            <v>281.48188513722977</v>
          </cell>
          <cell r="S198">
            <v>209.48031364915332</v>
          </cell>
          <cell r="T198">
            <v>184.46046255291054</v>
          </cell>
          <cell r="U198">
            <v>177.81530342000775</v>
          </cell>
          <cell r="V198">
            <v>176.05131831467764</v>
          </cell>
          <cell r="W198">
            <v>170.05376895655527</v>
          </cell>
          <cell r="X198">
            <v>150.29713577685817</v>
          </cell>
          <cell r="Y198">
            <v>104.78632005934153</v>
          </cell>
          <cell r="Z198">
            <v>49.397187751976382</v>
          </cell>
        </row>
        <row r="199">
          <cell r="J199">
            <v>84.003277209082924</v>
          </cell>
          <cell r="K199">
            <v>141.75553029032744</v>
          </cell>
          <cell r="L199">
            <v>231.00901232497802</v>
          </cell>
          <cell r="M199">
            <v>360.95158175777823</v>
          </cell>
          <cell r="N199">
            <v>527.64558496955215</v>
          </cell>
          <cell r="O199">
            <v>715.34040748359678</v>
          </cell>
          <cell r="P199">
            <v>917.52044506789559</v>
          </cell>
          <cell r="Q199">
            <v>1079.3910150759796</v>
          </cell>
          <cell r="R199">
            <v>1214.3778612530007</v>
          </cell>
          <cell r="S199">
            <v>1328.8539297199511</v>
          </cell>
          <cell r="T199">
            <v>1444.6264312229141</v>
          </cell>
          <cell r="U199">
            <v>1573.2552467381272</v>
          </cell>
          <cell r="V199">
            <v>1726.3635272121503</v>
          </cell>
          <cell r="W199">
            <v>1908.4583559970611</v>
          </cell>
          <cell r="X199">
            <v>2074.6127603943014</v>
          </cell>
          <cell r="Y199">
            <v>2223.2772274865692</v>
          </cell>
          <cell r="Z199">
            <v>2339.4603824410306</v>
          </cell>
        </row>
        <row r="200">
          <cell r="J200">
            <v>84.003277209082924</v>
          </cell>
          <cell r="K200">
            <v>141.75553029032744</v>
          </cell>
          <cell r="L200">
            <v>231.00901232497802</v>
          </cell>
          <cell r="M200">
            <v>360.95158175777823</v>
          </cell>
          <cell r="N200">
            <v>527.64558496955215</v>
          </cell>
          <cell r="O200">
            <v>715.34040748359678</v>
          </cell>
          <cell r="P200">
            <v>917.52044506789559</v>
          </cell>
          <cell r="Q200">
            <v>1079.3910150759796</v>
          </cell>
          <cell r="R200">
            <v>1214.3778612530007</v>
          </cell>
          <cell r="S200">
            <v>1328.8539297199511</v>
          </cell>
          <cell r="T200">
            <v>1444.6264312229141</v>
          </cell>
          <cell r="U200">
            <v>1573.2552467381272</v>
          </cell>
          <cell r="V200">
            <v>1726.3635272121503</v>
          </cell>
          <cell r="W200">
            <v>1908.4583559970611</v>
          </cell>
          <cell r="X200">
            <v>2074.6127603943014</v>
          </cell>
          <cell r="Y200">
            <v>2223.2772274865692</v>
          </cell>
          <cell r="Z200">
            <v>2339.4603824410306</v>
          </cell>
        </row>
        <row r="201">
          <cell r="J201">
            <v>2.1027811290557845</v>
          </cell>
          <cell r="K201">
            <v>3.5484431552816358</v>
          </cell>
          <cell r="L201">
            <v>5.7826481049034069</v>
          </cell>
          <cell r="M201">
            <v>9.0353876639115747</v>
          </cell>
          <cell r="N201">
            <v>13.208093966881647</v>
          </cell>
          <cell r="O201">
            <v>17.906495552115665</v>
          </cell>
          <cell r="P201">
            <v>22.953976274314936</v>
          </cell>
          <cell r="Q201">
            <v>26.996480084547628</v>
          </cell>
          <cell r="R201">
            <v>30.359268629584029</v>
          </cell>
          <cell r="S201">
            <v>33.199842836421723</v>
          </cell>
          <cell r="T201">
            <v>36.058677012573071</v>
          </cell>
          <cell r="U201">
            <v>39.222436289365007</v>
          </cell>
          <cell r="V201">
            <v>42.980045414361086</v>
          </cell>
          <cell r="W201">
            <v>47.450408799115515</v>
          </cell>
          <cell r="X201">
            <v>51.519721873462082</v>
          </cell>
          <cell r="Y201">
            <v>55.160686203140585</v>
          </cell>
          <cell r="Z201">
            <v>58.006145721292697</v>
          </cell>
        </row>
        <row r="202">
          <cell r="J202">
            <v>4.330958330606868</v>
          </cell>
          <cell r="K202">
            <v>5.715818376125176</v>
          </cell>
          <cell r="L202">
            <v>6.9328198678414967</v>
          </cell>
          <cell r="M202">
            <v>7.6667656032095897</v>
          </cell>
          <cell r="N202">
            <v>7.8734649380206658</v>
          </cell>
          <cell r="O202">
            <v>7.8993160828285927</v>
          </cell>
          <cell r="P202">
            <v>7.6134692730975724</v>
          </cell>
          <cell r="Q202">
            <v>6.6622893717512452</v>
          </cell>
          <cell r="R202">
            <v>4.9225665470089988</v>
          </cell>
          <cell r="S202">
            <v>3.6461126897618543</v>
          </cell>
          <cell r="T202">
            <v>3.2025572953516499</v>
          </cell>
          <cell r="U202">
            <v>3.0849537417132531</v>
          </cell>
          <cell r="V202">
            <v>3.054357402808392</v>
          </cell>
          <cell r="W202">
            <v>2.9503298505318627</v>
          </cell>
          <cell r="X202">
            <v>2.6076508547974155</v>
          </cell>
          <cell r="Y202">
            <v>1.8182653110519909</v>
          </cell>
          <cell r="Z202">
            <v>0.85754026943934325</v>
          </cell>
        </row>
        <row r="203">
          <cell r="J203">
            <v>8.4003277209082903</v>
          </cell>
          <cell r="K203">
            <v>14.17555302903274</v>
          </cell>
          <cell r="L203">
            <v>23.100901232497797</v>
          </cell>
          <cell r="M203">
            <v>36.095158175777811</v>
          </cell>
          <cell r="N203">
            <v>52.764558496955196</v>
          </cell>
          <cell r="O203">
            <v>71.534040748359658</v>
          </cell>
          <cell r="P203">
            <v>91.752044506789531</v>
          </cell>
          <cell r="Q203">
            <v>107.93910150759793</v>
          </cell>
          <cell r="R203">
            <v>121.43778612530002</v>
          </cell>
          <cell r="S203">
            <v>132.88539297199506</v>
          </cell>
          <cell r="T203">
            <v>144.46264312229135</v>
          </cell>
          <cell r="U203">
            <v>157.32552467381262</v>
          </cell>
          <cell r="V203">
            <v>172.63635272121491</v>
          </cell>
          <cell r="W203">
            <v>190.84583559970596</v>
          </cell>
          <cell r="X203">
            <v>207.46127603942998</v>
          </cell>
          <cell r="Y203">
            <v>222.32772274865673</v>
          </cell>
          <cell r="Z203">
            <v>233.94603824410282</v>
          </cell>
        </row>
        <row r="204">
          <cell r="J204">
            <v>17.340203963323603</v>
          </cell>
          <cell r="K204">
            <v>22.937330318546344</v>
          </cell>
          <cell r="L204">
            <v>27.883863340790192</v>
          </cell>
          <cell r="M204">
            <v>30.869335158700601</v>
          </cell>
          <cell r="N204">
            <v>31.715050201008498</v>
          </cell>
          <cell r="O204">
            <v>31.82669163084773</v>
          </cell>
          <cell r="P204">
            <v>30.684772081286763</v>
          </cell>
          <cell r="Q204">
            <v>26.884936338782154</v>
          </cell>
          <cell r="R204">
            <v>19.934977700936933</v>
          </cell>
          <cell r="S204">
            <v>14.835716264104324</v>
          </cell>
          <cell r="T204">
            <v>13.063772135475231</v>
          </cell>
          <cell r="U204">
            <v>12.593151800283813</v>
          </cell>
          <cell r="V204">
            <v>12.468223676676866</v>
          </cell>
          <cell r="W204">
            <v>12.043468056413243</v>
          </cell>
          <cell r="X204">
            <v>10.644273072015434</v>
          </cell>
          <cell r="Y204">
            <v>7.4211274829561882</v>
          </cell>
          <cell r="Z204">
            <v>3.4983844016980385</v>
          </cell>
        </row>
        <row r="205">
          <cell r="G205">
            <v>196.79652683060101</v>
          </cell>
          <cell r="H205">
            <v>331.89617756830586</v>
          </cell>
          <cell r="I205">
            <v>525.37758990437135</v>
          </cell>
          <cell r="J205">
            <v>754.27367465846976</v>
          </cell>
          <cell r="K205">
            <v>962.97621256830553</v>
          </cell>
          <cell r="L205">
            <v>1114.4824009699448</v>
          </cell>
          <cell r="M205">
            <v>1205.2799757650268</v>
          </cell>
          <cell r="N205">
            <v>1255.1731085519118</v>
          </cell>
          <cell r="O205">
            <v>1280.8163962568299</v>
          </cell>
          <cell r="P205">
            <v>1302.1953551912561</v>
          </cell>
          <cell r="Q205">
            <v>1306.3756830601087</v>
          </cell>
          <cell r="R205">
            <v>1306.3756830601087</v>
          </cell>
          <cell r="S205">
            <v>1306.3756830601087</v>
          </cell>
          <cell r="T205">
            <v>1306.3756830601087</v>
          </cell>
          <cell r="U205">
            <v>1306.3756830601087</v>
          </cell>
          <cell r="V205">
            <v>1306.3756830601087</v>
          </cell>
          <cell r="W205">
            <v>1306.3756830601087</v>
          </cell>
          <cell r="X205">
            <v>1306.3756830601087</v>
          </cell>
          <cell r="Y205">
            <v>1306.3756830601087</v>
          </cell>
          <cell r="Z205">
            <v>1306.3756830601087</v>
          </cell>
        </row>
        <row r="206">
          <cell r="G206">
            <v>146.3142622950819</v>
          </cell>
          <cell r="H206">
            <v>174.73756278688518</v>
          </cell>
          <cell r="I206">
            <v>182.0219262295081</v>
          </cell>
          <cell r="J206">
            <v>180.28531352459007</v>
          </cell>
          <cell r="K206">
            <v>165.29678278688516</v>
          </cell>
          <cell r="L206">
            <v>89.741014344262254</v>
          </cell>
          <cell r="M206">
            <v>18.133283401639339</v>
          </cell>
          <cell r="N206">
            <v>2.3889075819672123</v>
          </cell>
          <cell r="O206">
            <v>1.2741534836065567</v>
          </cell>
          <cell r="P206">
            <v>1.2741534836065567</v>
          </cell>
          <cell r="Q206">
            <v>1.2741534836065567</v>
          </cell>
          <cell r="R206">
            <v>1.2741534836065567</v>
          </cell>
          <cell r="S206">
            <v>1.2741534836065567</v>
          </cell>
          <cell r="T206">
            <v>1.2741534836065567</v>
          </cell>
          <cell r="U206">
            <v>1.2741534836065567</v>
          </cell>
          <cell r="V206">
            <v>1.2741534836065567</v>
          </cell>
          <cell r="W206">
            <v>1.2741534836065567</v>
          </cell>
          <cell r="X206">
            <v>1.2741534836065567</v>
          </cell>
          <cell r="Y206">
            <v>1.2741534836065567</v>
          </cell>
          <cell r="Z206">
            <v>1.2741534836065567</v>
          </cell>
        </row>
        <row r="207">
          <cell r="G207">
            <v>115.76266284153007</v>
          </cell>
          <cell r="H207">
            <v>195.23304562841534</v>
          </cell>
          <cell r="I207">
            <v>309.04564112021865</v>
          </cell>
          <cell r="J207">
            <v>443.69039685792364</v>
          </cell>
          <cell r="K207">
            <v>566.45659562841547</v>
          </cell>
          <cell r="L207">
            <v>655.57788292349733</v>
          </cell>
          <cell r="M207">
            <v>708.98822103825148</v>
          </cell>
          <cell r="N207">
            <v>738.33712267759586</v>
          </cell>
          <cell r="O207">
            <v>753.42140956284175</v>
          </cell>
          <cell r="P207">
            <v>765.99726775956299</v>
          </cell>
          <cell r="Q207">
            <v>768.45628415300564</v>
          </cell>
          <cell r="R207">
            <v>768.45628415300564</v>
          </cell>
          <cell r="S207">
            <v>768.45628415300564</v>
          </cell>
          <cell r="T207">
            <v>768.45628415300564</v>
          </cell>
          <cell r="U207">
            <v>768.45628415300564</v>
          </cell>
          <cell r="V207">
            <v>768.45628415300564</v>
          </cell>
          <cell r="W207">
            <v>768.45628415300564</v>
          </cell>
          <cell r="X207">
            <v>768.45628415300564</v>
          </cell>
          <cell r="Y207">
            <v>768.45628415300564</v>
          </cell>
          <cell r="Z207">
            <v>768.45628415300564</v>
          </cell>
        </row>
        <row r="208">
          <cell r="G208">
            <v>86.067213114754111</v>
          </cell>
          <cell r="H208">
            <v>102.78680163934429</v>
          </cell>
          <cell r="I208">
            <v>107.07172131147543</v>
          </cell>
          <cell r="J208">
            <v>106.05018442622954</v>
          </cell>
          <cell r="K208">
            <v>97.233401639344294</v>
          </cell>
          <cell r="L208">
            <v>52.788831967213127</v>
          </cell>
          <cell r="M208">
            <v>10.666637295081969</v>
          </cell>
          <cell r="N208">
            <v>1.4052397540983608</v>
          </cell>
          <cell r="O208">
            <v>0.74950204918032803</v>
          </cell>
          <cell r="P208">
            <v>0.74950204918032803</v>
          </cell>
          <cell r="Q208">
            <v>0.74950204918032803</v>
          </cell>
          <cell r="R208">
            <v>0.74950204918032803</v>
          </cell>
          <cell r="S208">
            <v>0.74950204918032803</v>
          </cell>
          <cell r="T208">
            <v>0.74950204918032803</v>
          </cell>
          <cell r="U208">
            <v>0.74950204918032803</v>
          </cell>
          <cell r="V208">
            <v>0.74950204918032803</v>
          </cell>
          <cell r="W208">
            <v>0.74950204918032803</v>
          </cell>
          <cell r="X208">
            <v>0.74950204918032803</v>
          </cell>
          <cell r="Y208">
            <v>0.74950204918032803</v>
          </cell>
          <cell r="Z208">
            <v>0.74950204918032803</v>
          </cell>
        </row>
        <row r="209">
          <cell r="I209">
            <v>525.37758990437135</v>
          </cell>
          <cell r="J209">
            <v>754.27367465846976</v>
          </cell>
          <cell r="K209">
            <v>962.97621256830553</v>
          </cell>
          <cell r="L209">
            <v>1114.4824009699448</v>
          </cell>
          <cell r="M209">
            <v>1205.2799757650268</v>
          </cell>
          <cell r="N209">
            <v>1255.1731085519118</v>
          </cell>
          <cell r="O209">
            <v>1280.8163962568299</v>
          </cell>
          <cell r="P209">
            <v>1302.1953551912561</v>
          </cell>
          <cell r="Q209">
            <v>1306.3756830601087</v>
          </cell>
          <cell r="R209">
            <v>1306.3756830601087</v>
          </cell>
          <cell r="S209">
            <v>1306.3756830601087</v>
          </cell>
          <cell r="T209">
            <v>1306.3756830601087</v>
          </cell>
          <cell r="U209">
            <v>1306.3756830601087</v>
          </cell>
          <cell r="V209">
            <v>1306.3756830601087</v>
          </cell>
          <cell r="W209">
            <v>1306.3756830601087</v>
          </cell>
          <cell r="X209">
            <v>1306.3756830601087</v>
          </cell>
          <cell r="Y209">
            <v>1306.3756830601087</v>
          </cell>
          <cell r="Z209">
            <v>1306.3756830601087</v>
          </cell>
        </row>
        <row r="210">
          <cell r="I210">
            <v>182.0219262295081</v>
          </cell>
          <cell r="J210">
            <v>180.28531352459007</v>
          </cell>
          <cell r="K210">
            <v>165.29678278688516</v>
          </cell>
          <cell r="L210">
            <v>89.741014344262254</v>
          </cell>
          <cell r="M210">
            <v>18.133283401639339</v>
          </cell>
          <cell r="N210">
            <v>2.3889075819672123</v>
          </cell>
          <cell r="O210">
            <v>1.2741534836065567</v>
          </cell>
          <cell r="P210">
            <v>1.2741534836065567</v>
          </cell>
          <cell r="Q210">
            <v>1.2741534836065567</v>
          </cell>
          <cell r="R210">
            <v>1.2741534836065567</v>
          </cell>
          <cell r="S210">
            <v>1.2741534836065567</v>
          </cell>
          <cell r="T210">
            <v>1.2741534836065567</v>
          </cell>
          <cell r="U210">
            <v>1.2741534836065567</v>
          </cell>
          <cell r="V210">
            <v>1.2741534836065567</v>
          </cell>
          <cell r="W210">
            <v>1.2741534836065567</v>
          </cell>
          <cell r="X210">
            <v>1.2741534836065567</v>
          </cell>
          <cell r="Y210">
            <v>1.2741534836065567</v>
          </cell>
          <cell r="Z210">
            <v>1.2741534836065567</v>
          </cell>
        </row>
        <row r="211">
          <cell r="M211">
            <v>105.05992013451024</v>
          </cell>
          <cell r="N211">
            <v>169.91359394703647</v>
          </cell>
          <cell r="O211">
            <v>265.81278268179892</v>
          </cell>
          <cell r="P211">
            <v>407.73513661202162</v>
          </cell>
          <cell r="Q211">
            <v>607.24132408574997</v>
          </cell>
          <cell r="R211">
            <v>865.85848255569533</v>
          </cell>
          <cell r="S211">
            <v>1182.3511055065148</v>
          </cell>
          <cell r="T211">
            <v>1535.8525010508613</v>
          </cell>
          <cell r="U211">
            <v>1901.4967801597304</v>
          </cell>
          <cell r="V211">
            <v>2236.6045901639341</v>
          </cell>
          <cell r="W211">
            <v>2512.9651828499364</v>
          </cell>
          <cell r="X211">
            <v>2723.3076712904576</v>
          </cell>
          <cell r="Y211">
            <v>2869.086023539302</v>
          </cell>
          <cell r="Z211">
            <v>2966.4412736443878</v>
          </cell>
        </row>
        <row r="212">
          <cell r="M212">
            <v>574.19318978562421</v>
          </cell>
          <cell r="N212">
            <v>592.56263135771326</v>
          </cell>
          <cell r="O212">
            <v>592.26817927700711</v>
          </cell>
          <cell r="P212">
            <v>590.78860193358548</v>
          </cell>
          <cell r="Q212">
            <v>588.32751765447665</v>
          </cell>
          <cell r="R212">
            <v>581.53682744850778</v>
          </cell>
          <cell r="S212">
            <v>566.48684510298449</v>
          </cell>
          <cell r="T212">
            <v>536.18692055485496</v>
          </cell>
          <cell r="U212">
            <v>490.79677049180339</v>
          </cell>
          <cell r="V212">
            <v>436.05972572509461</v>
          </cell>
          <cell r="W212">
            <v>366.91156536359819</v>
          </cell>
          <cell r="X212">
            <v>280.31693484657421</v>
          </cell>
          <cell r="Y212">
            <v>187.5747673392182</v>
          </cell>
          <cell r="Z212">
            <v>110.9409169819252</v>
          </cell>
        </row>
        <row r="213">
          <cell r="M213">
            <v>73.541944094157202</v>
          </cell>
          <cell r="N213">
            <v>118.93951576292558</v>
          </cell>
          <cell r="O213">
            <v>186.06894787725932</v>
          </cell>
          <cell r="P213">
            <v>285.41459562841527</v>
          </cell>
          <cell r="Q213">
            <v>425.06892686002516</v>
          </cell>
          <cell r="R213">
            <v>606.10093778898693</v>
          </cell>
          <cell r="S213">
            <v>827.64577385456073</v>
          </cell>
          <cell r="T213">
            <v>1075.0967507356031</v>
          </cell>
          <cell r="U213">
            <v>1331.0477461118119</v>
          </cell>
          <cell r="V213">
            <v>1565.6232131147544</v>
          </cell>
          <cell r="W213">
            <v>1759.0756279949562</v>
          </cell>
          <cell r="X213">
            <v>1906.315369903321</v>
          </cell>
          <cell r="Y213">
            <v>2008.3602164775118</v>
          </cell>
          <cell r="Z213">
            <v>2076.5088915510719</v>
          </cell>
        </row>
        <row r="214">
          <cell r="M214">
            <v>401.93523284993699</v>
          </cell>
          <cell r="N214">
            <v>414.79384195039938</v>
          </cell>
          <cell r="O214">
            <v>414.58772549390505</v>
          </cell>
          <cell r="P214">
            <v>413.55202135350993</v>
          </cell>
          <cell r="Q214">
            <v>411.82926235813375</v>
          </cell>
          <cell r="R214">
            <v>407.07577921395557</v>
          </cell>
          <cell r="S214">
            <v>396.54079157208923</v>
          </cell>
          <cell r="T214">
            <v>375.33084438839859</v>
          </cell>
          <cell r="U214">
            <v>343.55773934426242</v>
          </cell>
          <cell r="V214">
            <v>305.24180800756631</v>
          </cell>
          <cell r="W214">
            <v>256.8380957545188</v>
          </cell>
          <cell r="X214">
            <v>196.22185439260198</v>
          </cell>
          <cell r="Y214">
            <v>131.30233713745275</v>
          </cell>
          <cell r="Z214">
            <v>77.658641887347656</v>
          </cell>
        </row>
        <row r="215">
          <cell r="J215">
            <v>2.6178058007566221</v>
          </cell>
          <cell r="K215">
            <v>4.3193795712484269</v>
          </cell>
          <cell r="L215">
            <v>6.9371853720050485</v>
          </cell>
          <cell r="M215">
            <v>21.013913408995375</v>
          </cell>
          <cell r="N215">
            <v>33.985783102143756</v>
          </cell>
          <cell r="O215">
            <v>53.16723245060949</v>
          </cell>
          <cell r="P215">
            <v>81.553882303488848</v>
          </cell>
          <cell r="Q215">
            <v>121.45775283732658</v>
          </cell>
          <cell r="R215">
            <v>173.18406725514916</v>
          </cell>
          <cell r="S215">
            <v>236.48533837746942</v>
          </cell>
          <cell r="T215">
            <v>307.18793274485063</v>
          </cell>
          <cell r="U215">
            <v>380.31858175704065</v>
          </cell>
          <cell r="V215">
            <v>447.34139218158873</v>
          </cell>
          <cell r="W215">
            <v>502.61435056746507</v>
          </cell>
          <cell r="X215">
            <v>544.68337032366514</v>
          </cell>
          <cell r="Y215">
            <v>573.83938125262682</v>
          </cell>
          <cell r="Z215">
            <v>593.31063556115976</v>
          </cell>
        </row>
        <row r="216">
          <cell r="J216">
            <v>45.391601597309759</v>
          </cell>
          <cell r="K216">
            <v>82.605603951239956</v>
          </cell>
          <cell r="L216">
            <v>106.07175830180742</v>
          </cell>
          <cell r="M216">
            <v>114.84193720050433</v>
          </cell>
          <cell r="N216">
            <v>118.51593106347197</v>
          </cell>
          <cell r="O216">
            <v>118.45703043295494</v>
          </cell>
          <cell r="P216">
            <v>118.16109794031097</v>
          </cell>
          <cell r="Q216">
            <v>117.66883001261026</v>
          </cell>
          <cell r="R216">
            <v>116.3105421605716</v>
          </cell>
          <cell r="S216">
            <v>113.30017797393856</v>
          </cell>
          <cell r="T216">
            <v>107.23946784363169</v>
          </cell>
          <cell r="U216">
            <v>98.160532156368163</v>
          </cell>
          <cell r="V216">
            <v>87.212459268600171</v>
          </cell>
          <cell r="W216">
            <v>73.382503741067609</v>
          </cell>
          <cell r="X216">
            <v>56.06345506515337</v>
          </cell>
          <cell r="Y216">
            <v>37.514977301387106</v>
          </cell>
          <cell r="Z216">
            <v>22.188207229928523</v>
          </cell>
        </row>
        <row r="217">
          <cell r="M217">
            <v>144.22334181168549</v>
          </cell>
          <cell r="N217">
            <v>150.19767762505245</v>
          </cell>
          <cell r="O217">
            <v>153.26663777637651</v>
          </cell>
          <cell r="P217">
            <v>155.82912883564512</v>
          </cell>
          <cell r="Q217">
            <v>156.31988230348875</v>
          </cell>
          <cell r="R217">
            <v>156.31988230348875</v>
          </cell>
          <cell r="S217">
            <v>156.31988230348875</v>
          </cell>
          <cell r="T217">
            <v>156.31988230348875</v>
          </cell>
          <cell r="U217">
            <v>156.31988230348875</v>
          </cell>
          <cell r="V217">
            <v>156.31988230348875</v>
          </cell>
          <cell r="W217">
            <v>156.31988230348875</v>
          </cell>
          <cell r="X217">
            <v>156.31988230348875</v>
          </cell>
          <cell r="Y217">
            <v>156.31988230348875</v>
          </cell>
          <cell r="Z217">
            <v>156.31988230348875</v>
          </cell>
        </row>
        <row r="218">
          <cell r="M218">
            <v>2.1593754413619157</v>
          </cell>
          <cell r="N218">
            <v>0.28355255359394699</v>
          </cell>
          <cell r="O218">
            <v>0.15268496216897845</v>
          </cell>
          <cell r="P218">
            <v>0.15268496216897845</v>
          </cell>
          <cell r="Q218">
            <v>0.15268496216897845</v>
          </cell>
          <cell r="R218">
            <v>0.15268496216897845</v>
          </cell>
          <cell r="S218">
            <v>0.15268496216897845</v>
          </cell>
          <cell r="T218">
            <v>0.15268496216897845</v>
          </cell>
          <cell r="U218">
            <v>0.15268496216897845</v>
          </cell>
          <cell r="V218">
            <v>0.15268496216897845</v>
          </cell>
          <cell r="W218">
            <v>0.15268496216897845</v>
          </cell>
          <cell r="X218">
            <v>0.15268496216897845</v>
          </cell>
          <cell r="Y218">
            <v>0.15268496216897845</v>
          </cell>
          <cell r="Z218">
            <v>0.15268496216897845</v>
          </cell>
        </row>
        <row r="221">
          <cell r="D221">
            <v>6</v>
          </cell>
        </row>
        <row r="222">
          <cell r="D222">
            <v>2</v>
          </cell>
        </row>
        <row r="223">
          <cell r="D223">
            <v>6</v>
          </cell>
        </row>
        <row r="224">
          <cell r="D224">
            <v>2</v>
          </cell>
        </row>
        <row r="225">
          <cell r="D225">
            <v>6</v>
          </cell>
        </row>
        <row r="226">
          <cell r="D226">
            <v>2</v>
          </cell>
        </row>
        <row r="227">
          <cell r="D227">
            <v>6</v>
          </cell>
        </row>
        <row r="228">
          <cell r="D228">
            <v>2</v>
          </cell>
        </row>
        <row r="229">
          <cell r="D229">
            <v>6</v>
          </cell>
        </row>
        <row r="230">
          <cell r="D230">
            <v>2</v>
          </cell>
        </row>
        <row r="231">
          <cell r="D231">
            <v>5</v>
          </cell>
        </row>
        <row r="232">
          <cell r="D232">
            <v>2</v>
          </cell>
        </row>
        <row r="233">
          <cell r="D233">
            <v>5</v>
          </cell>
        </row>
        <row r="234">
          <cell r="D234">
            <v>1</v>
          </cell>
        </row>
        <row r="235">
          <cell r="D235">
            <v>6</v>
          </cell>
        </row>
        <row r="236">
          <cell r="D236">
            <v>2</v>
          </cell>
        </row>
        <row r="237">
          <cell r="D237">
            <v>5</v>
          </cell>
        </row>
        <row r="238">
          <cell r="D238">
            <v>2</v>
          </cell>
        </row>
        <row r="239">
          <cell r="D239">
            <v>6</v>
          </cell>
        </row>
        <row r="240">
          <cell r="D240">
            <v>2</v>
          </cell>
        </row>
        <row r="241">
          <cell r="D241">
            <v>6</v>
          </cell>
        </row>
        <row r="242">
          <cell r="D242">
            <v>2</v>
          </cell>
        </row>
        <row r="243">
          <cell r="D243">
            <v>7</v>
          </cell>
        </row>
        <row r="244">
          <cell r="D244">
            <v>2</v>
          </cell>
        </row>
        <row r="245">
          <cell r="D245">
            <v>8</v>
          </cell>
        </row>
        <row r="246">
          <cell r="D246">
            <v>2</v>
          </cell>
        </row>
        <row r="247">
          <cell r="D247">
            <v>8</v>
          </cell>
        </row>
        <row r="248">
          <cell r="D248">
            <v>2</v>
          </cell>
        </row>
        <row r="249">
          <cell r="D249">
            <v>8</v>
          </cell>
        </row>
        <row r="250">
          <cell r="D250">
            <v>2</v>
          </cell>
        </row>
        <row r="251">
          <cell r="D251">
            <v>8</v>
          </cell>
        </row>
        <row r="252">
          <cell r="D252">
            <v>2</v>
          </cell>
        </row>
        <row r="253">
          <cell r="D253">
            <v>8</v>
          </cell>
        </row>
        <row r="254">
          <cell r="D254">
            <v>2</v>
          </cell>
        </row>
        <row r="255">
          <cell r="D255">
            <v>8</v>
          </cell>
        </row>
        <row r="256">
          <cell r="D256">
            <v>2</v>
          </cell>
        </row>
        <row r="257">
          <cell r="D257">
            <v>7</v>
          </cell>
        </row>
        <row r="258">
          <cell r="D258">
            <v>2</v>
          </cell>
        </row>
        <row r="259">
          <cell r="D259">
            <v>8</v>
          </cell>
        </row>
        <row r="260">
          <cell r="D260">
            <v>2</v>
          </cell>
        </row>
        <row r="261">
          <cell r="D261">
            <v>8</v>
          </cell>
        </row>
        <row r="262">
          <cell r="D262">
            <v>2</v>
          </cell>
        </row>
        <row r="263">
          <cell r="D263">
            <v>7</v>
          </cell>
        </row>
        <row r="264">
          <cell r="D264">
            <v>2</v>
          </cell>
        </row>
        <row r="265">
          <cell r="D265">
            <v>10</v>
          </cell>
        </row>
        <row r="266">
          <cell r="D266">
            <v>2</v>
          </cell>
        </row>
        <row r="334">
          <cell r="E334">
            <v>120</v>
          </cell>
        </row>
        <row r="335">
          <cell r="E335">
            <v>1.2E-4</v>
          </cell>
        </row>
      </sheetData>
      <sheetData sheetId="7"/>
      <sheetData sheetId="8"/>
      <sheetData sheetId="9"/>
      <sheetData sheetId="10">
        <row r="175">
          <cell r="I175">
            <v>13.48113159847782</v>
          </cell>
          <cell r="J175">
            <v>21.546033201801926</v>
          </cell>
          <cell r="K175">
            <v>40.863819720827195</v>
          </cell>
          <cell r="L175">
            <v>65.98668667962761</v>
          </cell>
          <cell r="M175">
            <v>103.57854531374099</v>
          </cell>
          <cell r="N175">
            <v>157.15092524984976</v>
          </cell>
          <cell r="O175">
            <v>226.80875954454098</v>
          </cell>
          <cell r="P175">
            <v>308.11422847628194</v>
          </cell>
          <cell r="Q175">
            <v>393.47713071468462</v>
          </cell>
          <cell r="R175">
            <v>471.98061891085302</v>
          </cell>
          <cell r="S175">
            <v>535.15255048761458</v>
          </cell>
          <cell r="T175">
            <v>579.956096091223</v>
          </cell>
          <cell r="U175">
            <v>609.39248337190293</v>
          </cell>
          <cell r="V175">
            <v>626.99635240735847</v>
          </cell>
          <cell r="W175">
            <v>637.55405173842746</v>
          </cell>
          <cell r="X175">
            <v>646.32663017888353</v>
          </cell>
          <cell r="Y175">
            <v>651.02053691563401</v>
          </cell>
          <cell r="Z175">
            <v>651.02053691563401</v>
          </cell>
          <cell r="AA175">
            <v>651.02053691563401</v>
          </cell>
        </row>
        <row r="176">
          <cell r="I176">
            <v>4.1130476290503335</v>
          </cell>
          <cell r="J176">
            <v>5.7098470489270703</v>
          </cell>
          <cell r="K176">
            <v>9.5421656566312407</v>
          </cell>
          <cell r="L176">
            <v>15.195518125477989</v>
          </cell>
          <cell r="M176">
            <v>19.844163047610195</v>
          </cell>
          <cell r="N176">
            <v>24.594551588182021</v>
          </cell>
          <cell r="O176">
            <v>29.758683110581284</v>
          </cell>
          <cell r="P176">
            <v>34.161446068678273</v>
          </cell>
          <cell r="Q176">
            <v>33.868369749853812</v>
          </cell>
          <cell r="R176">
            <v>32.901649907266176</v>
          </cell>
          <cell r="S176">
            <v>29.791024175721954</v>
          </cell>
          <cell r="T176">
            <v>22.421310616950983</v>
          </cell>
          <cell r="U176">
            <v>12.207566397735135</v>
          </cell>
          <cell r="V176">
            <v>4.8504177598081153</v>
          </cell>
          <cell r="W176">
            <v>1.5835749820053424</v>
          </cell>
          <cell r="X176">
            <v>0.48768001662461136</v>
          </cell>
          <cell r="Y176">
            <v>0.23984967149523362</v>
          </cell>
          <cell r="Z176">
            <v>0.23984967149523362</v>
          </cell>
          <cell r="AA176">
            <v>0.23984967149523362</v>
          </cell>
        </row>
        <row r="177">
          <cell r="I177">
            <v>33.752759113225942</v>
          </cell>
          <cell r="J177">
            <v>53.944883127474441</v>
          </cell>
          <cell r="K177">
            <v>102.31089678251546</v>
          </cell>
          <cell r="L177">
            <v>165.21111183491942</v>
          </cell>
          <cell r="M177">
            <v>259.32998752625508</v>
          </cell>
          <cell r="N177">
            <v>393.4593535885125</v>
          </cell>
          <cell r="O177">
            <v>567.86193130410959</v>
          </cell>
          <cell r="P177">
            <v>771.42673499987575</v>
          </cell>
          <cell r="Q177">
            <v>985.15014949306146</v>
          </cell>
          <cell r="R177">
            <v>1181.6996236434679</v>
          </cell>
          <cell r="S177">
            <v>1339.8634227023229</v>
          </cell>
          <cell r="T177">
            <v>1452.0382257691349</v>
          </cell>
          <cell r="U177">
            <v>1525.7382176274293</v>
          </cell>
          <cell r="V177">
            <v>1569.8130897310145</v>
          </cell>
          <cell r="W177">
            <v>1596.246440648802</v>
          </cell>
          <cell r="X177">
            <v>1618.2103777812033</v>
          </cell>
          <cell r="Y177">
            <v>1629.9625294628449</v>
          </cell>
          <cell r="Z177">
            <v>1629.9625294628449</v>
          </cell>
          <cell r="AA177">
            <v>1629.9625294628449</v>
          </cell>
        </row>
        <row r="178">
          <cell r="I178">
            <v>10.297852582363049</v>
          </cell>
          <cell r="J178">
            <v>14.295765203980363</v>
          </cell>
          <cell r="K178">
            <v>23.890755495861914</v>
          </cell>
          <cell r="L178">
            <v>38.045075010455989</v>
          </cell>
          <cell r="M178">
            <v>49.683904519201803</v>
          </cell>
          <cell r="N178">
            <v>61.577469902263097</v>
          </cell>
          <cell r="O178">
            <v>74.506925121307148</v>
          </cell>
          <cell r="P178">
            <v>85.530139046024033</v>
          </cell>
          <cell r="Q178">
            <v>84.796362781115391</v>
          </cell>
          <cell r="R178">
            <v>82.37598273078487</v>
          </cell>
          <cell r="S178">
            <v>74.587897565881548</v>
          </cell>
          <cell r="T178">
            <v>56.136318433551281</v>
          </cell>
          <cell r="U178">
            <v>30.564129203218307</v>
          </cell>
          <cell r="V178">
            <v>12.144008909741784</v>
          </cell>
          <cell r="W178">
            <v>3.9648025475392963</v>
          </cell>
          <cell r="X178">
            <v>1.2210062638453216</v>
          </cell>
          <cell r="Y178">
            <v>0.60051251085473245</v>
          </cell>
          <cell r="Z178">
            <v>0.60051251085473245</v>
          </cell>
          <cell r="AA178">
            <v>0.60051251085473245</v>
          </cell>
        </row>
        <row r="179">
          <cell r="I179">
            <v>33.752759113225942</v>
          </cell>
          <cell r="J179">
            <v>53.944883127474441</v>
          </cell>
          <cell r="K179">
            <v>102.31089678251546</v>
          </cell>
          <cell r="L179">
            <v>165.21111183491942</v>
          </cell>
          <cell r="M179">
            <v>259.32998752625508</v>
          </cell>
          <cell r="N179">
            <v>393.4593535885125</v>
          </cell>
          <cell r="O179">
            <v>567.86193130410959</v>
          </cell>
          <cell r="P179">
            <v>771.42673499987575</v>
          </cell>
          <cell r="Q179">
            <v>985.15014949306146</v>
          </cell>
          <cell r="R179">
            <v>1181.6996236434679</v>
          </cell>
          <cell r="S179">
            <v>1339.8634227023229</v>
          </cell>
          <cell r="T179">
            <v>1452.0382257691349</v>
          </cell>
          <cell r="U179">
            <v>1525.7382176274293</v>
          </cell>
          <cell r="V179">
            <v>1569.8130897310145</v>
          </cell>
          <cell r="W179">
            <v>1596.246440648802</v>
          </cell>
          <cell r="X179">
            <v>1618.2103777812033</v>
          </cell>
          <cell r="Y179">
            <v>1629.9625294628449</v>
          </cell>
          <cell r="Z179">
            <v>1629.9625294628449</v>
          </cell>
          <cell r="AA179">
            <v>1629.9625294628449</v>
          </cell>
        </row>
        <row r="180">
          <cell r="I180">
            <v>10.297852582363049</v>
          </cell>
          <cell r="J180">
            <v>14.295765203980363</v>
          </cell>
          <cell r="K180">
            <v>23.890755495861914</v>
          </cell>
          <cell r="L180">
            <v>38.045075010455989</v>
          </cell>
          <cell r="M180">
            <v>49.683904519201803</v>
          </cell>
          <cell r="N180">
            <v>61.577469902263097</v>
          </cell>
          <cell r="O180">
            <v>74.506925121307148</v>
          </cell>
          <cell r="P180">
            <v>85.530139046024033</v>
          </cell>
          <cell r="Q180">
            <v>84.796362781115391</v>
          </cell>
          <cell r="R180">
            <v>82.37598273078487</v>
          </cell>
          <cell r="S180">
            <v>74.587897565881548</v>
          </cell>
          <cell r="T180">
            <v>56.136318433551281</v>
          </cell>
          <cell r="U180">
            <v>30.564129203218307</v>
          </cell>
          <cell r="V180">
            <v>12.144008909741784</v>
          </cell>
          <cell r="W180">
            <v>3.9648025475392963</v>
          </cell>
          <cell r="X180">
            <v>1.2210062638453216</v>
          </cell>
          <cell r="Y180">
            <v>0.60051251085473245</v>
          </cell>
          <cell r="Z180">
            <v>0.60051251085473245</v>
          </cell>
          <cell r="AA180">
            <v>0.60051251085473245</v>
          </cell>
        </row>
        <row r="181">
          <cell r="I181">
            <v>24.965058515699656</v>
          </cell>
          <cell r="J181">
            <v>39.900061484818373</v>
          </cell>
          <cell r="K181">
            <v>75.673740223754066</v>
          </cell>
          <cell r="L181">
            <v>122.19756792523631</v>
          </cell>
          <cell r="M181">
            <v>191.81212095137221</v>
          </cell>
          <cell r="N181">
            <v>291.0202319441662</v>
          </cell>
          <cell r="O181">
            <v>420.01622137877956</v>
          </cell>
          <cell r="P181">
            <v>570.58190458570732</v>
          </cell>
          <cell r="Q181">
            <v>728.6613531753419</v>
          </cell>
          <cell r="R181">
            <v>874.03818316824663</v>
          </cell>
          <cell r="S181">
            <v>991.0232416437309</v>
          </cell>
          <cell r="T181">
            <v>1073.992770539302</v>
          </cell>
          <cell r="U181">
            <v>1128.5045988368574</v>
          </cell>
          <cell r="V181">
            <v>1161.1043563099233</v>
          </cell>
          <cell r="W181">
            <v>1180.6556513674586</v>
          </cell>
          <cell r="X181">
            <v>1196.9011669979327</v>
          </cell>
          <cell r="Y181">
            <v>1205.5935868808042</v>
          </cell>
          <cell r="Z181">
            <v>1205.5935868808042</v>
          </cell>
          <cell r="AA181">
            <v>1205.5935868808042</v>
          </cell>
        </row>
        <row r="182">
          <cell r="I182">
            <v>7.6167548686117312</v>
          </cell>
          <cell r="J182">
            <v>10.573790831346429</v>
          </cell>
          <cell r="K182">
            <v>17.670677141909703</v>
          </cell>
          <cell r="L182">
            <v>28.139848380514792</v>
          </cell>
          <cell r="M182">
            <v>36.748450088167026</v>
          </cell>
          <cell r="N182">
            <v>45.545465904040782</v>
          </cell>
          <cell r="O182">
            <v>55.108672427002389</v>
          </cell>
          <cell r="P182">
            <v>63.261937164219042</v>
          </cell>
          <cell r="Q182">
            <v>62.719203240470051</v>
          </cell>
          <cell r="R182">
            <v>60.928981309752203</v>
          </cell>
          <cell r="S182">
            <v>55.168563288374003</v>
          </cell>
          <cell r="T182">
            <v>41.520945586946276</v>
          </cell>
          <cell r="U182">
            <v>22.606604440250262</v>
          </cell>
          <cell r="V182">
            <v>8.9822551107557729</v>
          </cell>
          <cell r="W182">
            <v>2.932546262972858</v>
          </cell>
          <cell r="X182">
            <v>0.90311114189742903</v>
          </cell>
          <cell r="Y182">
            <v>0.44416605832450684</v>
          </cell>
          <cell r="Z182">
            <v>0.44416605832450684</v>
          </cell>
          <cell r="AA182">
            <v>0.44416605832450684</v>
          </cell>
        </row>
        <row r="183">
          <cell r="J183">
            <v>183.46048270719484</v>
          </cell>
          <cell r="K183">
            <v>347.94785754882105</v>
          </cell>
          <cell r="L183">
            <v>561.86441732023638</v>
          </cell>
          <cell r="M183">
            <v>881.952132134409</v>
          </cell>
          <cell r="N183">
            <v>1338.1110264792756</v>
          </cell>
          <cell r="O183">
            <v>1931.2345858996273</v>
          </cell>
          <cell r="P183">
            <v>2623.5355972850807</v>
          </cell>
          <cell r="Q183">
            <v>3350.38490190022</v>
          </cell>
          <cell r="R183">
            <v>4018.8275662075948</v>
          </cell>
          <cell r="S183">
            <v>4556.7248650778711</v>
          </cell>
          <cell r="T183">
            <v>4938.2187589397072</v>
          </cell>
          <cell r="U183">
            <v>5188.8641454518656</v>
          </cell>
          <cell r="V183">
            <v>5338.7578303130231</v>
          </cell>
          <cell r="W183">
            <v>5428.6546849875704</v>
          </cell>
          <cell r="X183">
            <v>5503.3515658564902</v>
          </cell>
          <cell r="Y183">
            <v>5543.3193124779318</v>
          </cell>
          <cell r="Z183">
            <v>5543.3193124779318</v>
          </cell>
          <cell r="AA183">
            <v>5543.3193124779318</v>
          </cell>
        </row>
        <row r="184">
          <cell r="J184">
            <v>48.618290242530854</v>
          </cell>
          <cell r="K184">
            <v>81.249773498500801</v>
          </cell>
          <cell r="L184">
            <v>129.38702285360696</v>
          </cell>
          <cell r="M184">
            <v>168.9693735053919</v>
          </cell>
          <cell r="N184">
            <v>209.41805222677939</v>
          </cell>
          <cell r="O184">
            <v>253.3896758193568</v>
          </cell>
          <cell r="P184">
            <v>290.87838708107893</v>
          </cell>
          <cell r="Q184">
            <v>288.38289649968101</v>
          </cell>
          <cell r="R184">
            <v>280.15145606224036</v>
          </cell>
          <cell r="S184">
            <v>253.66505399994344</v>
          </cell>
          <cell r="T184">
            <v>190.91330780877877</v>
          </cell>
          <cell r="U184">
            <v>103.94516721627059</v>
          </cell>
          <cell r="V184">
            <v>41.300408999254991</v>
          </cell>
          <cell r="W184">
            <v>13.483847717149184</v>
          </cell>
          <cell r="X184">
            <v>4.1525050304443729</v>
          </cell>
          <cell r="Y184">
            <v>2.0422755361760805</v>
          </cell>
          <cell r="Z184">
            <v>2.0422755361760805</v>
          </cell>
          <cell r="AA184">
            <v>2.0422755361760805</v>
          </cell>
        </row>
        <row r="185">
          <cell r="L185">
            <v>99.545161722381224</v>
          </cell>
          <cell r="M185">
            <v>156.32141429046777</v>
          </cell>
          <cell r="N185">
            <v>237.31478073309751</v>
          </cell>
          <cell r="O185">
            <v>342.78665171591115</v>
          </cell>
          <cell r="P185">
            <v>466.10356867655253</v>
          </cell>
          <cell r="Q185">
            <v>595.80448540587122</v>
          </cell>
          <cell r="R185">
            <v>715.26639888809314</v>
          </cell>
          <cell r="S185">
            <v>811.4961769569145</v>
          </cell>
          <cell r="T185">
            <v>879.78786278918858</v>
          </cell>
          <cell r="U185">
            <v>924.65900103660965</v>
          </cell>
          <cell r="V185">
            <v>951.4904839883668</v>
          </cell>
          <cell r="W185">
            <v>967.58450852647525</v>
          </cell>
          <cell r="X185">
            <v>980.89388083426297</v>
          </cell>
          <cell r="Y185">
            <v>988.09877305735995</v>
          </cell>
          <cell r="Z185">
            <v>988.09877305735995</v>
          </cell>
          <cell r="AA185">
            <v>988.09877305735995</v>
          </cell>
        </row>
        <row r="186">
          <cell r="L186">
            <v>22.896244136989104</v>
          </cell>
          <cell r="M186">
            <v>29.926782442362551</v>
          </cell>
          <cell r="N186">
            <v>37.179173786297739</v>
          </cell>
          <cell r="O186">
            <v>45.089415022520562</v>
          </cell>
          <cell r="P186">
            <v>51.849182986220427</v>
          </cell>
          <cell r="Q186">
            <v>51.405212227677389</v>
          </cell>
          <cell r="R186">
            <v>49.941360384997054</v>
          </cell>
          <cell r="S186">
            <v>45.232636143874089</v>
          </cell>
          <cell r="T186">
            <v>34.072371318933492</v>
          </cell>
          <cell r="U186">
            <v>18.579632464239012</v>
          </cell>
          <cell r="V186">
            <v>7.3927472648459291</v>
          </cell>
          <cell r="W186">
            <v>2.4159879646064129</v>
          </cell>
          <cell r="X186">
            <v>0.74444252645691922</v>
          </cell>
          <cell r="Y186">
            <v>0.36403639007376432</v>
          </cell>
          <cell r="Z186">
            <v>0.36403639007376432</v>
          </cell>
          <cell r="AA186">
            <v>0.36403639007376432</v>
          </cell>
        </row>
        <row r="187">
          <cell r="M187">
            <v>653.00768137101841</v>
          </cell>
          <cell r="N187">
            <v>991.3445027668314</v>
          </cell>
          <cell r="O187">
            <v>1431.9363579068613</v>
          </cell>
          <cell r="P187">
            <v>1947.0730356537772</v>
          </cell>
          <cell r="Q187">
            <v>2488.8778503654144</v>
          </cell>
          <cell r="R187">
            <v>2987.9108682615934</v>
          </cell>
          <cell r="S187">
            <v>3389.8953598988373</v>
          </cell>
          <cell r="T187">
            <v>3675.1729440651848</v>
          </cell>
          <cell r="U187">
            <v>3862.6149402908645</v>
          </cell>
          <cell r="V187">
            <v>3974.6991646410625</v>
          </cell>
          <cell r="W187">
            <v>4041.9293755194667</v>
          </cell>
          <cell r="X187">
            <v>4097.5271475244126</v>
          </cell>
          <cell r="Y187">
            <v>4127.6244312938024</v>
          </cell>
          <cell r="Z187">
            <v>4127.6244312938024</v>
          </cell>
          <cell r="AA187">
            <v>4127.6244312938024</v>
          </cell>
        </row>
        <row r="188">
          <cell r="M188">
            <v>125.01434241932736</v>
          </cell>
          <cell r="N188">
            <v>155.31004616148027</v>
          </cell>
          <cell r="O188">
            <v>188.35381250786929</v>
          </cell>
          <cell r="P188">
            <v>216.59166094736429</v>
          </cell>
          <cell r="Q188">
            <v>214.73704418261309</v>
          </cell>
          <cell r="R188">
            <v>208.62203747033269</v>
          </cell>
          <cell r="S188">
            <v>188.95209581283376</v>
          </cell>
          <cell r="T188">
            <v>142.33187624854986</v>
          </cell>
          <cell r="U188">
            <v>77.613440047658599</v>
          </cell>
          <cell r="V188">
            <v>30.88201813098204</v>
          </cell>
          <cell r="W188">
            <v>10.092402926040592</v>
          </cell>
          <cell r="X188">
            <v>3.1097894701254591</v>
          </cell>
          <cell r="Y188">
            <v>1.5207037378450854</v>
          </cell>
          <cell r="Z188">
            <v>1.5207037378450854</v>
          </cell>
          <cell r="AA188">
            <v>1.5207037378450854</v>
          </cell>
        </row>
        <row r="189">
          <cell r="M189">
            <v>216.37013022236692</v>
          </cell>
          <cell r="N189">
            <v>328.15657219243445</v>
          </cell>
          <cell r="O189">
            <v>473.36836284119306</v>
          </cell>
          <cell r="P189">
            <v>642.67921957639953</v>
          </cell>
          <cell r="Q189">
            <v>820.2387247373598</v>
          </cell>
          <cell r="R189">
            <v>983.37051975610075</v>
          </cell>
          <cell r="S189">
            <v>1114.5571502815142</v>
          </cell>
          <cell r="T189">
            <v>1207.5618645795896</v>
          </cell>
          <cell r="U189">
            <v>1268.6644685468391</v>
          </cell>
          <cell r="V189">
            <v>1305.2081930925356</v>
          </cell>
          <cell r="W189">
            <v>1327.1229324865756</v>
          </cell>
          <cell r="X189">
            <v>1345.3875835072306</v>
          </cell>
          <cell r="Y189">
            <v>1355.0875711095753</v>
          </cell>
          <cell r="Z189">
            <v>1355.0875711095753</v>
          </cell>
          <cell r="AA189">
            <v>1355.0875711095753</v>
          </cell>
        </row>
        <row r="190">
          <cell r="M190">
            <v>41.472730611010689</v>
          </cell>
          <cell r="N190">
            <v>51.323612999760762</v>
          </cell>
          <cell r="O190">
            <v>62.009639524296887</v>
          </cell>
          <cell r="P190">
            <v>71.106437284012983</v>
          </cell>
          <cell r="Q190">
            <v>70.495661890584302</v>
          </cell>
          <cell r="R190">
            <v>68.48048270774629</v>
          </cell>
          <cell r="S190">
            <v>61.994884084746673</v>
          </cell>
          <cell r="T190">
            <v>46.63293615423467</v>
          </cell>
          <cell r="U190">
            <v>25.365045536711154</v>
          </cell>
          <cell r="V190">
            <v>10.06908761762986</v>
          </cell>
          <cell r="W190">
            <v>3.2852959686852046</v>
          </cell>
          <cell r="X190">
            <v>1.0113857461853368</v>
          </cell>
          <cell r="Y190">
            <v>0.4992427893561594</v>
          </cell>
          <cell r="Z190">
            <v>0.4992427893561594</v>
          </cell>
          <cell r="AA190">
            <v>0.4992427893561594</v>
          </cell>
        </row>
        <row r="191">
          <cell r="L191">
            <v>27.654237475383084</v>
          </cell>
          <cell r="M191">
            <v>43.415872779707172</v>
          </cell>
          <cell r="N191">
            <v>65.886824009551106</v>
          </cell>
          <cell r="O191">
            <v>95.122433340541704</v>
          </cell>
          <cell r="P191">
            <v>129.26961910033174</v>
          </cell>
          <cell r="Q191">
            <v>165.14623396243297</v>
          </cell>
          <cell r="R191">
            <v>198.16015209263759</v>
          </cell>
          <cell r="S191">
            <v>224.73738627560442</v>
          </cell>
          <cell r="T191">
            <v>243.59148865377887</v>
          </cell>
          <cell r="U191">
            <v>255.97913558704045</v>
          </cell>
          <cell r="V191">
            <v>263.38701761696439</v>
          </cell>
          <cell r="W191">
            <v>267.83004212305536</v>
          </cell>
          <cell r="X191">
            <v>271.51483560952113</v>
          </cell>
          <cell r="Y191">
            <v>273.49564875175668</v>
          </cell>
          <cell r="Z191">
            <v>273.49564875175668</v>
          </cell>
          <cell r="AA191">
            <v>273.49564875175668</v>
          </cell>
        </row>
        <row r="192">
          <cell r="L192">
            <v>6.3652655809497194</v>
          </cell>
          <cell r="M192">
            <v>8.3154153831413868</v>
          </cell>
          <cell r="N192">
            <v>10.315742133418462</v>
          </cell>
          <cell r="O192">
            <v>12.493178213103104</v>
          </cell>
          <cell r="P192">
            <v>14.351324305552708</v>
          </cell>
          <cell r="Q192">
            <v>14.228295944709359</v>
          </cell>
          <cell r="R192">
            <v>13.822549548310196</v>
          </cell>
          <cell r="S192">
            <v>12.517143194014452</v>
          </cell>
          <cell r="T192">
            <v>9.4238894583846182</v>
          </cell>
          <cell r="U192">
            <v>5.1340978919836493</v>
          </cell>
          <cell r="V192">
            <v>2.0410852640273123</v>
          </cell>
          <cell r="W192">
            <v>0.66664121828270928</v>
          </cell>
          <cell r="X192">
            <v>0.20534514203852205</v>
          </cell>
          <cell r="Y192">
            <v>0.10076155480327879</v>
          </cell>
          <cell r="Z192">
            <v>0.10076155480327879</v>
          </cell>
          <cell r="AA192">
            <v>0.10076155480327879</v>
          </cell>
        </row>
        <row r="193">
          <cell r="K193">
            <v>401.33484472483838</v>
          </cell>
          <cell r="L193">
            <v>654.80948349842049</v>
          </cell>
          <cell r="M193">
            <v>1035.0214416587937</v>
          </cell>
          <cell r="N193">
            <v>1626.4622654638185</v>
          </cell>
          <cell r="O193">
            <v>2534.7463877358214</v>
          </cell>
          <cell r="P193">
            <v>3823.2424681681973</v>
          </cell>
          <cell r="Q193">
            <v>5555.3191664543419</v>
          </cell>
          <cell r="R193">
            <v>8032.546726575245</v>
          </cell>
          <cell r="S193">
            <v>10705.989487570732</v>
          </cell>
          <cell r="T193">
            <v>13501.078549791015</v>
          </cell>
          <cell r="U193">
            <v>16225.671526891103</v>
          </cell>
          <cell r="V193">
            <v>18747.940081322224</v>
          </cell>
          <cell r="W193">
            <v>21086.970692384031</v>
          </cell>
          <cell r="X193">
            <v>23426.760117362322</v>
          </cell>
          <cell r="Y193">
            <v>25851.799902514958</v>
          </cell>
          <cell r="Z193">
            <v>28385.249341671202</v>
          </cell>
          <cell r="AA193">
            <v>31012.094770060983</v>
          </cell>
        </row>
        <row r="194">
          <cell r="K194">
            <v>1211.7866502772131</v>
          </cell>
          <cell r="L194">
            <v>1667.5963077209353</v>
          </cell>
          <cell r="M194">
            <v>1961.0932578798197</v>
          </cell>
          <cell r="N194">
            <v>2154.5071253948258</v>
          </cell>
          <cell r="O194">
            <v>2324.1940561115721</v>
          </cell>
          <cell r="P194">
            <v>2451.5915270103919</v>
          </cell>
          <cell r="Q194">
            <v>2681.9420417184356</v>
          </cell>
          <cell r="R194">
            <v>2990.8011731461079</v>
          </cell>
          <cell r="S194">
            <v>3252.2419264120699</v>
          </cell>
          <cell r="T194">
            <v>3361.0714134550985</v>
          </cell>
          <cell r="U194">
            <v>3300.2358131258779</v>
          </cell>
          <cell r="V194">
            <v>3103.7854289437282</v>
          </cell>
          <cell r="W194">
            <v>2727.2810606347766</v>
          </cell>
          <cell r="X194">
            <v>2308.5336496149566</v>
          </cell>
          <cell r="Y194">
            <v>1950.5645001450494</v>
          </cell>
          <cell r="Z194">
            <v>1691.1779227028537</v>
          </cell>
          <cell r="AA194">
            <v>1502.219169929291</v>
          </cell>
        </row>
        <row r="195">
          <cell r="K195">
            <v>66.967204905129307</v>
          </cell>
          <cell r="L195">
            <v>109.26228168731622</v>
          </cell>
          <cell r="M195">
            <v>172.70489686059662</v>
          </cell>
          <cell r="N195">
            <v>271.39340935236606</v>
          </cell>
          <cell r="O195">
            <v>422.95076782186925</v>
          </cell>
          <cell r="P195">
            <v>637.95074146465276</v>
          </cell>
          <cell r="Q195">
            <v>926.96709947626346</v>
          </cell>
          <cell r="R195">
            <v>1339.2327167519027</v>
          </cell>
          <cell r="S195">
            <v>1784.6740300471954</v>
          </cell>
          <cell r="T195">
            <v>2250.0508913727372</v>
          </cell>
          <cell r="U195">
            <v>2703.1571969975503</v>
          </cell>
          <cell r="V195">
            <v>3121.6334181696984</v>
          </cell>
          <cell r="W195">
            <v>3508.519348476691</v>
          </cell>
          <cell r="X195">
            <v>3894.0819070721573</v>
          </cell>
          <cell r="Y195">
            <v>4292.4194528834914</v>
          </cell>
          <cell r="Z195">
            <v>4707.5413717868805</v>
          </cell>
          <cell r="AA195">
            <v>5137.3774624834887</v>
          </cell>
        </row>
        <row r="196">
          <cell r="K196">
            <v>202.20014777449015</v>
          </cell>
          <cell r="L196">
            <v>278.2570840933351</v>
          </cell>
          <cell r="M196">
            <v>327.23033089376202</v>
          </cell>
          <cell r="N196">
            <v>359.34333477662091</v>
          </cell>
          <cell r="O196">
            <v>387.43847135487516</v>
          </cell>
          <cell r="P196">
            <v>408.22071987428285</v>
          </cell>
          <cell r="Q196">
            <v>445.78652194904657</v>
          </cell>
          <cell r="R196">
            <v>496.1371826151148</v>
          </cell>
          <cell r="S196">
            <v>538.66637190553229</v>
          </cell>
          <cell r="T196">
            <v>556.12063609630434</v>
          </cell>
          <cell r="U196">
            <v>545.61161800639638</v>
          </cell>
          <cell r="V196">
            <v>512.56991446674476</v>
          </cell>
          <cell r="W196">
            <v>449.75663622735851</v>
          </cell>
          <cell r="X196">
            <v>379.9106603114713</v>
          </cell>
          <cell r="Y196">
            <v>320.22758495435914</v>
          </cell>
          <cell r="Z196">
            <v>277.04753430319784</v>
          </cell>
          <cell r="AA196">
            <v>245.72599467284496</v>
          </cell>
        </row>
        <row r="197">
          <cell r="K197">
            <v>192.55147085190742</v>
          </cell>
          <cell r="L197">
            <v>314.16292612679626</v>
          </cell>
          <cell r="M197">
            <v>496.5801090391297</v>
          </cell>
          <cell r="N197">
            <v>780.34017134720364</v>
          </cell>
          <cell r="O197">
            <v>1216.1145527488889</v>
          </cell>
          <cell r="P197">
            <v>1834.3061170629076</v>
          </cell>
          <cell r="Q197">
            <v>2665.3177281079816</v>
          </cell>
          <cell r="R197">
            <v>3850.7091611318442</v>
          </cell>
          <cell r="S197">
            <v>5131.4910031502259</v>
          </cell>
          <cell r="T197">
            <v>6469.5937248574255</v>
          </cell>
          <cell r="U197">
            <v>7772.4147956178249</v>
          </cell>
          <cell r="V197">
            <v>8975.6636398453575</v>
          </cell>
          <cell r="W197">
            <v>10088.080606300146</v>
          </cell>
          <cell r="X197">
            <v>11196.692468900002</v>
          </cell>
          <cell r="Y197">
            <v>12342.036379403227</v>
          </cell>
          <cell r="Z197">
            <v>13535.640564928843</v>
          </cell>
          <cell r="AA197">
            <v>14771.552555075625</v>
          </cell>
        </row>
        <row r="198">
          <cell r="K198">
            <v>581.3880975860917</v>
          </cell>
          <cell r="L198">
            <v>800.07536365058502</v>
          </cell>
          <cell r="M198">
            <v>940.88862765308784</v>
          </cell>
          <cell r="N198">
            <v>1033.2234673686974</v>
          </cell>
          <cell r="O198">
            <v>1114.005693229728</v>
          </cell>
          <cell r="P198">
            <v>1173.7610992630375</v>
          </cell>
          <cell r="Q198">
            <v>1281.7744238967098</v>
          </cell>
          <cell r="R198">
            <v>1426.5481796977997</v>
          </cell>
          <cell r="S198">
            <v>1548.8327809979478</v>
          </cell>
          <cell r="T198">
            <v>1599.0192005645426</v>
          </cell>
          <cell r="U198">
            <v>1568.8025162443928</v>
          </cell>
          <cell r="V198">
            <v>1473.7973771613774</v>
          </cell>
          <cell r="W198">
            <v>1293.1897329994583</v>
          </cell>
          <cell r="X198">
            <v>1092.3609032051768</v>
          </cell>
          <cell r="Y198">
            <v>920.75356254854205</v>
          </cell>
          <cell r="Z198">
            <v>796.59753309920575</v>
          </cell>
          <cell r="AA198">
            <v>706.53839842702223</v>
          </cell>
        </row>
        <row r="199">
          <cell r="K199">
            <v>33.452467576828312</v>
          </cell>
          <cell r="L199">
            <v>54.580341835877761</v>
          </cell>
          <cell r="M199">
            <v>86.272153224451955</v>
          </cell>
          <cell r="N199">
            <v>135.57052649556735</v>
          </cell>
          <cell r="O199">
            <v>211.27874259049457</v>
          </cell>
          <cell r="P199">
            <v>318.67877007399596</v>
          </cell>
          <cell r="Q199">
            <v>463.05257751083394</v>
          </cell>
          <cell r="R199">
            <v>669.53695265196222</v>
          </cell>
          <cell r="S199">
            <v>892.3764555165211</v>
          </cell>
          <cell r="T199">
            <v>1125.355543819652</v>
          </cell>
          <cell r="U199">
            <v>1352.4585711906864</v>
          </cell>
          <cell r="V199">
            <v>1562.697248809148</v>
          </cell>
          <cell r="W199">
            <v>1757.662492186909</v>
          </cell>
          <cell r="X199">
            <v>1952.6909849891135</v>
          </cell>
          <cell r="Y199">
            <v>2154.8253519687783</v>
          </cell>
          <cell r="Z199">
            <v>2365.995989990538</v>
          </cell>
          <cell r="AA199">
            <v>2584.9514648952822</v>
          </cell>
        </row>
        <row r="200">
          <cell r="K200">
            <v>101.00606553668382</v>
          </cell>
          <cell r="L200">
            <v>138.99917275690436</v>
          </cell>
          <cell r="M200">
            <v>163.46302716211949</v>
          </cell>
          <cell r="N200">
            <v>179.58465531626283</v>
          </cell>
          <cell r="O200">
            <v>193.72857185534463</v>
          </cell>
          <cell r="P200">
            <v>204.34753460086608</v>
          </cell>
          <cell r="Q200">
            <v>223.54794350096984</v>
          </cell>
          <cell r="R200">
            <v>249.29228196471678</v>
          </cell>
          <cell r="S200">
            <v>271.08415584969543</v>
          </cell>
          <cell r="T200">
            <v>280.15542123958659</v>
          </cell>
          <cell r="U200">
            <v>275.08459079892191</v>
          </cell>
          <cell r="V200">
            <v>258.70985983875698</v>
          </cell>
          <cell r="W200">
            <v>227.32708722646413</v>
          </cell>
          <cell r="X200">
            <v>192.42322982622886</v>
          </cell>
          <cell r="Y200">
            <v>162.58542350677737</v>
          </cell>
          <cell r="Z200">
            <v>140.96477136106427</v>
          </cell>
          <cell r="AA200">
            <v>125.2144904333033</v>
          </cell>
        </row>
        <row r="201">
          <cell r="K201">
            <v>23.691549275374168</v>
          </cell>
          <cell r="L201">
            <v>38.65463302824206</v>
          </cell>
          <cell r="M201">
            <v>61.099258657543906</v>
          </cell>
          <cell r="N201">
            <v>96.013120747568991</v>
          </cell>
          <cell r="O201">
            <v>149.63083752867894</v>
          </cell>
          <cell r="P201">
            <v>225.69317993909075</v>
          </cell>
          <cell r="Q201">
            <v>327.94091891702135</v>
          </cell>
          <cell r="R201">
            <v>474.17631207646082</v>
          </cell>
          <cell r="S201">
            <v>631.99465688138912</v>
          </cell>
          <cell r="T201">
            <v>796.99401120371988</v>
          </cell>
          <cell r="U201">
            <v>957.83184928518926</v>
          </cell>
          <cell r="V201">
            <v>1106.726096890332</v>
          </cell>
          <cell r="W201">
            <v>1244.8034647216077</v>
          </cell>
          <cell r="X201">
            <v>1382.9256267628291</v>
          </cell>
          <cell r="Y201">
            <v>1526.0802775982856</v>
          </cell>
          <cell r="Z201">
            <v>1675.6345538176624</v>
          </cell>
          <cell r="AA201">
            <v>1830.7021706057251</v>
          </cell>
        </row>
        <row r="202">
          <cell r="K202">
            <v>71.534040748359686</v>
          </cell>
          <cell r="L202">
            <v>98.441340479394071</v>
          </cell>
          <cell r="M202">
            <v>115.7670164037674</v>
          </cell>
          <cell r="N202">
            <v>127.18460008233917</v>
          </cell>
          <cell r="O202">
            <v>137.20153814117899</v>
          </cell>
          <cell r="P202">
            <v>144.72205000061345</v>
          </cell>
          <cell r="Q202">
            <v>158.32007330097022</v>
          </cell>
          <cell r="R202">
            <v>176.55260762373717</v>
          </cell>
          <cell r="S202">
            <v>191.98594606918948</v>
          </cell>
          <cell r="T202">
            <v>198.41035498554299</v>
          </cell>
          <cell r="U202">
            <v>194.81911529668702</v>
          </cell>
          <cell r="V202">
            <v>183.22228033906308</v>
          </cell>
          <cell r="W202">
            <v>160.99652069862907</v>
          </cell>
          <cell r="X202">
            <v>136.27707494775422</v>
          </cell>
          <cell r="Y202">
            <v>115.1454840699557</v>
          </cell>
          <cell r="Z202">
            <v>99.833407479507301</v>
          </cell>
          <cell r="AA202">
            <v>88.678817587325312</v>
          </cell>
        </row>
        <row r="203">
          <cell r="K203">
            <v>0.59304999030401417</v>
          </cell>
          <cell r="L203">
            <v>0.96760787891707567</v>
          </cell>
          <cell r="M203">
            <v>1.5294447118366681</v>
          </cell>
          <cell r="N203">
            <v>2.4034131186004783</v>
          </cell>
          <cell r="O203">
            <v>3.7455788861306156</v>
          </cell>
          <cell r="P203">
            <v>5.6495814865803453</v>
          </cell>
          <cell r="Q203">
            <v>8.2090603921029324</v>
          </cell>
          <cell r="R203">
            <v>11.860013432092652</v>
          </cell>
          <cell r="S203">
            <v>15.804764701090988</v>
          </cell>
          <cell r="T203">
            <v>19.926061737271841</v>
          </cell>
          <cell r="U203">
            <v>23.938692853325797</v>
          </cell>
          <cell r="V203">
            <v>27.644645927822324</v>
          </cell>
          <cell r="W203">
            <v>31.070840847296225</v>
          </cell>
          <cell r="X203">
            <v>34.485316215658472</v>
          </cell>
          <cell r="Y203">
            <v>38.012924662446764</v>
          </cell>
          <cell r="Z203">
            <v>41.689172615895131</v>
          </cell>
          <cell r="AA203">
            <v>45.495726731167956</v>
          </cell>
        </row>
        <row r="204">
          <cell r="K204">
            <v>1.7906495552115664</v>
          </cell>
          <cell r="L204">
            <v>2.4641966356122476</v>
          </cell>
          <cell r="M204">
            <v>2.8978952434800029</v>
          </cell>
          <cell r="N204">
            <v>3.1822824546282389</v>
          </cell>
          <cell r="O204">
            <v>3.4310881274785245</v>
          </cell>
          <cell r="P204">
            <v>3.6151321278275121</v>
          </cell>
          <cell r="Q204">
            <v>3.9478083771612322</v>
          </cell>
          <cell r="R204">
            <v>4.3937051241154315</v>
          </cell>
          <cell r="S204">
            <v>4.770336272631349</v>
          </cell>
          <cell r="T204">
            <v>4.9249082190604323</v>
          </cell>
          <cell r="U204">
            <v>4.8318421715054551</v>
          </cell>
          <cell r="V204">
            <v>4.5392305567370208</v>
          </cell>
          <cell r="W204">
            <v>3.9829670229131966</v>
          </cell>
          <cell r="X204">
            <v>3.364423134178808</v>
          </cell>
          <cell r="Y204">
            <v>2.8358801359755477</v>
          </cell>
          <cell r="Z204">
            <v>2.4534850717605163</v>
          </cell>
          <cell r="AA204">
            <v>2.1761069312154153</v>
          </cell>
        </row>
        <row r="205">
          <cell r="K205">
            <v>2.3691549275374162</v>
          </cell>
          <cell r="L205">
            <v>3.8654633028242049</v>
          </cell>
          <cell r="M205">
            <v>6.1099258657543887</v>
          </cell>
          <cell r="N205">
            <v>9.6013120747568959</v>
          </cell>
          <cell r="O205">
            <v>14.96308375286789</v>
          </cell>
          <cell r="P205">
            <v>22.569317993909067</v>
          </cell>
          <cell r="Q205">
            <v>32.794091891702124</v>
          </cell>
          <cell r="R205">
            <v>47.417631207646068</v>
          </cell>
          <cell r="S205">
            <v>63.199465688138893</v>
          </cell>
          <cell r="T205">
            <v>79.699401120371959</v>
          </cell>
          <cell r="U205">
            <v>95.783184928518878</v>
          </cell>
          <cell r="V205">
            <v>110.67260968903315</v>
          </cell>
          <cell r="W205">
            <v>124.48034647216069</v>
          </cell>
          <cell r="X205">
            <v>138.29256267628281</v>
          </cell>
          <cell r="Y205">
            <v>152.60802775982847</v>
          </cell>
          <cell r="Z205">
            <v>167.56345538176612</v>
          </cell>
          <cell r="AA205">
            <v>183.07021706057233</v>
          </cell>
        </row>
        <row r="206">
          <cell r="K206">
            <v>7.1534040748359669</v>
          </cell>
          <cell r="L206">
            <v>9.8441340479394039</v>
          </cell>
          <cell r="M206">
            <v>11.576701640376736</v>
          </cell>
          <cell r="N206">
            <v>12.718460008233912</v>
          </cell>
          <cell r="O206">
            <v>13.720153814117895</v>
          </cell>
          <cell r="P206">
            <v>14.47220500006134</v>
          </cell>
          <cell r="Q206">
            <v>15.832007330097014</v>
          </cell>
          <cell r="R206">
            <v>17.655260762373704</v>
          </cell>
          <cell r="S206">
            <v>19.198594606918935</v>
          </cell>
          <cell r="T206">
            <v>19.84103549855428</v>
          </cell>
          <cell r="U206">
            <v>19.481911529668679</v>
          </cell>
          <cell r="V206">
            <v>18.322228033906285</v>
          </cell>
          <cell r="W206">
            <v>16.099652069862888</v>
          </cell>
          <cell r="X206">
            <v>13.627707494775404</v>
          </cell>
          <cell r="Y206">
            <v>11.514548406995551</v>
          </cell>
          <cell r="Z206">
            <v>9.983340747950713</v>
          </cell>
          <cell r="AA206">
            <v>8.8678817587325156</v>
          </cell>
        </row>
        <row r="207">
          <cell r="H207">
            <v>65.42288732240435</v>
          </cell>
          <cell r="I207">
            <v>98.486647622950784</v>
          </cell>
          <cell r="J207">
            <v>157.34281442622941</v>
          </cell>
          <cell r="K207">
            <v>253.37431229508186</v>
          </cell>
          <cell r="L207">
            <v>398.17345237704893</v>
          </cell>
          <cell r="M207">
            <v>585.3968263387975</v>
          </cell>
          <cell r="N207">
            <v>783.49869863387937</v>
          </cell>
          <cell r="O207">
            <v>951.0636878415296</v>
          </cell>
          <cell r="P207">
            <v>1069.8610348360651</v>
          </cell>
          <cell r="Q207">
            <v>1143.5026302185786</v>
          </cell>
          <cell r="R207">
            <v>1186.2694763387972</v>
          </cell>
          <cell r="S207">
            <v>1210.7627368032781</v>
          </cell>
          <cell r="T207">
            <v>1232.2294398907097</v>
          </cell>
          <cell r="U207">
            <v>1235.508210382513</v>
          </cell>
          <cell r="V207">
            <v>1237.5259153005459</v>
          </cell>
          <cell r="W207">
            <v>1241.056898907103</v>
          </cell>
          <cell r="X207">
            <v>1241.056898907103</v>
          </cell>
          <cell r="Y207">
            <v>1241.056898907103</v>
          </cell>
          <cell r="Z207">
            <v>1241.056898907103</v>
          </cell>
          <cell r="AA207">
            <v>1241.056898907103</v>
          </cell>
        </row>
        <row r="208">
          <cell r="H208">
            <v>111.73889590163928</v>
          </cell>
          <cell r="I208">
            <v>153.35768836065563</v>
          </cell>
          <cell r="J208">
            <v>170.29878754098351</v>
          </cell>
          <cell r="K208">
            <v>176.01618852459006</v>
          </cell>
          <cell r="L208">
            <v>175.83154344262286</v>
          </cell>
          <cell r="M208">
            <v>173.60651516393432</v>
          </cell>
          <cell r="N208">
            <v>164.50957131147533</v>
          </cell>
          <cell r="O208">
            <v>134.26753627049172</v>
          </cell>
          <cell r="P208">
            <v>78.335435655737669</v>
          </cell>
          <cell r="Q208">
            <v>34.6419206967213</v>
          </cell>
          <cell r="R208">
            <v>14.503226024590163</v>
          </cell>
          <cell r="S208">
            <v>5.4934977459016379</v>
          </cell>
          <cell r="T208">
            <v>2.6174321721311467</v>
          </cell>
          <cell r="U208">
            <v>1.5695633196721304</v>
          </cell>
          <cell r="V208">
            <v>1.2351370901639338</v>
          </cell>
          <cell r="W208">
            <v>1.2351370901639338</v>
          </cell>
          <cell r="X208">
            <v>1.2351370901639338</v>
          </cell>
          <cell r="Y208">
            <v>1.2351370901639338</v>
          </cell>
          <cell r="Z208">
            <v>1.2351370901639338</v>
          </cell>
          <cell r="AA208">
            <v>1.2351370901639338</v>
          </cell>
        </row>
        <row r="209">
          <cell r="H209">
            <v>38.484051366120219</v>
          </cell>
          <cell r="I209">
            <v>57.933322131147548</v>
          </cell>
          <cell r="J209">
            <v>92.554596721311469</v>
          </cell>
          <cell r="K209">
            <v>149.04371311475413</v>
          </cell>
          <cell r="L209">
            <v>234.21967786885247</v>
          </cell>
          <cell r="M209">
            <v>344.35107431693996</v>
          </cell>
          <cell r="N209">
            <v>460.88158743169407</v>
          </cell>
          <cell r="O209">
            <v>559.44922814207655</v>
          </cell>
          <cell r="P209">
            <v>629.33002049180345</v>
          </cell>
          <cell r="Q209">
            <v>672.64860601092903</v>
          </cell>
          <cell r="R209">
            <v>697.80557431694001</v>
          </cell>
          <cell r="S209">
            <v>712.21337459016411</v>
          </cell>
          <cell r="T209">
            <v>724.8408469945357</v>
          </cell>
          <cell r="U209">
            <v>726.76953551912584</v>
          </cell>
          <cell r="V209">
            <v>727.95642076502747</v>
          </cell>
          <cell r="W209">
            <v>730.03346994535536</v>
          </cell>
          <cell r="X209">
            <v>730.03346994535536</v>
          </cell>
          <cell r="Y209">
            <v>730.03346994535536</v>
          </cell>
          <cell r="Z209">
            <v>730.03346994535536</v>
          </cell>
          <cell r="AA209">
            <v>730.03346994535536</v>
          </cell>
        </row>
        <row r="210">
          <cell r="H210">
            <v>65.728762295081992</v>
          </cell>
          <cell r="I210">
            <v>90.210404918032793</v>
          </cell>
          <cell r="J210">
            <v>100.17575737704919</v>
          </cell>
          <cell r="K210">
            <v>103.53893442622953</v>
          </cell>
          <cell r="L210">
            <v>103.43031967213118</v>
          </cell>
          <cell r="M210">
            <v>102.12147950819674</v>
          </cell>
          <cell r="N210">
            <v>96.770336065573787</v>
          </cell>
          <cell r="O210">
            <v>78.980903688524606</v>
          </cell>
          <cell r="P210">
            <v>46.079668032786898</v>
          </cell>
          <cell r="Q210">
            <v>20.377600409836067</v>
          </cell>
          <cell r="R210">
            <v>8.5313094262295088</v>
          </cell>
          <cell r="S210">
            <v>3.2314692622950818</v>
          </cell>
          <cell r="T210">
            <v>1.5396659836065574</v>
          </cell>
          <cell r="U210">
            <v>0.92327254098360667</v>
          </cell>
          <cell r="V210">
            <v>0.72655122950819684</v>
          </cell>
          <cell r="W210">
            <v>0.72655122950819684</v>
          </cell>
          <cell r="X210">
            <v>0.72655122950819684</v>
          </cell>
          <cell r="Y210">
            <v>0.72655122950819684</v>
          </cell>
          <cell r="Z210">
            <v>0.72655122950819684</v>
          </cell>
          <cell r="AA210">
            <v>0.72655122950819684</v>
          </cell>
        </row>
        <row r="211">
          <cell r="J211">
            <v>157.34281442622941</v>
          </cell>
          <cell r="K211">
            <v>253.37431229508186</v>
          </cell>
          <cell r="L211">
            <v>398.17345237704893</v>
          </cell>
          <cell r="M211">
            <v>585.3968263387975</v>
          </cell>
          <cell r="N211">
            <v>783.49869863387937</v>
          </cell>
          <cell r="O211">
            <v>951.0636878415296</v>
          </cell>
          <cell r="P211">
            <v>1069.8610348360651</v>
          </cell>
          <cell r="Q211">
            <v>1143.5026302185786</v>
          </cell>
          <cell r="R211">
            <v>1186.2694763387972</v>
          </cell>
          <cell r="S211">
            <v>1210.7627368032781</v>
          </cell>
          <cell r="T211">
            <v>1232.2294398907097</v>
          </cell>
          <cell r="U211">
            <v>1235.508210382513</v>
          </cell>
          <cell r="V211">
            <v>1237.5259153005459</v>
          </cell>
          <cell r="W211">
            <v>1241.056898907103</v>
          </cell>
          <cell r="X211">
            <v>1241.056898907103</v>
          </cell>
          <cell r="Y211">
            <v>1241.056898907103</v>
          </cell>
          <cell r="Z211">
            <v>1241.056898907103</v>
          </cell>
          <cell r="AA211">
            <v>1241.056898907103</v>
          </cell>
        </row>
        <row r="212">
          <cell r="J212">
            <v>170.29878754098351</v>
          </cell>
          <cell r="K212">
            <v>176.01618852459006</v>
          </cell>
          <cell r="L212">
            <v>175.83154344262286</v>
          </cell>
          <cell r="M212">
            <v>173.60651516393432</v>
          </cell>
          <cell r="N212">
            <v>164.50957131147533</v>
          </cell>
          <cell r="O212">
            <v>134.26753627049172</v>
          </cell>
          <cell r="P212">
            <v>78.335435655737669</v>
          </cell>
          <cell r="Q212">
            <v>34.6419206967213</v>
          </cell>
          <cell r="R212">
            <v>14.503226024590163</v>
          </cell>
          <cell r="S212">
            <v>5.4934977459016379</v>
          </cell>
          <cell r="T212">
            <v>2.6174321721311467</v>
          </cell>
          <cell r="U212">
            <v>1.5695633196721304</v>
          </cell>
          <cell r="V212">
            <v>1.2351370901639338</v>
          </cell>
          <cell r="W212">
            <v>1.2351370901639338</v>
          </cell>
          <cell r="X212">
            <v>1.2351370901639338</v>
          </cell>
          <cell r="Y212">
            <v>1.2351370901639338</v>
          </cell>
          <cell r="Z212">
            <v>1.2351370901639338</v>
          </cell>
          <cell r="AA212">
            <v>1.2351370901639338</v>
          </cell>
        </row>
        <row r="213">
          <cell r="N213">
            <v>55.618726355611535</v>
          </cell>
          <cell r="O213">
            <v>88.335624211853613</v>
          </cell>
          <cell r="P213">
            <v>170.02046973518267</v>
          </cell>
          <cell r="Q213">
            <v>251.62456725514897</v>
          </cell>
          <cell r="R213">
            <v>358.0577074401005</v>
          </cell>
          <cell r="S213">
            <v>485.77930538041153</v>
          </cell>
          <cell r="T213">
            <v>630.71098591845259</v>
          </cell>
          <cell r="U213">
            <v>796.08863913408936</v>
          </cell>
          <cell r="V213">
            <v>981.64336990332004</v>
          </cell>
          <cell r="W213">
            <v>1198.4631237915082</v>
          </cell>
          <cell r="X213">
            <v>1443.42855842791</v>
          </cell>
          <cell r="Y213">
            <v>1712.1116555275321</v>
          </cell>
          <cell r="Z213">
            <v>1982.6054190836478</v>
          </cell>
          <cell r="AA213">
            <v>2232.7339579655313</v>
          </cell>
        </row>
        <row r="214">
          <cell r="N214">
            <v>373.21473707440089</v>
          </cell>
          <cell r="O214">
            <v>425.20419041614116</v>
          </cell>
          <cell r="P214">
            <v>449.75393820933152</v>
          </cell>
          <cell r="Q214">
            <v>460.38745334174013</v>
          </cell>
          <cell r="R214">
            <v>466.70218095838578</v>
          </cell>
          <cell r="S214">
            <v>462.38355044136188</v>
          </cell>
          <cell r="T214">
            <v>451.78327553593942</v>
          </cell>
          <cell r="U214">
            <v>430.87717780580073</v>
          </cell>
          <cell r="V214">
            <v>404.2252401849517</v>
          </cell>
          <cell r="W214">
            <v>384.54200180748217</v>
          </cell>
          <cell r="X214">
            <v>373.85805308953343</v>
          </cell>
          <cell r="Y214">
            <v>367.8772890290038</v>
          </cell>
          <cell r="Z214">
            <v>361.4347252627154</v>
          </cell>
          <cell r="AA214">
            <v>350.82958919714167</v>
          </cell>
        </row>
        <row r="215">
          <cell r="N215">
            <v>38.933108448928095</v>
          </cell>
          <cell r="O215">
            <v>61.83493694829756</v>
          </cell>
          <cell r="P215">
            <v>119.01432881462793</v>
          </cell>
          <cell r="Q215">
            <v>176.13719707860437</v>
          </cell>
          <cell r="R215">
            <v>250.64039520807049</v>
          </cell>
          <cell r="S215">
            <v>340.04551376628825</v>
          </cell>
          <cell r="T215">
            <v>441.49769014291701</v>
          </cell>
          <cell r="U215">
            <v>557.26204739386276</v>
          </cell>
          <cell r="V215">
            <v>687.15035893232425</v>
          </cell>
          <cell r="W215">
            <v>838.92418665405626</v>
          </cell>
          <cell r="X215">
            <v>1010.3999908995374</v>
          </cell>
          <cell r="Y215">
            <v>1198.4781588692726</v>
          </cell>
          <cell r="Z215">
            <v>1387.8237933585538</v>
          </cell>
          <cell r="AA215">
            <v>1562.9137705758721</v>
          </cell>
        </row>
        <row r="216">
          <cell r="N216">
            <v>261.25031595208071</v>
          </cell>
          <cell r="O216">
            <v>297.6429332912989</v>
          </cell>
          <cell r="P216">
            <v>314.82775674653215</v>
          </cell>
          <cell r="Q216">
            <v>322.2712173392182</v>
          </cell>
          <cell r="R216">
            <v>326.69152667087019</v>
          </cell>
          <cell r="S216">
            <v>323.66848530895339</v>
          </cell>
          <cell r="T216">
            <v>316.24829287515769</v>
          </cell>
          <cell r="U216">
            <v>301.61402446406061</v>
          </cell>
          <cell r="V216">
            <v>282.95766812946624</v>
          </cell>
          <cell r="W216">
            <v>269.17940126523757</v>
          </cell>
          <cell r="X216">
            <v>261.70063716267344</v>
          </cell>
          <cell r="Y216">
            <v>257.5141023203027</v>
          </cell>
          <cell r="Z216">
            <v>253.00430768390086</v>
          </cell>
          <cell r="AA216">
            <v>245.58071243799924</v>
          </cell>
        </row>
        <row r="217">
          <cell r="J217">
            <v>0</v>
          </cell>
          <cell r="K217">
            <v>2.6178058007566221</v>
          </cell>
          <cell r="L217">
            <v>4.3193795712484269</v>
          </cell>
          <cell r="M217">
            <v>6.9371853720050485</v>
          </cell>
          <cell r="N217">
            <v>11.125674653215645</v>
          </cell>
          <cell r="O217">
            <v>17.670189155107202</v>
          </cell>
          <cell r="P217">
            <v>34.008769861286268</v>
          </cell>
          <cell r="Q217">
            <v>50.331768432114345</v>
          </cell>
          <cell r="R217">
            <v>71.621029508196727</v>
          </cell>
          <cell r="S217">
            <v>97.168231820092501</v>
          </cell>
          <cell r="T217">
            <v>126.1573144598571</v>
          </cell>
          <cell r="U217">
            <v>159.23516036149644</v>
          </cell>
          <cell r="V217">
            <v>196.34789970575872</v>
          </cell>
          <cell r="W217">
            <v>239.71309890710378</v>
          </cell>
          <cell r="X217">
            <v>288.70702568306001</v>
          </cell>
          <cell r="Y217">
            <v>342.44416717108015</v>
          </cell>
          <cell r="Z217">
            <v>396.54326036149621</v>
          </cell>
        </row>
        <row r="218">
          <cell r="J218">
            <v>8.073083858764182</v>
          </cell>
          <cell r="K218">
            <v>19.385533669609075</v>
          </cell>
          <cell r="L218">
            <v>37.638838209331638</v>
          </cell>
          <cell r="M218">
            <v>57.990197351828478</v>
          </cell>
          <cell r="N218">
            <v>74.646246658259727</v>
          </cell>
          <cell r="O218">
            <v>85.044242875157579</v>
          </cell>
          <cell r="P218">
            <v>89.954182219419849</v>
          </cell>
          <cell r="Q218">
            <v>92.080868221941927</v>
          </cell>
          <cell r="R218">
            <v>93.343762673392121</v>
          </cell>
          <cell r="S218">
            <v>92.479886759142431</v>
          </cell>
          <cell r="T218">
            <v>90.359464060529575</v>
          </cell>
          <cell r="U218">
            <v>86.177519293820865</v>
          </cell>
          <cell r="V218">
            <v>80.846226094997832</v>
          </cell>
          <cell r="W218">
            <v>76.908914485077688</v>
          </cell>
          <cell r="X218">
            <v>74.771801286254643</v>
          </cell>
          <cell r="Y218">
            <v>73.575525901639267</v>
          </cell>
          <cell r="Z218">
            <v>72.286968886086512</v>
          </cell>
          <cell r="AA218">
            <v>70.165941672971769</v>
          </cell>
        </row>
        <row r="219">
          <cell r="N219">
            <v>93.76007955128199</v>
          </cell>
          <cell r="O219">
            <v>113.83452472047071</v>
          </cell>
          <cell r="P219">
            <v>128.05877900378303</v>
          </cell>
          <cell r="Q219">
            <v>136.86798083018064</v>
          </cell>
          <cell r="R219">
            <v>141.97757185266909</v>
          </cell>
          <cell r="S219">
            <v>144.90022890605286</v>
          </cell>
          <cell r="T219">
            <v>147.46758044871785</v>
          </cell>
          <cell r="U219">
            <v>147.85249475199655</v>
          </cell>
          <cell r="V219">
            <v>148.08936509247573</v>
          </cell>
          <cell r="W219">
            <v>148.50388818831431</v>
          </cell>
          <cell r="X219">
            <v>148.50388818831431</v>
          </cell>
          <cell r="Y219">
            <v>148.50388818831431</v>
          </cell>
          <cell r="Z219">
            <v>148.50388818831431</v>
          </cell>
          <cell r="AA219">
            <v>148.50388818831431</v>
          </cell>
        </row>
        <row r="220">
          <cell r="N220">
            <v>19.722551954602761</v>
          </cell>
          <cell r="O220">
            <v>16.086663814627983</v>
          </cell>
          <cell r="P220">
            <v>9.3639058638083164</v>
          </cell>
          <cell r="Q220">
            <v>4.1195974590163917</v>
          </cell>
          <cell r="R220">
            <v>1.7154813051702398</v>
          </cell>
          <cell r="S220">
            <v>0.64801879571248433</v>
          </cell>
          <cell r="T220">
            <v>0.31038040983606552</v>
          </cell>
          <cell r="U220">
            <v>0.18736487389659509</v>
          </cell>
          <cell r="V220">
            <v>0.14810459646910454</v>
          </cell>
          <cell r="W220">
            <v>0.14810459646910454</v>
          </cell>
          <cell r="X220">
            <v>0.14810459646910454</v>
          </cell>
          <cell r="Y220">
            <v>0.14810459646910454</v>
          </cell>
          <cell r="Z220">
            <v>0.14810459646910454</v>
          </cell>
          <cell r="AA220">
            <v>0.14810459646910454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B2:BS148"/>
  <sheetViews>
    <sheetView tabSelected="1" zoomScale="80" zoomScaleNormal="80" workbookViewId="0">
      <selection activeCell="C5" sqref="C5"/>
    </sheetView>
  </sheetViews>
  <sheetFormatPr defaultRowHeight="12.75" x14ac:dyDescent="0.2"/>
  <cols>
    <col min="2" max="2" width="24.7109375" style="1" customWidth="1"/>
    <col min="3" max="3" width="24.7109375" customWidth="1"/>
    <col min="4" max="4" width="13.7109375" style="1" customWidth="1"/>
    <col min="5" max="24" width="9.140625" style="1"/>
    <col min="27" max="28" width="24.7109375" customWidth="1"/>
    <col min="29" max="29" width="13.5703125" customWidth="1"/>
  </cols>
  <sheetData>
    <row r="2" spans="2:71" s="1" customFormat="1" ht="51" customHeight="1" x14ac:dyDescent="0.2">
      <c r="B2" s="19" t="s">
        <v>0</v>
      </c>
      <c r="C2" s="19" t="s">
        <v>1</v>
      </c>
      <c r="D2" s="20" t="s">
        <v>2</v>
      </c>
      <c r="E2" s="21" t="s">
        <v>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AA2" s="19" t="s">
        <v>0</v>
      </c>
      <c r="AB2" s="19" t="s">
        <v>1</v>
      </c>
      <c r="AC2" s="20" t="s">
        <v>2</v>
      </c>
      <c r="AD2" s="21" t="s">
        <v>4</v>
      </c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2:71" s="1" customFormat="1" x14ac:dyDescent="0.2">
      <c r="B3" s="19"/>
      <c r="C3" s="19"/>
      <c r="D3" s="20"/>
      <c r="E3" s="2">
        <v>2020</v>
      </c>
      <c r="F3" s="2">
        <v>2021</v>
      </c>
      <c r="G3" s="2">
        <v>2022</v>
      </c>
      <c r="H3" s="2">
        <v>2023</v>
      </c>
      <c r="I3" s="2">
        <v>2024</v>
      </c>
      <c r="J3" s="2">
        <v>2025</v>
      </c>
      <c r="K3" s="2">
        <v>2026</v>
      </c>
      <c r="L3" s="2">
        <v>2027</v>
      </c>
      <c r="M3" s="2">
        <v>2028</v>
      </c>
      <c r="N3" s="2">
        <v>2029</v>
      </c>
      <c r="O3" s="2">
        <v>2030</v>
      </c>
      <c r="P3" s="2">
        <v>2031</v>
      </c>
      <c r="Q3" s="2">
        <v>2032</v>
      </c>
      <c r="R3" s="2">
        <v>2033</v>
      </c>
      <c r="S3" s="2">
        <v>2034</v>
      </c>
      <c r="T3" s="2">
        <v>2035</v>
      </c>
      <c r="U3" s="2">
        <v>2036</v>
      </c>
      <c r="V3" s="2">
        <v>2037</v>
      </c>
      <c r="W3" s="2">
        <v>2038</v>
      </c>
      <c r="X3" s="2">
        <v>2039</v>
      </c>
      <c r="AA3" s="19"/>
      <c r="AB3" s="19"/>
      <c r="AC3" s="20"/>
      <c r="AD3" s="2">
        <v>2020</v>
      </c>
      <c r="AE3" s="2" t="s">
        <v>5</v>
      </c>
      <c r="AF3" s="2">
        <v>2021</v>
      </c>
      <c r="AG3" s="2" t="s">
        <v>5</v>
      </c>
      <c r="AH3" s="2">
        <v>2022</v>
      </c>
      <c r="AI3" s="2" t="s">
        <v>5</v>
      </c>
      <c r="AJ3" s="2">
        <v>2023</v>
      </c>
      <c r="AK3" s="2" t="s">
        <v>5</v>
      </c>
      <c r="AL3" s="2">
        <v>2024</v>
      </c>
      <c r="AM3" s="2" t="s">
        <v>5</v>
      </c>
      <c r="AN3" s="2">
        <v>2025</v>
      </c>
      <c r="AO3" s="2" t="s">
        <v>5</v>
      </c>
      <c r="AP3" s="2">
        <v>2026</v>
      </c>
      <c r="AQ3" s="2" t="s">
        <v>5</v>
      </c>
      <c r="AR3" s="2">
        <v>2027</v>
      </c>
      <c r="AS3" s="2" t="s">
        <v>5</v>
      </c>
      <c r="AT3" s="2">
        <v>2028</v>
      </c>
      <c r="AU3" s="2" t="s">
        <v>5</v>
      </c>
      <c r="AV3" s="2">
        <v>2029</v>
      </c>
      <c r="AW3" s="2" t="s">
        <v>5</v>
      </c>
      <c r="AX3" s="2">
        <v>2030</v>
      </c>
      <c r="AY3" s="2" t="s">
        <v>5</v>
      </c>
      <c r="AZ3" s="2">
        <v>2031</v>
      </c>
      <c r="BA3" s="2" t="s">
        <v>5</v>
      </c>
      <c r="BB3" s="2">
        <v>2032</v>
      </c>
      <c r="BC3" s="2" t="s">
        <v>5</v>
      </c>
      <c r="BD3" s="2">
        <v>2033</v>
      </c>
      <c r="BE3" s="2" t="s">
        <v>5</v>
      </c>
      <c r="BF3" s="2">
        <v>2034</v>
      </c>
      <c r="BG3" s="2" t="s">
        <v>5</v>
      </c>
      <c r="BH3" s="2">
        <v>2035</v>
      </c>
      <c r="BI3" s="2" t="s">
        <v>5</v>
      </c>
      <c r="BJ3" s="2">
        <v>2036</v>
      </c>
      <c r="BK3" s="2" t="s">
        <v>5</v>
      </c>
      <c r="BL3" s="2">
        <v>2037</v>
      </c>
      <c r="BM3" s="2" t="s">
        <v>5</v>
      </c>
      <c r="BN3" s="2">
        <v>2038</v>
      </c>
      <c r="BO3" s="2" t="s">
        <v>5</v>
      </c>
      <c r="BP3" s="2">
        <v>2039</v>
      </c>
      <c r="BQ3" s="2" t="s">
        <v>5</v>
      </c>
      <c r="BS3" s="2"/>
    </row>
    <row r="4" spans="2:71" x14ac:dyDescent="0.2">
      <c r="B4" s="1" t="s">
        <v>6</v>
      </c>
      <c r="C4" s="3" t="s">
        <v>7</v>
      </c>
      <c r="D4" s="4">
        <f>$D$148*D128</f>
        <v>9.6000000000000002E-4</v>
      </c>
      <c r="E4" s="5">
        <f>'[1]Battery Volumes PR67 &amp; Current'!H207</f>
        <v>65.42288732240435</v>
      </c>
      <c r="F4" s="5">
        <f>'[1]Battery Volumes PR67 &amp; Current'!I207</f>
        <v>98.486647622950784</v>
      </c>
      <c r="G4" s="5">
        <f>'[1]Battery Volumes PR67 &amp; Current'!J207</f>
        <v>157.34281442622941</v>
      </c>
      <c r="H4" s="5">
        <f>'[1]Battery Volumes PR67 &amp; Current'!K207</f>
        <v>253.37431229508186</v>
      </c>
      <c r="I4" s="5">
        <f>'[1]Battery Volumes PR67 &amp; Current'!L207</f>
        <v>398.17345237704893</v>
      </c>
      <c r="J4" s="5">
        <f>'[1]Battery Volumes PR67 &amp; Current'!M207</f>
        <v>585.3968263387975</v>
      </c>
      <c r="K4" s="5">
        <f>'[1]Battery Volumes PR67 &amp; Current'!N207</f>
        <v>783.49869863387937</v>
      </c>
      <c r="L4" s="5">
        <f>'[1]Battery Volumes PR67 &amp; Current'!O207</f>
        <v>951.0636878415296</v>
      </c>
      <c r="M4" s="5">
        <f>'[1]Battery Volumes PR67 &amp; Current'!P207</f>
        <v>1069.8610348360651</v>
      </c>
      <c r="N4" s="5">
        <f>'[1]Battery Volumes PR67 &amp; Current'!Q207</f>
        <v>1143.5026302185786</v>
      </c>
      <c r="O4" s="5">
        <f>'[1]Battery Volumes PR67 &amp; Current'!R207</f>
        <v>1186.2694763387972</v>
      </c>
      <c r="P4" s="5">
        <f>'[1]Battery Volumes PR67 &amp; Current'!S207</f>
        <v>1210.7627368032781</v>
      </c>
      <c r="Q4" s="5">
        <f>'[1]Battery Volumes PR67 &amp; Current'!T207</f>
        <v>1232.2294398907097</v>
      </c>
      <c r="R4" s="5">
        <f>'[1]Battery Volumes PR67 &amp; Current'!U207</f>
        <v>1235.508210382513</v>
      </c>
      <c r="S4" s="5">
        <f>'[1]Battery Volumes PR67 &amp; Current'!V207</f>
        <v>1237.5259153005459</v>
      </c>
      <c r="T4" s="5">
        <f>'[1]Battery Volumes PR67 &amp; Current'!W207</f>
        <v>1241.056898907103</v>
      </c>
      <c r="U4" s="5">
        <f>'[1]Battery Volumes PR67 &amp; Current'!X207</f>
        <v>1241.056898907103</v>
      </c>
      <c r="V4" s="5">
        <f>'[1]Battery Volumes PR67 &amp; Current'!Y207</f>
        <v>1241.056898907103</v>
      </c>
      <c r="W4" s="5">
        <f>'[1]Battery Volumes PR67 &amp; Current'!Z207</f>
        <v>1241.056898907103</v>
      </c>
      <c r="X4" s="5">
        <f>'[1]Battery Volumes PR67 &amp; Current'!AA207</f>
        <v>1241.056898907103</v>
      </c>
      <c r="AA4" s="1" t="s">
        <v>6</v>
      </c>
      <c r="AB4" s="3" t="s">
        <v>7</v>
      </c>
      <c r="AC4" s="4">
        <f>$D$148*D128</f>
        <v>9.6000000000000002E-4</v>
      </c>
      <c r="AD4" s="5">
        <f>'[1]Battery Volumes PR67 &amp; PARIS'!G205</f>
        <v>196.79652683060101</v>
      </c>
      <c r="AE4" s="6">
        <f>AD4*AC4</f>
        <v>0.18892466575737699</v>
      </c>
      <c r="AF4" s="5">
        <f>'[1]Battery Volumes PR67 &amp; PARIS'!H205</f>
        <v>331.89617756830586</v>
      </c>
      <c r="AG4" s="6">
        <f>AF4*AC4</f>
        <v>0.31862033046557364</v>
      </c>
      <c r="AH4" s="5">
        <f>'[1]Battery Volumes PR67 &amp; PARIS'!I205</f>
        <v>525.37758990437135</v>
      </c>
      <c r="AI4" s="6">
        <f>AH4*AC4</f>
        <v>0.50436248630819647</v>
      </c>
      <c r="AJ4" s="5">
        <f>'[1]Battery Volumes PR67 &amp; PARIS'!J205</f>
        <v>754.27367465846976</v>
      </c>
      <c r="AK4" s="6">
        <f>AJ4*AC4</f>
        <v>0.72410272767213102</v>
      </c>
      <c r="AL4" s="5">
        <f>'[1]Battery Volumes PR67 &amp; PARIS'!K205</f>
        <v>962.97621256830553</v>
      </c>
      <c r="AM4" s="5"/>
      <c r="AN4" s="5">
        <f>'[1]Battery Volumes PR67 &amp; PARIS'!L205</f>
        <v>1114.4824009699448</v>
      </c>
      <c r="AO4" s="5"/>
      <c r="AP4" s="5">
        <f>'[1]Battery Volumes PR67 &amp; PARIS'!M205</f>
        <v>1205.2799757650268</v>
      </c>
      <c r="AQ4" s="5"/>
      <c r="AR4" s="5">
        <f>'[1]Battery Volumes PR67 &amp; PARIS'!N205</f>
        <v>1255.1731085519118</v>
      </c>
      <c r="AS4" s="5"/>
      <c r="AT4" s="5">
        <f>'[1]Battery Volumes PR67 &amp; PARIS'!O205</f>
        <v>1280.8163962568299</v>
      </c>
      <c r="AU4" s="5"/>
      <c r="AV4" s="5">
        <f>'[1]Battery Volumes PR67 &amp; PARIS'!P205</f>
        <v>1302.1953551912561</v>
      </c>
      <c r="AW4" s="5"/>
      <c r="AX4" s="5">
        <f>'[1]Battery Volumes PR67 &amp; PARIS'!Q205</f>
        <v>1306.3756830601087</v>
      </c>
      <c r="AY4" s="5"/>
      <c r="AZ4" s="5">
        <f>'[1]Battery Volumes PR67 &amp; PARIS'!R205</f>
        <v>1306.3756830601087</v>
      </c>
      <c r="BA4" s="5"/>
      <c r="BB4" s="5">
        <f>'[1]Battery Volumes PR67 &amp; PARIS'!S205</f>
        <v>1306.3756830601087</v>
      </c>
      <c r="BC4" s="5"/>
      <c r="BD4" s="5">
        <f>'[1]Battery Volumes PR67 &amp; PARIS'!T205</f>
        <v>1306.3756830601087</v>
      </c>
      <c r="BE4" s="5"/>
      <c r="BF4" s="5">
        <f>'[1]Battery Volumes PR67 &amp; PARIS'!U205</f>
        <v>1306.3756830601087</v>
      </c>
      <c r="BG4" s="5"/>
      <c r="BH4" s="5">
        <f>'[1]Battery Volumes PR67 &amp; PARIS'!V205</f>
        <v>1306.3756830601087</v>
      </c>
      <c r="BI4" s="5"/>
      <c r="BJ4" s="5">
        <f>'[1]Battery Volumes PR67 &amp; PARIS'!W205</f>
        <v>1306.3756830601087</v>
      </c>
      <c r="BK4" s="5"/>
      <c r="BL4" s="5">
        <f>'[1]Battery Volumes PR67 &amp; PARIS'!X205</f>
        <v>1306.3756830601087</v>
      </c>
      <c r="BM4" s="5"/>
      <c r="BN4" s="5">
        <f>'[1]Battery Volumes PR67 &amp; PARIS'!Y205</f>
        <v>1306.3756830601087</v>
      </c>
      <c r="BO4" s="5"/>
      <c r="BP4" s="5">
        <f>'[1]Battery Volumes PR67 &amp; PARIS'!Z205</f>
        <v>1306.3756830601087</v>
      </c>
    </row>
    <row r="5" spans="2:71" x14ac:dyDescent="0.2">
      <c r="B5" s="1" t="s">
        <v>6</v>
      </c>
      <c r="C5" s="3" t="s">
        <v>8</v>
      </c>
      <c r="D5" s="4">
        <f>$D$148*D130</f>
        <v>9.6000000000000002E-4</v>
      </c>
      <c r="E5" s="5">
        <f>'[1]Battery Volumes PR67 &amp; Current'!H209</f>
        <v>38.484051366120219</v>
      </c>
      <c r="F5" s="5">
        <f>'[1]Battery Volumes PR67 &amp; Current'!I209</f>
        <v>57.933322131147548</v>
      </c>
      <c r="G5" s="5">
        <f>'[1]Battery Volumes PR67 &amp; Current'!J209</f>
        <v>92.554596721311469</v>
      </c>
      <c r="H5" s="5">
        <f>'[1]Battery Volumes PR67 &amp; Current'!K209</f>
        <v>149.04371311475413</v>
      </c>
      <c r="I5" s="5">
        <f>'[1]Battery Volumes PR67 &amp; Current'!L209</f>
        <v>234.21967786885247</v>
      </c>
      <c r="J5" s="5">
        <f>'[1]Battery Volumes PR67 &amp; Current'!M209</f>
        <v>344.35107431693996</v>
      </c>
      <c r="K5" s="5">
        <f>'[1]Battery Volumes PR67 &amp; Current'!N209</f>
        <v>460.88158743169407</v>
      </c>
      <c r="L5" s="5">
        <f>'[1]Battery Volumes PR67 &amp; Current'!O209</f>
        <v>559.44922814207655</v>
      </c>
      <c r="M5" s="5">
        <f>'[1]Battery Volumes PR67 &amp; Current'!P209</f>
        <v>629.33002049180345</v>
      </c>
      <c r="N5" s="5">
        <f>'[1]Battery Volumes PR67 &amp; Current'!Q209</f>
        <v>672.64860601092903</v>
      </c>
      <c r="O5" s="5">
        <f>'[1]Battery Volumes PR67 &amp; Current'!R209</f>
        <v>697.80557431694001</v>
      </c>
      <c r="P5" s="5">
        <f>'[1]Battery Volumes PR67 &amp; Current'!S209</f>
        <v>712.21337459016411</v>
      </c>
      <c r="Q5" s="5">
        <f>'[1]Battery Volumes PR67 &amp; Current'!T209</f>
        <v>724.8408469945357</v>
      </c>
      <c r="R5" s="5">
        <f>'[1]Battery Volumes PR67 &amp; Current'!U209</f>
        <v>726.76953551912584</v>
      </c>
      <c r="S5" s="5">
        <f>'[1]Battery Volumes PR67 &amp; Current'!V209</f>
        <v>727.95642076502747</v>
      </c>
      <c r="T5" s="5">
        <f>'[1]Battery Volumes PR67 &amp; Current'!W209</f>
        <v>730.03346994535536</v>
      </c>
      <c r="U5" s="5">
        <f>'[1]Battery Volumes PR67 &amp; Current'!X209</f>
        <v>730.03346994535536</v>
      </c>
      <c r="V5" s="5">
        <f>'[1]Battery Volumes PR67 &amp; Current'!Y209</f>
        <v>730.03346994535536</v>
      </c>
      <c r="W5" s="5">
        <f>'[1]Battery Volumes PR67 &amp; Current'!Z209</f>
        <v>730.03346994535536</v>
      </c>
      <c r="X5" s="5">
        <f>'[1]Battery Volumes PR67 &amp; Current'!AA209</f>
        <v>730.03346994535536</v>
      </c>
      <c r="AA5" s="1" t="s">
        <v>6</v>
      </c>
      <c r="AB5" s="3" t="s">
        <v>8</v>
      </c>
      <c r="AC5" s="4">
        <f>$D$148*D130</f>
        <v>9.6000000000000002E-4</v>
      </c>
      <c r="AD5" s="5">
        <f>'[1]Battery Volumes PR67 &amp; PARIS'!G207</f>
        <v>115.76266284153007</v>
      </c>
      <c r="AE5" s="6">
        <f t="shared" ref="AE5:AE8" si="0">AD5*AC5</f>
        <v>0.11113215632786887</v>
      </c>
      <c r="AF5" s="5">
        <f>'[1]Battery Volumes PR67 &amp; PARIS'!H207</f>
        <v>195.23304562841534</v>
      </c>
      <c r="AG5" s="5"/>
      <c r="AH5" s="5">
        <f>'[1]Battery Volumes PR67 &amp; PARIS'!I207</f>
        <v>309.04564112021865</v>
      </c>
      <c r="AI5" s="5"/>
      <c r="AJ5" s="5">
        <f>'[1]Battery Volumes PR67 &amp; PARIS'!J207</f>
        <v>443.69039685792364</v>
      </c>
      <c r="AK5" s="5"/>
      <c r="AL5" s="5">
        <f>'[1]Battery Volumes PR67 &amp; PARIS'!K207</f>
        <v>566.45659562841547</v>
      </c>
      <c r="AM5" s="5"/>
      <c r="AN5" s="5">
        <f>'[1]Battery Volumes PR67 &amp; PARIS'!L207</f>
        <v>655.57788292349733</v>
      </c>
      <c r="AO5" s="5"/>
      <c r="AP5" s="5">
        <f>'[1]Battery Volumes PR67 &amp; PARIS'!M207</f>
        <v>708.98822103825148</v>
      </c>
      <c r="AQ5" s="5"/>
      <c r="AR5" s="5">
        <f>'[1]Battery Volumes PR67 &amp; PARIS'!N207</f>
        <v>738.33712267759586</v>
      </c>
      <c r="AS5" s="5"/>
      <c r="AT5" s="5">
        <f>'[1]Battery Volumes PR67 &amp; PARIS'!O207</f>
        <v>753.42140956284175</v>
      </c>
      <c r="AU5" s="5"/>
      <c r="AV5" s="5">
        <f>'[1]Battery Volumes PR67 &amp; PARIS'!P207</f>
        <v>765.99726775956299</v>
      </c>
      <c r="AW5" s="5"/>
      <c r="AX5" s="5">
        <f>'[1]Battery Volumes PR67 &amp; PARIS'!Q207</f>
        <v>768.45628415300564</v>
      </c>
      <c r="AY5" s="5"/>
      <c r="AZ5" s="5">
        <f>'[1]Battery Volumes PR67 &amp; PARIS'!R207</f>
        <v>768.45628415300564</v>
      </c>
      <c r="BA5" s="5"/>
      <c r="BB5" s="5">
        <f>'[1]Battery Volumes PR67 &amp; PARIS'!S207</f>
        <v>768.45628415300564</v>
      </c>
      <c r="BC5" s="5"/>
      <c r="BD5" s="5">
        <f>'[1]Battery Volumes PR67 &amp; PARIS'!T207</f>
        <v>768.45628415300564</v>
      </c>
      <c r="BE5" s="5"/>
      <c r="BF5" s="5">
        <f>'[1]Battery Volumes PR67 &amp; PARIS'!U207</f>
        <v>768.45628415300564</v>
      </c>
      <c r="BG5" s="5"/>
      <c r="BH5" s="5">
        <f>'[1]Battery Volumes PR67 &amp; PARIS'!V207</f>
        <v>768.45628415300564</v>
      </c>
      <c r="BI5" s="5"/>
      <c r="BJ5" s="5">
        <f>'[1]Battery Volumes PR67 &amp; PARIS'!W207</f>
        <v>768.45628415300564</v>
      </c>
      <c r="BK5" s="5"/>
      <c r="BL5" s="5">
        <f>'[1]Battery Volumes PR67 &amp; PARIS'!X207</f>
        <v>768.45628415300564</v>
      </c>
      <c r="BM5" s="5"/>
      <c r="BN5" s="5">
        <f>'[1]Battery Volumes PR67 &amp; PARIS'!Y207</f>
        <v>768.45628415300564</v>
      </c>
      <c r="BO5" s="5"/>
      <c r="BP5" s="5">
        <f>'[1]Battery Volumes PR67 &amp; PARIS'!Z207</f>
        <v>768.45628415300564</v>
      </c>
    </row>
    <row r="6" spans="2:71" x14ac:dyDescent="0.2">
      <c r="B6" s="1" t="s">
        <v>6</v>
      </c>
      <c r="C6" s="3" t="s">
        <v>9</v>
      </c>
      <c r="D6" s="4">
        <f>$D$148*D132</f>
        <v>8.4000000000000003E-4</v>
      </c>
      <c r="E6" s="5"/>
      <c r="F6" s="5"/>
      <c r="G6" s="5">
        <f>'[1]Battery Volumes PR67 &amp; Current'!J211</f>
        <v>157.34281442622941</v>
      </c>
      <c r="H6" s="5">
        <f>'[1]Battery Volumes PR67 &amp; Current'!K211</f>
        <v>253.37431229508186</v>
      </c>
      <c r="I6" s="5">
        <f>'[1]Battery Volumes PR67 &amp; Current'!L211</f>
        <v>398.17345237704893</v>
      </c>
      <c r="J6" s="5">
        <f>'[1]Battery Volumes PR67 &amp; Current'!M211</f>
        <v>585.3968263387975</v>
      </c>
      <c r="K6" s="5">
        <f>'[1]Battery Volumes PR67 &amp; Current'!N211</f>
        <v>783.49869863387937</v>
      </c>
      <c r="L6" s="5">
        <f>'[1]Battery Volumes PR67 &amp; Current'!O211</f>
        <v>951.0636878415296</v>
      </c>
      <c r="M6" s="5">
        <f>'[1]Battery Volumes PR67 &amp; Current'!P211</f>
        <v>1069.8610348360651</v>
      </c>
      <c r="N6" s="5">
        <f>'[1]Battery Volumes PR67 &amp; Current'!Q211</f>
        <v>1143.5026302185786</v>
      </c>
      <c r="O6" s="5">
        <f>'[1]Battery Volumes PR67 &amp; Current'!R211</f>
        <v>1186.2694763387972</v>
      </c>
      <c r="P6" s="5">
        <f>'[1]Battery Volumes PR67 &amp; Current'!S211</f>
        <v>1210.7627368032781</v>
      </c>
      <c r="Q6" s="5">
        <f>'[1]Battery Volumes PR67 &amp; Current'!T211</f>
        <v>1232.2294398907097</v>
      </c>
      <c r="R6" s="5">
        <f>'[1]Battery Volumes PR67 &amp; Current'!U211</f>
        <v>1235.508210382513</v>
      </c>
      <c r="S6" s="5">
        <f>'[1]Battery Volumes PR67 &amp; Current'!V211</f>
        <v>1237.5259153005459</v>
      </c>
      <c r="T6" s="5">
        <f>'[1]Battery Volumes PR67 &amp; Current'!W211</f>
        <v>1241.056898907103</v>
      </c>
      <c r="U6" s="5">
        <f>'[1]Battery Volumes PR67 &amp; Current'!X211</f>
        <v>1241.056898907103</v>
      </c>
      <c r="V6" s="5">
        <f>'[1]Battery Volumes PR67 &amp; Current'!Y211</f>
        <v>1241.056898907103</v>
      </c>
      <c r="W6" s="5">
        <f>'[1]Battery Volumes PR67 &amp; Current'!Z211</f>
        <v>1241.056898907103</v>
      </c>
      <c r="X6" s="5">
        <f>'[1]Battery Volumes PR67 &amp; Current'!AA211</f>
        <v>1241.056898907103</v>
      </c>
      <c r="AA6" s="1" t="s">
        <v>6</v>
      </c>
      <c r="AB6" s="3" t="s">
        <v>9</v>
      </c>
      <c r="AC6" s="4">
        <f>$D$148*D132</f>
        <v>8.4000000000000003E-4</v>
      </c>
      <c r="AD6" s="5"/>
      <c r="AE6" s="6"/>
      <c r="AF6" s="5"/>
      <c r="AG6" s="5"/>
      <c r="AH6" s="5">
        <f>'[1]Battery Volumes PR67 &amp; PARIS'!I209</f>
        <v>525.37758990437135</v>
      </c>
      <c r="AI6" s="5"/>
      <c r="AJ6" s="5">
        <f>'[1]Battery Volumes PR67 &amp; PARIS'!J209</f>
        <v>754.27367465846976</v>
      </c>
      <c r="AK6" s="5"/>
      <c r="AL6" s="5">
        <f>'[1]Battery Volumes PR67 &amp; PARIS'!K209</f>
        <v>962.97621256830553</v>
      </c>
      <c r="AM6" s="5"/>
      <c r="AN6" s="5">
        <f>'[1]Battery Volumes PR67 &amp; PARIS'!L209</f>
        <v>1114.4824009699448</v>
      </c>
      <c r="AO6" s="5"/>
      <c r="AP6" s="5">
        <f>'[1]Battery Volumes PR67 &amp; PARIS'!M209</f>
        <v>1205.2799757650268</v>
      </c>
      <c r="AQ6" s="5"/>
      <c r="AR6" s="5">
        <f>'[1]Battery Volumes PR67 &amp; PARIS'!N209</f>
        <v>1255.1731085519118</v>
      </c>
      <c r="AS6" s="5"/>
      <c r="AT6" s="5">
        <f>'[1]Battery Volumes PR67 &amp; PARIS'!O209</f>
        <v>1280.8163962568299</v>
      </c>
      <c r="AU6" s="5"/>
      <c r="AV6" s="5">
        <f>'[1]Battery Volumes PR67 &amp; PARIS'!P209</f>
        <v>1302.1953551912561</v>
      </c>
      <c r="AW6" s="5"/>
      <c r="AX6" s="5">
        <f>'[1]Battery Volumes PR67 &amp; PARIS'!Q209</f>
        <v>1306.3756830601087</v>
      </c>
      <c r="AY6" s="5"/>
      <c r="AZ6" s="5">
        <f>'[1]Battery Volumes PR67 &amp; PARIS'!R209</f>
        <v>1306.3756830601087</v>
      </c>
      <c r="BA6" s="5"/>
      <c r="BB6" s="5">
        <f>'[1]Battery Volumes PR67 &amp; PARIS'!S209</f>
        <v>1306.3756830601087</v>
      </c>
      <c r="BC6" s="5"/>
      <c r="BD6" s="5">
        <f>'[1]Battery Volumes PR67 &amp; PARIS'!T209</f>
        <v>1306.3756830601087</v>
      </c>
      <c r="BE6" s="5"/>
      <c r="BF6" s="5">
        <f>'[1]Battery Volumes PR67 &amp; PARIS'!U209</f>
        <v>1306.3756830601087</v>
      </c>
      <c r="BG6" s="5"/>
      <c r="BH6" s="5">
        <f>'[1]Battery Volumes PR67 &amp; PARIS'!V209</f>
        <v>1306.3756830601087</v>
      </c>
      <c r="BI6" s="5"/>
      <c r="BJ6" s="5">
        <f>'[1]Battery Volumes PR67 &amp; PARIS'!W209</f>
        <v>1306.3756830601087</v>
      </c>
      <c r="BK6" s="5"/>
      <c r="BL6" s="5">
        <f>'[1]Battery Volumes PR67 &amp; PARIS'!X209</f>
        <v>1306.3756830601087</v>
      </c>
      <c r="BM6" s="5"/>
      <c r="BN6" s="5">
        <f>'[1]Battery Volumes PR67 &amp; PARIS'!Y209</f>
        <v>1306.3756830601087</v>
      </c>
      <c r="BO6" s="5"/>
      <c r="BP6" s="5">
        <f>'[1]Battery Volumes PR67 &amp; PARIS'!Z209</f>
        <v>1306.3756830601087</v>
      </c>
    </row>
    <row r="7" spans="2:71" x14ac:dyDescent="0.2">
      <c r="B7" s="1" t="s">
        <v>6</v>
      </c>
      <c r="C7" s="3" t="s">
        <v>10</v>
      </c>
      <c r="D7" s="4">
        <f>$D$148*D140</f>
        <v>1.2000000000000001E-3</v>
      </c>
      <c r="E7" s="5"/>
      <c r="F7" s="5"/>
      <c r="G7" s="5"/>
      <c r="H7" s="5"/>
      <c r="I7" s="5"/>
      <c r="J7" s="5"/>
      <c r="K7" s="5">
        <f>'[1]Battery Volumes PR67 &amp; Current'!N219</f>
        <v>93.76007955128199</v>
      </c>
      <c r="L7" s="5">
        <f>'[1]Battery Volumes PR67 &amp; Current'!O219</f>
        <v>113.83452472047071</v>
      </c>
      <c r="M7" s="5">
        <f>'[1]Battery Volumes PR67 &amp; Current'!P219</f>
        <v>128.05877900378303</v>
      </c>
      <c r="N7" s="5">
        <f>'[1]Battery Volumes PR67 &amp; Current'!Q219</f>
        <v>136.86798083018064</v>
      </c>
      <c r="O7" s="5">
        <f>'[1]Battery Volumes PR67 &amp; Current'!R219</f>
        <v>141.97757185266909</v>
      </c>
      <c r="P7" s="5">
        <f>'[1]Battery Volumes PR67 &amp; Current'!S219</f>
        <v>144.90022890605286</v>
      </c>
      <c r="Q7" s="5">
        <f>'[1]Battery Volumes PR67 &amp; Current'!T219</f>
        <v>147.46758044871785</v>
      </c>
      <c r="R7" s="5">
        <f>'[1]Battery Volumes PR67 &amp; Current'!U219</f>
        <v>147.85249475199655</v>
      </c>
      <c r="S7" s="5">
        <f>'[1]Battery Volumes PR67 &amp; Current'!V219</f>
        <v>148.08936509247573</v>
      </c>
      <c r="T7" s="5">
        <f>'[1]Battery Volumes PR67 &amp; Current'!W219</f>
        <v>148.50388818831431</v>
      </c>
      <c r="U7" s="5">
        <f>'[1]Battery Volumes PR67 &amp; Current'!X219</f>
        <v>148.50388818831431</v>
      </c>
      <c r="V7" s="5">
        <f>'[1]Battery Volumes PR67 &amp; Current'!Y219</f>
        <v>148.50388818831431</v>
      </c>
      <c r="W7" s="5">
        <f>'[1]Battery Volumes PR67 &amp; Current'!Z219</f>
        <v>148.50388818831431</v>
      </c>
      <c r="X7" s="5">
        <f>'[1]Battery Volumes PR67 &amp; Current'!AA219</f>
        <v>148.50388818831431</v>
      </c>
      <c r="AA7" s="1" t="s">
        <v>6</v>
      </c>
      <c r="AB7" s="3" t="s">
        <v>10</v>
      </c>
      <c r="AC7" s="4">
        <f>$D$148*D140</f>
        <v>1.2000000000000001E-3</v>
      </c>
      <c r="AD7" s="5"/>
      <c r="AE7" s="6"/>
      <c r="AF7" s="5"/>
      <c r="AG7" s="5"/>
      <c r="AH7" s="5"/>
      <c r="AI7" s="5"/>
      <c r="AJ7" s="5"/>
      <c r="AK7" s="5"/>
      <c r="AL7" s="5"/>
      <c r="AM7" s="5"/>
      <c r="AN7" s="5"/>
      <c r="AO7" s="5"/>
      <c r="AP7" s="5">
        <f>'[1]Battery Volumes PR67 &amp; PARIS'!M217</f>
        <v>144.22334181168549</v>
      </c>
      <c r="AQ7" s="5"/>
      <c r="AR7" s="5">
        <f>'[1]Battery Volumes PR67 &amp; PARIS'!N217</f>
        <v>150.19767762505245</v>
      </c>
      <c r="AS7" s="5"/>
      <c r="AT7" s="5">
        <f>'[1]Battery Volumes PR67 &amp; PARIS'!O217</f>
        <v>153.26663777637651</v>
      </c>
      <c r="AU7" s="5"/>
      <c r="AV7" s="5">
        <f>'[1]Battery Volumes PR67 &amp; PARIS'!P217</f>
        <v>155.82912883564512</v>
      </c>
      <c r="AW7" s="5"/>
      <c r="AX7" s="5">
        <f>'[1]Battery Volumes PR67 &amp; PARIS'!Q217</f>
        <v>156.31988230348875</v>
      </c>
      <c r="AY7" s="5"/>
      <c r="AZ7" s="5">
        <f>'[1]Battery Volumes PR67 &amp; PARIS'!R217</f>
        <v>156.31988230348875</v>
      </c>
      <c r="BA7" s="5"/>
      <c r="BB7" s="5">
        <f>'[1]Battery Volumes PR67 &amp; PARIS'!S217</f>
        <v>156.31988230348875</v>
      </c>
      <c r="BC7" s="5"/>
      <c r="BD7" s="5">
        <f>'[1]Battery Volumes PR67 &amp; PARIS'!T217</f>
        <v>156.31988230348875</v>
      </c>
      <c r="BE7" s="5"/>
      <c r="BF7" s="5">
        <f>'[1]Battery Volumes PR67 &amp; PARIS'!U217</f>
        <v>156.31988230348875</v>
      </c>
      <c r="BG7" s="5"/>
      <c r="BH7" s="5">
        <f>'[1]Battery Volumes PR67 &amp; PARIS'!V217</f>
        <v>156.31988230348875</v>
      </c>
      <c r="BI7" s="5"/>
      <c r="BJ7" s="5">
        <f>'[1]Battery Volumes PR67 &amp; PARIS'!W217</f>
        <v>156.31988230348875</v>
      </c>
      <c r="BK7" s="5"/>
      <c r="BL7" s="5">
        <f>'[1]Battery Volumes PR67 &amp; PARIS'!X217</f>
        <v>156.31988230348875</v>
      </c>
      <c r="BM7" s="5"/>
      <c r="BN7" s="5">
        <f>'[1]Battery Volumes PR67 &amp; PARIS'!Y217</f>
        <v>156.31988230348875</v>
      </c>
      <c r="BO7" s="5"/>
      <c r="BP7" s="5">
        <f>'[1]Battery Volumes PR67 &amp; PARIS'!Z217</f>
        <v>156.31988230348875</v>
      </c>
    </row>
    <row r="8" spans="2:71" x14ac:dyDescent="0.2">
      <c r="B8" s="1" t="s">
        <v>6</v>
      </c>
      <c r="C8" s="3" t="s">
        <v>11</v>
      </c>
      <c r="D8" s="4">
        <f>$D$148*(D129)</f>
        <v>2.4000000000000001E-4</v>
      </c>
      <c r="E8" s="5">
        <f>'[1]Battery Volumes PR67 &amp; Current'!H208+'[1]Battery Volumes PR67 &amp; Current'!H210+'[1]Battery Volumes PR67 &amp; Current'!H212+'[1]Battery Volumes PR67 &amp; Current'!H220</f>
        <v>177.46765819672129</v>
      </c>
      <c r="F8" s="5">
        <f>'[1]Battery Volumes PR67 &amp; Current'!I208+'[1]Battery Volumes PR67 &amp; Current'!I210+'[1]Battery Volumes PR67 &amp; Current'!I212+'[1]Battery Volumes PR67 &amp; Current'!I220</f>
        <v>243.56809327868842</v>
      </c>
      <c r="G8" s="5">
        <f>'[1]Battery Volumes PR67 &amp; Current'!J208+'[1]Battery Volumes PR67 &amp; Current'!J210+'[1]Battery Volumes PR67 &amp; Current'!J212+'[1]Battery Volumes PR67 &amp; Current'!J220</f>
        <v>440.77333245901627</v>
      </c>
      <c r="H8" s="5">
        <f>'[1]Battery Volumes PR67 &amp; Current'!K208+'[1]Battery Volumes PR67 &amp; Current'!K210+'[1]Battery Volumes PR67 &amp; Current'!K212+'[1]Battery Volumes PR67 &amp; Current'!K220</f>
        <v>455.57131147540969</v>
      </c>
      <c r="I8" s="5">
        <f>'[1]Battery Volumes PR67 &amp; Current'!L208+'[1]Battery Volumes PR67 &amp; Current'!L210+'[1]Battery Volumes PR67 &amp; Current'!L212+'[1]Battery Volumes PR67 &amp; Current'!L220</f>
        <v>455.09340655737685</v>
      </c>
      <c r="J8" s="5">
        <f>'[1]Battery Volumes PR67 &amp; Current'!M208+'[1]Battery Volumes PR67 &amp; Current'!M210+'[1]Battery Volumes PR67 &amp; Current'!M212+'[1]Battery Volumes PR67 &amp; Current'!M220</f>
        <v>449.33450983606537</v>
      </c>
      <c r="K8" s="5">
        <f>'[1]Battery Volumes PR67 &amp; Current'!N208+'[1]Battery Volumes PR67 &amp; Current'!N210+'[1]Battery Volumes PR67 &amp; Current'!N212+'[1]Battery Volumes PR67 &amp; Current'!N220</f>
        <v>445.51203064312716</v>
      </c>
      <c r="L8" s="5">
        <f>'[1]Battery Volumes PR67 &amp; Current'!O208+'[1]Battery Volumes PR67 &amp; Current'!O210+'[1]Battery Volumes PR67 &amp; Current'!O212+'[1]Battery Volumes PR67 &amp; Current'!O220</f>
        <v>363.60264004413602</v>
      </c>
      <c r="M8" s="5">
        <f>'[1]Battery Volumes PR67 &amp; Current'!P208+'[1]Battery Volumes PR67 &amp; Current'!P210+'[1]Battery Volumes PR67 &amp; Current'!P212+'[1]Battery Volumes PR67 &amp; Current'!P220</f>
        <v>212.11444520807055</v>
      </c>
      <c r="N8" s="5">
        <f>'[1]Battery Volumes PR67 &amp; Current'!Q208+'[1]Battery Volumes PR67 &amp; Current'!Q210+'[1]Battery Volumes PR67 &amp; Current'!Q212+'[1]Battery Volumes PR67 &amp; Current'!Q220</f>
        <v>93.781039262295053</v>
      </c>
      <c r="O8" s="5">
        <f>'[1]Battery Volumes PR67 &amp; Current'!R208+'[1]Battery Volumes PR67 &amp; Current'!R210+'[1]Battery Volumes PR67 &amp; Current'!R212+'[1]Battery Volumes PR67 &amp; Current'!R220</f>
        <v>39.253242780580081</v>
      </c>
      <c r="P8" s="5">
        <f>'[1]Battery Volumes PR67 &amp; Current'!S208+'[1]Battery Volumes PR67 &amp; Current'!S210+'[1]Battery Volumes PR67 &amp; Current'!S212+'[1]Battery Volumes PR67 &amp; Current'!S220</f>
        <v>14.866483549810841</v>
      </c>
      <c r="Q8" s="5">
        <f>'[1]Battery Volumes PR67 &amp; Current'!T208+'[1]Battery Volumes PR67 &amp; Current'!T210+'[1]Battery Volumes PR67 &amp; Current'!T212+'[1]Battery Volumes PR67 &amp; Current'!T220</f>
        <v>7.0849107377049165</v>
      </c>
      <c r="R8" s="5">
        <f>'[1]Battery Volumes PR67 &amp; Current'!U208+'[1]Battery Volumes PR67 &amp; Current'!U210+'[1]Battery Volumes PR67 &amp; Current'!U212+'[1]Battery Volumes PR67 &amp; Current'!U220</f>
        <v>4.2497640542244621</v>
      </c>
      <c r="S8" s="5">
        <f>'[1]Battery Volumes PR67 &amp; Current'!V208+'[1]Battery Volumes PR67 &amp; Current'!V210+'[1]Battery Volumes PR67 &amp; Current'!V212+'[1]Battery Volumes PR67 &amp; Current'!V220</f>
        <v>3.3449300063051686</v>
      </c>
      <c r="T8" s="5">
        <f>'[1]Battery Volumes PR67 &amp; Current'!W208+'[1]Battery Volumes PR67 &amp; Current'!W210+'[1]Battery Volumes PR67 &amp; Current'!W212+'[1]Battery Volumes PR67 &amp; Current'!W220</f>
        <v>3.3449300063051686</v>
      </c>
      <c r="U8" s="5">
        <f>'[1]Battery Volumes PR67 &amp; Current'!X208+'[1]Battery Volumes PR67 &amp; Current'!X210+'[1]Battery Volumes PR67 &amp; Current'!X212+'[1]Battery Volumes PR67 &amp; Current'!X220</f>
        <v>3.3449300063051686</v>
      </c>
      <c r="V8" s="5">
        <f>'[1]Battery Volumes PR67 &amp; Current'!Y208+'[1]Battery Volumes PR67 &amp; Current'!Y210+'[1]Battery Volumes PR67 &amp; Current'!Y212+'[1]Battery Volumes PR67 &amp; Current'!Y220</f>
        <v>3.3449300063051686</v>
      </c>
      <c r="W8" s="5">
        <f>'[1]Battery Volumes PR67 &amp; Current'!Z208+'[1]Battery Volumes PR67 &amp; Current'!Z210+'[1]Battery Volumes PR67 &amp; Current'!Z212+'[1]Battery Volumes PR67 &amp; Current'!Z220</f>
        <v>3.3449300063051686</v>
      </c>
      <c r="X8" s="5">
        <f>'[1]Battery Volumes PR67 &amp; Current'!AA208+'[1]Battery Volumes PR67 &amp; Current'!AA210+'[1]Battery Volumes PR67 &amp; Current'!AA212+'[1]Battery Volumes PR67 &amp; Current'!AA220</f>
        <v>3.3449300063051686</v>
      </c>
      <c r="AA8" s="1" t="s">
        <v>6</v>
      </c>
      <c r="AB8" s="3" t="s">
        <v>11</v>
      </c>
      <c r="AC8" s="4">
        <f>$D$148*(D129)</f>
        <v>2.4000000000000001E-4</v>
      </c>
      <c r="AD8" s="5">
        <f>'[1]Battery Volumes PR67 &amp; PARIS'!G206+'[1]Battery Volumes PR67 &amp; PARIS'!G208+'[1]Battery Volumes PR67 &amp; PARIS'!G210+'[1]Battery Volumes PR67 &amp; PARIS'!G218</f>
        <v>232.38147540983601</v>
      </c>
      <c r="AE8" s="6">
        <f t="shared" si="0"/>
        <v>5.5771554098360647E-2</v>
      </c>
      <c r="AF8" s="5">
        <f>'[1]Battery Volumes PR67 &amp; PARIS'!H206+'[1]Battery Volumes PR67 &amp; PARIS'!H208+'[1]Battery Volumes PR67 &amp; PARIS'!H210+'[1]Battery Volumes PR67 &amp; PARIS'!H218</f>
        <v>277.52436442622945</v>
      </c>
      <c r="AG8" s="5"/>
      <c r="AH8" s="5">
        <f>'[1]Battery Volumes PR67 &amp; PARIS'!I206+'[1]Battery Volumes PR67 &amp; PARIS'!I208+'[1]Battery Volumes PR67 &amp; PARIS'!I210+'[1]Battery Volumes PR67 &amp; PARIS'!I218</f>
        <v>471.11557377049161</v>
      </c>
      <c r="AI8" s="5"/>
      <c r="AJ8" s="5">
        <f>'[1]Battery Volumes PR67 &amp; PARIS'!J206+'[1]Battery Volumes PR67 &amp; PARIS'!J208+'[1]Battery Volumes PR67 &amp; PARIS'!J210+'[1]Battery Volumes PR67 &amp; PARIS'!J218</f>
        <v>466.62081147540971</v>
      </c>
      <c r="AK8" s="5"/>
      <c r="AL8" s="5">
        <f>'[1]Battery Volumes PR67 &amp; PARIS'!K206+'[1]Battery Volumes PR67 &amp; PARIS'!K208+'[1]Battery Volumes PR67 &amp; PARIS'!K210+'[1]Battery Volumes PR67 &amp; PARIS'!K218</f>
        <v>427.82696721311459</v>
      </c>
      <c r="AM8" s="5"/>
      <c r="AN8" s="5">
        <f>'[1]Battery Volumes PR67 &amp; PARIS'!L206+'[1]Battery Volumes PR67 &amp; PARIS'!L208+'[1]Battery Volumes PR67 &amp; PARIS'!L210+'[1]Battery Volumes PR67 &amp; PARIS'!L218</f>
        <v>232.27086065573764</v>
      </c>
      <c r="AO8" s="5"/>
      <c r="AP8" s="5">
        <f>'[1]Battery Volumes PR67 &amp; PARIS'!M206+'[1]Battery Volumes PR67 &amp; PARIS'!M208+'[1]Battery Volumes PR67 &amp; PARIS'!M210+'[1]Battery Volumes PR67 &amp; PARIS'!M218</f>
        <v>49.092579539722564</v>
      </c>
      <c r="AQ8" s="5"/>
      <c r="AR8" s="5">
        <f>'[1]Battery Volumes PR67 &amp; PARIS'!N206+'[1]Battery Volumes PR67 &amp; PARIS'!N208+'[1]Battery Volumes PR67 &amp; PARIS'!N210+'[1]Battery Volumes PR67 &amp; PARIS'!N218</f>
        <v>6.466607471626733</v>
      </c>
      <c r="AS8" s="5"/>
      <c r="AT8" s="5">
        <f>'[1]Battery Volumes PR67 &amp; PARIS'!O206+'[1]Battery Volumes PR67 &amp; PARIS'!O208+'[1]Battery Volumes PR67 &amp; PARIS'!O210+'[1]Battery Volumes PR67 &amp; PARIS'!O218</f>
        <v>3.4504939785624198</v>
      </c>
      <c r="AU8" s="5"/>
      <c r="AV8" s="5">
        <f>'[1]Battery Volumes PR67 &amp; PARIS'!P206+'[1]Battery Volumes PR67 &amp; PARIS'!P208+'[1]Battery Volumes PR67 &amp; PARIS'!P210+'[1]Battery Volumes PR67 &amp; PARIS'!P218</f>
        <v>3.4504939785624198</v>
      </c>
      <c r="AW8" s="5"/>
      <c r="AX8" s="5">
        <f>'[1]Battery Volumes PR67 &amp; PARIS'!Q206+'[1]Battery Volumes PR67 &amp; PARIS'!Q208+'[1]Battery Volumes PR67 &amp; PARIS'!Q210+'[1]Battery Volumes PR67 &amp; PARIS'!Q218</f>
        <v>3.4504939785624198</v>
      </c>
      <c r="AY8" s="5"/>
      <c r="AZ8" s="5">
        <f>'[1]Battery Volumes PR67 &amp; PARIS'!R206+'[1]Battery Volumes PR67 &amp; PARIS'!R208+'[1]Battery Volumes PR67 &amp; PARIS'!R210+'[1]Battery Volumes PR67 &amp; PARIS'!R218</f>
        <v>3.4504939785624198</v>
      </c>
      <c r="BA8" s="5"/>
      <c r="BB8" s="5">
        <f>'[1]Battery Volumes PR67 &amp; PARIS'!S206+'[1]Battery Volumes PR67 &amp; PARIS'!S208+'[1]Battery Volumes PR67 &amp; PARIS'!S210+'[1]Battery Volumes PR67 &amp; PARIS'!S218</f>
        <v>3.4504939785624198</v>
      </c>
      <c r="BC8" s="5"/>
      <c r="BD8" s="5">
        <f>'[1]Battery Volumes PR67 &amp; PARIS'!T206+'[1]Battery Volumes PR67 &amp; PARIS'!T208+'[1]Battery Volumes PR67 &amp; PARIS'!T210+'[1]Battery Volumes PR67 &amp; PARIS'!T218</f>
        <v>3.4504939785624198</v>
      </c>
      <c r="BE8" s="5"/>
      <c r="BF8" s="5">
        <f>'[1]Battery Volumes PR67 &amp; PARIS'!U206+'[1]Battery Volumes PR67 &amp; PARIS'!U208+'[1]Battery Volumes PR67 &amp; PARIS'!U210+'[1]Battery Volumes PR67 &amp; PARIS'!U218</f>
        <v>3.4504939785624198</v>
      </c>
      <c r="BG8" s="5"/>
      <c r="BH8" s="5">
        <f>'[1]Battery Volumes PR67 &amp; PARIS'!V206+'[1]Battery Volumes PR67 &amp; PARIS'!V208+'[1]Battery Volumes PR67 &amp; PARIS'!V210+'[1]Battery Volumes PR67 &amp; PARIS'!V218</f>
        <v>3.4504939785624198</v>
      </c>
      <c r="BI8" s="5"/>
      <c r="BJ8" s="5">
        <f>'[1]Battery Volumes PR67 &amp; PARIS'!W206+'[1]Battery Volumes PR67 &amp; PARIS'!W208+'[1]Battery Volumes PR67 &amp; PARIS'!W210+'[1]Battery Volumes PR67 &amp; PARIS'!W218</f>
        <v>3.4504939785624198</v>
      </c>
      <c r="BK8" s="5"/>
      <c r="BL8" s="5">
        <f>'[1]Battery Volumes PR67 &amp; PARIS'!X206+'[1]Battery Volumes PR67 &amp; PARIS'!X208+'[1]Battery Volumes PR67 &amp; PARIS'!X210+'[1]Battery Volumes PR67 &amp; PARIS'!X218</f>
        <v>3.4504939785624198</v>
      </c>
      <c r="BM8" s="5"/>
      <c r="BN8" s="5">
        <f>'[1]Battery Volumes PR67 &amp; PARIS'!Y206+'[1]Battery Volumes PR67 &amp; PARIS'!Y208+'[1]Battery Volumes PR67 &amp; PARIS'!Y210+'[1]Battery Volumes PR67 &amp; PARIS'!Y218</f>
        <v>3.4504939785624198</v>
      </c>
      <c r="BO8" s="5"/>
      <c r="BP8" s="5">
        <f>'[1]Battery Volumes PR67 &amp; PARIS'!Z206+'[1]Battery Volumes PR67 &amp; PARIS'!Z208+'[1]Battery Volumes PR67 &amp; PARIS'!Z210+'[1]Battery Volumes PR67 &amp; PARIS'!Z218</f>
        <v>3.4504939785624198</v>
      </c>
    </row>
    <row r="9" spans="2:71" x14ac:dyDescent="0.2">
      <c r="C9" s="3" t="s">
        <v>12</v>
      </c>
      <c r="D9" s="4"/>
      <c r="E9" s="5">
        <f>SUM(E4:E8)</f>
        <v>281.37459688524586</v>
      </c>
      <c r="F9" s="5">
        <f t="shared" ref="F9:X9" si="1">SUM(F4:F8)</f>
        <v>399.98806303278673</v>
      </c>
      <c r="G9" s="5">
        <f t="shared" si="1"/>
        <v>848.01355803278659</v>
      </c>
      <c r="H9" s="5">
        <f t="shared" si="1"/>
        <v>1111.3636491803275</v>
      </c>
      <c r="I9" s="5">
        <f t="shared" si="1"/>
        <v>1485.6599891803271</v>
      </c>
      <c r="J9" s="5">
        <f t="shared" si="1"/>
        <v>1964.4792368306003</v>
      </c>
      <c r="K9" s="5">
        <f t="shared" si="1"/>
        <v>2567.1510948938621</v>
      </c>
      <c r="L9" s="5">
        <f t="shared" si="1"/>
        <v>2939.0137685897425</v>
      </c>
      <c r="M9" s="5">
        <f t="shared" si="1"/>
        <v>3109.2253143757875</v>
      </c>
      <c r="N9" s="5">
        <f t="shared" si="1"/>
        <v>3190.3028865405618</v>
      </c>
      <c r="O9" s="5">
        <f t="shared" si="1"/>
        <v>3251.575341627783</v>
      </c>
      <c r="P9" s="5">
        <f t="shared" si="1"/>
        <v>3293.5055606525839</v>
      </c>
      <c r="Q9" s="5">
        <f t="shared" si="1"/>
        <v>3343.8522179623778</v>
      </c>
      <c r="R9" s="5">
        <f t="shared" si="1"/>
        <v>3349.8882150903728</v>
      </c>
      <c r="S9" s="5">
        <f t="shared" si="1"/>
        <v>3354.4425464649003</v>
      </c>
      <c r="T9" s="5">
        <f t="shared" si="1"/>
        <v>3363.9960859541807</v>
      </c>
      <c r="U9" s="5">
        <f t="shared" si="1"/>
        <v>3363.9960859541807</v>
      </c>
      <c r="V9" s="5">
        <f t="shared" si="1"/>
        <v>3363.9960859541807</v>
      </c>
      <c r="W9" s="5">
        <f t="shared" si="1"/>
        <v>3363.9960859541807</v>
      </c>
      <c r="X9" s="5">
        <f t="shared" si="1"/>
        <v>3363.9960859541807</v>
      </c>
      <c r="AA9" s="1"/>
      <c r="AB9" s="3"/>
      <c r="AC9" s="4"/>
      <c r="AD9" s="5"/>
      <c r="AE9" s="6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2:71" x14ac:dyDescent="0.2">
      <c r="C10" s="3"/>
      <c r="D10" s="4"/>
      <c r="AA10" s="1"/>
      <c r="AB10" s="3"/>
      <c r="AC10" s="4"/>
      <c r="AD10" s="5"/>
      <c r="AE10" s="5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2:71" x14ac:dyDescent="0.2">
      <c r="B11" s="1" t="s">
        <v>13</v>
      </c>
      <c r="C11" s="3" t="s">
        <v>14</v>
      </c>
      <c r="D11" s="4">
        <f>$D$148*D96</f>
        <v>7.2000000000000005E-4</v>
      </c>
      <c r="E11" s="5"/>
      <c r="F11" s="5">
        <f>'[1]Battery Volumes PR67 &amp; Current'!I175</f>
        <v>13.48113159847782</v>
      </c>
      <c r="G11" s="5">
        <f>'[1]Battery Volumes PR67 &amp; Current'!J175</f>
        <v>21.546033201801926</v>
      </c>
      <c r="H11" s="5">
        <f>'[1]Battery Volumes PR67 &amp; Current'!K175</f>
        <v>40.863819720827195</v>
      </c>
      <c r="I11" s="5">
        <f>'[1]Battery Volumes PR67 &amp; Current'!L175</f>
        <v>65.98668667962761</v>
      </c>
      <c r="J11" s="5">
        <f>'[1]Battery Volumes PR67 &amp; Current'!M175</f>
        <v>103.57854531374099</v>
      </c>
      <c r="K11" s="5">
        <f>'[1]Battery Volumes PR67 &amp; Current'!N175</f>
        <v>157.15092524984976</v>
      </c>
      <c r="L11" s="5">
        <f>'[1]Battery Volumes PR67 &amp; Current'!O175</f>
        <v>226.80875954454098</v>
      </c>
      <c r="M11" s="5">
        <f>'[1]Battery Volumes PR67 &amp; Current'!P175</f>
        <v>308.11422847628194</v>
      </c>
      <c r="N11" s="5">
        <f>'[1]Battery Volumes PR67 &amp; Current'!Q175</f>
        <v>393.47713071468462</v>
      </c>
      <c r="O11" s="5">
        <f>'[1]Battery Volumes PR67 &amp; Current'!R175</f>
        <v>471.98061891085302</v>
      </c>
      <c r="P11" s="5">
        <f>'[1]Battery Volumes PR67 &amp; Current'!S175</f>
        <v>535.15255048761458</v>
      </c>
      <c r="Q11" s="5">
        <f>'[1]Battery Volumes PR67 &amp; Current'!T175</f>
        <v>579.956096091223</v>
      </c>
      <c r="R11" s="5">
        <f>'[1]Battery Volumes PR67 &amp; Current'!U175</f>
        <v>609.39248337190293</v>
      </c>
      <c r="S11" s="5">
        <f>'[1]Battery Volumes PR67 &amp; Current'!V175</f>
        <v>626.99635240735847</v>
      </c>
      <c r="T11" s="5">
        <f>'[1]Battery Volumes PR67 &amp; Current'!W175</f>
        <v>637.55405173842746</v>
      </c>
      <c r="U11" s="5">
        <f>'[1]Battery Volumes PR67 &amp; Current'!X175</f>
        <v>646.32663017888353</v>
      </c>
      <c r="V11" s="5">
        <f>'[1]Battery Volumes PR67 &amp; Current'!Y175</f>
        <v>651.02053691563401</v>
      </c>
      <c r="W11" s="5">
        <f>'[1]Battery Volumes PR67 &amp; Current'!Z175</f>
        <v>651.02053691563401</v>
      </c>
      <c r="X11" s="5">
        <f>'[1]Battery Volumes PR67 &amp; Current'!AA175</f>
        <v>651.02053691563401</v>
      </c>
      <c r="AA11" s="1" t="s">
        <v>13</v>
      </c>
      <c r="AB11" s="3" t="s">
        <v>14</v>
      </c>
      <c r="AC11" s="4">
        <f>$D$148*D96</f>
        <v>7.2000000000000005E-4</v>
      </c>
      <c r="AD11" s="5"/>
      <c r="AE11" s="5"/>
      <c r="AF11" s="5">
        <f>'[1]Battery Volumes PR67 &amp; PARIS'!H173</f>
        <v>60.553142567275501</v>
      </c>
      <c r="AG11" s="5"/>
      <c r="AH11" s="5">
        <f>'[1]Battery Volumes PR67 &amp; PARIS'!I173</f>
        <v>103.86223080023068</v>
      </c>
      <c r="AI11" s="5"/>
      <c r="AJ11" s="5">
        <f>'[1]Battery Volumes PR67 &amp; PARIS'!J173</f>
        <v>167.86283182470959</v>
      </c>
      <c r="AK11" s="5"/>
      <c r="AL11" s="5">
        <f>'[1]Battery Volumes PR67 &amp; PARIS'!K173</f>
        <v>250.87218942870032</v>
      </c>
      <c r="AM11" s="5"/>
      <c r="AN11" s="5">
        <f>'[1]Battery Volumes PR67 &amp; PARIS'!L173</f>
        <v>345.16896045251468</v>
      </c>
      <c r="AO11" s="5"/>
      <c r="AP11" s="5">
        <f>'[1]Battery Volumes PR67 &amp; PARIS'!M173</f>
        <v>440.96896420281638</v>
      </c>
      <c r="AQ11" s="5"/>
      <c r="AR11" s="5">
        <f>'[1]Battery Volumes PR67 &amp; PARIS'!N173</f>
        <v>526.24171717656668</v>
      </c>
      <c r="AS11" s="5"/>
      <c r="AT11" s="5">
        <f>'[1]Battery Volumes PR67 &amp; PARIS'!O173</f>
        <v>590.99327186532048</v>
      </c>
      <c r="AU11" s="5"/>
      <c r="AV11" s="5">
        <f>'[1]Battery Volumes PR67 &amp; PARIS'!P173</f>
        <v>633.13646009164017</v>
      </c>
      <c r="AW11" s="5"/>
      <c r="AX11" s="5">
        <f>'[1]Battery Volumes PR67 &amp; PARIS'!Q173</f>
        <v>657.88065601909102</v>
      </c>
      <c r="AY11" s="5"/>
      <c r="AZ11" s="5">
        <f>'[1]Battery Volumes PR67 &amp; PARIS'!R173</f>
        <v>674.08350498173991</v>
      </c>
      <c r="BA11" s="5"/>
      <c r="BB11" s="5">
        <f>'[1]Battery Volumes PR67 &amp; PARIS'!S173</f>
        <v>679.6841403412036</v>
      </c>
      <c r="BC11" s="5"/>
      <c r="BD11" s="5">
        <f>'[1]Battery Volumes PR67 &amp; PARIS'!T173</f>
        <v>685.28477570066741</v>
      </c>
      <c r="BE11" s="5"/>
      <c r="BF11" s="5">
        <f>'[1]Battery Volumes PR67 &amp; PARIS'!U173</f>
        <v>685.28477570066741</v>
      </c>
      <c r="BG11" s="5"/>
      <c r="BH11" s="5">
        <f>'[1]Battery Volumes PR67 &amp; PARIS'!V173</f>
        <v>685.28477570066741</v>
      </c>
      <c r="BI11" s="5"/>
      <c r="BJ11" s="5">
        <f>'[1]Battery Volumes PR67 &amp; PARIS'!W173</f>
        <v>685.28477570066741</v>
      </c>
      <c r="BK11" s="5"/>
      <c r="BL11" s="5">
        <f>'[1]Battery Volumes PR67 &amp; PARIS'!X173</f>
        <v>685.28477570066741</v>
      </c>
      <c r="BM11" s="5"/>
      <c r="BN11" s="5">
        <f>'[1]Battery Volumes PR67 &amp; PARIS'!Y173</f>
        <v>685.28477570066741</v>
      </c>
      <c r="BO11" s="5"/>
      <c r="BP11" s="5">
        <f>'[1]Battery Volumes PR67 &amp; PARIS'!Z173</f>
        <v>685.28477570066741</v>
      </c>
    </row>
    <row r="12" spans="2:71" x14ac:dyDescent="0.2">
      <c r="B12" s="1" t="s">
        <v>13</v>
      </c>
      <c r="C12" s="3" t="s">
        <v>15</v>
      </c>
      <c r="D12" s="4">
        <f>$D$148*D98</f>
        <v>7.2000000000000005E-4</v>
      </c>
      <c r="E12" s="5"/>
      <c r="F12" s="5">
        <f>'[1]Battery Volumes PR67 &amp; Current'!I177</f>
        <v>33.752759113225942</v>
      </c>
      <c r="G12" s="5">
        <f>'[1]Battery Volumes PR67 &amp; Current'!J177</f>
        <v>53.944883127474441</v>
      </c>
      <c r="H12" s="5">
        <f>'[1]Battery Volumes PR67 &amp; Current'!K177</f>
        <v>102.31089678251546</v>
      </c>
      <c r="I12" s="5">
        <f>'[1]Battery Volumes PR67 &amp; Current'!L177</f>
        <v>165.21111183491942</v>
      </c>
      <c r="J12" s="5">
        <f>'[1]Battery Volumes PR67 &amp; Current'!M177</f>
        <v>259.32998752625508</v>
      </c>
      <c r="K12" s="5">
        <f>'[1]Battery Volumes PR67 &amp; Current'!N177</f>
        <v>393.4593535885125</v>
      </c>
      <c r="L12" s="5">
        <f>'[1]Battery Volumes PR67 &amp; Current'!O177</f>
        <v>567.86193130410959</v>
      </c>
      <c r="M12" s="5">
        <f>'[1]Battery Volumes PR67 &amp; Current'!P177</f>
        <v>771.42673499987575</v>
      </c>
      <c r="N12" s="5">
        <f>'[1]Battery Volumes PR67 &amp; Current'!Q177</f>
        <v>985.15014949306146</v>
      </c>
      <c r="O12" s="5">
        <f>'[1]Battery Volumes PR67 &amp; Current'!R177</f>
        <v>1181.6996236434679</v>
      </c>
      <c r="P12" s="5">
        <f>'[1]Battery Volumes PR67 &amp; Current'!S177</f>
        <v>1339.8634227023229</v>
      </c>
      <c r="Q12" s="5">
        <f>'[1]Battery Volumes PR67 &amp; Current'!T177</f>
        <v>1452.0382257691349</v>
      </c>
      <c r="R12" s="5">
        <f>'[1]Battery Volumes PR67 &amp; Current'!U177</f>
        <v>1525.7382176274293</v>
      </c>
      <c r="S12" s="5">
        <f>'[1]Battery Volumes PR67 &amp; Current'!V177</f>
        <v>1569.8130897310145</v>
      </c>
      <c r="T12" s="5">
        <f>'[1]Battery Volumes PR67 &amp; Current'!W177</f>
        <v>1596.246440648802</v>
      </c>
      <c r="U12" s="5">
        <f>'[1]Battery Volumes PR67 &amp; Current'!X177</f>
        <v>1618.2103777812033</v>
      </c>
      <c r="V12" s="5">
        <f>'[1]Battery Volumes PR67 &amp; Current'!Y177</f>
        <v>1629.9625294628449</v>
      </c>
      <c r="W12" s="5">
        <f>'[1]Battery Volumes PR67 &amp; Current'!Z177</f>
        <v>1629.9625294628449</v>
      </c>
      <c r="X12" s="5">
        <f>'[1]Battery Volumes PR67 &amp; Current'!AA177</f>
        <v>1629.9625294628449</v>
      </c>
      <c r="AA12" s="1" t="s">
        <v>13</v>
      </c>
      <c r="AB12" s="3" t="s">
        <v>15</v>
      </c>
      <c r="AC12" s="4">
        <f>$D$148*D98</f>
        <v>7.2000000000000005E-4</v>
      </c>
      <c r="AD12" s="5"/>
      <c r="AE12" s="5"/>
      <c r="AF12" s="5">
        <f>'[1]Battery Volumes PR67 &amp; PARIS'!H175</f>
        <v>151.607127316586</v>
      </c>
      <c r="AG12" s="5"/>
      <c r="AH12" s="5">
        <f>'[1]Battery Volumes PR67 &amp; PARIS'!I175</f>
        <v>260.04025192946636</v>
      </c>
      <c r="AI12" s="5"/>
      <c r="AJ12" s="5">
        <f>'[1]Battery Volumes PR67 &amp; PARIS'!J175</f>
        <v>420.27879375371714</v>
      </c>
      <c r="AK12" s="5"/>
      <c r="AL12" s="5">
        <f>'[1]Battery Volumes PR67 &amp; PARIS'!K175</f>
        <v>628.10962982889384</v>
      </c>
      <c r="AM12" s="5"/>
      <c r="AN12" s="5">
        <f>'[1]Battery Volumes PR67 &amp; PARIS'!L175</f>
        <v>864.20080468851779</v>
      </c>
      <c r="AO12" s="5"/>
      <c r="AP12" s="5">
        <f>'[1]Battery Volumes PR67 &amp; PARIS'!M175</f>
        <v>1104.0556288929765</v>
      </c>
      <c r="AQ12" s="5"/>
      <c r="AR12" s="5">
        <f>'[1]Battery Volumes PR67 &amp; PARIS'!N175</f>
        <v>1317.5533363383661</v>
      </c>
      <c r="AS12" s="5"/>
      <c r="AT12" s="5">
        <f>'[1]Battery Volumes PR67 &amp; PARIS'!O175</f>
        <v>1479.6720436331716</v>
      </c>
      <c r="AU12" s="5"/>
      <c r="AV12" s="5">
        <f>'[1]Battery Volumes PR67 &amp; PARIS'!P175</f>
        <v>1585.1861000812901</v>
      </c>
      <c r="AW12" s="5"/>
      <c r="AX12" s="5">
        <f>'[1]Battery Volumes PR67 &amp; PARIS'!Q175</f>
        <v>1647.1382350700192</v>
      </c>
      <c r="AY12" s="5"/>
      <c r="AZ12" s="5">
        <f>'[1]Battery Volumes PR67 &amp; PARIS'!R175</f>
        <v>1687.7053680283545</v>
      </c>
      <c r="BA12" s="5"/>
      <c r="BB12" s="5">
        <f>'[1]Battery Volumes PR67 &amp; PARIS'!S175</f>
        <v>1701.7276995209377</v>
      </c>
      <c r="BC12" s="5"/>
      <c r="BD12" s="5">
        <f>'[1]Battery Volumes PR67 &amp; PARIS'!T175</f>
        <v>1715.750031013521</v>
      </c>
      <c r="BE12" s="5"/>
      <c r="BF12" s="5">
        <f>'[1]Battery Volumes PR67 &amp; PARIS'!U175</f>
        <v>1715.750031013521</v>
      </c>
      <c r="BG12" s="5"/>
      <c r="BH12" s="5">
        <f>'[1]Battery Volumes PR67 &amp; PARIS'!V175</f>
        <v>1715.750031013521</v>
      </c>
      <c r="BI12" s="5"/>
      <c r="BJ12" s="5">
        <f>'[1]Battery Volumes PR67 &amp; PARIS'!W175</f>
        <v>1715.750031013521</v>
      </c>
      <c r="BK12" s="5"/>
      <c r="BL12" s="5">
        <f>'[1]Battery Volumes PR67 &amp; PARIS'!X175</f>
        <v>1715.750031013521</v>
      </c>
      <c r="BM12" s="5"/>
      <c r="BN12" s="5">
        <f>'[1]Battery Volumes PR67 &amp; PARIS'!Y175</f>
        <v>1715.750031013521</v>
      </c>
      <c r="BO12" s="5"/>
      <c r="BP12" s="5">
        <f>'[1]Battery Volumes PR67 &amp; PARIS'!Z175</f>
        <v>1715.750031013521</v>
      </c>
    </row>
    <row r="13" spans="2:71" x14ac:dyDescent="0.2">
      <c r="B13" s="1" t="s">
        <v>13</v>
      </c>
      <c r="C13" s="3" t="s">
        <v>16</v>
      </c>
      <c r="D13" s="4">
        <f>$D$148*D100</f>
        <v>7.2000000000000005E-4</v>
      </c>
      <c r="E13" s="5"/>
      <c r="F13" s="5">
        <f>'[1]Battery Volumes PR67 &amp; Current'!I179</f>
        <v>33.752759113225942</v>
      </c>
      <c r="G13" s="5">
        <f>'[1]Battery Volumes PR67 &amp; Current'!J179</f>
        <v>53.944883127474441</v>
      </c>
      <c r="H13" s="5">
        <f>'[1]Battery Volumes PR67 &amp; Current'!K179</f>
        <v>102.31089678251546</v>
      </c>
      <c r="I13" s="5">
        <f>'[1]Battery Volumes PR67 &amp; Current'!L179</f>
        <v>165.21111183491942</v>
      </c>
      <c r="J13" s="5">
        <f>'[1]Battery Volumes PR67 &amp; Current'!M179</f>
        <v>259.32998752625508</v>
      </c>
      <c r="K13" s="5">
        <f>'[1]Battery Volumes PR67 &amp; Current'!N179</f>
        <v>393.4593535885125</v>
      </c>
      <c r="L13" s="5">
        <f>'[1]Battery Volumes PR67 &amp; Current'!O179</f>
        <v>567.86193130410959</v>
      </c>
      <c r="M13" s="5">
        <f>'[1]Battery Volumes PR67 &amp; Current'!P179</f>
        <v>771.42673499987575</v>
      </c>
      <c r="N13" s="5">
        <f>'[1]Battery Volumes PR67 &amp; Current'!Q179</f>
        <v>985.15014949306146</v>
      </c>
      <c r="O13" s="5">
        <f>'[1]Battery Volumes PR67 &amp; Current'!R179</f>
        <v>1181.6996236434679</v>
      </c>
      <c r="P13" s="5">
        <f>'[1]Battery Volumes PR67 &amp; Current'!S179</f>
        <v>1339.8634227023229</v>
      </c>
      <c r="Q13" s="5">
        <f>'[1]Battery Volumes PR67 &amp; Current'!T179</f>
        <v>1452.0382257691349</v>
      </c>
      <c r="R13" s="5">
        <f>'[1]Battery Volumes PR67 &amp; Current'!U179</f>
        <v>1525.7382176274293</v>
      </c>
      <c r="S13" s="5">
        <f>'[1]Battery Volumes PR67 &amp; Current'!V179</f>
        <v>1569.8130897310145</v>
      </c>
      <c r="T13" s="5">
        <f>'[1]Battery Volumes PR67 &amp; Current'!W179</f>
        <v>1596.246440648802</v>
      </c>
      <c r="U13" s="5">
        <f>'[1]Battery Volumes PR67 &amp; Current'!X179</f>
        <v>1618.2103777812033</v>
      </c>
      <c r="V13" s="5">
        <f>'[1]Battery Volumes PR67 &amp; Current'!Y179</f>
        <v>1629.9625294628449</v>
      </c>
      <c r="W13" s="5">
        <f>'[1]Battery Volumes PR67 &amp; Current'!Z179</f>
        <v>1629.9625294628449</v>
      </c>
      <c r="X13" s="5">
        <f>'[1]Battery Volumes PR67 &amp; Current'!AA179</f>
        <v>1629.9625294628449</v>
      </c>
      <c r="AA13" s="1" t="s">
        <v>13</v>
      </c>
      <c r="AB13" s="3" t="s">
        <v>16</v>
      </c>
      <c r="AC13" s="4">
        <f>$D$148*D100</f>
        <v>7.2000000000000005E-4</v>
      </c>
      <c r="AD13" s="5"/>
      <c r="AE13" s="5"/>
      <c r="AF13" s="5">
        <f>'[1]Battery Volumes PR67 &amp; PARIS'!H177</f>
        <v>151.607127316586</v>
      </c>
      <c r="AG13" s="5"/>
      <c r="AH13" s="5">
        <f>'[1]Battery Volumes PR67 &amp; PARIS'!I177</f>
        <v>260.04025192946636</v>
      </c>
      <c r="AI13" s="5"/>
      <c r="AJ13" s="5">
        <f>'[1]Battery Volumes PR67 &amp; PARIS'!J177</f>
        <v>420.27879375371714</v>
      </c>
      <c r="AK13" s="5"/>
      <c r="AL13" s="5">
        <f>'[1]Battery Volumes PR67 &amp; PARIS'!K177</f>
        <v>628.10962982889384</v>
      </c>
      <c r="AM13" s="5"/>
      <c r="AN13" s="5">
        <f>'[1]Battery Volumes PR67 &amp; PARIS'!L177</f>
        <v>864.20080468851779</v>
      </c>
      <c r="AO13" s="5"/>
      <c r="AP13" s="5">
        <f>'[1]Battery Volumes PR67 &amp; PARIS'!M177</f>
        <v>1104.0556288929765</v>
      </c>
      <c r="AQ13" s="5"/>
      <c r="AR13" s="5">
        <f>'[1]Battery Volumes PR67 &amp; PARIS'!N177</f>
        <v>1317.5533363383661</v>
      </c>
      <c r="AS13" s="5"/>
      <c r="AT13" s="5">
        <f>'[1]Battery Volumes PR67 &amp; PARIS'!O177</f>
        <v>1479.6720436331716</v>
      </c>
      <c r="AU13" s="5"/>
      <c r="AV13" s="5">
        <f>'[1]Battery Volumes PR67 &amp; PARIS'!P177</f>
        <v>1585.1861000812901</v>
      </c>
      <c r="AW13" s="5"/>
      <c r="AX13" s="5">
        <f>'[1]Battery Volumes PR67 &amp; PARIS'!Q177</f>
        <v>1647.1382350700192</v>
      </c>
      <c r="AY13" s="5"/>
      <c r="AZ13" s="5">
        <f>'[1]Battery Volumes PR67 &amp; PARIS'!R177</f>
        <v>1687.7053680283545</v>
      </c>
      <c r="BA13" s="5"/>
      <c r="BB13" s="5">
        <f>'[1]Battery Volumes PR67 &amp; PARIS'!S177</f>
        <v>1701.7276995209377</v>
      </c>
      <c r="BC13" s="5"/>
      <c r="BD13" s="5">
        <f>'[1]Battery Volumes PR67 &amp; PARIS'!T177</f>
        <v>1715.750031013521</v>
      </c>
      <c r="BE13" s="5"/>
      <c r="BF13" s="5">
        <f>'[1]Battery Volumes PR67 &amp; PARIS'!U177</f>
        <v>1715.750031013521</v>
      </c>
      <c r="BG13" s="5"/>
      <c r="BH13" s="5">
        <f>'[1]Battery Volumes PR67 &amp; PARIS'!V177</f>
        <v>1715.750031013521</v>
      </c>
      <c r="BI13" s="5"/>
      <c r="BJ13" s="5">
        <f>'[1]Battery Volumes PR67 &amp; PARIS'!W177</f>
        <v>1715.750031013521</v>
      </c>
      <c r="BK13" s="5"/>
      <c r="BL13" s="5">
        <f>'[1]Battery Volumes PR67 &amp; PARIS'!X177</f>
        <v>1715.750031013521</v>
      </c>
      <c r="BM13" s="5"/>
      <c r="BN13" s="5">
        <f>'[1]Battery Volumes PR67 &amp; PARIS'!Y177</f>
        <v>1715.750031013521</v>
      </c>
      <c r="BO13" s="5"/>
      <c r="BP13" s="5">
        <f>'[1]Battery Volumes PR67 &amp; PARIS'!Z177</f>
        <v>1715.750031013521</v>
      </c>
    </row>
    <row r="14" spans="2:71" x14ac:dyDescent="0.2">
      <c r="B14" s="1" t="s">
        <v>13</v>
      </c>
      <c r="C14" s="3" t="s">
        <v>17</v>
      </c>
      <c r="D14" s="4">
        <f>$D$148*D102</f>
        <v>7.2000000000000005E-4</v>
      </c>
      <c r="E14" s="5"/>
      <c r="F14" s="5">
        <f>'[1]Battery Volumes PR67 &amp; Current'!I181</f>
        <v>24.965058515699656</v>
      </c>
      <c r="G14" s="5">
        <f>'[1]Battery Volumes PR67 &amp; Current'!J181</f>
        <v>39.900061484818373</v>
      </c>
      <c r="H14" s="5">
        <f>'[1]Battery Volumes PR67 &amp; Current'!K181</f>
        <v>75.673740223754066</v>
      </c>
      <c r="I14" s="5">
        <f>'[1]Battery Volumes PR67 &amp; Current'!L181</f>
        <v>122.19756792523631</v>
      </c>
      <c r="J14" s="5">
        <f>'[1]Battery Volumes PR67 &amp; Current'!M181</f>
        <v>191.81212095137221</v>
      </c>
      <c r="K14" s="5">
        <f>'[1]Battery Volumes PR67 &amp; Current'!N181</f>
        <v>291.0202319441662</v>
      </c>
      <c r="L14" s="5">
        <f>'[1]Battery Volumes PR67 &amp; Current'!O181</f>
        <v>420.01622137877956</v>
      </c>
      <c r="M14" s="5">
        <f>'[1]Battery Volumes PR67 &amp; Current'!P181</f>
        <v>570.58190458570732</v>
      </c>
      <c r="N14" s="5">
        <f>'[1]Battery Volumes PR67 &amp; Current'!Q181</f>
        <v>728.6613531753419</v>
      </c>
      <c r="O14" s="5">
        <f>'[1]Battery Volumes PR67 &amp; Current'!R181</f>
        <v>874.03818316824663</v>
      </c>
      <c r="P14" s="5">
        <f>'[1]Battery Volumes PR67 &amp; Current'!S181</f>
        <v>991.0232416437309</v>
      </c>
      <c r="Q14" s="5">
        <f>'[1]Battery Volumes PR67 &amp; Current'!T181</f>
        <v>1073.992770539302</v>
      </c>
      <c r="R14" s="5">
        <f>'[1]Battery Volumes PR67 &amp; Current'!U181</f>
        <v>1128.5045988368574</v>
      </c>
      <c r="S14" s="5">
        <f>'[1]Battery Volumes PR67 &amp; Current'!V181</f>
        <v>1161.1043563099233</v>
      </c>
      <c r="T14" s="5">
        <f>'[1]Battery Volumes PR67 &amp; Current'!W181</f>
        <v>1180.6556513674586</v>
      </c>
      <c r="U14" s="5">
        <f>'[1]Battery Volumes PR67 &amp; Current'!X181</f>
        <v>1196.9011669979327</v>
      </c>
      <c r="V14" s="5">
        <f>'[1]Battery Volumes PR67 &amp; Current'!Y181</f>
        <v>1205.5935868808042</v>
      </c>
      <c r="W14" s="5">
        <f>'[1]Battery Volumes PR67 &amp; Current'!Z181</f>
        <v>1205.5935868808042</v>
      </c>
      <c r="X14" s="5">
        <f>'[1]Battery Volumes PR67 &amp; Current'!AA181</f>
        <v>1205.5935868808042</v>
      </c>
      <c r="AA14" s="1" t="s">
        <v>13</v>
      </c>
      <c r="AB14" s="3" t="s">
        <v>17</v>
      </c>
      <c r="AC14" s="4">
        <f>$D$148*D102</f>
        <v>7.2000000000000005E-4</v>
      </c>
      <c r="AD14" s="5"/>
      <c r="AE14" s="5"/>
      <c r="AF14" s="5">
        <f>'[1]Battery Volumes PR67 &amp; PARIS'!H179</f>
        <v>112.13544919865831</v>
      </c>
      <c r="AG14" s="5"/>
      <c r="AH14" s="5">
        <f>'[1]Battery Volumes PR67 &amp; PARIS'!I179</f>
        <v>192.33746444487161</v>
      </c>
      <c r="AI14" s="5"/>
      <c r="AJ14" s="5">
        <f>'[1]Battery Volumes PR67 &amp; PARIS'!J179</f>
        <v>310.85709597168443</v>
      </c>
      <c r="AK14" s="5"/>
      <c r="AL14" s="5">
        <f>'[1]Battery Volumes PR67 &amp; PARIS'!K179</f>
        <v>464.57812857166732</v>
      </c>
      <c r="AM14" s="5"/>
      <c r="AN14" s="5">
        <f>'[1]Battery Volumes PR67 &amp; PARIS'!L179</f>
        <v>639.20177861576803</v>
      </c>
      <c r="AO14" s="5"/>
      <c r="AP14" s="5">
        <f>'[1]Battery Volumes PR67 &amp; PARIS'!M179</f>
        <v>816.6091929681786</v>
      </c>
      <c r="AQ14" s="5"/>
      <c r="AR14" s="5">
        <f>'[1]Battery Volumes PR67 &amp; PARIS'!N179</f>
        <v>974.52169847512369</v>
      </c>
      <c r="AS14" s="5"/>
      <c r="AT14" s="5">
        <f>'[1]Battery Volumes PR67 &amp; PARIS'!O179</f>
        <v>1094.4319849357789</v>
      </c>
      <c r="AU14" s="5"/>
      <c r="AV14" s="5">
        <f>'[1]Battery Volumes PR67 &amp; PARIS'!P179</f>
        <v>1172.4749260956301</v>
      </c>
      <c r="AW14" s="5"/>
      <c r="AX14" s="5">
        <f>'[1]Battery Volumes PR67 &amp; PARIS'!Q179</f>
        <v>1218.2975111464652</v>
      </c>
      <c r="AY14" s="5"/>
      <c r="AZ14" s="5">
        <f>'[1]Battery Volumes PR67 &amp; PARIS'!R179</f>
        <v>1248.3027870032224</v>
      </c>
      <c r="BA14" s="5"/>
      <c r="BB14" s="5">
        <f>'[1]Battery Volumes PR67 &amp; PARIS'!S179</f>
        <v>1258.6743339651923</v>
      </c>
      <c r="BC14" s="5"/>
      <c r="BD14" s="5">
        <f>'[1]Battery Volumes PR67 &amp; PARIS'!T179</f>
        <v>1269.0458809271622</v>
      </c>
      <c r="BE14" s="5"/>
      <c r="BF14" s="5">
        <f>'[1]Battery Volumes PR67 &amp; PARIS'!U179</f>
        <v>1269.0458809271622</v>
      </c>
      <c r="BG14" s="5"/>
      <c r="BH14" s="5">
        <f>'[1]Battery Volumes PR67 &amp; PARIS'!V179</f>
        <v>1269.0458809271622</v>
      </c>
      <c r="BI14" s="5"/>
      <c r="BJ14" s="5">
        <f>'[1]Battery Volumes PR67 &amp; PARIS'!W179</f>
        <v>1269.0458809271622</v>
      </c>
      <c r="BK14" s="5"/>
      <c r="BL14" s="5">
        <f>'[1]Battery Volumes PR67 &amp; PARIS'!X179</f>
        <v>1269.0458809271622</v>
      </c>
      <c r="BM14" s="5"/>
      <c r="BN14" s="5">
        <f>'[1]Battery Volumes PR67 &amp; PARIS'!Y179</f>
        <v>1269.0458809271622</v>
      </c>
      <c r="BO14" s="5"/>
      <c r="BP14" s="5">
        <f>'[1]Battery Volumes PR67 &amp; PARIS'!Z179</f>
        <v>1269.0458809271622</v>
      </c>
    </row>
    <row r="15" spans="2:71" x14ac:dyDescent="0.2">
      <c r="B15" s="1" t="s">
        <v>13</v>
      </c>
      <c r="C15" s="3" t="s">
        <v>18</v>
      </c>
      <c r="D15" s="4">
        <f>$D$148*D104</f>
        <v>7.2000000000000005E-4</v>
      </c>
      <c r="E15" s="5"/>
      <c r="F15" s="5"/>
      <c r="G15" s="5">
        <f>'[1]Battery Volumes PR67 &amp; Current'!J183</f>
        <v>183.46048270719484</v>
      </c>
      <c r="H15" s="5">
        <f>'[1]Battery Volumes PR67 &amp; Current'!K183</f>
        <v>347.94785754882105</v>
      </c>
      <c r="I15" s="5">
        <f>'[1]Battery Volumes PR67 &amp; Current'!L183</f>
        <v>561.86441732023638</v>
      </c>
      <c r="J15" s="5">
        <f>'[1]Battery Volumes PR67 &amp; Current'!M183</f>
        <v>881.952132134409</v>
      </c>
      <c r="K15" s="5">
        <f>'[1]Battery Volumes PR67 &amp; Current'!N183</f>
        <v>1338.1110264792756</v>
      </c>
      <c r="L15" s="5">
        <f>'[1]Battery Volumes PR67 &amp; Current'!O183</f>
        <v>1931.2345858996273</v>
      </c>
      <c r="M15" s="5">
        <f>'[1]Battery Volumes PR67 &amp; Current'!P183</f>
        <v>2623.5355972850807</v>
      </c>
      <c r="N15" s="5">
        <f>'[1]Battery Volumes PR67 &amp; Current'!Q183</f>
        <v>3350.38490190022</v>
      </c>
      <c r="O15" s="5">
        <f>'[1]Battery Volumes PR67 &amp; Current'!R183</f>
        <v>4018.8275662075948</v>
      </c>
      <c r="P15" s="5">
        <f>'[1]Battery Volumes PR67 &amp; Current'!S183</f>
        <v>4556.7248650778711</v>
      </c>
      <c r="Q15" s="5">
        <f>'[1]Battery Volumes PR67 &amp; Current'!T183</f>
        <v>4938.2187589397072</v>
      </c>
      <c r="R15" s="5">
        <f>'[1]Battery Volumes PR67 &amp; Current'!U183</f>
        <v>5188.8641454518656</v>
      </c>
      <c r="S15" s="5">
        <f>'[1]Battery Volumes PR67 &amp; Current'!V183</f>
        <v>5338.7578303130231</v>
      </c>
      <c r="T15" s="5">
        <f>'[1]Battery Volumes PR67 &amp; Current'!W183</f>
        <v>5428.6546849875704</v>
      </c>
      <c r="U15" s="5">
        <f>'[1]Battery Volumes PR67 &amp; Current'!X183</f>
        <v>5503.3515658564902</v>
      </c>
      <c r="V15" s="5">
        <f>'[1]Battery Volumes PR67 &amp; Current'!Y183</f>
        <v>5543.3193124779318</v>
      </c>
      <c r="W15" s="5">
        <f>'[1]Battery Volumes PR67 &amp; Current'!Z183</f>
        <v>5543.3193124779318</v>
      </c>
      <c r="X15" s="5">
        <f>'[1]Battery Volumes PR67 &amp; Current'!AA183</f>
        <v>5543.3193124779318</v>
      </c>
      <c r="AA15" s="1" t="s">
        <v>13</v>
      </c>
      <c r="AB15" s="3" t="s">
        <v>18</v>
      </c>
      <c r="AC15" s="4">
        <f>$D$148*D104</f>
        <v>7.2000000000000005E-4</v>
      </c>
      <c r="AD15" s="5"/>
      <c r="AE15" s="5"/>
      <c r="AF15" s="5"/>
      <c r="AG15" s="5"/>
      <c r="AH15" s="5">
        <f>'[1]Battery Volumes PR67 &amp; PARIS'!I181</f>
        <v>884.36766151751942</v>
      </c>
      <c r="AI15" s="5"/>
      <c r="AJ15" s="5">
        <f>'[1]Battery Volumes PR67 &amp; PARIS'!J181</f>
        <v>1429.3209272778045</v>
      </c>
      <c r="AK15" s="5"/>
      <c r="AL15" s="5">
        <f>'[1]Battery Volumes PR67 &amp; PARIS'!K181</f>
        <v>2136.1302351725253</v>
      </c>
      <c r="AM15" s="5"/>
      <c r="AN15" s="5">
        <f>'[1]Battery Volumes PR67 &amp; PARIS'!L181</f>
        <v>2939.0497780752994</v>
      </c>
      <c r="AO15" s="5"/>
      <c r="AP15" s="5">
        <f>'[1]Battery Volumes PR67 &amp; PARIS'!M181</f>
        <v>3754.7690692676824</v>
      </c>
      <c r="AQ15" s="5"/>
      <c r="AR15" s="5">
        <f>'[1]Battery Volumes PR67 &amp; PARIS'!N181</f>
        <v>4480.8507695886155</v>
      </c>
      <c r="AS15" s="5"/>
      <c r="AT15" s="5">
        <f>'[1]Battery Volumes PR67 &amp; PARIS'!O181</f>
        <v>5032.1982667347074</v>
      </c>
      <c r="AU15" s="5"/>
      <c r="AV15" s="5">
        <f>'[1]Battery Volumes PR67 &amp; PARIS'!P181</f>
        <v>5391.0397101877033</v>
      </c>
      <c r="AW15" s="5"/>
      <c r="AX15" s="5">
        <f>'[1]Battery Volumes PR67 &amp; PARIS'!Q181</f>
        <v>5601.7319562514422</v>
      </c>
      <c r="AY15" s="5"/>
      <c r="AZ15" s="5">
        <f>'[1]Battery Volumes PR67 &amp; PARIS'!R181</f>
        <v>5739.6962146408114</v>
      </c>
      <c r="BA15" s="5"/>
      <c r="BB15" s="5">
        <f>'[1]Battery Volumes PR67 &amp; PARIS'!S181</f>
        <v>5787.3845875719489</v>
      </c>
      <c r="BC15" s="5"/>
      <c r="BD15" s="5">
        <f>'[1]Battery Volumes PR67 &amp; PARIS'!T181</f>
        <v>5835.0729605030865</v>
      </c>
      <c r="BE15" s="5"/>
      <c r="BF15" s="5">
        <f>'[1]Battery Volumes PR67 &amp; PARIS'!U181</f>
        <v>5835.0729605030865</v>
      </c>
      <c r="BG15" s="5"/>
      <c r="BH15" s="5">
        <f>'[1]Battery Volumes PR67 &amp; PARIS'!V181</f>
        <v>5835.0729605030865</v>
      </c>
      <c r="BI15" s="5"/>
      <c r="BJ15" s="5">
        <f>'[1]Battery Volumes PR67 &amp; PARIS'!W181</f>
        <v>5835.0729605030865</v>
      </c>
      <c r="BK15" s="5"/>
      <c r="BL15" s="5">
        <f>'[1]Battery Volumes PR67 &amp; PARIS'!X181</f>
        <v>5835.0729605030865</v>
      </c>
      <c r="BM15" s="5"/>
      <c r="BN15" s="5">
        <f>'[1]Battery Volumes PR67 &amp; PARIS'!Y181</f>
        <v>5835.0729605030865</v>
      </c>
      <c r="BO15" s="5"/>
      <c r="BP15" s="5">
        <f>'[1]Battery Volumes PR67 &amp; PARIS'!Z181</f>
        <v>5835.0729605030865</v>
      </c>
    </row>
    <row r="16" spans="2:71" x14ac:dyDescent="0.2">
      <c r="B16" s="1" t="s">
        <v>13</v>
      </c>
      <c r="C16" s="3" t="s">
        <v>19</v>
      </c>
      <c r="D16" s="4">
        <f>$D$148*D106</f>
        <v>6.0000000000000006E-4</v>
      </c>
      <c r="E16" s="5"/>
      <c r="F16" s="5"/>
      <c r="G16" s="5"/>
      <c r="H16" s="5"/>
      <c r="I16" s="5">
        <f>'[1]Battery Volumes PR67 &amp; Current'!L185</f>
        <v>99.545161722381224</v>
      </c>
      <c r="J16" s="5">
        <f>'[1]Battery Volumes PR67 &amp; Current'!M185</f>
        <v>156.32141429046777</v>
      </c>
      <c r="K16" s="5">
        <f>'[1]Battery Volumes PR67 &amp; Current'!N185</f>
        <v>237.31478073309751</v>
      </c>
      <c r="L16" s="5">
        <f>'[1]Battery Volumes PR67 &amp; Current'!O185</f>
        <v>342.78665171591115</v>
      </c>
      <c r="M16" s="5">
        <f>'[1]Battery Volumes PR67 &amp; Current'!P185</f>
        <v>466.10356867655253</v>
      </c>
      <c r="N16" s="5">
        <f>'[1]Battery Volumes PR67 &amp; Current'!Q185</f>
        <v>595.80448540587122</v>
      </c>
      <c r="O16" s="5">
        <f>'[1]Battery Volumes PR67 &amp; Current'!R185</f>
        <v>715.26639888809314</v>
      </c>
      <c r="P16" s="5">
        <f>'[1]Battery Volumes PR67 &amp; Current'!S185</f>
        <v>811.4961769569145</v>
      </c>
      <c r="Q16" s="5">
        <f>'[1]Battery Volumes PR67 &amp; Current'!T185</f>
        <v>879.78786278918858</v>
      </c>
      <c r="R16" s="5">
        <f>'[1]Battery Volumes PR67 &amp; Current'!U185</f>
        <v>924.65900103660965</v>
      </c>
      <c r="S16" s="5">
        <f>'[1]Battery Volumes PR67 &amp; Current'!V185</f>
        <v>951.4904839883668</v>
      </c>
      <c r="T16" s="5">
        <f>'[1]Battery Volumes PR67 &amp; Current'!W185</f>
        <v>967.58450852647525</v>
      </c>
      <c r="U16" s="5">
        <f>'[1]Battery Volumes PR67 &amp; Current'!X185</f>
        <v>980.89388083426297</v>
      </c>
      <c r="V16" s="5">
        <f>'[1]Battery Volumes PR67 &amp; Current'!Y185</f>
        <v>988.09877305735995</v>
      </c>
      <c r="W16" s="5">
        <f>'[1]Battery Volumes PR67 &amp; Current'!Z185</f>
        <v>988.09877305735995</v>
      </c>
      <c r="X16" s="5">
        <f>'[1]Battery Volumes PR67 &amp; Current'!AA185</f>
        <v>988.09877305735995</v>
      </c>
      <c r="AA16" s="1" t="s">
        <v>13</v>
      </c>
      <c r="AB16" s="3" t="s">
        <v>19</v>
      </c>
      <c r="AC16" s="4">
        <f>$D$148*D106</f>
        <v>6.0000000000000006E-4</v>
      </c>
      <c r="AD16" s="5"/>
      <c r="AE16" s="5"/>
      <c r="AF16" s="5"/>
      <c r="AG16" s="5"/>
      <c r="AH16" s="5"/>
      <c r="AI16" s="5"/>
      <c r="AJ16" s="5"/>
      <c r="AK16" s="5"/>
      <c r="AL16" s="5">
        <f>'[1]Battery Volumes PR67 &amp; PARIS'!K183</f>
        <v>378.6439474777178</v>
      </c>
      <c r="AM16" s="5"/>
      <c r="AN16" s="5">
        <f>'[1]Battery Volumes PR67 &amp; PARIS'!L183</f>
        <v>521.60055359416629</v>
      </c>
      <c r="AO16" s="5"/>
      <c r="AP16" s="5">
        <f>'[1]Battery Volumes PR67 &amp; PARIS'!M183</f>
        <v>667.25181762251259</v>
      </c>
      <c r="AQ16" s="5"/>
      <c r="AR16" s="5">
        <f>'[1]Battery Volumes PR67 &amp; PARIS'!N183</f>
        <v>797.21374968411487</v>
      </c>
      <c r="AS16" s="5"/>
      <c r="AT16" s="5">
        <f>'[1]Battery Volumes PR67 &amp; PARIS'!O183</f>
        <v>896.04056140885791</v>
      </c>
      <c r="AU16" s="5"/>
      <c r="AV16" s="5">
        <f>'[1]Battery Volumes PR67 &amp; PARIS'!P183</f>
        <v>960.42294180179442</v>
      </c>
      <c r="AW16" s="5"/>
      <c r="AX16" s="5">
        <f>'[1]Battery Volumes PR67 &amp; PARIS'!Q183</f>
        <v>998.22790521880211</v>
      </c>
      <c r="AY16" s="5"/>
      <c r="AZ16" s="5">
        <f>'[1]Battery Volumes PR67 &amp; PARIS'!R183</f>
        <v>1022.9106286911715</v>
      </c>
      <c r="BA16" s="5"/>
      <c r="BB16" s="5">
        <f>'[1]Battery Volumes PR67 &amp; PARIS'!S183</f>
        <v>1031.507300165249</v>
      </c>
      <c r="BC16" s="5"/>
      <c r="BD16" s="5">
        <f>'[1]Battery Volumes PR67 &amp; PARIS'!T183</f>
        <v>1040.1039716393263</v>
      </c>
      <c r="BE16" s="5"/>
      <c r="BF16" s="5">
        <f>'[1]Battery Volumes PR67 &amp; PARIS'!U183</f>
        <v>1040.1039716393263</v>
      </c>
      <c r="BG16" s="5"/>
      <c r="BH16" s="5">
        <f>'[1]Battery Volumes PR67 &amp; PARIS'!V183</f>
        <v>1040.1039716393263</v>
      </c>
      <c r="BI16" s="5"/>
      <c r="BJ16" s="5">
        <f>'[1]Battery Volumes PR67 &amp; PARIS'!W183</f>
        <v>1040.1039716393263</v>
      </c>
      <c r="BK16" s="5"/>
      <c r="BL16" s="5">
        <f>'[1]Battery Volumes PR67 &amp; PARIS'!X183</f>
        <v>1040.1039716393263</v>
      </c>
      <c r="BM16" s="5"/>
      <c r="BN16" s="5">
        <f>'[1]Battery Volumes PR67 &amp; PARIS'!Y183</f>
        <v>1040.1039716393263</v>
      </c>
      <c r="BO16" s="5"/>
      <c r="BP16" s="5">
        <f>'[1]Battery Volumes PR67 &amp; PARIS'!Z183</f>
        <v>1040.1039716393263</v>
      </c>
    </row>
    <row r="17" spans="2:68" x14ac:dyDescent="0.2">
      <c r="B17" s="1" t="s">
        <v>13</v>
      </c>
      <c r="C17" s="3" t="s">
        <v>20</v>
      </c>
      <c r="D17" s="4">
        <f>$D$148*D108</f>
        <v>6.0000000000000006E-4</v>
      </c>
      <c r="E17" s="5"/>
      <c r="F17" s="5"/>
      <c r="G17" s="5"/>
      <c r="H17" s="5"/>
      <c r="I17" s="5"/>
      <c r="J17" s="5">
        <f>'[1]Battery Volumes PR67 &amp; Current'!M187</f>
        <v>653.00768137101841</v>
      </c>
      <c r="K17" s="5">
        <f>'[1]Battery Volumes PR67 &amp; Current'!N187</f>
        <v>991.3445027668314</v>
      </c>
      <c r="L17" s="5">
        <f>'[1]Battery Volumes PR67 &amp; Current'!O187</f>
        <v>1431.9363579068613</v>
      </c>
      <c r="M17" s="5">
        <f>'[1]Battery Volumes PR67 &amp; Current'!P187</f>
        <v>1947.0730356537772</v>
      </c>
      <c r="N17" s="5">
        <f>'[1]Battery Volumes PR67 &amp; Current'!Q187</f>
        <v>2488.8778503654144</v>
      </c>
      <c r="O17" s="5">
        <f>'[1]Battery Volumes PR67 &amp; Current'!R187</f>
        <v>2987.9108682615934</v>
      </c>
      <c r="P17" s="5">
        <f>'[1]Battery Volumes PR67 &amp; Current'!S187</f>
        <v>3389.8953598988373</v>
      </c>
      <c r="Q17" s="5">
        <f>'[1]Battery Volumes PR67 &amp; Current'!T187</f>
        <v>3675.1729440651848</v>
      </c>
      <c r="R17" s="5">
        <f>'[1]Battery Volumes PR67 &amp; Current'!U187</f>
        <v>3862.6149402908645</v>
      </c>
      <c r="S17" s="5">
        <f>'[1]Battery Volumes PR67 &amp; Current'!V187</f>
        <v>3974.6991646410625</v>
      </c>
      <c r="T17" s="5">
        <f>'[1]Battery Volumes PR67 &amp; Current'!W187</f>
        <v>4041.9293755194667</v>
      </c>
      <c r="U17" s="5">
        <f>'[1]Battery Volumes PR67 &amp; Current'!X187</f>
        <v>4097.5271475244126</v>
      </c>
      <c r="V17" s="5">
        <f>'[1]Battery Volumes PR67 &amp; Current'!Y187</f>
        <v>4127.6244312938024</v>
      </c>
      <c r="W17" s="5">
        <f>'[1]Battery Volumes PR67 &amp; Current'!Z187</f>
        <v>4127.6244312938024</v>
      </c>
      <c r="X17" s="5">
        <f>'[1]Battery Volumes PR67 &amp; Current'!AA187</f>
        <v>4127.6244312938024</v>
      </c>
      <c r="AA17" s="1" t="s">
        <v>13</v>
      </c>
      <c r="AB17" s="3" t="s">
        <v>20</v>
      </c>
      <c r="AC17" s="4">
        <f>$D$148*D108</f>
        <v>6.0000000000000006E-4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>
        <f>'[1]Battery Volumes PR67 &amp; PARIS'!L185</f>
        <v>2178.9028051618388</v>
      </c>
      <c r="AO17" s="5"/>
      <c r="AP17" s="5">
        <f>'[1]Battery Volumes PR67 &amp; PARIS'!M185</f>
        <v>2787.3376420881332</v>
      </c>
      <c r="AQ17" s="5"/>
      <c r="AR17" s="5">
        <f>'[1]Battery Volumes PR67 &amp; PARIS'!N185</f>
        <v>3330.232806562216</v>
      </c>
      <c r="AS17" s="5"/>
      <c r="AT17" s="5">
        <f>'[1]Battery Volumes PR67 &amp; PARIS'!O185</f>
        <v>3743.0659905158227</v>
      </c>
      <c r="AU17" s="5"/>
      <c r="AV17" s="5">
        <f>'[1]Battery Volumes PR67 &amp; PARIS'!P185</f>
        <v>4012.0130770833607</v>
      </c>
      <c r="AW17" s="5"/>
      <c r="AX17" s="5">
        <f>'[1]Battery Volumes PR67 &amp; PARIS'!Q185</f>
        <v>4169.9372592391373</v>
      </c>
      <c r="AY17" s="5"/>
      <c r="AZ17" s="5">
        <f>'[1]Battery Volumes PR67 &amp; PARIS'!R185</f>
        <v>4273.0453848774087</v>
      </c>
      <c r="BA17" s="5"/>
      <c r="BB17" s="5">
        <f>'[1]Battery Volumes PR67 &amp; PARIS'!S185</f>
        <v>4308.9566036459692</v>
      </c>
      <c r="BC17" s="5"/>
      <c r="BD17" s="5">
        <f>'[1]Battery Volumes PR67 &amp; PARIS'!T185</f>
        <v>4344.8678224145297</v>
      </c>
      <c r="BE17" s="5"/>
      <c r="BF17" s="5">
        <f>'[1]Battery Volumes PR67 &amp; PARIS'!U185</f>
        <v>4344.8678224145297</v>
      </c>
      <c r="BG17" s="5"/>
      <c r="BH17" s="5">
        <f>'[1]Battery Volumes PR67 &amp; PARIS'!V185</f>
        <v>4344.8678224145297</v>
      </c>
      <c r="BI17" s="5"/>
      <c r="BJ17" s="5">
        <f>'[1]Battery Volumes PR67 &amp; PARIS'!W185</f>
        <v>4344.8678224145297</v>
      </c>
      <c r="BK17" s="5"/>
      <c r="BL17" s="5">
        <f>'[1]Battery Volumes PR67 &amp; PARIS'!X185</f>
        <v>4344.8678224145297</v>
      </c>
      <c r="BM17" s="5"/>
      <c r="BN17" s="5">
        <f>'[1]Battery Volumes PR67 &amp; PARIS'!Y185</f>
        <v>4344.8678224145297</v>
      </c>
      <c r="BO17" s="5"/>
      <c r="BP17" s="5">
        <f>'[1]Battery Volumes PR67 &amp; PARIS'!Z185</f>
        <v>4344.8678224145297</v>
      </c>
    </row>
    <row r="18" spans="2:68" x14ac:dyDescent="0.2">
      <c r="B18" s="1" t="s">
        <v>13</v>
      </c>
      <c r="C18" s="3" t="s">
        <v>21</v>
      </c>
      <c r="D18" s="4">
        <f>$D$148*D110</f>
        <v>7.2000000000000005E-4</v>
      </c>
      <c r="E18" s="5"/>
      <c r="F18" s="5"/>
      <c r="G18" s="5"/>
      <c r="H18" s="5"/>
      <c r="I18" s="5"/>
      <c r="J18" s="5">
        <f>'[1]Battery Volumes PR67 &amp; Current'!M189</f>
        <v>216.37013022236692</v>
      </c>
      <c r="K18" s="5">
        <f>'[1]Battery Volumes PR67 &amp; Current'!N189</f>
        <v>328.15657219243445</v>
      </c>
      <c r="L18" s="5">
        <f>'[1]Battery Volumes PR67 &amp; Current'!O189</f>
        <v>473.36836284119306</v>
      </c>
      <c r="M18" s="5">
        <f>'[1]Battery Volumes PR67 &amp; Current'!P189</f>
        <v>642.67921957639953</v>
      </c>
      <c r="N18" s="5">
        <f>'[1]Battery Volumes PR67 &amp; Current'!Q189</f>
        <v>820.2387247373598</v>
      </c>
      <c r="O18" s="5">
        <f>'[1]Battery Volumes PR67 &amp; Current'!R189</f>
        <v>983.37051975610075</v>
      </c>
      <c r="P18" s="5">
        <f>'[1]Battery Volumes PR67 &amp; Current'!S189</f>
        <v>1114.5571502815142</v>
      </c>
      <c r="Q18" s="5">
        <f>'[1]Battery Volumes PR67 &amp; Current'!T189</f>
        <v>1207.5618645795896</v>
      </c>
      <c r="R18" s="5">
        <f>'[1]Battery Volumes PR67 &amp; Current'!U189</f>
        <v>1268.6644685468391</v>
      </c>
      <c r="S18" s="5">
        <f>'[1]Battery Volumes PR67 &amp; Current'!V189</f>
        <v>1305.2081930925356</v>
      </c>
      <c r="T18" s="5">
        <f>'[1]Battery Volumes PR67 &amp; Current'!W189</f>
        <v>1327.1229324865756</v>
      </c>
      <c r="U18" s="5">
        <f>'[1]Battery Volumes PR67 &amp; Current'!X189</f>
        <v>1345.3875835072306</v>
      </c>
      <c r="V18" s="5">
        <f>'[1]Battery Volumes PR67 &amp; Current'!Y189</f>
        <v>1355.0875711095753</v>
      </c>
      <c r="W18" s="5">
        <f>'[1]Battery Volumes PR67 &amp; Current'!Z189</f>
        <v>1355.0875711095753</v>
      </c>
      <c r="X18" s="5">
        <f>'[1]Battery Volumes PR67 &amp; Current'!AA189</f>
        <v>1355.0875711095753</v>
      </c>
      <c r="AA18" s="1" t="s">
        <v>13</v>
      </c>
      <c r="AB18" s="3" t="s">
        <v>21</v>
      </c>
      <c r="AC18" s="4">
        <f>$D$148*D110</f>
        <v>7.2000000000000005E-4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f>'[1]Battery Volumes PR67 &amp; PARIS'!L187</f>
        <v>720.4562432541602</v>
      </c>
      <c r="AO18" s="5"/>
      <c r="AP18" s="5">
        <f>'[1]Battery Volumes PR67 &amp; PARIS'!M187</f>
        <v>919.64514696368769</v>
      </c>
      <c r="AQ18" s="5"/>
      <c r="AR18" s="5">
        <f>'[1]Battery Volumes PR67 &amp; PARIS'!N187</f>
        <v>1096.6701447471955</v>
      </c>
      <c r="AS18" s="5"/>
      <c r="AT18" s="5">
        <f>'[1]Battery Volumes PR67 &amp; PARIS'!O187</f>
        <v>1230.9707688225053</v>
      </c>
      <c r="AU18" s="5"/>
      <c r="AV18" s="5">
        <f>'[1]Battery Volumes PR67 &amp; PARIS'!P187</f>
        <v>1318.3259603021161</v>
      </c>
      <c r="AW18" s="5"/>
      <c r="AX18" s="5">
        <f>'[1]Battery Volumes PR67 &amp; PARIS'!Q187</f>
        <v>1369.6134744608967</v>
      </c>
      <c r="AY18" s="5"/>
      <c r="AZ18" s="5">
        <f>'[1]Battery Volumes PR67 &amp; PARIS'!R187</f>
        <v>1403.2604736548992</v>
      </c>
      <c r="BA18" s="5"/>
      <c r="BB18" s="5">
        <f>'[1]Battery Volumes PR67 &amp; PARIS'!S187</f>
        <v>1414.834221621963</v>
      </c>
      <c r="BC18" s="5"/>
      <c r="BD18" s="5">
        <f>'[1]Battery Volumes PR67 &amp; PARIS'!T187</f>
        <v>1426.4079695890266</v>
      </c>
      <c r="BE18" s="5"/>
      <c r="BF18" s="5">
        <f>'[1]Battery Volumes PR67 &amp; PARIS'!U187</f>
        <v>1426.4079695890266</v>
      </c>
      <c r="BG18" s="5"/>
      <c r="BH18" s="5">
        <f>'[1]Battery Volumes PR67 &amp; PARIS'!V187</f>
        <v>1426.4079695890266</v>
      </c>
      <c r="BI18" s="5"/>
      <c r="BJ18" s="5">
        <f>'[1]Battery Volumes PR67 &amp; PARIS'!W187</f>
        <v>1426.4079695890266</v>
      </c>
      <c r="BK18" s="5"/>
      <c r="BL18" s="5">
        <f>'[1]Battery Volumes PR67 &amp; PARIS'!X187</f>
        <v>1426.4079695890266</v>
      </c>
      <c r="BM18" s="5"/>
      <c r="BN18" s="5">
        <f>'[1]Battery Volumes PR67 &amp; PARIS'!Y187</f>
        <v>1426.4079695890266</v>
      </c>
      <c r="BO18" s="5"/>
      <c r="BP18" s="5">
        <f>'[1]Battery Volumes PR67 &amp; PARIS'!Z187</f>
        <v>1426.4079695890266</v>
      </c>
    </row>
    <row r="19" spans="2:68" x14ac:dyDescent="0.2">
      <c r="B19" s="1" t="s">
        <v>13</v>
      </c>
      <c r="C19" s="3" t="s">
        <v>22</v>
      </c>
      <c r="D19" s="4">
        <f>$D$148*D112</f>
        <v>6.0000000000000006E-4</v>
      </c>
      <c r="E19" s="5"/>
      <c r="F19" s="5"/>
      <c r="G19" s="5"/>
      <c r="H19" s="5"/>
      <c r="I19" s="5">
        <f>'[1]Battery Volumes PR67 &amp; Current'!L191</f>
        <v>27.654237475383084</v>
      </c>
      <c r="J19" s="5">
        <f>'[1]Battery Volumes PR67 &amp; Current'!M191</f>
        <v>43.415872779707172</v>
      </c>
      <c r="K19" s="5">
        <f>'[1]Battery Volumes PR67 &amp; Current'!N191</f>
        <v>65.886824009551106</v>
      </c>
      <c r="L19" s="5">
        <f>'[1]Battery Volumes PR67 &amp; Current'!O191</f>
        <v>95.122433340541704</v>
      </c>
      <c r="M19" s="5">
        <f>'[1]Battery Volumes PR67 &amp; Current'!P191</f>
        <v>129.26961910033174</v>
      </c>
      <c r="N19" s="5">
        <f>'[1]Battery Volumes PR67 &amp; Current'!Q191</f>
        <v>165.14623396243297</v>
      </c>
      <c r="O19" s="5">
        <f>'[1]Battery Volumes PR67 &amp; Current'!R191</f>
        <v>198.16015209263759</v>
      </c>
      <c r="P19" s="5">
        <f>'[1]Battery Volumes PR67 &amp; Current'!S191</f>
        <v>224.73738627560442</v>
      </c>
      <c r="Q19" s="5">
        <f>'[1]Battery Volumes PR67 &amp; Current'!T191</f>
        <v>243.59148865377887</v>
      </c>
      <c r="R19" s="5">
        <f>'[1]Battery Volumes PR67 &amp; Current'!U191</f>
        <v>255.97913558704045</v>
      </c>
      <c r="S19" s="5">
        <f>'[1]Battery Volumes PR67 &amp; Current'!V191</f>
        <v>263.38701761696439</v>
      </c>
      <c r="T19" s="5">
        <f>'[1]Battery Volumes PR67 &amp; Current'!W191</f>
        <v>267.83004212305536</v>
      </c>
      <c r="U19" s="5">
        <f>'[1]Battery Volumes PR67 &amp; Current'!X191</f>
        <v>271.51483560952113</v>
      </c>
      <c r="V19" s="5">
        <f>'[1]Battery Volumes PR67 &amp; Current'!Y191</f>
        <v>273.49564875175668</v>
      </c>
      <c r="W19" s="5">
        <f>'[1]Battery Volumes PR67 &amp; Current'!Z191</f>
        <v>273.49564875175668</v>
      </c>
      <c r="X19" s="5">
        <f>'[1]Battery Volumes PR67 &amp; Current'!AA191</f>
        <v>273.49564875175668</v>
      </c>
      <c r="AA19" s="1" t="s">
        <v>13</v>
      </c>
      <c r="AB19" s="3" t="s">
        <v>22</v>
      </c>
      <c r="AC19" s="4">
        <f>$D$148*D112</f>
        <v>6.0000000000000006E-4</v>
      </c>
      <c r="AD19" s="5"/>
      <c r="AE19" s="5"/>
      <c r="AF19" s="5"/>
      <c r="AG19" s="5"/>
      <c r="AH19" s="5"/>
      <c r="AI19" s="5"/>
      <c r="AJ19" s="5"/>
      <c r="AK19" s="5"/>
      <c r="AL19" s="5">
        <f>'[1]Battery Volumes PR67 &amp; PARIS'!K189</f>
        <v>105.15818716349811</v>
      </c>
      <c r="AM19" s="5"/>
      <c r="AN19" s="5">
        <f>'[1]Battery Volumes PR67 &amp; PARIS'!L189</f>
        <v>144.75444604206822</v>
      </c>
      <c r="AO19" s="5"/>
      <c r="AP19" s="5">
        <f>'[1]Battery Volumes PR67 &amp; PARIS'!M189</f>
        <v>185.02776162906454</v>
      </c>
      <c r="AQ19" s="5"/>
      <c r="AR19" s="5">
        <f>'[1]Battery Volumes PR67 &amp; PARIS'!N189</f>
        <v>220.91036665181923</v>
      </c>
      <c r="AS19" s="5"/>
      <c r="AT19" s="5">
        <f>'[1]Battery Volumes PR67 &amp; PARIS'!O189</f>
        <v>248.17320350239402</v>
      </c>
      <c r="AU19" s="5"/>
      <c r="AV19" s="5">
        <f>'[1]Battery Volumes PR67 &amp; PARIS'!P189</f>
        <v>265.92384934000381</v>
      </c>
      <c r="AW19" s="5"/>
      <c r="AX19" s="5">
        <f>'[1]Battery Volumes PR67 &amp; PARIS'!Q189</f>
        <v>276.34641037145047</v>
      </c>
      <c r="AY19" s="5"/>
      <c r="AZ19" s="5">
        <f>'[1]Battery Volumes PR67 &amp; PARIS'!R189</f>
        <v>283.16325732732946</v>
      </c>
      <c r="BA19" s="5"/>
      <c r="BB19" s="5">
        <f>'[1]Battery Volumes PR67 &amp; PARIS'!S189</f>
        <v>285.526706954063</v>
      </c>
      <c r="BC19" s="5"/>
      <c r="BD19" s="5">
        <f>'[1]Battery Volumes PR67 &amp; PARIS'!T189</f>
        <v>287.89015658079654</v>
      </c>
      <c r="BE19" s="5"/>
      <c r="BF19" s="5">
        <f>'[1]Battery Volumes PR67 &amp; PARIS'!U189</f>
        <v>287.89015658079654</v>
      </c>
      <c r="BG19" s="5"/>
      <c r="BH19" s="5">
        <f>'[1]Battery Volumes PR67 &amp; PARIS'!V189</f>
        <v>287.89015658079654</v>
      </c>
      <c r="BI19" s="5"/>
      <c r="BJ19" s="5">
        <f>'[1]Battery Volumes PR67 &amp; PARIS'!W189</f>
        <v>287.89015658079654</v>
      </c>
      <c r="BK19" s="5"/>
      <c r="BL19" s="5">
        <f>'[1]Battery Volumes PR67 &amp; PARIS'!X189</f>
        <v>287.89015658079654</v>
      </c>
      <c r="BM19" s="5"/>
      <c r="BN19" s="5">
        <f>'[1]Battery Volumes PR67 &amp; PARIS'!Y189</f>
        <v>287.89015658079654</v>
      </c>
      <c r="BO19" s="5"/>
      <c r="BP19" s="5">
        <f>'[1]Battery Volumes PR67 &amp; PARIS'!Z189</f>
        <v>287.89015658079654</v>
      </c>
    </row>
    <row r="20" spans="2:68" x14ac:dyDescent="0.2">
      <c r="B20" s="1" t="s">
        <v>13</v>
      </c>
      <c r="C20" s="3" t="s">
        <v>11</v>
      </c>
      <c r="D20" s="4">
        <f>$D$148*(D97)</f>
        <v>2.4000000000000001E-4</v>
      </c>
      <c r="E20" s="5"/>
      <c r="F20" s="5">
        <f>'[1]Battery Volumes PR67 &amp; Current'!I176+'[1]Battery Volumes PR67 &amp; Current'!I178+'[1]Battery Volumes PR67 &amp; Current'!I180+'[1]Battery Volumes PR67 &amp; Current'!I182+'[1]Battery Volumes PR67 &amp; Current'!I184+'[1]Battery Volumes PR67 &amp; Current'!I186+'[1]Battery Volumes PR67 &amp; Current'!I188+'[1]Battery Volumes PR67 &amp; Current'!I190+'[1]Battery Volumes PR67 &amp; Current'!I192</f>
        <v>32.325507662388162</v>
      </c>
      <c r="G20" s="5">
        <f>'[1]Battery Volumes PR67 &amp; Current'!J176+'[1]Battery Volumes PR67 &amp; Current'!J178+'[1]Battery Volumes PR67 &amp; Current'!J180+'[1]Battery Volumes PR67 &amp; Current'!J182+'[1]Battery Volumes PR67 &amp; Current'!J184+'[1]Battery Volumes PR67 &amp; Current'!J186+'[1]Battery Volumes PR67 &amp; Current'!J188+'[1]Battery Volumes PR67 &amp; Current'!J190+'[1]Battery Volumes PR67 &amp; Current'!J192</f>
        <v>93.493458530765082</v>
      </c>
      <c r="H20" s="5">
        <f>'[1]Battery Volumes PR67 &amp; Current'!K176+'[1]Battery Volumes PR67 &amp; Current'!K178+'[1]Battery Volumes PR67 &amp; Current'!K180+'[1]Battery Volumes PR67 &amp; Current'!K182+'[1]Battery Volumes PR67 &amp; Current'!K184+'[1]Battery Volumes PR67 &amp; Current'!K186+'[1]Battery Volumes PR67 &amp; Current'!K188+'[1]Battery Volumes PR67 &amp; Current'!K190+'[1]Battery Volumes PR67 &amp; Current'!K192</f>
        <v>156.24412728876558</v>
      </c>
      <c r="I20" s="5">
        <f>'[1]Battery Volumes PR67 &amp; Current'!L176+'[1]Battery Volumes PR67 &amp; Current'!L178+'[1]Battery Volumes PR67 &amp; Current'!L180+'[1]Battery Volumes PR67 &amp; Current'!L182+'[1]Battery Volumes PR67 &amp; Current'!L184+'[1]Battery Volumes PR67 &amp; Current'!L186+'[1]Battery Volumes PR67 &amp; Current'!L188+'[1]Battery Volumes PR67 &amp; Current'!L190+'[1]Battery Volumes PR67 &amp; Current'!L192</f>
        <v>278.07404909845053</v>
      </c>
      <c r="J20" s="5">
        <f>'[1]Battery Volumes PR67 &amp; Current'!M176+'[1]Battery Volumes PR67 &amp; Current'!M178+'[1]Battery Volumes PR67 &amp; Current'!M180+'[1]Battery Volumes PR67 &amp; Current'!M182+'[1]Battery Volumes PR67 &amp; Current'!M184+'[1]Battery Volumes PR67 &amp; Current'!M186+'[1]Battery Volumes PR67 &amp; Current'!M188+'[1]Battery Volumes PR67 &amp; Current'!M190+'[1]Battery Volumes PR67 &amp; Current'!M192</f>
        <v>529.65906653541469</v>
      </c>
      <c r="K20" s="5">
        <f>'[1]Battery Volumes PR67 &amp; Current'!N176+'[1]Battery Volumes PR67 &amp; Current'!N178+'[1]Battery Volumes PR67 &amp; Current'!N180+'[1]Battery Volumes PR67 &amp; Current'!N182+'[1]Battery Volumes PR67 &amp; Current'!N184+'[1]Battery Volumes PR67 &amp; Current'!N186+'[1]Battery Volumes PR67 &amp; Current'!N188+'[1]Battery Volumes PR67 &amp; Current'!N190+'[1]Battery Volumes PR67 &amp; Current'!N192</f>
        <v>656.84158460448555</v>
      </c>
      <c r="L20" s="5">
        <f>'[1]Battery Volumes PR67 &amp; Current'!O176+'[1]Battery Volumes PR67 &amp; Current'!O178+'[1]Battery Volumes PR67 &amp; Current'!O180+'[1]Battery Volumes PR67 &amp; Current'!O182+'[1]Battery Volumes PR67 &amp; Current'!O184+'[1]Battery Volumes PR67 &amp; Current'!O186+'[1]Battery Volumes PR67 &amp; Current'!O188+'[1]Battery Volumes PR67 &amp; Current'!O190+'[1]Battery Volumes PR67 &amp; Current'!O192</f>
        <v>795.21692686734457</v>
      </c>
      <c r="M20" s="5">
        <f>'[1]Battery Volumes PR67 &amp; Current'!P176+'[1]Battery Volumes PR67 &amp; Current'!P178+'[1]Battery Volumes PR67 &amp; Current'!P180+'[1]Battery Volumes PR67 &amp; Current'!P182+'[1]Battery Volumes PR67 &amp; Current'!P184+'[1]Battery Volumes PR67 &amp; Current'!P186+'[1]Battery Volumes PR67 &amp; Current'!P188+'[1]Battery Volumes PR67 &amp; Current'!P190+'[1]Battery Volumes PR67 &amp; Current'!P192</f>
        <v>913.26065392917462</v>
      </c>
      <c r="N20" s="5">
        <f>'[1]Battery Volumes PR67 &amp; Current'!Q176+'[1]Battery Volumes PR67 &amp; Current'!Q178+'[1]Battery Volumes PR67 &amp; Current'!Q180+'[1]Battery Volumes PR67 &amp; Current'!Q182+'[1]Battery Volumes PR67 &amp; Current'!Q184+'[1]Battery Volumes PR67 &amp; Current'!Q186+'[1]Battery Volumes PR67 &amp; Current'!Q188+'[1]Battery Volumes PR67 &amp; Current'!Q190+'[1]Battery Volumes PR67 &amp; Current'!Q192</f>
        <v>905.42940929781969</v>
      </c>
      <c r="O20" s="5">
        <f>'[1]Battery Volumes PR67 &amp; Current'!R176+'[1]Battery Volumes PR67 &amp; Current'!R178+'[1]Battery Volumes PR67 &amp; Current'!R180+'[1]Battery Volumes PR67 &amp; Current'!R182+'[1]Battery Volumes PR67 &amp; Current'!R184+'[1]Battery Volumes PR67 &amp; Current'!R186+'[1]Battery Volumes PR67 &amp; Current'!R188+'[1]Battery Volumes PR67 &amp; Current'!R190+'[1]Battery Volumes PR67 &amp; Current'!R192</f>
        <v>879.60048285221478</v>
      </c>
      <c r="P20" s="5">
        <f>'[1]Battery Volumes PR67 &amp; Current'!S176+'[1]Battery Volumes PR67 &amp; Current'!S178+'[1]Battery Volumes PR67 &amp; Current'!S180+'[1]Battery Volumes PR67 &amp; Current'!S182+'[1]Battery Volumes PR67 &amp; Current'!S184+'[1]Battery Volumes PR67 &amp; Current'!S186+'[1]Battery Volumes PR67 &amp; Current'!S188+'[1]Battery Volumes PR67 &amp; Current'!S190+'[1]Battery Volumes PR67 &amp; Current'!S192</f>
        <v>796.49719583127137</v>
      </c>
      <c r="Q20" s="5">
        <f>'[1]Battery Volumes PR67 &amp; Current'!T176+'[1]Battery Volumes PR67 &amp; Current'!T178+'[1]Battery Volumes PR67 &amp; Current'!T180+'[1]Battery Volumes PR67 &amp; Current'!T182+'[1]Battery Volumes PR67 &amp; Current'!T184+'[1]Battery Volumes PR67 &amp; Current'!T186+'[1]Battery Volumes PR67 &amp; Current'!T188+'[1]Battery Volumes PR67 &amp; Current'!T190+'[1]Battery Volumes PR67 &amp; Current'!T192</f>
        <v>599.58927405988118</v>
      </c>
      <c r="R20" s="5">
        <f>'[1]Battery Volumes PR67 &amp; Current'!U176+'[1]Battery Volumes PR67 &amp; Current'!U178+'[1]Battery Volumes PR67 &amp; Current'!U180+'[1]Battery Volumes PR67 &amp; Current'!U182+'[1]Battery Volumes PR67 &amp; Current'!U184+'[1]Battery Volumes PR67 &amp; Current'!U186+'[1]Battery Volumes PR67 &amp; Current'!U188+'[1]Battery Volumes PR67 &amp; Current'!U190+'[1]Battery Volumes PR67 &amp; Current'!U192</f>
        <v>326.57981240128498</v>
      </c>
      <c r="S20" s="5">
        <f>'[1]Battery Volumes PR67 &amp; Current'!V176+'[1]Battery Volumes PR67 &amp; Current'!V178+'[1]Battery Volumes PR67 &amp; Current'!V180+'[1]Battery Volumes PR67 &amp; Current'!V182+'[1]Battery Volumes PR67 &amp; Current'!V184+'[1]Battery Volumes PR67 &amp; Current'!V186+'[1]Battery Volumes PR67 &amp; Current'!V188+'[1]Battery Volumes PR67 &amp; Current'!V190+'[1]Battery Volumes PR67 &amp; Current'!V192</f>
        <v>129.80603796678758</v>
      </c>
      <c r="T20" s="5">
        <f>'[1]Battery Volumes PR67 &amp; Current'!W176+'[1]Battery Volumes PR67 &amp; Current'!W178+'[1]Battery Volumes PR67 &amp; Current'!W180+'[1]Battery Volumes PR67 &amp; Current'!W182+'[1]Battery Volumes PR67 &amp; Current'!W184+'[1]Battery Volumes PR67 &amp; Current'!W186+'[1]Battery Volumes PR67 &amp; Current'!W188+'[1]Battery Volumes PR67 &amp; Current'!W190+'[1]Battery Volumes PR67 &amp; Current'!W192</f>
        <v>42.389902134820886</v>
      </c>
      <c r="U20" s="5">
        <f>'[1]Battery Volumes PR67 &amp; Current'!X176+'[1]Battery Volumes PR67 &amp; Current'!X178+'[1]Battery Volumes PR67 &amp; Current'!X180+'[1]Battery Volumes PR67 &amp; Current'!X182+'[1]Battery Volumes PR67 &amp; Current'!X184+'[1]Battery Volumes PR67 &amp; Current'!X186+'[1]Battery Volumes PR67 &amp; Current'!X188+'[1]Battery Volumes PR67 &amp; Current'!X190+'[1]Battery Volumes PR67 &amp; Current'!X192</f>
        <v>13.056271601463294</v>
      </c>
      <c r="V20" s="5">
        <f>'[1]Battery Volumes PR67 &amp; Current'!Y176+'[1]Battery Volumes PR67 &amp; Current'!Y178+'[1]Battery Volumes PR67 &amp; Current'!Y180+'[1]Battery Volumes PR67 &amp; Current'!Y182+'[1]Battery Volumes PR67 &amp; Current'!Y184+'[1]Battery Volumes PR67 &amp; Current'!Y186+'[1]Battery Volumes PR67 &amp; Current'!Y188+'[1]Battery Volumes PR67 &amp; Current'!Y190+'[1]Battery Volumes PR67 &amp; Current'!Y192</f>
        <v>6.4120607597835741</v>
      </c>
      <c r="W20" s="5">
        <f>'[1]Battery Volumes PR67 &amp; Current'!Z176+'[1]Battery Volumes PR67 &amp; Current'!Z178+'[1]Battery Volumes PR67 &amp; Current'!Z180+'[1]Battery Volumes PR67 &amp; Current'!Z182+'[1]Battery Volumes PR67 &amp; Current'!Z184+'[1]Battery Volumes PR67 &amp; Current'!Z186+'[1]Battery Volumes PR67 &amp; Current'!Z188+'[1]Battery Volumes PR67 &amp; Current'!Z190+'[1]Battery Volumes PR67 &amp; Current'!Z192</f>
        <v>6.4120607597835741</v>
      </c>
      <c r="X20" s="5">
        <f>'[1]Battery Volumes PR67 &amp; Current'!AA176+'[1]Battery Volumes PR67 &amp; Current'!AA178+'[1]Battery Volumes PR67 &amp; Current'!AA180+'[1]Battery Volumes PR67 &amp; Current'!AA182+'[1]Battery Volumes PR67 &amp; Current'!AA184+'[1]Battery Volumes PR67 &amp; Current'!AA186+'[1]Battery Volumes PR67 &amp; Current'!AA188+'[1]Battery Volumes PR67 &amp; Current'!AA190+'[1]Battery Volumes PR67 &amp; Current'!AA192</f>
        <v>6.4120607597835741</v>
      </c>
      <c r="AA20" s="1" t="s">
        <v>13</v>
      </c>
      <c r="AB20" s="3" t="s">
        <v>11</v>
      </c>
      <c r="AC20" s="4">
        <f>$D$148*D97</f>
        <v>2.4000000000000001E-4</v>
      </c>
      <c r="AD20" s="5"/>
      <c r="AE20" s="5"/>
      <c r="AF20" s="5">
        <f>'[1]Battery Volumes PR67 &amp; PARIS'!H174+'[1]Battery Volumes PR67 &amp; PARIS'!H176+'[1]Battery Volumes PR67 &amp; PARIS'!H178+'[1]Battery Volumes PR67 &amp; PARIS'!H180+'[1]Battery Volumes PR67 &amp; PARIS'!H182+'[1]Battery Volumes PR67 &amp; PARIS'!H184+'[1]Battery Volumes PR67 &amp; PARIS'!H186+'[1]Battery Volumes PR67 &amp; PARIS'!H188+'[1]Battery Volumes PR67 &amp; PARIS'!H190</f>
        <v>40.482787069188099</v>
      </c>
      <c r="AG20" s="5"/>
      <c r="AH20" s="5">
        <f>'[1]Battery Volumes PR67 &amp; PARIS'!I174+'[1]Battery Volumes PR67 &amp; PARIS'!I176+'[1]Battery Volumes PR67 &amp; PARIS'!I178+'[1]Battery Volumes PR67 &amp; PARIS'!I180+'[1]Battery Volumes PR67 &amp; PARIS'!I182+'[1]Battery Volumes PR67 &amp; PARIS'!I184+'[1]Battery Volumes PR67 &amp; PARIS'!I186+'[1]Battery Volumes PR67 &amp; PARIS'!I188+'[1]Battery Volumes PR67 &amp; PARIS'!I190</f>
        <v>254.11416512847609</v>
      </c>
      <c r="AI20" s="5"/>
      <c r="AJ20" s="5">
        <f>'[1]Battery Volumes PR67 &amp; PARIS'!J174+'[1]Battery Volumes PR67 &amp; PARIS'!J176+'[1]Battery Volumes PR67 &amp; PARIS'!J178+'[1]Battery Volumes PR67 &amp; PARIS'!J180+'[1]Battery Volumes PR67 &amp; PARIS'!J182+'[1]Battery Volumes PR67 &amp; PARIS'!J184+'[1]Battery Volumes PR67 &amp; PARIS'!J186+'[1]Battery Volumes PR67 &amp; PARIS'!J188+'[1]Battery Volumes PR67 &amp; PARIS'!J190</f>
        <v>577.30841488641215</v>
      </c>
      <c r="AK20" s="5"/>
      <c r="AL20" s="5">
        <f>'[1]Battery Volumes PR67 &amp; PARIS'!K174+'[1]Battery Volumes PR67 &amp; PARIS'!K176+'[1]Battery Volumes PR67 &amp; PARIS'!K178+'[1]Battery Volumes PR67 &amp; PARIS'!K180+'[1]Battery Volumes PR67 &amp; PARIS'!K182+'[1]Battery Volumes PR67 &amp; PARIS'!K184+'[1]Battery Volumes PR67 &amp; PARIS'!K186+'[1]Battery Volumes PR67 &amp; PARIS'!K188+'[1]Battery Volumes PR67 &amp; PARIS'!K190</f>
        <v>1221.1600238702385</v>
      </c>
      <c r="AM20" s="5"/>
      <c r="AN20" s="5">
        <f>'[1]Battery Volumes PR67 &amp; PARIS'!L174+'[1]Battery Volumes PR67 &amp; PARIS'!L176+'[1]Battery Volumes PR67 &amp; PARIS'!L178+'[1]Battery Volumes PR67 &amp; PARIS'!L180+'[1]Battery Volumes PR67 &amp; PARIS'!L182+'[1]Battery Volumes PR67 &amp; PARIS'!L184+'[1]Battery Volumes PR67 &amp; PARIS'!L186+'[1]Battery Volumes PR67 &amp; PARIS'!L188+'[1]Battery Volumes PR67 &amp; PARIS'!L190</f>
        <v>1806.0733513204602</v>
      </c>
      <c r="AO20" s="5"/>
      <c r="AP20" s="5">
        <f>'[1]Battery Volumes PR67 &amp; PARIS'!M174+'[1]Battery Volumes PR67 &amp; PARIS'!M176+'[1]Battery Volumes PR67 &amp; PARIS'!M178+'[1]Battery Volumes PR67 &amp; PARIS'!M180+'[1]Battery Volumes PR67 &amp; PARIS'!M182+'[1]Battery Volumes PR67 &amp; PARIS'!M184+'[1]Battery Volumes PR67 &amp; PARIS'!M186+'[1]Battery Volumes PR67 &amp; PARIS'!M188+'[1]Battery Volumes PR67 &amp; PARIS'!M190</f>
        <v>1731.3196362804017</v>
      </c>
      <c r="AQ20" s="5"/>
      <c r="AR20" s="5">
        <f>'[1]Battery Volumes PR67 &amp; PARIS'!N174+'[1]Battery Volumes PR67 &amp; PARIS'!N176+'[1]Battery Volumes PR67 &amp; PARIS'!N178+'[1]Battery Volumes PR67 &amp; PARIS'!N180+'[1]Battery Volumes PR67 &amp; PARIS'!N182+'[1]Battery Volumes PR67 &amp; PARIS'!N184+'[1]Battery Volumes PR67 &amp; PARIS'!N186+'[1]Battery Volumes PR67 &amp; PARIS'!N188+'[1]Battery Volumes PR67 &amp; PARIS'!N190</f>
        <v>1495.5700474517107</v>
      </c>
      <c r="AS20" s="5"/>
      <c r="AT20" s="5">
        <f>'[1]Battery Volumes PR67 &amp; PARIS'!O174+'[1]Battery Volumes PR67 &amp; PARIS'!O176+'[1]Battery Volumes PR67 &amp; PARIS'!O178+'[1]Battery Volumes PR67 &amp; PARIS'!O180+'[1]Battery Volumes PR67 &amp; PARIS'!O182+'[1]Battery Volumes PR67 &amp; PARIS'!O184+'[1]Battery Volumes PR67 &amp; PARIS'!O186+'[1]Battery Volumes PR67 &amp; PARIS'!O188+'[1]Battery Volumes PR67 &amp; PARIS'!O190</f>
        <v>1136.1557302419667</v>
      </c>
      <c r="AU20" s="5"/>
      <c r="AV20" s="5">
        <f>'[1]Battery Volumes PR67 &amp; PARIS'!P174+'[1]Battery Volumes PR67 &amp; PARIS'!P176+'[1]Battery Volumes PR67 &amp; PARIS'!P178+'[1]Battery Volumes PR67 &amp; PARIS'!P180+'[1]Battery Volumes PR67 &amp; PARIS'!P182+'[1]Battery Volumes PR67 &amp; PARIS'!P184+'[1]Battery Volumes PR67 &amp; PARIS'!P186+'[1]Battery Volumes PR67 &amp; PARIS'!P188+'[1]Battery Volumes PR67 &amp; PARIS'!P190</f>
        <v>658.64991711864627</v>
      </c>
      <c r="AW20" s="5"/>
      <c r="AX20" s="5">
        <f>'[1]Battery Volumes PR67 &amp; PARIS'!Q174+'[1]Battery Volumes PR67 &amp; PARIS'!Q176+'[1]Battery Volumes PR67 &amp; PARIS'!Q178+'[1]Battery Volumes PR67 &amp; PARIS'!Q180+'[1]Battery Volumes PR67 &amp; PARIS'!Q182+'[1]Battery Volumes PR67 &amp; PARIS'!Q184+'[1]Battery Volumes PR67 &amp; PARIS'!Q186+'[1]Battery Volumes PR67 &amp; PARIS'!Q188+'[1]Battery Volumes PR67 &amp; PARIS'!Q190</f>
        <v>209.6428936353096</v>
      </c>
      <c r="AY20" s="5"/>
      <c r="AZ20" s="5">
        <f>'[1]Battery Volumes PR67 &amp; PARIS'!R174+'[1]Battery Volumes PR67 &amp; PARIS'!R176+'[1]Battery Volumes PR67 &amp; PARIS'!R178+'[1]Battery Volumes PR67 &amp; PARIS'!R180+'[1]Battery Volumes PR67 &amp; PARIS'!R182+'[1]Battery Volumes PR67 &amp; PARIS'!R184+'[1]Battery Volumes PR67 &amp; PARIS'!R186+'[1]Battery Volumes PR67 &amp; PARIS'!R188+'[1]Battery Volumes PR67 &amp; PARIS'!R190</f>
        <v>47.157642870945566</v>
      </c>
      <c r="BA20" s="5"/>
      <c r="BB20" s="5">
        <f>'[1]Battery Volumes PR67 &amp; PARIS'!S174+'[1]Battery Volumes PR67 &amp; PARIS'!S176+'[1]Battery Volumes PR67 &amp; PARIS'!S178+'[1]Battery Volumes PR67 &amp; PARIS'!S180+'[1]Battery Volumes PR67 &amp; PARIS'!S182+'[1]Battery Volumes PR67 &amp; PARIS'!S184+'[1]Battery Volumes PR67 &amp; PARIS'!S186+'[1]Battery Volumes PR67 &amp; PARIS'!S188+'[1]Battery Volumes PR67 &amp; PARIS'!S190</f>
        <v>12.762954752941516</v>
      </c>
      <c r="BC20" s="5"/>
      <c r="BD20" s="5">
        <f>'[1]Battery Volumes PR67 &amp; PARIS'!T174+'[1]Battery Volumes PR67 &amp; PARIS'!T176+'[1]Battery Volumes PR67 &amp; PARIS'!T178+'[1]Battery Volumes PR67 &amp; PARIS'!T180+'[1]Battery Volumes PR67 &amp; PARIS'!T182+'[1]Battery Volumes PR67 &amp; PARIS'!T184+'[1]Battery Volumes PR67 &amp; PARIS'!T186+'[1]Battery Volumes PR67 &amp; PARIS'!T188+'[1]Battery Volumes PR67 &amp; PARIS'!T190</f>
        <v>12.762954752941516</v>
      </c>
      <c r="BE20" s="5"/>
      <c r="BF20" s="5">
        <f>'[1]Battery Volumes PR67 &amp; PARIS'!U174+'[1]Battery Volumes PR67 &amp; PARIS'!U176+'[1]Battery Volumes PR67 &amp; PARIS'!U178+'[1]Battery Volumes PR67 &amp; PARIS'!U180+'[1]Battery Volumes PR67 &amp; PARIS'!U182+'[1]Battery Volumes PR67 &amp; PARIS'!U184+'[1]Battery Volumes PR67 &amp; PARIS'!U186+'[1]Battery Volumes PR67 &amp; PARIS'!U188+'[1]Battery Volumes PR67 &amp; PARIS'!U190</f>
        <v>12.762954752941516</v>
      </c>
      <c r="BG20" s="5"/>
      <c r="BH20" s="5">
        <f>'[1]Battery Volumes PR67 &amp; PARIS'!V174+'[1]Battery Volumes PR67 &amp; PARIS'!V176+'[1]Battery Volumes PR67 &amp; PARIS'!V178+'[1]Battery Volumes PR67 &amp; PARIS'!V180+'[1]Battery Volumes PR67 &amp; PARIS'!V182+'[1]Battery Volumes PR67 &amp; PARIS'!V184+'[1]Battery Volumes PR67 &amp; PARIS'!V186+'[1]Battery Volumes PR67 &amp; PARIS'!V188+'[1]Battery Volumes PR67 &amp; PARIS'!V190</f>
        <v>12.762954752941516</v>
      </c>
      <c r="BI20" s="5"/>
      <c r="BJ20" s="5">
        <f>'[1]Battery Volumes PR67 &amp; PARIS'!W174+'[1]Battery Volumes PR67 &amp; PARIS'!W176+'[1]Battery Volumes PR67 &amp; PARIS'!W178+'[1]Battery Volumes PR67 &amp; PARIS'!W180+'[1]Battery Volumes PR67 &amp; PARIS'!W182+'[1]Battery Volumes PR67 &amp; PARIS'!W184+'[1]Battery Volumes PR67 &amp; PARIS'!W186+'[1]Battery Volumes PR67 &amp; PARIS'!W188+'[1]Battery Volumes PR67 &amp; PARIS'!W190</f>
        <v>12.762954752941516</v>
      </c>
      <c r="BK20" s="5"/>
      <c r="BL20" s="5">
        <f>'[1]Battery Volumes PR67 &amp; PARIS'!X174+'[1]Battery Volumes PR67 &amp; PARIS'!X176+'[1]Battery Volumes PR67 &amp; PARIS'!X178+'[1]Battery Volumes PR67 &amp; PARIS'!X180+'[1]Battery Volumes PR67 &amp; PARIS'!X182+'[1]Battery Volumes PR67 &amp; PARIS'!X184+'[1]Battery Volumes PR67 &amp; PARIS'!X186+'[1]Battery Volumes PR67 &amp; PARIS'!X188+'[1]Battery Volumes PR67 &amp; PARIS'!X190</f>
        <v>12.762954752941516</v>
      </c>
      <c r="BM20" s="5"/>
      <c r="BN20" s="5">
        <f>'[1]Battery Volumes PR67 &amp; PARIS'!Y174+'[1]Battery Volumes PR67 &amp; PARIS'!Y176+'[1]Battery Volumes PR67 &amp; PARIS'!Y178+'[1]Battery Volumes PR67 &amp; PARIS'!Y180+'[1]Battery Volumes PR67 &amp; PARIS'!Y182+'[1]Battery Volumes PR67 &amp; PARIS'!Y184+'[1]Battery Volumes PR67 &amp; PARIS'!Y186+'[1]Battery Volumes PR67 &amp; PARIS'!Y188+'[1]Battery Volumes PR67 &amp; PARIS'!Y190</f>
        <v>12.762954752941516</v>
      </c>
      <c r="BO20" s="5"/>
      <c r="BP20" s="5">
        <f>'[1]Battery Volumes PR67 &amp; PARIS'!Z174+'[1]Battery Volumes PR67 &amp; PARIS'!Z176+'[1]Battery Volumes PR67 &amp; PARIS'!Z178+'[1]Battery Volumes PR67 &amp; PARIS'!Z180+'[1]Battery Volumes PR67 &amp; PARIS'!Z182+'[1]Battery Volumes PR67 &amp; PARIS'!Z184+'[1]Battery Volumes PR67 &amp; PARIS'!Z186+'[1]Battery Volumes PR67 &amp; PARIS'!Z188+'[1]Battery Volumes PR67 &amp; PARIS'!Z190</f>
        <v>12.762954752941516</v>
      </c>
    </row>
    <row r="21" spans="2:68" x14ac:dyDescent="0.2">
      <c r="C21" s="3" t="s">
        <v>12</v>
      </c>
      <c r="D21" s="4"/>
      <c r="E21" s="5">
        <f>SUM(E11:E20)</f>
        <v>0</v>
      </c>
      <c r="F21" s="5">
        <f t="shared" ref="F21:X21" si="2">SUM(F11:F20)</f>
        <v>138.27721600301754</v>
      </c>
      <c r="G21" s="5">
        <f t="shared" si="2"/>
        <v>446.28980217952915</v>
      </c>
      <c r="H21" s="5">
        <f t="shared" si="2"/>
        <v>825.35133834719886</v>
      </c>
      <c r="I21" s="5">
        <f t="shared" si="2"/>
        <v>1485.7443438911539</v>
      </c>
      <c r="J21" s="5">
        <f t="shared" si="2"/>
        <v>3294.7769386510072</v>
      </c>
      <c r="K21" s="5">
        <f t="shared" si="2"/>
        <v>4852.7451551567165</v>
      </c>
      <c r="L21" s="5">
        <f t="shared" si="2"/>
        <v>6852.2141621030178</v>
      </c>
      <c r="M21" s="5">
        <f t="shared" si="2"/>
        <v>9143.4712972830566</v>
      </c>
      <c r="N21" s="5">
        <f t="shared" si="2"/>
        <v>11418.320388545266</v>
      </c>
      <c r="O21" s="5">
        <f t="shared" si="2"/>
        <v>13492.554037424272</v>
      </c>
      <c r="P21" s="5">
        <f t="shared" si="2"/>
        <v>15099.810771858005</v>
      </c>
      <c r="Q21" s="5">
        <f t="shared" si="2"/>
        <v>16101.947511256125</v>
      </c>
      <c r="R21" s="5">
        <f t="shared" si="2"/>
        <v>16616.735020778124</v>
      </c>
      <c r="S21" s="5">
        <f t="shared" si="2"/>
        <v>16891.075615798054</v>
      </c>
      <c r="T21" s="5">
        <f t="shared" si="2"/>
        <v>17086.214030181458</v>
      </c>
      <c r="U21" s="5">
        <f t="shared" si="2"/>
        <v>17291.379837672604</v>
      </c>
      <c r="V21" s="5">
        <f t="shared" si="2"/>
        <v>17410.576980172336</v>
      </c>
      <c r="W21" s="5">
        <f t="shared" si="2"/>
        <v>17410.576980172336</v>
      </c>
      <c r="X21" s="5">
        <f t="shared" si="2"/>
        <v>17410.576980172336</v>
      </c>
      <c r="AA21" s="1"/>
      <c r="AB21" s="3"/>
      <c r="AC21" s="4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2:68" x14ac:dyDescent="0.2">
      <c r="C22" s="3"/>
      <c r="D22" s="4"/>
      <c r="AA22" s="1"/>
      <c r="AB22" s="3"/>
      <c r="AC22" s="4"/>
      <c r="AD22" s="5"/>
      <c r="AE22" s="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x14ac:dyDescent="0.2">
      <c r="B23" s="1" t="s">
        <v>23</v>
      </c>
      <c r="C23" s="3" t="s">
        <v>24</v>
      </c>
      <c r="D23" s="4">
        <f>$D$148*D118</f>
        <v>8.4000000000000003E-4</v>
      </c>
      <c r="E23" s="5"/>
      <c r="F23" s="5"/>
      <c r="G23" s="5"/>
      <c r="H23" s="5">
        <f>'[1]Battery Volumes PR67 &amp; Current'!K197</f>
        <v>192.55147085190742</v>
      </c>
      <c r="I23" s="5">
        <f>'[1]Battery Volumes PR67 &amp; Current'!L197</f>
        <v>314.16292612679626</v>
      </c>
      <c r="J23" s="5">
        <f>'[1]Battery Volumes PR67 &amp; Current'!M197</f>
        <v>496.5801090391297</v>
      </c>
      <c r="K23" s="5">
        <f>'[1]Battery Volumes PR67 &amp; Current'!N197</f>
        <v>780.34017134720364</v>
      </c>
      <c r="L23" s="5">
        <f>'[1]Battery Volumes PR67 &amp; Current'!O197</f>
        <v>1216.1145527488889</v>
      </c>
      <c r="M23" s="5">
        <f>'[1]Battery Volumes PR67 &amp; Current'!P197</f>
        <v>1834.3061170629076</v>
      </c>
      <c r="N23" s="5">
        <f>'[1]Battery Volumes PR67 &amp; Current'!Q197</f>
        <v>2665.3177281079816</v>
      </c>
      <c r="O23" s="5">
        <f>'[1]Battery Volumes PR67 &amp; Current'!R197</f>
        <v>3850.7091611318442</v>
      </c>
      <c r="P23" s="5">
        <f>'[1]Battery Volumes PR67 &amp; Current'!S197</f>
        <v>5131.4910031502259</v>
      </c>
      <c r="Q23" s="5">
        <f>'[1]Battery Volumes PR67 &amp; Current'!T197</f>
        <v>6469.5937248574255</v>
      </c>
      <c r="R23" s="5">
        <f>'[1]Battery Volumes PR67 &amp; Current'!U197</f>
        <v>7772.4147956178249</v>
      </c>
      <c r="S23" s="5">
        <f>'[1]Battery Volumes PR67 &amp; Current'!V197</f>
        <v>8975.6636398453575</v>
      </c>
      <c r="T23" s="5">
        <f>'[1]Battery Volumes PR67 &amp; Current'!W197</f>
        <v>10088.080606300146</v>
      </c>
      <c r="U23" s="5">
        <f>'[1]Battery Volumes PR67 &amp; Current'!X197</f>
        <v>11196.692468900002</v>
      </c>
      <c r="V23" s="5">
        <f>'[1]Battery Volumes PR67 &amp; Current'!Y197</f>
        <v>12342.036379403227</v>
      </c>
      <c r="W23" s="5">
        <f>'[1]Battery Volumes PR67 &amp; Current'!Z197</f>
        <v>13535.640564928843</v>
      </c>
      <c r="X23" s="5">
        <f>'[1]Battery Volumes PR67 &amp; Current'!AA197</f>
        <v>14771.552555075625</v>
      </c>
      <c r="AA23" s="1" t="s">
        <v>23</v>
      </c>
      <c r="AB23" s="3" t="s">
        <v>24</v>
      </c>
      <c r="AC23" s="4">
        <f>$D$148*D118</f>
        <v>8.4000000000000003E-4</v>
      </c>
      <c r="AD23" s="5"/>
      <c r="AE23" s="5"/>
      <c r="AF23" s="5"/>
      <c r="AG23" s="5"/>
      <c r="AH23" s="5"/>
      <c r="AI23" s="5"/>
      <c r="AJ23" s="5">
        <f>'[1]Battery Volumes PR67 &amp; PARIS'!J195</f>
        <v>682.73097698183244</v>
      </c>
      <c r="AK23" s="5"/>
      <c r="AL23" s="5">
        <f>'[1]Battery Volumes PR67 &amp; PARIS'!K195</f>
        <v>1152.1085236568422</v>
      </c>
      <c r="AM23" s="5"/>
      <c r="AN23" s="5">
        <f>'[1]Battery Volumes PR67 &amp; PARIS'!L195</f>
        <v>1877.510186700039</v>
      </c>
      <c r="AO23" s="5"/>
      <c r="AP23" s="5">
        <f>'[1]Battery Volumes PR67 &amp; PARIS'!M195</f>
        <v>2933.6096667188112</v>
      </c>
      <c r="AQ23" s="5"/>
      <c r="AR23" s="5">
        <f>'[1]Battery Volumes PR67 &amp; PARIS'!N195</f>
        <v>4288.4039491671347</v>
      </c>
      <c r="AS23" s="5"/>
      <c r="AT23" s="5">
        <f>'[1]Battery Volumes PR67 &amp; PARIS'!O195</f>
        <v>5813.8809758609168</v>
      </c>
      <c r="AU23" s="5"/>
      <c r="AV23" s="5">
        <f>'[1]Battery Volumes PR67 &amp; PARIS'!P195</f>
        <v>7452.6970167445779</v>
      </c>
      <c r="AW23" s="5"/>
      <c r="AX23" s="5">
        <f>'[1]Battery Volumes PR67 &amp; PARIS'!Q195</f>
        <v>8765.2171538509283</v>
      </c>
      <c r="AY23" s="5"/>
      <c r="AZ23" s="5">
        <f>'[1]Battery Volumes PR67 &amp; PARIS'!R195</f>
        <v>9857.0473386533486</v>
      </c>
      <c r="BA23" s="5"/>
      <c r="BB23" s="5">
        <f>'[1]Battery Volumes PR67 &amp; PARIS'!S195</f>
        <v>10779.324972129414</v>
      </c>
      <c r="BC23" s="5"/>
      <c r="BD23" s="5">
        <f>'[1]Battery Volumes PR67 &amp; PARIS'!T195</f>
        <v>11707.531252442233</v>
      </c>
      <c r="BE23" s="5"/>
      <c r="BF23" s="5">
        <f>'[1]Battery Volumes PR67 &amp; PARIS'!U195</f>
        <v>12734.740614431041</v>
      </c>
      <c r="BG23" s="5"/>
      <c r="BH23" s="5">
        <f>'[1]Battery Volumes PR67 &amp; PARIS'!V195</f>
        <v>13954.761145134769</v>
      </c>
      <c r="BI23" s="5"/>
      <c r="BJ23" s="5">
        <f>'[1]Battery Volumes PR67 &amp; PARIS'!W195</f>
        <v>15406.198728896839</v>
      </c>
      <c r="BK23" s="5"/>
      <c r="BL23" s="5">
        <f>'[1]Battery Volumes PR67 &amp; PARIS'!X195</f>
        <v>16727.423297875685</v>
      </c>
      <c r="BM23" s="5"/>
      <c r="BN23" s="5">
        <f>'[1]Battery Volumes PR67 &amp; PARIS'!Y195</f>
        <v>17909.571596435704</v>
      </c>
      <c r="BO23" s="5"/>
      <c r="BP23" s="5">
        <f>'[1]Battery Volumes PR67 &amp; PARIS'!Z195</f>
        <v>18833.435392789332</v>
      </c>
    </row>
    <row r="24" spans="2:68" x14ac:dyDescent="0.2">
      <c r="B24" s="1" t="s">
        <v>23</v>
      </c>
      <c r="C24" s="3" t="s">
        <v>25</v>
      </c>
      <c r="D24" s="4">
        <f>$D$148*D114</f>
        <v>7.2000000000000005E-4</v>
      </c>
      <c r="E24" s="5"/>
      <c r="F24" s="5"/>
      <c r="G24" s="5"/>
      <c r="H24" s="5">
        <f>'[1]Battery Volumes PR67 &amp; Current'!K193</f>
        <v>401.33484472483838</v>
      </c>
      <c r="I24" s="5">
        <f>'[1]Battery Volumes PR67 &amp; Current'!L193</f>
        <v>654.80948349842049</v>
      </c>
      <c r="J24" s="5">
        <f>'[1]Battery Volumes PR67 &amp; Current'!M193</f>
        <v>1035.0214416587937</v>
      </c>
      <c r="K24" s="5">
        <f>'[1]Battery Volumes PR67 &amp; Current'!N193</f>
        <v>1626.4622654638185</v>
      </c>
      <c r="L24" s="5">
        <f>'[1]Battery Volumes PR67 &amp; Current'!O193</f>
        <v>2534.7463877358214</v>
      </c>
      <c r="M24" s="5">
        <f>'[1]Battery Volumes PR67 &amp; Current'!P193</f>
        <v>3823.2424681681973</v>
      </c>
      <c r="N24" s="5">
        <f>'[1]Battery Volumes PR67 &amp; Current'!Q193</f>
        <v>5555.3191664543419</v>
      </c>
      <c r="O24" s="5">
        <f>'[1]Battery Volumes PR67 &amp; Current'!R193</f>
        <v>8032.546726575245</v>
      </c>
      <c r="P24" s="5">
        <f>'[1]Battery Volumes PR67 &amp; Current'!S193</f>
        <v>10705.989487570732</v>
      </c>
      <c r="Q24" s="5">
        <f>'[1]Battery Volumes PR67 &amp; Current'!T193</f>
        <v>13501.078549791015</v>
      </c>
      <c r="R24" s="5">
        <f>'[1]Battery Volumes PR67 &amp; Current'!U193</f>
        <v>16225.671526891103</v>
      </c>
      <c r="S24" s="5">
        <f>'[1]Battery Volumes PR67 &amp; Current'!V193</f>
        <v>18747.940081322224</v>
      </c>
      <c r="T24" s="5">
        <f>'[1]Battery Volumes PR67 &amp; Current'!W193</f>
        <v>21086.970692384031</v>
      </c>
      <c r="U24" s="5">
        <f>'[1]Battery Volumes PR67 &amp; Current'!X193</f>
        <v>23426.760117362322</v>
      </c>
      <c r="V24" s="5">
        <f>'[1]Battery Volumes PR67 &amp; Current'!Y193</f>
        <v>25851.799902514958</v>
      </c>
      <c r="W24" s="5">
        <f>'[1]Battery Volumes PR67 &amp; Current'!Z193</f>
        <v>28385.249341671202</v>
      </c>
      <c r="X24" s="5">
        <f>'[1]Battery Volumes PR67 &amp; Current'!AA193</f>
        <v>31012.094770060983</v>
      </c>
      <c r="AA24" s="1" t="s">
        <v>23</v>
      </c>
      <c r="AB24" s="3" t="s">
        <v>25</v>
      </c>
      <c r="AC24" s="4">
        <f>$D$148*D114</f>
        <v>7.2000000000000005E-4</v>
      </c>
      <c r="AD24" s="5"/>
      <c r="AE24" s="5"/>
      <c r="AF24" s="5"/>
      <c r="AG24" s="5"/>
      <c r="AH24" s="5"/>
      <c r="AI24" s="5"/>
      <c r="AJ24" s="5">
        <f>'[1]Battery Volumes PR67 &amp; PARIS'!J191</f>
        <v>1423.0155159218648</v>
      </c>
      <c r="AK24" s="5"/>
      <c r="AL24" s="5">
        <f>'[1]Battery Volumes PR67 &amp; PARIS'!K191</f>
        <v>2401.3386831181465</v>
      </c>
      <c r="AM24" s="5"/>
      <c r="AN24" s="5">
        <f>'[1]Battery Volumes PR67 &amp; PARIS'!L191</f>
        <v>3913.2926687851277</v>
      </c>
      <c r="AO24" s="5"/>
      <c r="AP24" s="5">
        <f>'[1]Battery Volumes PR67 &amp; PARIS'!M191</f>
        <v>6114.5197949767626</v>
      </c>
      <c r="AQ24" s="5"/>
      <c r="AR24" s="5">
        <f>'[1]Battery Volumes PR67 &amp; PARIS'!N191</f>
        <v>8938.3162093842129</v>
      </c>
      <c r="AS24" s="5"/>
      <c r="AT24" s="5">
        <f>'[1]Battery Volumes PR67 &amp; PARIS'!O191</f>
        <v>12117.866502772129</v>
      </c>
      <c r="AU24" s="5"/>
      <c r="AV24" s="5">
        <f>'[1]Battery Volumes PR67 &amp; PARIS'!P191</f>
        <v>15542.796339450151</v>
      </c>
      <c r="AW24" s="5"/>
      <c r="AX24" s="5">
        <f>'[1]Battery Volumes PR67 &amp; PARIS'!Q191</f>
        <v>18284.883795387093</v>
      </c>
      <c r="AY24" s="5"/>
      <c r="AZ24" s="5">
        <f>'[1]Battery Volumes PR67 &amp; PARIS'!R191</f>
        <v>20571.560969625829</v>
      </c>
      <c r="BA24" s="5"/>
      <c r="BB24" s="5">
        <f>'[1]Battery Volumes PR67 &amp; PARIS'!S191</f>
        <v>22510.785569455973</v>
      </c>
      <c r="BC24" s="5"/>
      <c r="BD24" s="5">
        <f>'[1]Battery Volumes PR67 &amp; PARIS'!T191</f>
        <v>24471.971744916165</v>
      </c>
      <c r="BE24" s="5"/>
      <c r="BF24" s="5">
        <f>'[1]Battery Volumes PR67 &amp; PARIS'!U191</f>
        <v>26650.943879743874</v>
      </c>
      <c r="BG24" s="5"/>
      <c r="BH24" s="5">
        <f>'[1]Battery Volumes PR67 &amp; PARIS'!V191</f>
        <v>29244.598150973827</v>
      </c>
      <c r="BI24" s="5"/>
      <c r="BJ24" s="5">
        <f>'[1]Battery Volumes PR67 &amp; PARIS'!W191</f>
        <v>32329.284550590215</v>
      </c>
      <c r="BK24" s="5"/>
      <c r="BL24" s="5">
        <f>'[1]Battery Volumes PR67 &amp; PARIS'!X191</f>
        <v>35143.940161079474</v>
      </c>
      <c r="BM24" s="5"/>
      <c r="BN24" s="5">
        <f>'[1]Battery Volumes PR67 &amp; PARIS'!Y191</f>
        <v>37662.316233622485</v>
      </c>
      <c r="BO24" s="5"/>
      <c r="BP24" s="5">
        <f>'[1]Battery Volumes PR67 &amp; PARIS'!Z191</f>
        <v>39630.458878551057</v>
      </c>
    </row>
    <row r="25" spans="2:68" x14ac:dyDescent="0.2">
      <c r="B25" s="1" t="s">
        <v>23</v>
      </c>
      <c r="C25" s="3" t="s">
        <v>26</v>
      </c>
      <c r="D25" s="4">
        <f>$D$148*D116</f>
        <v>7.2000000000000005E-4</v>
      </c>
      <c r="E25" s="5"/>
      <c r="F25" s="5"/>
      <c r="G25" s="5"/>
      <c r="H25" s="5">
        <f>'[1]Battery Volumes PR67 &amp; Current'!K195</f>
        <v>66.967204905129307</v>
      </c>
      <c r="I25" s="5">
        <f>'[1]Battery Volumes PR67 &amp; Current'!L195</f>
        <v>109.26228168731622</v>
      </c>
      <c r="J25" s="5">
        <f>'[1]Battery Volumes PR67 &amp; Current'!M195</f>
        <v>172.70489686059662</v>
      </c>
      <c r="K25" s="5">
        <f>'[1]Battery Volumes PR67 &amp; Current'!N195</f>
        <v>271.39340935236606</v>
      </c>
      <c r="L25" s="5">
        <f>'[1]Battery Volumes PR67 &amp; Current'!O195</f>
        <v>422.95076782186925</v>
      </c>
      <c r="M25" s="5">
        <f>'[1]Battery Volumes PR67 &amp; Current'!P195</f>
        <v>637.95074146465276</v>
      </c>
      <c r="N25" s="5">
        <f>'[1]Battery Volumes PR67 &amp; Current'!Q195</f>
        <v>926.96709947626346</v>
      </c>
      <c r="O25" s="5">
        <f>'[1]Battery Volumes PR67 &amp; Current'!R195</f>
        <v>1339.2327167519027</v>
      </c>
      <c r="P25" s="5">
        <f>'[1]Battery Volumes PR67 &amp; Current'!S195</f>
        <v>1784.6740300471954</v>
      </c>
      <c r="Q25" s="5">
        <f>'[1]Battery Volumes PR67 &amp; Current'!T195</f>
        <v>2250.0508913727372</v>
      </c>
      <c r="R25" s="5">
        <f>'[1]Battery Volumes PR67 &amp; Current'!U195</f>
        <v>2703.1571969975503</v>
      </c>
      <c r="S25" s="5">
        <f>'[1]Battery Volumes PR67 &amp; Current'!V195</f>
        <v>3121.6334181696984</v>
      </c>
      <c r="T25" s="5">
        <f>'[1]Battery Volumes PR67 &amp; Current'!W195</f>
        <v>3508.519348476691</v>
      </c>
      <c r="U25" s="5">
        <f>'[1]Battery Volumes PR67 &amp; Current'!X195</f>
        <v>3894.0819070721573</v>
      </c>
      <c r="V25" s="5">
        <f>'[1]Battery Volumes PR67 &amp; Current'!Y195</f>
        <v>4292.4194528834914</v>
      </c>
      <c r="W25" s="5">
        <f>'[1]Battery Volumes PR67 &amp; Current'!Z195</f>
        <v>4707.5413717868805</v>
      </c>
      <c r="X25" s="5">
        <f>'[1]Battery Volumes PR67 &amp; Current'!AA195</f>
        <v>5137.3774624834887</v>
      </c>
      <c r="AA25" s="1" t="s">
        <v>23</v>
      </c>
      <c r="AB25" s="3" t="s">
        <v>26</v>
      </c>
      <c r="AC25" s="4">
        <f>$D$148*D116</f>
        <v>7.2000000000000005E-4</v>
      </c>
      <c r="AD25" s="5"/>
      <c r="AE25" s="5"/>
      <c r="AF25" s="5"/>
      <c r="AG25" s="5"/>
      <c r="AH25" s="5"/>
      <c r="AI25" s="5"/>
      <c r="AJ25" s="5">
        <f>'[1]Battery Volumes PR67 &amp; PARIS'!J193</f>
        <v>237.44604509297926</v>
      </c>
      <c r="AK25" s="5"/>
      <c r="AL25" s="5">
        <f>'[1]Battery Volumes PR67 &amp; PARIS'!K193</f>
        <v>400.69020109440248</v>
      </c>
      <c r="AM25" s="5"/>
      <c r="AN25" s="5">
        <f>'[1]Battery Volumes PR67 &amp; PARIS'!L193</f>
        <v>652.97662400569288</v>
      </c>
      <c r="AO25" s="5"/>
      <c r="AP25" s="5">
        <f>'[1]Battery Volumes PR67 &amp; PARIS'!M193</f>
        <v>1020.2759750088952</v>
      </c>
      <c r="AQ25" s="5"/>
      <c r="AR25" s="5">
        <f>'[1]Battery Volumes PR67 &amp; PARIS'!N193</f>
        <v>1491.4579707402759</v>
      </c>
      <c r="AS25" s="5"/>
      <c r="AT25" s="5">
        <f>'[1]Battery Volumes PR67 &amp; PARIS'!O193</f>
        <v>2022.0014777449014</v>
      </c>
      <c r="AU25" s="5"/>
      <c r="AV25" s="5">
        <f>'[1]Battery Volumes PR67 &amp; PARIS'!P193</f>
        <v>2591.9630008956437</v>
      </c>
      <c r="AW25" s="5"/>
      <c r="AX25" s="5">
        <f>'[1]Battery Volumes PR67 &amp; PARIS'!Q193</f>
        <v>3048.4425311471191</v>
      </c>
      <c r="AY25" s="5"/>
      <c r="AZ25" s="5">
        <f>'[1]Battery Volumes PR67 &amp; PARIS'!R193</f>
        <v>3428.1686136526296</v>
      </c>
      <c r="BA25" s="5"/>
      <c r="BB25" s="5">
        <f>'[1]Battery Volumes PR67 &amp; PARIS'!S193</f>
        <v>3748.9262530887431</v>
      </c>
      <c r="BC25" s="5"/>
      <c r="BD25" s="5">
        <f>'[1]Battery Volumes PR67 &amp; PARIS'!T193</f>
        <v>4071.7458082597532</v>
      </c>
      <c r="BE25" s="5"/>
      <c r="BF25" s="5">
        <f>'[1]Battery Volumes PR67 &amp; PARIS'!U193</f>
        <v>4428.9975057950987</v>
      </c>
      <c r="BG25" s="5"/>
      <c r="BH25" s="5">
        <f>'[1]Battery Volumes PR67 &amp; PARIS'!V193</f>
        <v>4853.3067281896565</v>
      </c>
      <c r="BI25" s="5"/>
      <c r="BJ25" s="5">
        <f>'[1]Battery Volumes PR67 &amp; PARIS'!W193</f>
        <v>5358.1001615961268</v>
      </c>
      <c r="BK25" s="5"/>
      <c r="BL25" s="5">
        <f>'[1]Battery Volumes PR67 &amp; PARIS'!X193</f>
        <v>5817.6069939513418</v>
      </c>
      <c r="BM25" s="5"/>
      <c r="BN25" s="5">
        <f>'[1]Battery Volumes PR67 &amp; PARIS'!Y193</f>
        <v>6228.7446860586388</v>
      </c>
      <c r="BO25" s="5"/>
      <c r="BP25" s="5">
        <f>'[1]Battery Volumes PR67 &amp; PARIS'!Z193</f>
        <v>6550.0539748483752</v>
      </c>
    </row>
    <row r="26" spans="2:68" x14ac:dyDescent="0.2">
      <c r="B26" s="1" t="s">
        <v>23</v>
      </c>
      <c r="C26" s="3" t="s">
        <v>27</v>
      </c>
      <c r="D26" s="4">
        <f>$D$148*D120</f>
        <v>9.6000000000000002E-4</v>
      </c>
      <c r="E26" s="5"/>
      <c r="F26" s="5"/>
      <c r="G26" s="5"/>
      <c r="H26" s="5">
        <f>'[1]Battery Volumes PR67 &amp; Current'!K199</f>
        <v>33.452467576828312</v>
      </c>
      <c r="I26" s="5">
        <f>'[1]Battery Volumes PR67 &amp; Current'!L199</f>
        <v>54.580341835877761</v>
      </c>
      <c r="J26" s="5">
        <f>'[1]Battery Volumes PR67 &amp; Current'!M199</f>
        <v>86.272153224451955</v>
      </c>
      <c r="K26" s="5">
        <f>'[1]Battery Volumes PR67 &amp; Current'!N199</f>
        <v>135.57052649556735</v>
      </c>
      <c r="L26" s="5">
        <f>'[1]Battery Volumes PR67 &amp; Current'!O199</f>
        <v>211.27874259049457</v>
      </c>
      <c r="M26" s="5">
        <f>'[1]Battery Volumes PR67 &amp; Current'!P199</f>
        <v>318.67877007399596</v>
      </c>
      <c r="N26" s="5">
        <f>'[1]Battery Volumes PR67 &amp; Current'!Q199</f>
        <v>463.05257751083394</v>
      </c>
      <c r="O26" s="5">
        <f>'[1]Battery Volumes PR67 &amp; Current'!R199</f>
        <v>669.53695265196222</v>
      </c>
      <c r="P26" s="5">
        <f>'[1]Battery Volumes PR67 &amp; Current'!S199</f>
        <v>892.3764555165211</v>
      </c>
      <c r="Q26" s="5">
        <f>'[1]Battery Volumes PR67 &amp; Current'!T199</f>
        <v>1125.355543819652</v>
      </c>
      <c r="R26" s="5">
        <f>'[1]Battery Volumes PR67 &amp; Current'!U199</f>
        <v>1352.4585711906864</v>
      </c>
      <c r="S26" s="5">
        <f>'[1]Battery Volumes PR67 &amp; Current'!V199</f>
        <v>1562.697248809148</v>
      </c>
      <c r="T26" s="5">
        <f>'[1]Battery Volumes PR67 &amp; Current'!W199</f>
        <v>1757.662492186909</v>
      </c>
      <c r="U26" s="5">
        <f>'[1]Battery Volumes PR67 &amp; Current'!X199</f>
        <v>1952.6909849891135</v>
      </c>
      <c r="V26" s="5">
        <f>'[1]Battery Volumes PR67 &amp; Current'!Y199</f>
        <v>2154.8253519687783</v>
      </c>
      <c r="W26" s="5">
        <f>'[1]Battery Volumes PR67 &amp; Current'!Z199</f>
        <v>2365.995989990538</v>
      </c>
      <c r="X26" s="5">
        <f>'[1]Battery Volumes PR67 &amp; Current'!AA199</f>
        <v>2584.9514648952822</v>
      </c>
      <c r="AA26" s="1" t="s">
        <v>23</v>
      </c>
      <c r="AB26" s="3" t="s">
        <v>27</v>
      </c>
      <c r="AC26" s="4">
        <f>$D$148*D120</f>
        <v>9.6000000000000002E-4</v>
      </c>
      <c r="AD26" s="5"/>
      <c r="AE26" s="5"/>
      <c r="AF26" s="5"/>
      <c r="AG26" s="5"/>
      <c r="AH26" s="5"/>
      <c r="AI26" s="5"/>
      <c r="AJ26" s="5">
        <f>'[1]Battery Volumes PR67 &amp; PARIS'!J197</f>
        <v>118.61262741922503</v>
      </c>
      <c r="AK26" s="5"/>
      <c r="AL26" s="5">
        <f>'[1]Battery Volumes PR67 &amp; PARIS'!K197</f>
        <v>200.15880876994223</v>
      </c>
      <c r="AM26" s="5"/>
      <c r="AN26" s="5">
        <f>'[1]Battery Volumes PR67 &amp; PARIS'!L197</f>
        <v>326.18472540286882</v>
      </c>
      <c r="AO26" s="5"/>
      <c r="AP26" s="5">
        <f>'[1]Battery Volumes PR67 &amp; PARIS'!M197</f>
        <v>509.6636334419826</v>
      </c>
      <c r="AQ26" s="5"/>
      <c r="AR26" s="5">
        <f>'[1]Battery Volumes PR67 &amp; PARIS'!N197</f>
        <v>745.0355659770072</v>
      </c>
      <c r="AS26" s="5"/>
      <c r="AT26" s="5">
        <f>'[1]Battery Volumes PR67 &amp; PARIS'!O197</f>
        <v>1010.0606553668382</v>
      </c>
      <c r="AU26" s="5"/>
      <c r="AV26" s="5">
        <f>'[1]Battery Volumes PR67 &amp; PARIS'!P197</f>
        <v>1295.5388684358679</v>
      </c>
      <c r="AW26" s="5"/>
      <c r="AX26" s="5">
        <f>'[1]Battery Volumes PR67 &amp; PARIS'!Q197</f>
        <v>1524.1001132872825</v>
      </c>
      <c r="AY26" s="5"/>
      <c r="AZ26" s="5">
        <f>'[1]Battery Volumes PR67 &amp; PARIS'!R197</f>
        <v>1714.701540089236</v>
      </c>
      <c r="BA26" s="5"/>
      <c r="BB26" s="5">
        <f>'[1]Battery Volumes PR67 &amp; PARIS'!S197</f>
        <v>1876.3417487645702</v>
      </c>
      <c r="BC26" s="5"/>
      <c r="BD26" s="5">
        <f>'[1]Battery Volumes PR67 &amp; PARIS'!T197</f>
        <v>2039.8125208867539</v>
      </c>
      <c r="BE26" s="5"/>
      <c r="BF26" s="5">
        <f>'[1]Battery Volumes PR67 &amp; PARIS'!U197</f>
        <v>2221.4364083942346</v>
      </c>
      <c r="BG26" s="5"/>
      <c r="BH26" s="5">
        <f>'[1]Battery Volumes PR67 &amp; PARIS'!V197</f>
        <v>2437.625300423555</v>
      </c>
      <c r="BI26" s="5"/>
      <c r="BJ26" s="5">
        <f>'[1]Battery Volumes PR67 &amp; PARIS'!W197</f>
        <v>2694.7431986678494</v>
      </c>
      <c r="BK26" s="5"/>
      <c r="BL26" s="5">
        <f>'[1]Battery Volumes PR67 &amp; PARIS'!X197</f>
        <v>2929.3532176767526</v>
      </c>
      <c r="BM26" s="5"/>
      <c r="BN26" s="5">
        <f>'[1]Battery Volumes PR67 &amp; PARIS'!Y197</f>
        <v>3139.2674452110346</v>
      </c>
      <c r="BO26" s="5"/>
      <c r="BP26" s="5">
        <f>'[1]Battery Volumes PR67 &amp; PARIS'!Z197</f>
        <v>3303.318060006734</v>
      </c>
    </row>
    <row r="27" spans="2:68" x14ac:dyDescent="0.2">
      <c r="B27" s="1" t="s">
        <v>23</v>
      </c>
      <c r="C27" s="3" t="s">
        <v>28</v>
      </c>
      <c r="D27" s="4">
        <f>$D$148*D122</f>
        <v>9.6000000000000002E-4</v>
      </c>
      <c r="E27" s="5"/>
      <c r="F27" s="5"/>
      <c r="G27" s="5"/>
      <c r="H27" s="5">
        <f>'[1]Battery Volumes PR67 &amp; Current'!K201</f>
        <v>23.691549275374168</v>
      </c>
      <c r="I27" s="5">
        <f>'[1]Battery Volumes PR67 &amp; Current'!L201</f>
        <v>38.65463302824206</v>
      </c>
      <c r="J27" s="5">
        <f>'[1]Battery Volumes PR67 &amp; Current'!M201</f>
        <v>61.099258657543906</v>
      </c>
      <c r="K27" s="5">
        <f>'[1]Battery Volumes PR67 &amp; Current'!N201</f>
        <v>96.013120747568991</v>
      </c>
      <c r="L27" s="5">
        <f>'[1]Battery Volumes PR67 &amp; Current'!O201</f>
        <v>149.63083752867894</v>
      </c>
      <c r="M27" s="5">
        <f>'[1]Battery Volumes PR67 &amp; Current'!P201</f>
        <v>225.69317993909075</v>
      </c>
      <c r="N27" s="5">
        <f>'[1]Battery Volumes PR67 &amp; Current'!Q201</f>
        <v>327.94091891702135</v>
      </c>
      <c r="O27" s="5">
        <f>'[1]Battery Volumes PR67 &amp; Current'!R201</f>
        <v>474.17631207646082</v>
      </c>
      <c r="P27" s="5">
        <f>'[1]Battery Volumes PR67 &amp; Current'!S201</f>
        <v>631.99465688138912</v>
      </c>
      <c r="Q27" s="5">
        <f>'[1]Battery Volumes PR67 &amp; Current'!T201</f>
        <v>796.99401120371988</v>
      </c>
      <c r="R27" s="5">
        <f>'[1]Battery Volumes PR67 &amp; Current'!U201</f>
        <v>957.83184928518926</v>
      </c>
      <c r="S27" s="5">
        <f>'[1]Battery Volumes PR67 &amp; Current'!V201</f>
        <v>1106.726096890332</v>
      </c>
      <c r="T27" s="5">
        <f>'[1]Battery Volumes PR67 &amp; Current'!W201</f>
        <v>1244.8034647216077</v>
      </c>
      <c r="U27" s="5">
        <f>'[1]Battery Volumes PR67 &amp; Current'!X201</f>
        <v>1382.9256267628291</v>
      </c>
      <c r="V27" s="5">
        <f>'[1]Battery Volumes PR67 &amp; Current'!Y201</f>
        <v>1526.0802775982856</v>
      </c>
      <c r="W27" s="5">
        <f>'[1]Battery Volumes PR67 &amp; Current'!Z201</f>
        <v>1675.6345538176624</v>
      </c>
      <c r="X27" s="5">
        <f>'[1]Battery Volumes PR67 &amp; Current'!AA201</f>
        <v>1830.7021706057251</v>
      </c>
      <c r="AA27" s="1" t="s">
        <v>23</v>
      </c>
      <c r="AB27" s="3" t="s">
        <v>28</v>
      </c>
      <c r="AC27" s="4">
        <f>$D$148*D122</f>
        <v>9.6000000000000002E-4</v>
      </c>
      <c r="AD27" s="5"/>
      <c r="AE27" s="5"/>
      <c r="AF27" s="5"/>
      <c r="AG27" s="5"/>
      <c r="AH27" s="5"/>
      <c r="AI27" s="5"/>
      <c r="AJ27" s="5">
        <f>'[1]Battery Volumes PR67 &amp; PARIS'!J199</f>
        <v>84.003277209082924</v>
      </c>
      <c r="AK27" s="5"/>
      <c r="AL27" s="5">
        <f>'[1]Battery Volumes PR67 &amp; PARIS'!K199</f>
        <v>141.75553029032744</v>
      </c>
      <c r="AM27" s="5"/>
      <c r="AN27" s="5">
        <f>'[1]Battery Volumes PR67 &amp; PARIS'!L199</f>
        <v>231.00901232497802</v>
      </c>
      <c r="AO27" s="5"/>
      <c r="AP27" s="5">
        <f>'[1]Battery Volumes PR67 &amp; PARIS'!M199</f>
        <v>360.95158175777823</v>
      </c>
      <c r="AQ27" s="5"/>
      <c r="AR27" s="5">
        <f>'[1]Battery Volumes PR67 &amp; PARIS'!N199</f>
        <v>527.64558496955215</v>
      </c>
      <c r="AS27" s="5"/>
      <c r="AT27" s="5">
        <f>'[1]Battery Volumes PR67 &amp; PARIS'!O199</f>
        <v>715.34040748359678</v>
      </c>
      <c r="AU27" s="5"/>
      <c r="AV27" s="5">
        <f>'[1]Battery Volumes PR67 &amp; PARIS'!P199</f>
        <v>917.52044506789559</v>
      </c>
      <c r="AW27" s="5"/>
      <c r="AX27" s="5">
        <f>'[1]Battery Volumes PR67 &amp; PARIS'!Q199</f>
        <v>1079.3910150759796</v>
      </c>
      <c r="AY27" s="5"/>
      <c r="AZ27" s="5">
        <f>'[1]Battery Volumes PR67 &amp; PARIS'!R199</f>
        <v>1214.3778612530007</v>
      </c>
      <c r="BA27" s="5"/>
      <c r="BB27" s="5">
        <f>'[1]Battery Volumes PR67 &amp; PARIS'!S199</f>
        <v>1328.8539297199511</v>
      </c>
      <c r="BC27" s="5"/>
      <c r="BD27" s="5">
        <f>'[1]Battery Volumes PR67 &amp; PARIS'!T199</f>
        <v>1444.6264312229141</v>
      </c>
      <c r="BE27" s="5"/>
      <c r="BF27" s="5">
        <f>'[1]Battery Volumes PR67 &amp; PARIS'!U199</f>
        <v>1573.2552467381272</v>
      </c>
      <c r="BG27" s="5"/>
      <c r="BH27" s="5">
        <f>'[1]Battery Volumes PR67 &amp; PARIS'!V199</f>
        <v>1726.3635272121503</v>
      </c>
      <c r="BI27" s="5"/>
      <c r="BJ27" s="5">
        <f>'[1]Battery Volumes PR67 &amp; PARIS'!W199</f>
        <v>1908.4583559970611</v>
      </c>
      <c r="BK27" s="5"/>
      <c r="BL27" s="5">
        <f>'[1]Battery Volumes PR67 &amp; PARIS'!X199</f>
        <v>2074.6127603943014</v>
      </c>
      <c r="BM27" s="5"/>
      <c r="BN27" s="5">
        <f>'[1]Battery Volumes PR67 &amp; PARIS'!Y199</f>
        <v>2223.2772274865692</v>
      </c>
      <c r="BO27" s="5"/>
      <c r="BP27" s="5">
        <f>'[1]Battery Volumes PR67 &amp; PARIS'!Z199</f>
        <v>2339.4603824410306</v>
      </c>
    </row>
    <row r="28" spans="2:68" x14ac:dyDescent="0.2">
      <c r="B28" s="1" t="s">
        <v>23</v>
      </c>
      <c r="C28" s="3" t="s">
        <v>29</v>
      </c>
      <c r="D28" s="4">
        <f>$D$148*D124</f>
        <v>9.6000000000000002E-4</v>
      </c>
      <c r="E28" s="5"/>
      <c r="F28" s="5"/>
      <c r="G28" s="5"/>
      <c r="H28" s="5">
        <f>'[1]Battery Volumes PR67 &amp; Current'!K203</f>
        <v>0.59304999030401417</v>
      </c>
      <c r="I28" s="5">
        <f>'[1]Battery Volumes PR67 &amp; Current'!L203</f>
        <v>0.96760787891707567</v>
      </c>
      <c r="J28" s="5">
        <f>'[1]Battery Volumes PR67 &amp; Current'!M203</f>
        <v>1.5294447118366681</v>
      </c>
      <c r="K28" s="5">
        <f>'[1]Battery Volumes PR67 &amp; Current'!N203</f>
        <v>2.4034131186004783</v>
      </c>
      <c r="L28" s="5">
        <f>'[1]Battery Volumes PR67 &amp; Current'!O203</f>
        <v>3.7455788861306156</v>
      </c>
      <c r="M28" s="5">
        <f>'[1]Battery Volumes PR67 &amp; Current'!P203</f>
        <v>5.6495814865803453</v>
      </c>
      <c r="N28" s="5">
        <f>'[1]Battery Volumes PR67 &amp; Current'!Q203</f>
        <v>8.2090603921029324</v>
      </c>
      <c r="O28" s="5">
        <f>'[1]Battery Volumes PR67 &amp; Current'!R203</f>
        <v>11.860013432092652</v>
      </c>
      <c r="P28" s="5">
        <f>'[1]Battery Volumes PR67 &amp; Current'!S203</f>
        <v>15.804764701090988</v>
      </c>
      <c r="Q28" s="5">
        <f>'[1]Battery Volumes PR67 &amp; Current'!T203</f>
        <v>19.926061737271841</v>
      </c>
      <c r="R28" s="5">
        <f>'[1]Battery Volumes PR67 &amp; Current'!U203</f>
        <v>23.938692853325797</v>
      </c>
      <c r="S28" s="5">
        <f>'[1]Battery Volumes PR67 &amp; Current'!V203</f>
        <v>27.644645927822324</v>
      </c>
      <c r="T28" s="5">
        <f>'[1]Battery Volumes PR67 &amp; Current'!W203</f>
        <v>31.070840847296225</v>
      </c>
      <c r="U28" s="5">
        <f>'[1]Battery Volumes PR67 &amp; Current'!X203</f>
        <v>34.485316215658472</v>
      </c>
      <c r="V28" s="5">
        <f>'[1]Battery Volumes PR67 &amp; Current'!Y203</f>
        <v>38.012924662446764</v>
      </c>
      <c r="W28" s="5">
        <f>'[1]Battery Volumes PR67 &amp; Current'!Z203</f>
        <v>41.689172615895131</v>
      </c>
      <c r="X28" s="5">
        <f>'[1]Battery Volumes PR67 &amp; Current'!AA203</f>
        <v>45.495726731167956</v>
      </c>
      <c r="AA28" s="1" t="s">
        <v>23</v>
      </c>
      <c r="AB28" s="3" t="s">
        <v>29</v>
      </c>
      <c r="AC28" s="4">
        <f>$D$148*D124</f>
        <v>9.6000000000000002E-4</v>
      </c>
      <c r="AD28" s="5"/>
      <c r="AE28" s="5"/>
      <c r="AF28" s="5"/>
      <c r="AG28" s="5"/>
      <c r="AH28" s="5"/>
      <c r="AI28" s="5"/>
      <c r="AJ28" s="5">
        <f>'[1]Battery Volumes PR67 &amp; PARIS'!J201</f>
        <v>2.1027811290557845</v>
      </c>
      <c r="AK28" s="5"/>
      <c r="AL28" s="5">
        <f>'[1]Battery Volumes PR67 &amp; PARIS'!K201</f>
        <v>3.5484431552816358</v>
      </c>
      <c r="AM28" s="5"/>
      <c r="AN28" s="5">
        <f>'[1]Battery Volumes PR67 &amp; PARIS'!L201</f>
        <v>5.7826481049034069</v>
      </c>
      <c r="AO28" s="5"/>
      <c r="AP28" s="5">
        <f>'[1]Battery Volumes PR67 &amp; PARIS'!M201</f>
        <v>9.0353876639115747</v>
      </c>
      <c r="AQ28" s="5"/>
      <c r="AR28" s="5">
        <f>'[1]Battery Volumes PR67 &amp; PARIS'!N201</f>
        <v>13.208093966881647</v>
      </c>
      <c r="AS28" s="5"/>
      <c r="AT28" s="5">
        <f>'[1]Battery Volumes PR67 &amp; PARIS'!O201</f>
        <v>17.906495552115665</v>
      </c>
      <c r="AU28" s="5"/>
      <c r="AV28" s="5">
        <f>'[1]Battery Volumes PR67 &amp; PARIS'!P201</f>
        <v>22.953976274314936</v>
      </c>
      <c r="AW28" s="5"/>
      <c r="AX28" s="5">
        <f>'[1]Battery Volumes PR67 &amp; PARIS'!Q201</f>
        <v>26.996480084547628</v>
      </c>
      <c r="AY28" s="5"/>
      <c r="AZ28" s="5">
        <f>'[1]Battery Volumes PR67 &amp; PARIS'!R201</f>
        <v>30.359268629584029</v>
      </c>
      <c r="BA28" s="5"/>
      <c r="BB28" s="5">
        <f>'[1]Battery Volumes PR67 &amp; PARIS'!S201</f>
        <v>33.199842836421723</v>
      </c>
      <c r="BC28" s="5"/>
      <c r="BD28" s="5">
        <f>'[1]Battery Volumes PR67 &amp; PARIS'!T201</f>
        <v>36.058677012573071</v>
      </c>
      <c r="BE28" s="5"/>
      <c r="BF28" s="5">
        <f>'[1]Battery Volumes PR67 &amp; PARIS'!U201</f>
        <v>39.222436289365007</v>
      </c>
      <c r="BG28" s="5"/>
      <c r="BH28" s="5">
        <f>'[1]Battery Volumes PR67 &amp; PARIS'!V201</f>
        <v>42.980045414361086</v>
      </c>
      <c r="BI28" s="5"/>
      <c r="BJ28" s="5">
        <f>'[1]Battery Volumes PR67 &amp; PARIS'!W201</f>
        <v>47.450408799115515</v>
      </c>
      <c r="BK28" s="5"/>
      <c r="BL28" s="5">
        <f>'[1]Battery Volumes PR67 &amp; PARIS'!X201</f>
        <v>51.519721873462082</v>
      </c>
      <c r="BM28" s="5"/>
      <c r="BN28" s="5">
        <f>'[1]Battery Volumes PR67 &amp; PARIS'!Y201</f>
        <v>55.160686203140585</v>
      </c>
      <c r="BO28" s="5"/>
      <c r="BP28" s="5">
        <f>'[1]Battery Volumes PR67 &amp; PARIS'!Z201</f>
        <v>58.006145721292697</v>
      </c>
    </row>
    <row r="29" spans="2:68" x14ac:dyDescent="0.2">
      <c r="B29" s="1" t="s">
        <v>23</v>
      </c>
      <c r="C29" s="3" t="s">
        <v>30</v>
      </c>
      <c r="D29" s="4">
        <f>$D$148*D126</f>
        <v>9.6000000000000002E-4</v>
      </c>
      <c r="E29" s="5"/>
      <c r="F29" s="5"/>
      <c r="G29" s="5"/>
      <c r="H29" s="5">
        <f>'[1]Battery Volumes PR67 &amp; Current'!K205</f>
        <v>2.3691549275374162</v>
      </c>
      <c r="I29" s="5">
        <f>'[1]Battery Volumes PR67 &amp; Current'!L205</f>
        <v>3.8654633028242049</v>
      </c>
      <c r="J29" s="5">
        <f>'[1]Battery Volumes PR67 &amp; Current'!M205</f>
        <v>6.1099258657543887</v>
      </c>
      <c r="K29" s="5">
        <f>'[1]Battery Volumes PR67 &amp; Current'!N205</f>
        <v>9.6013120747568959</v>
      </c>
      <c r="L29" s="5">
        <f>'[1]Battery Volumes PR67 &amp; Current'!O205</f>
        <v>14.96308375286789</v>
      </c>
      <c r="M29" s="5">
        <f>'[1]Battery Volumes PR67 &amp; Current'!P205</f>
        <v>22.569317993909067</v>
      </c>
      <c r="N29" s="5">
        <f>'[1]Battery Volumes PR67 &amp; Current'!Q205</f>
        <v>32.794091891702124</v>
      </c>
      <c r="O29" s="5">
        <f>'[1]Battery Volumes PR67 &amp; Current'!R205</f>
        <v>47.417631207646068</v>
      </c>
      <c r="P29" s="5">
        <f>'[1]Battery Volumes PR67 &amp; Current'!S205</f>
        <v>63.199465688138893</v>
      </c>
      <c r="Q29" s="5">
        <f>'[1]Battery Volumes PR67 &amp; Current'!T205</f>
        <v>79.699401120371959</v>
      </c>
      <c r="R29" s="5">
        <f>'[1]Battery Volumes PR67 &amp; Current'!U205</f>
        <v>95.783184928518878</v>
      </c>
      <c r="S29" s="5">
        <f>'[1]Battery Volumes PR67 &amp; Current'!V205</f>
        <v>110.67260968903315</v>
      </c>
      <c r="T29" s="5">
        <f>'[1]Battery Volumes PR67 &amp; Current'!W205</f>
        <v>124.48034647216069</v>
      </c>
      <c r="U29" s="5">
        <f>'[1]Battery Volumes PR67 &amp; Current'!X205</f>
        <v>138.29256267628281</v>
      </c>
      <c r="V29" s="5">
        <f>'[1]Battery Volumes PR67 &amp; Current'!Y205</f>
        <v>152.60802775982847</v>
      </c>
      <c r="W29" s="5">
        <f>'[1]Battery Volumes PR67 &amp; Current'!Z205</f>
        <v>167.56345538176612</v>
      </c>
      <c r="X29" s="5">
        <f>'[1]Battery Volumes PR67 &amp; Current'!AA205</f>
        <v>183.07021706057233</v>
      </c>
      <c r="AA29" s="1" t="s">
        <v>23</v>
      </c>
      <c r="AB29" s="3" t="s">
        <v>30</v>
      </c>
      <c r="AC29" s="4">
        <f>$D$148*D126</f>
        <v>9.6000000000000002E-4</v>
      </c>
      <c r="AD29" s="5"/>
      <c r="AE29" s="5"/>
      <c r="AF29" s="5"/>
      <c r="AG29" s="5"/>
      <c r="AH29" s="5"/>
      <c r="AI29" s="5"/>
      <c r="AJ29" s="5">
        <f>'[1]Battery Volumes PR67 &amp; PARIS'!J203</f>
        <v>8.4003277209082903</v>
      </c>
      <c r="AK29" s="5"/>
      <c r="AL29" s="5">
        <f>'[1]Battery Volumes PR67 &amp; PARIS'!K203</f>
        <v>14.17555302903274</v>
      </c>
      <c r="AM29" s="5"/>
      <c r="AN29" s="5">
        <f>'[1]Battery Volumes PR67 &amp; PARIS'!L203</f>
        <v>23.100901232497797</v>
      </c>
      <c r="AO29" s="5"/>
      <c r="AP29" s="5">
        <f>'[1]Battery Volumes PR67 &amp; PARIS'!M203</f>
        <v>36.095158175777811</v>
      </c>
      <c r="AQ29" s="5"/>
      <c r="AR29" s="5">
        <f>'[1]Battery Volumes PR67 &amp; PARIS'!N203</f>
        <v>52.764558496955196</v>
      </c>
      <c r="AS29" s="5"/>
      <c r="AT29" s="5">
        <f>'[1]Battery Volumes PR67 &amp; PARIS'!O203</f>
        <v>71.534040748359658</v>
      </c>
      <c r="AU29" s="5"/>
      <c r="AV29" s="5">
        <f>'[1]Battery Volumes PR67 &amp; PARIS'!P203</f>
        <v>91.752044506789531</v>
      </c>
      <c r="AW29" s="5"/>
      <c r="AX29" s="5">
        <f>'[1]Battery Volumes PR67 &amp; PARIS'!Q203</f>
        <v>107.93910150759793</v>
      </c>
      <c r="AY29" s="5"/>
      <c r="AZ29" s="5">
        <f>'[1]Battery Volumes PR67 &amp; PARIS'!R203</f>
        <v>121.43778612530002</v>
      </c>
      <c r="BA29" s="5"/>
      <c r="BB29" s="5">
        <f>'[1]Battery Volumes PR67 &amp; PARIS'!S203</f>
        <v>132.88539297199506</v>
      </c>
      <c r="BC29" s="5"/>
      <c r="BD29" s="5">
        <f>'[1]Battery Volumes PR67 &amp; PARIS'!T203</f>
        <v>144.46264312229135</v>
      </c>
      <c r="BE29" s="5"/>
      <c r="BF29" s="5">
        <f>'[1]Battery Volumes PR67 &amp; PARIS'!U203</f>
        <v>157.32552467381262</v>
      </c>
      <c r="BG29" s="5"/>
      <c r="BH29" s="5">
        <f>'[1]Battery Volumes PR67 &amp; PARIS'!V203</f>
        <v>172.63635272121491</v>
      </c>
      <c r="BI29" s="5"/>
      <c r="BJ29" s="5">
        <f>'[1]Battery Volumes PR67 &amp; PARIS'!W203</f>
        <v>190.84583559970596</v>
      </c>
      <c r="BK29" s="5"/>
      <c r="BL29" s="5">
        <f>'[1]Battery Volumes PR67 &amp; PARIS'!X203</f>
        <v>207.46127603942998</v>
      </c>
      <c r="BM29" s="5"/>
      <c r="BN29" s="5">
        <f>'[1]Battery Volumes PR67 &amp; PARIS'!Y203</f>
        <v>222.32772274865673</v>
      </c>
      <c r="BO29" s="5"/>
      <c r="BP29" s="5">
        <f>'[1]Battery Volumes PR67 &amp; PARIS'!Z203</f>
        <v>233.94603824410282</v>
      </c>
    </row>
    <row r="30" spans="2:68" x14ac:dyDescent="0.2">
      <c r="B30" s="1" t="s">
        <v>23</v>
      </c>
      <c r="C30" s="3" t="s">
        <v>11</v>
      </c>
      <c r="D30" s="4">
        <f>$D$148*(D119)</f>
        <v>2.4000000000000001E-4</v>
      </c>
      <c r="E30" s="5"/>
      <c r="F30" s="5"/>
      <c r="G30" s="5"/>
      <c r="H30" s="5">
        <f>'[1]Battery Volumes PR67 &amp; Current'!K194+'[1]Battery Volumes PR67 &amp; Current'!K196+'[1]Battery Volumes PR67 &amp; Current'!K198+'[1]Battery Volumes PR67 &amp; Current'!K200+'[1]Battery Volumes PR67 &amp; Current'!K202+'[1]Battery Volumes PR67 &amp; Current'!K204+'[1]Battery Volumes PR67 &amp; Current'!K206</f>
        <v>2176.8590555528858</v>
      </c>
      <c r="I30" s="5">
        <f>'[1]Battery Volumes PR67 &amp; Current'!L194+'[1]Battery Volumes PR67 &amp; Current'!L196+'[1]Battery Volumes PR67 &amp; Current'!L198+'[1]Battery Volumes PR67 &amp; Current'!L200+'[1]Battery Volumes PR67 &amp; Current'!L202+'[1]Battery Volumes PR67 &amp; Current'!L204+'[1]Battery Volumes PR67 &amp; Current'!L206</f>
        <v>2995.6775993847054</v>
      </c>
      <c r="J30" s="5">
        <f>'[1]Battery Volumes PR67 &amp; Current'!M194+'[1]Battery Volumes PR67 &amp; Current'!M196+'[1]Battery Volumes PR67 &amp; Current'!M198+'[1]Battery Volumes PR67 &amp; Current'!M200+'[1]Battery Volumes PR67 &amp; Current'!M202+'[1]Battery Volumes PR67 &amp; Current'!M204+'[1]Battery Volumes PR67 &amp; Current'!M206</f>
        <v>3522.916856876413</v>
      </c>
      <c r="K30" s="5">
        <f>'[1]Battery Volumes PR67 &amp; Current'!N194+'[1]Battery Volumes PR67 &amp; Current'!N196+'[1]Battery Volumes PR67 &amp; Current'!N198+'[1]Battery Volumes PR67 &amp; Current'!N200+'[1]Battery Volumes PR67 &amp; Current'!N202+'[1]Battery Volumes PR67 &amp; Current'!N204+'[1]Battery Volumes PR67 &amp; Current'!N206</f>
        <v>3869.7439254016081</v>
      </c>
      <c r="L30" s="5">
        <f>'[1]Battery Volumes PR67 &amp; Current'!O194+'[1]Battery Volumes PR67 &amp; Current'!O196+'[1]Battery Volumes PR67 &amp; Current'!O198+'[1]Battery Volumes PR67 &amp; Current'!O200+'[1]Battery Volumes PR67 &amp; Current'!O202+'[1]Battery Volumes PR67 &amp; Current'!O204+'[1]Battery Volumes PR67 &amp; Current'!O206</f>
        <v>4173.7195726342961</v>
      </c>
      <c r="M30" s="5">
        <f>'[1]Battery Volumes PR67 &amp; Current'!P194+'[1]Battery Volumes PR67 &amp; Current'!P196+'[1]Battery Volumes PR67 &amp; Current'!P198+'[1]Battery Volumes PR67 &amp; Current'!P200+'[1]Battery Volumes PR67 &amp; Current'!P202+'[1]Battery Volumes PR67 &amp; Current'!P204+'[1]Battery Volumes PR67 &amp; Current'!P206</f>
        <v>4400.7302678770802</v>
      </c>
      <c r="N30" s="5">
        <f>'[1]Battery Volumes PR67 &amp; Current'!Q194+'[1]Battery Volumes PR67 &amp; Current'!Q196+'[1]Battery Volumes PR67 &amp; Current'!Q198+'[1]Battery Volumes PR67 &amp; Current'!Q200+'[1]Battery Volumes PR67 &amp; Current'!Q202+'[1]Battery Volumes PR67 &amp; Current'!Q204+'[1]Battery Volumes PR67 &amp; Current'!Q206</f>
        <v>4811.1508200733906</v>
      </c>
      <c r="O30" s="5">
        <f>'[1]Battery Volumes PR67 &amp; Current'!R194+'[1]Battery Volumes PR67 &amp; Current'!R196+'[1]Battery Volumes PR67 &amp; Current'!R198+'[1]Battery Volumes PR67 &amp; Current'!R200+'[1]Battery Volumes PR67 &amp; Current'!R202+'[1]Battery Volumes PR67 &amp; Current'!R204+'[1]Battery Volumes PR67 &amp; Current'!R206</f>
        <v>5361.3803909339649</v>
      </c>
      <c r="P30" s="5">
        <f>'[1]Battery Volumes PR67 &amp; Current'!S194+'[1]Battery Volumes PR67 &amp; Current'!S196+'[1]Battery Volumes PR67 &amp; Current'!S198+'[1]Battery Volumes PR67 &amp; Current'!S200+'[1]Battery Volumes PR67 &amp; Current'!S202+'[1]Battery Volumes PR67 &amp; Current'!S204+'[1]Battery Volumes PR67 &amp; Current'!S206</f>
        <v>5826.7801121139864</v>
      </c>
      <c r="Q30" s="5">
        <f>'[1]Battery Volumes PR67 &amp; Current'!T194+'[1]Battery Volumes PR67 &amp; Current'!T196+'[1]Battery Volumes PR67 &amp; Current'!T198+'[1]Battery Volumes PR67 &amp; Current'!T200+'[1]Battery Volumes PR67 &amp; Current'!T202+'[1]Battery Volumes PR67 &amp; Current'!T204+'[1]Battery Volumes PR67 &amp; Current'!T206</f>
        <v>6019.5429700586901</v>
      </c>
      <c r="R30" s="5">
        <f>'[1]Battery Volumes PR67 &amp; Current'!U194+'[1]Battery Volumes PR67 &amp; Current'!U196+'[1]Battery Volumes PR67 &amp; Current'!U198+'[1]Battery Volumes PR67 &amp; Current'!U200+'[1]Battery Volumes PR67 &amp; Current'!U202+'[1]Battery Volumes PR67 &amp; Current'!U204+'[1]Battery Volumes PR67 &amp; Current'!U206</f>
        <v>5908.8674071734513</v>
      </c>
      <c r="S30" s="5">
        <f>'[1]Battery Volumes PR67 &amp; Current'!V194+'[1]Battery Volumes PR67 &amp; Current'!V196+'[1]Battery Volumes PR67 &amp; Current'!V198+'[1]Battery Volumes PR67 &amp; Current'!V200+'[1]Battery Volumes PR67 &amp; Current'!V202+'[1]Battery Volumes PR67 &amp; Current'!V204+'[1]Battery Volumes PR67 &amp; Current'!V206</f>
        <v>5554.9463193403126</v>
      </c>
      <c r="T30" s="5">
        <f>'[1]Battery Volumes PR67 &amp; Current'!W194+'[1]Battery Volumes PR67 &amp; Current'!W196+'[1]Battery Volumes PR67 &amp; Current'!W198+'[1]Battery Volumes PR67 &amp; Current'!W200+'[1]Battery Volumes PR67 &amp; Current'!W202+'[1]Battery Volumes PR67 &amp; Current'!W204+'[1]Battery Volumes PR67 &amp; Current'!W206</f>
        <v>4878.6336568794613</v>
      </c>
      <c r="U30" s="5">
        <f>'[1]Battery Volumes PR67 &amp; Current'!X194+'[1]Battery Volumes PR67 &amp; Current'!X196+'[1]Battery Volumes PR67 &amp; Current'!X198+'[1]Battery Volumes PR67 &amp; Current'!X200+'[1]Battery Volumes PR67 &amp; Current'!X202+'[1]Battery Volumes PR67 &amp; Current'!X204+'[1]Battery Volumes PR67 &amp; Current'!X206</f>
        <v>4126.4976485345423</v>
      </c>
      <c r="V30" s="5">
        <f>'[1]Battery Volumes PR67 &amp; Current'!Y194+'[1]Battery Volumes PR67 &amp; Current'!Y196+'[1]Battery Volumes PR67 &amp; Current'!Y198+'[1]Battery Volumes PR67 &amp; Current'!Y200+'[1]Battery Volumes PR67 &amp; Current'!Y202+'[1]Battery Volumes PR67 &amp; Current'!Y204+'[1]Battery Volumes PR67 &amp; Current'!Y206</f>
        <v>3483.6269837676546</v>
      </c>
      <c r="W30" s="5">
        <f>'[1]Battery Volumes PR67 &amp; Current'!Z194+'[1]Battery Volumes PR67 &amp; Current'!Z196+'[1]Battery Volumes PR67 &amp; Current'!Z198+'[1]Battery Volumes PR67 &amp; Current'!Z200+'[1]Battery Volumes PR67 &amp; Current'!Z202+'[1]Battery Volumes PR67 &amp; Current'!Z204+'[1]Battery Volumes PR67 &amp; Current'!Z206</f>
        <v>3018.0579947655406</v>
      </c>
      <c r="X30" s="5">
        <f>'[1]Battery Volumes PR67 &amp; Current'!AA194+'[1]Battery Volumes PR67 &amp; Current'!AA196+'[1]Battery Volumes PR67 &amp; Current'!AA198+'[1]Battery Volumes PR67 &amp; Current'!AA200+'[1]Battery Volumes PR67 &amp; Current'!AA202+'[1]Battery Volumes PR67 &amp; Current'!AA204+'[1]Battery Volumes PR67 &amp; Current'!AA206</f>
        <v>2679.4208597397346</v>
      </c>
      <c r="AA30" s="1" t="s">
        <v>23</v>
      </c>
      <c r="AB30" s="3" t="s">
        <v>11</v>
      </c>
      <c r="AC30" s="4">
        <f>$D$148*D119</f>
        <v>2.4000000000000001E-4</v>
      </c>
      <c r="AD30" s="5"/>
      <c r="AE30" s="5"/>
      <c r="AF30" s="5"/>
      <c r="AG30" s="5"/>
      <c r="AH30" s="5"/>
      <c r="AI30" s="5"/>
      <c r="AJ30" s="5">
        <f>'[1]Battery Volumes PR67 &amp; PARIS'!J198+'[1]Battery Volumes PR67 &amp; PARIS'!J192+'[1]Battery Volumes PR67 &amp; PARIS'!J194+'[1]Battery Volumes PR67 &amp; PARIS'!J198+'[1]Battery Volumes PR67 &amp; PARIS'!J200+'[1]Battery Volumes PR67 &amp; PARIS'!J202+'[1]Battery Volumes PR67 &amp; PARIS'!J204</f>
        <v>4021.8441655064198</v>
      </c>
      <c r="AK30" s="5"/>
      <c r="AL30" s="5">
        <f>'[1]Battery Volumes PR67 &amp; PARIS'!K198+'[1]Battery Volumes PR67 &amp; PARIS'!K192+'[1]Battery Volumes PR67 &amp; PARIS'!K194+'[1]Battery Volumes PR67 &amp; PARIS'!K198+'[1]Battery Volumes PR67 &amp; PARIS'!K200+'[1]Battery Volumes PR67 &amp; PARIS'!K202+'[1]Battery Volumes PR67 &amp; PARIS'!K204</f>
        <v>5349.1728541745561</v>
      </c>
      <c r="AM30" s="5"/>
      <c r="AN30" s="5">
        <f>'[1]Battery Volumes PR67 &amp; PARIS'!L198+'[1]Battery Volumes PR67 &amp; PARIS'!L192+'[1]Battery Volumes PR67 &amp; PARIS'!L194+'[1]Battery Volumes PR67 &amp; PARIS'!L198+'[1]Battery Volumes PR67 &amp; PARIS'!L200+'[1]Battery Volumes PR67 &amp; PARIS'!L202+'[1]Battery Volumes PR67 &amp; PARIS'!L204</f>
        <v>6559.6464656840499</v>
      </c>
      <c r="AO30" s="5"/>
      <c r="AP30" s="5">
        <f>'[1]Battery Volumes PR67 &amp; PARIS'!M198+'[1]Battery Volumes PR67 &amp; PARIS'!M192+'[1]Battery Volumes PR67 &amp; PARIS'!M194+'[1]Battery Volumes PR67 &amp; PARIS'!M198+'[1]Battery Volumes PR67 &amp; PARIS'!M200+'[1]Battery Volumes PR67 &amp; PARIS'!M202+'[1]Battery Volumes PR67 &amp; PARIS'!M204</f>
        <v>7366.2342551997081</v>
      </c>
      <c r="AQ30" s="5"/>
      <c r="AR30" s="5">
        <f>'[1]Battery Volumes PR67 &amp; PARIS'!N198+'[1]Battery Volumes PR67 &amp; PARIS'!N192+'[1]Battery Volumes PR67 &amp; PARIS'!N194+'[1]Battery Volumes PR67 &amp; PARIS'!N198+'[1]Battery Volumes PR67 &amp; PARIS'!N200+'[1]Battery Volumes PR67 &amp; PARIS'!N202+'[1]Battery Volumes PR67 &amp; PARIS'!N204</f>
        <v>7724.4682826372</v>
      </c>
      <c r="AS30" s="5"/>
      <c r="AT30" s="5">
        <f>'[1]Battery Volumes PR67 &amp; PARIS'!O198+'[1]Battery Volumes PR67 &amp; PARIS'!O192+'[1]Battery Volumes PR67 &amp; PARIS'!O194+'[1]Battery Volumes PR67 &amp; PARIS'!O198+'[1]Battery Volumes PR67 &amp; PARIS'!O200+'[1]Battery Volumes PR67 &amp; PARIS'!O202+'[1]Battery Volumes PR67 &amp; PARIS'!O204</f>
        <v>7937.2845211910299</v>
      </c>
      <c r="AU30" s="5"/>
      <c r="AV30" s="5">
        <f>'[1]Battery Volumes PR67 &amp; PARIS'!P198+'[1]Battery Volumes PR67 &amp; PARIS'!P192+'[1]Battery Volumes PR67 &amp; PARIS'!P194+'[1]Battery Volumes PR67 &amp; PARIS'!P198+'[1]Battery Volumes PR67 &amp; PARIS'!P200+'[1]Battery Volumes PR67 &amp; PARIS'!P202+'[1]Battery Volumes PR67 &amp; PARIS'!P204</f>
        <v>7880.0699908859788</v>
      </c>
      <c r="AW30" s="5"/>
      <c r="AX30" s="5">
        <f>'[1]Battery Volumes PR67 &amp; PARIS'!Q198+'[1]Battery Volumes PR67 &amp; PARIS'!Q192+'[1]Battery Volumes PR67 &amp; PARIS'!Q194+'[1]Battery Volumes PR67 &amp; PARIS'!Q198+'[1]Battery Volumes PR67 &amp; PARIS'!Q200+'[1]Battery Volumes PR67 &amp; PARIS'!Q202+'[1]Battery Volumes PR67 &amp; PARIS'!Q204</f>
        <v>7178.7827746415733</v>
      </c>
      <c r="AY30" s="5"/>
      <c r="AZ30" s="5">
        <f>'[1]Battery Volumes PR67 &amp; PARIS'!R198+'[1]Battery Volumes PR67 &amp; PARIS'!R192+'[1]Battery Volumes PR67 &amp; PARIS'!R194+'[1]Battery Volumes PR67 &amp; PARIS'!R198+'[1]Battery Volumes PR67 &amp; PARIS'!R200+'[1]Battery Volumes PR67 &amp; PARIS'!R202+'[1]Battery Volumes PR67 &amp; PARIS'!R204</f>
        <v>5735.0406128023842</v>
      </c>
      <c r="BA30" s="5"/>
      <c r="BB30" s="5">
        <f>'[1]Battery Volumes PR67 &amp; PARIS'!S198+'[1]Battery Volumes PR67 &amp; PARIS'!S192+'[1]Battery Volumes PR67 &amp; PARIS'!S194+'[1]Battery Volumes PR67 &amp; PARIS'!S198+'[1]Battery Volumes PR67 &amp; PARIS'!S200+'[1]Battery Volumes PR67 &amp; PARIS'!S202+'[1]Battery Volumes PR67 &amp; PARIS'!S204</f>
        <v>4691.1857660393098</v>
      </c>
      <c r="BC30" s="5"/>
      <c r="BD30" s="5">
        <f>'[1]Battery Volumes PR67 &amp; PARIS'!T198+'[1]Battery Volumes PR67 &amp; PARIS'!T192+'[1]Battery Volumes PR67 &amp; PARIS'!T194+'[1]Battery Volumes PR67 &amp; PARIS'!T198+'[1]Battery Volumes PR67 &amp; PARIS'!T200+'[1]Battery Volumes PR67 &amp; PARIS'!T202+'[1]Battery Volumes PR67 &amp; PARIS'!T204</f>
        <v>4404.4494553001796</v>
      </c>
      <c r="BE30" s="5"/>
      <c r="BF30" s="5">
        <f>'[1]Battery Volumes PR67 &amp; PARIS'!U198+'[1]Battery Volumes PR67 &amp; PARIS'!U192+'[1]Battery Volumes PR67 &amp; PARIS'!U194+'[1]Battery Volumes PR67 &amp; PARIS'!U198+'[1]Battery Volumes PR67 &amp; PARIS'!U200+'[1]Battery Volumes PR67 &amp; PARIS'!U202+'[1]Battery Volumes PR67 &amp; PARIS'!U204</f>
        <v>4426.1968506024832</v>
      </c>
      <c r="BG30" s="5"/>
      <c r="BH30" s="5">
        <f>'[1]Battery Volumes PR67 &amp; PARIS'!V198+'[1]Battery Volumes PR67 &amp; PARIS'!V192+'[1]Battery Volumes PR67 &amp; PARIS'!V194+'[1]Battery Volumes PR67 &amp; PARIS'!V198+'[1]Battery Volumes PR67 &amp; PARIS'!V200+'[1]Battery Volumes PR67 &amp; PARIS'!V202+'[1]Battery Volumes PR67 &amp; PARIS'!V204</f>
        <v>4551.0038736751803</v>
      </c>
      <c r="BI30" s="5"/>
      <c r="BJ30" s="5">
        <f>'[1]Battery Volumes PR67 &amp; PARIS'!W198+'[1]Battery Volumes PR67 &amp; PARIS'!W192+'[1]Battery Volumes PR67 &amp; PARIS'!W194+'[1]Battery Volumes PR67 &amp; PARIS'!W198+'[1]Battery Volumes PR67 &amp; PARIS'!W200+'[1]Battery Volumes PR67 &amp; PARIS'!W202+'[1]Battery Volumes PR67 &amp; PARIS'!W204</f>
        <v>4636.8744272955819</v>
      </c>
      <c r="BK30" s="5"/>
      <c r="BL30" s="5">
        <f>'[1]Battery Volumes PR67 &amp; PARIS'!X198+'[1]Battery Volumes PR67 &amp; PARIS'!X192+'[1]Battery Volumes PR67 &amp; PARIS'!X194+'[1]Battery Volumes PR67 &amp; PARIS'!X198+'[1]Battery Volumes PR67 &amp; PARIS'!X200+'[1]Battery Volumes PR67 &amp; PARIS'!X202+'[1]Battery Volumes PR67 &amp; PARIS'!X204</f>
        <v>4486.0547487979738</v>
      </c>
      <c r="BM30" s="5"/>
      <c r="BN30" s="5">
        <f>'[1]Battery Volumes PR67 &amp; PARIS'!Y198+'[1]Battery Volumes PR67 &amp; PARIS'!Y192+'[1]Battery Volumes PR67 &amp; PARIS'!Y194+'[1]Battery Volumes PR67 &amp; PARIS'!Y198+'[1]Battery Volumes PR67 &amp; PARIS'!Y200+'[1]Battery Volumes PR67 &amp; PARIS'!Y202+'[1]Battery Volumes PR67 &amp; PARIS'!Y204</f>
        <v>3904.5467749360323</v>
      </c>
      <c r="BO30" s="5"/>
      <c r="BP30" s="5">
        <f>'[1]Battery Volumes PR67 &amp; PARIS'!Z198+'[1]Battery Volumes PR67 &amp; PARIS'!Z192+'[1]Battery Volumes PR67 &amp; PARIS'!Z194+'[1]Battery Volumes PR67 &amp; PARIS'!Z198+'[1]Battery Volumes PR67 &amp; PARIS'!Z200+'[1]Battery Volumes PR67 &amp; PARIS'!Z202+'[1]Battery Volumes PR67 &amp; PARIS'!Z204</f>
        <v>3132.0704474888598</v>
      </c>
    </row>
    <row r="31" spans="2:68" x14ac:dyDescent="0.2">
      <c r="C31" s="3" t="s">
        <v>12</v>
      </c>
      <c r="D31" s="4"/>
      <c r="E31" s="5">
        <f>SUM(E23:E30)</f>
        <v>0</v>
      </c>
      <c r="F31" s="5">
        <f t="shared" ref="F31:X31" si="3">SUM(F23:F30)</f>
        <v>0</v>
      </c>
      <c r="G31" s="5">
        <f t="shared" si="3"/>
        <v>0</v>
      </c>
      <c r="H31" s="5">
        <f t="shared" si="3"/>
        <v>2897.8187978048049</v>
      </c>
      <c r="I31" s="5">
        <f t="shared" si="3"/>
        <v>4171.9803367430995</v>
      </c>
      <c r="J31" s="5">
        <f t="shared" si="3"/>
        <v>5382.2340868945203</v>
      </c>
      <c r="K31" s="5">
        <f t="shared" si="3"/>
        <v>6791.5281440014896</v>
      </c>
      <c r="L31" s="5">
        <f t="shared" si="3"/>
        <v>8727.1495236990468</v>
      </c>
      <c r="M31" s="5">
        <f t="shared" si="3"/>
        <v>11268.820444066412</v>
      </c>
      <c r="N31" s="5">
        <f t="shared" si="3"/>
        <v>14790.751462823639</v>
      </c>
      <c r="O31" s="5">
        <f t="shared" si="3"/>
        <v>19786.859904761121</v>
      </c>
      <c r="P31" s="5">
        <f t="shared" si="3"/>
        <v>25052.309975669279</v>
      </c>
      <c r="Q31" s="5">
        <f t="shared" si="3"/>
        <v>30262.24115396088</v>
      </c>
      <c r="R31" s="5">
        <f t="shared" si="3"/>
        <v>35040.123224937648</v>
      </c>
      <c r="S31" s="5">
        <f t="shared" si="3"/>
        <v>39207.924059993929</v>
      </c>
      <c r="T31" s="5">
        <f t="shared" si="3"/>
        <v>42720.221448268305</v>
      </c>
      <c r="U31" s="5">
        <f t="shared" si="3"/>
        <v>46152.426632512907</v>
      </c>
      <c r="V31" s="5">
        <f t="shared" si="3"/>
        <v>49841.409300558676</v>
      </c>
      <c r="W31" s="5">
        <f t="shared" si="3"/>
        <v>53897.372444958324</v>
      </c>
      <c r="X31" s="5">
        <f t="shared" si="3"/>
        <v>58244.665226652593</v>
      </c>
      <c r="AA31" s="1"/>
      <c r="AB31" s="3"/>
      <c r="AC31" s="4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2:68" x14ac:dyDescent="0.2">
      <c r="C32" s="3"/>
      <c r="D32" s="4"/>
      <c r="AA32" s="1"/>
      <c r="AB32" s="3"/>
      <c r="AC32" s="4"/>
      <c r="AD32" s="5"/>
      <c r="AE32" s="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x14ac:dyDescent="0.2">
      <c r="B33" s="1" t="s">
        <v>31</v>
      </c>
      <c r="C33" s="3" t="s">
        <v>32</v>
      </c>
      <c r="D33" s="4">
        <f>$D$148*D134</f>
        <v>9.6000000000000002E-4</v>
      </c>
      <c r="E33" s="5"/>
      <c r="F33" s="5"/>
      <c r="G33" s="5"/>
      <c r="H33" s="5"/>
      <c r="I33" s="5"/>
      <c r="J33" s="5"/>
      <c r="K33" s="5">
        <f>'[1]Battery Volumes PR67 &amp; Current'!N213</f>
        <v>55.618726355611535</v>
      </c>
      <c r="L33" s="5">
        <f>'[1]Battery Volumes PR67 &amp; Current'!O213</f>
        <v>88.335624211853613</v>
      </c>
      <c r="M33" s="5">
        <f>'[1]Battery Volumes PR67 &amp; Current'!P213</f>
        <v>170.02046973518267</v>
      </c>
      <c r="N33" s="5">
        <f>'[1]Battery Volumes PR67 &amp; Current'!Q213</f>
        <v>251.62456725514897</v>
      </c>
      <c r="O33" s="5">
        <f>'[1]Battery Volumes PR67 &amp; Current'!R213</f>
        <v>358.0577074401005</v>
      </c>
      <c r="P33" s="5">
        <f>'[1]Battery Volumes PR67 &amp; Current'!S213</f>
        <v>485.77930538041153</v>
      </c>
      <c r="Q33" s="5">
        <f>'[1]Battery Volumes PR67 &amp; Current'!T213</f>
        <v>630.71098591845259</v>
      </c>
      <c r="R33" s="5">
        <f>'[1]Battery Volumes PR67 &amp; Current'!U213</f>
        <v>796.08863913408936</v>
      </c>
      <c r="S33" s="5">
        <f>'[1]Battery Volumes PR67 &amp; Current'!V213</f>
        <v>981.64336990332004</v>
      </c>
      <c r="T33" s="5">
        <f>'[1]Battery Volumes PR67 &amp; Current'!W213</f>
        <v>1198.4631237915082</v>
      </c>
      <c r="U33" s="5">
        <f>'[1]Battery Volumes PR67 &amp; Current'!X213</f>
        <v>1443.42855842791</v>
      </c>
      <c r="V33" s="5">
        <f>'[1]Battery Volumes PR67 &amp; Current'!Y213</f>
        <v>1712.1116555275321</v>
      </c>
      <c r="W33" s="5">
        <f>'[1]Battery Volumes PR67 &amp; Current'!Z213</f>
        <v>1982.6054190836478</v>
      </c>
      <c r="X33" s="5">
        <f>'[1]Battery Volumes PR67 &amp; Current'!AA213</f>
        <v>2232.7339579655313</v>
      </c>
      <c r="AA33" s="1" t="s">
        <v>31</v>
      </c>
      <c r="AB33" s="3" t="s">
        <v>32</v>
      </c>
      <c r="AC33" s="4">
        <f>$D$148*D134</f>
        <v>9.6000000000000002E-4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>
        <f>'[1]Battery Volumes PR67 &amp; PARIS'!M211</f>
        <v>105.05992013451024</v>
      </c>
      <c r="AQ33" s="5"/>
      <c r="AR33" s="5">
        <f>'[1]Battery Volumes PR67 &amp; PARIS'!N211</f>
        <v>169.91359394703647</v>
      </c>
      <c r="AS33" s="5"/>
      <c r="AT33" s="5">
        <f>'[1]Battery Volumes PR67 &amp; PARIS'!O211</f>
        <v>265.81278268179892</v>
      </c>
      <c r="AU33" s="5"/>
      <c r="AV33" s="5">
        <f>'[1]Battery Volumes PR67 &amp; PARIS'!P211</f>
        <v>407.73513661202162</v>
      </c>
      <c r="AW33" s="5"/>
      <c r="AX33" s="5">
        <f>'[1]Battery Volumes PR67 &amp; PARIS'!Q211</f>
        <v>607.24132408574997</v>
      </c>
      <c r="AY33" s="5"/>
      <c r="AZ33" s="5">
        <f>'[1]Battery Volumes PR67 &amp; PARIS'!R211</f>
        <v>865.85848255569533</v>
      </c>
      <c r="BA33" s="5"/>
      <c r="BB33" s="5">
        <f>'[1]Battery Volumes PR67 &amp; PARIS'!S211</f>
        <v>1182.3511055065148</v>
      </c>
      <c r="BC33" s="5"/>
      <c r="BD33" s="5">
        <f>'[1]Battery Volumes PR67 &amp; PARIS'!T211</f>
        <v>1535.8525010508613</v>
      </c>
      <c r="BE33" s="5"/>
      <c r="BF33" s="5">
        <f>'[1]Battery Volumes PR67 &amp; PARIS'!U211</f>
        <v>1901.4967801597304</v>
      </c>
      <c r="BG33" s="5"/>
      <c r="BH33" s="5">
        <f>'[1]Battery Volumes PR67 &amp; PARIS'!V211</f>
        <v>2236.6045901639341</v>
      </c>
      <c r="BI33" s="5"/>
      <c r="BJ33" s="5">
        <f>'[1]Battery Volumes PR67 &amp; PARIS'!W211</f>
        <v>2512.9651828499364</v>
      </c>
      <c r="BK33" s="5"/>
      <c r="BL33" s="5">
        <f>'[1]Battery Volumes PR67 &amp; PARIS'!X211</f>
        <v>2723.3076712904576</v>
      </c>
      <c r="BM33" s="5"/>
      <c r="BN33" s="5">
        <f>'[1]Battery Volumes PR67 &amp; PARIS'!Y211</f>
        <v>2869.086023539302</v>
      </c>
      <c r="BO33" s="5"/>
      <c r="BP33" s="5">
        <f>'[1]Battery Volumes PR67 &amp; PARIS'!Z211</f>
        <v>2966.4412736443878</v>
      </c>
    </row>
    <row r="34" spans="2:68" x14ac:dyDescent="0.2">
      <c r="B34" s="1" t="s">
        <v>31</v>
      </c>
      <c r="C34" s="3" t="s">
        <v>33</v>
      </c>
      <c r="D34" s="4">
        <f>$D$148*D136</f>
        <v>9.6000000000000002E-4</v>
      </c>
      <c r="E34" s="5"/>
      <c r="F34" s="5"/>
      <c r="G34" s="5"/>
      <c r="H34" s="5"/>
      <c r="I34" s="5"/>
      <c r="J34" s="5"/>
      <c r="K34" s="5">
        <f>'[1]Battery Volumes PR67 &amp; Current'!N215</f>
        <v>38.933108448928095</v>
      </c>
      <c r="L34" s="5">
        <f>'[1]Battery Volumes PR67 &amp; Current'!O215</f>
        <v>61.83493694829756</v>
      </c>
      <c r="M34" s="5">
        <f>'[1]Battery Volumes PR67 &amp; Current'!P215</f>
        <v>119.01432881462793</v>
      </c>
      <c r="N34" s="5">
        <f>'[1]Battery Volumes PR67 &amp; Current'!Q215</f>
        <v>176.13719707860437</v>
      </c>
      <c r="O34" s="5">
        <f>'[1]Battery Volumes PR67 &amp; Current'!R215</f>
        <v>250.64039520807049</v>
      </c>
      <c r="P34" s="5">
        <f>'[1]Battery Volumes PR67 &amp; Current'!S215</f>
        <v>340.04551376628825</v>
      </c>
      <c r="Q34" s="5">
        <f>'[1]Battery Volumes PR67 &amp; Current'!T215</f>
        <v>441.49769014291701</v>
      </c>
      <c r="R34" s="5">
        <f>'[1]Battery Volumes PR67 &amp; Current'!U215</f>
        <v>557.26204739386276</v>
      </c>
      <c r="S34" s="5">
        <f>'[1]Battery Volumes PR67 &amp; Current'!V215</f>
        <v>687.15035893232425</v>
      </c>
      <c r="T34" s="5">
        <f>'[1]Battery Volumes PR67 &amp; Current'!W215</f>
        <v>838.92418665405626</v>
      </c>
      <c r="U34" s="5">
        <f>'[1]Battery Volumes PR67 &amp; Current'!X215</f>
        <v>1010.3999908995374</v>
      </c>
      <c r="V34" s="5">
        <f>'[1]Battery Volumes PR67 &amp; Current'!Y215</f>
        <v>1198.4781588692726</v>
      </c>
      <c r="W34" s="5">
        <f>'[1]Battery Volumes PR67 &amp; Current'!Z215</f>
        <v>1387.8237933585538</v>
      </c>
      <c r="X34" s="5">
        <f>'[1]Battery Volumes PR67 &amp; Current'!AA215</f>
        <v>1562.9137705758721</v>
      </c>
      <c r="AA34" s="1" t="s">
        <v>31</v>
      </c>
      <c r="AB34" s="3" t="s">
        <v>33</v>
      </c>
      <c r="AC34" s="4">
        <f>$D$148*D136</f>
        <v>9.6000000000000002E-4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f>'[1]Battery Volumes PR67 &amp; PARIS'!M213</f>
        <v>73.541944094157202</v>
      </c>
      <c r="AQ34" s="5"/>
      <c r="AR34" s="5">
        <f>'[1]Battery Volumes PR67 &amp; PARIS'!N213</f>
        <v>118.93951576292558</v>
      </c>
      <c r="AS34" s="5"/>
      <c r="AT34" s="5">
        <f>'[1]Battery Volumes PR67 &amp; PARIS'!O213</f>
        <v>186.06894787725932</v>
      </c>
      <c r="AU34" s="5"/>
      <c r="AV34" s="5">
        <f>'[1]Battery Volumes PR67 &amp; PARIS'!P213</f>
        <v>285.41459562841527</v>
      </c>
      <c r="AW34" s="5"/>
      <c r="AX34" s="5">
        <f>'[1]Battery Volumes PR67 &amp; PARIS'!Q213</f>
        <v>425.06892686002516</v>
      </c>
      <c r="AY34" s="5"/>
      <c r="AZ34" s="5">
        <f>'[1]Battery Volumes PR67 &amp; PARIS'!R213</f>
        <v>606.10093778898693</v>
      </c>
      <c r="BA34" s="5"/>
      <c r="BB34" s="5">
        <f>'[1]Battery Volumes PR67 &amp; PARIS'!S213</f>
        <v>827.64577385456073</v>
      </c>
      <c r="BC34" s="5"/>
      <c r="BD34" s="5">
        <f>'[1]Battery Volumes PR67 &amp; PARIS'!T213</f>
        <v>1075.0967507356031</v>
      </c>
      <c r="BE34" s="5"/>
      <c r="BF34" s="5">
        <f>'[1]Battery Volumes PR67 &amp; PARIS'!U213</f>
        <v>1331.0477461118119</v>
      </c>
      <c r="BG34" s="5"/>
      <c r="BH34" s="5">
        <f>'[1]Battery Volumes PR67 &amp; PARIS'!V213</f>
        <v>1565.6232131147544</v>
      </c>
      <c r="BI34" s="5"/>
      <c r="BJ34" s="5">
        <f>'[1]Battery Volumes PR67 &amp; PARIS'!W213</f>
        <v>1759.0756279949562</v>
      </c>
      <c r="BK34" s="5"/>
      <c r="BL34" s="5">
        <f>'[1]Battery Volumes PR67 &amp; PARIS'!X213</f>
        <v>1906.315369903321</v>
      </c>
      <c r="BM34" s="5"/>
      <c r="BN34" s="5">
        <f>'[1]Battery Volumes PR67 &amp; PARIS'!Y213</f>
        <v>2008.3602164775118</v>
      </c>
      <c r="BO34" s="5"/>
      <c r="BP34" s="5">
        <f>'[1]Battery Volumes PR67 &amp; PARIS'!Z213</f>
        <v>2076.5088915510719</v>
      </c>
    </row>
    <row r="35" spans="2:68" x14ac:dyDescent="0.2">
      <c r="B35" s="1" t="s">
        <v>31</v>
      </c>
      <c r="C35" s="3" t="s">
        <v>34</v>
      </c>
      <c r="D35" s="4">
        <f>$D$148*D138</f>
        <v>8.4000000000000003E-4</v>
      </c>
      <c r="E35" s="5"/>
      <c r="F35" s="5"/>
      <c r="G35" s="5">
        <f>'[1]Battery Volumes PR67 &amp; Current'!I217</f>
        <v>0</v>
      </c>
      <c r="H35" s="5">
        <f>'[1]Battery Volumes PR67 &amp; Current'!J217</f>
        <v>0</v>
      </c>
      <c r="I35" s="5">
        <f>'[1]Battery Volumes PR67 &amp; Current'!K217</f>
        <v>2.6178058007566221</v>
      </c>
      <c r="J35" s="5">
        <f>'[1]Battery Volumes PR67 &amp; Current'!L217</f>
        <v>4.3193795712484269</v>
      </c>
      <c r="K35" s="5">
        <f>'[1]Battery Volumes PR67 &amp; Current'!M217</f>
        <v>6.9371853720050485</v>
      </c>
      <c r="L35" s="5">
        <f>'[1]Battery Volumes PR67 &amp; Current'!N217</f>
        <v>11.125674653215645</v>
      </c>
      <c r="M35" s="5">
        <f>'[1]Battery Volumes PR67 &amp; Current'!O217</f>
        <v>17.670189155107202</v>
      </c>
      <c r="N35" s="5">
        <f>'[1]Battery Volumes PR67 &amp; Current'!P217</f>
        <v>34.008769861286268</v>
      </c>
      <c r="O35" s="5">
        <f>'[1]Battery Volumes PR67 &amp; Current'!Q217</f>
        <v>50.331768432114345</v>
      </c>
      <c r="P35" s="5">
        <f>'[1]Battery Volumes PR67 &amp; Current'!R217</f>
        <v>71.621029508196727</v>
      </c>
      <c r="Q35" s="5">
        <f>'[1]Battery Volumes PR67 &amp; Current'!S217</f>
        <v>97.168231820092501</v>
      </c>
      <c r="R35" s="5">
        <f>'[1]Battery Volumes PR67 &amp; Current'!T217</f>
        <v>126.1573144598571</v>
      </c>
      <c r="S35" s="5">
        <f>'[1]Battery Volumes PR67 &amp; Current'!U217</f>
        <v>159.23516036149644</v>
      </c>
      <c r="T35" s="5">
        <f>'[1]Battery Volumes PR67 &amp; Current'!V217</f>
        <v>196.34789970575872</v>
      </c>
      <c r="U35" s="5">
        <f>'[1]Battery Volumes PR67 &amp; Current'!W217</f>
        <v>239.71309890710378</v>
      </c>
      <c r="V35" s="5">
        <f>'[1]Battery Volumes PR67 &amp; Current'!X217</f>
        <v>288.70702568306001</v>
      </c>
      <c r="W35" s="5">
        <f>'[1]Battery Volumes PR67 &amp; Current'!Y217</f>
        <v>342.44416717108015</v>
      </c>
      <c r="X35" s="5">
        <f>'[1]Battery Volumes PR67 &amp; Current'!Z217</f>
        <v>396.54326036149621</v>
      </c>
      <c r="AA35" s="1" t="s">
        <v>31</v>
      </c>
      <c r="AB35" s="3" t="s">
        <v>34</v>
      </c>
      <c r="AC35" s="4">
        <f>$D$148*D138</f>
        <v>8.4000000000000003E-4</v>
      </c>
      <c r="AD35" s="5"/>
      <c r="AE35" s="5"/>
      <c r="AF35" s="5"/>
      <c r="AG35" s="5"/>
      <c r="AH35" s="5"/>
      <c r="AI35" s="5"/>
      <c r="AJ35" s="5">
        <f>'[1]Battery Volumes PR67 &amp; PARIS'!J215</f>
        <v>2.6178058007566221</v>
      </c>
      <c r="AK35" s="5"/>
      <c r="AL35" s="5">
        <f>'[1]Battery Volumes PR67 &amp; PARIS'!K215</f>
        <v>4.3193795712484269</v>
      </c>
      <c r="AM35" s="5"/>
      <c r="AN35" s="5">
        <f>'[1]Battery Volumes PR67 &amp; PARIS'!L215</f>
        <v>6.9371853720050485</v>
      </c>
      <c r="AO35" s="5"/>
      <c r="AP35" s="5">
        <f>'[1]Battery Volumes PR67 &amp; PARIS'!M215</f>
        <v>21.013913408995375</v>
      </c>
      <c r="AQ35" s="5"/>
      <c r="AR35" s="5">
        <f>'[1]Battery Volumes PR67 &amp; PARIS'!N215</f>
        <v>33.985783102143756</v>
      </c>
      <c r="AS35" s="5"/>
      <c r="AT35" s="5">
        <f>'[1]Battery Volumes PR67 &amp; PARIS'!O215</f>
        <v>53.16723245060949</v>
      </c>
      <c r="AU35" s="5"/>
      <c r="AV35" s="5">
        <f>'[1]Battery Volumes PR67 &amp; PARIS'!P215</f>
        <v>81.553882303488848</v>
      </c>
      <c r="AW35" s="5"/>
      <c r="AX35" s="5">
        <f>'[1]Battery Volumes PR67 &amp; PARIS'!Q215</f>
        <v>121.45775283732658</v>
      </c>
      <c r="AY35" s="5"/>
      <c r="AZ35" s="5">
        <f>'[1]Battery Volumes PR67 &amp; PARIS'!R215</f>
        <v>173.18406725514916</v>
      </c>
      <c r="BA35" s="5"/>
      <c r="BB35" s="5">
        <f>'[1]Battery Volumes PR67 &amp; PARIS'!S215</f>
        <v>236.48533837746942</v>
      </c>
      <c r="BC35" s="5"/>
      <c r="BD35" s="5">
        <f>'[1]Battery Volumes PR67 &amp; PARIS'!T215</f>
        <v>307.18793274485063</v>
      </c>
      <c r="BE35" s="5"/>
      <c r="BF35" s="5">
        <f>'[1]Battery Volumes PR67 &amp; PARIS'!U215</f>
        <v>380.31858175704065</v>
      </c>
      <c r="BG35" s="5"/>
      <c r="BH35" s="5">
        <f>'[1]Battery Volumes PR67 &amp; PARIS'!V215</f>
        <v>447.34139218158873</v>
      </c>
      <c r="BI35" s="5"/>
      <c r="BJ35" s="5">
        <f>'[1]Battery Volumes PR67 &amp; PARIS'!W215</f>
        <v>502.61435056746507</v>
      </c>
      <c r="BK35" s="5"/>
      <c r="BL35" s="5">
        <f>'[1]Battery Volumes PR67 &amp; PARIS'!X215</f>
        <v>544.68337032366514</v>
      </c>
      <c r="BM35" s="5"/>
      <c r="BN35" s="5">
        <f>'[1]Battery Volumes PR67 &amp; PARIS'!Y215</f>
        <v>573.83938125262682</v>
      </c>
      <c r="BO35" s="5"/>
      <c r="BP35" s="5">
        <f>'[1]Battery Volumes PR67 &amp; PARIS'!Z215</f>
        <v>593.31063556115976</v>
      </c>
    </row>
    <row r="36" spans="2:68" x14ac:dyDescent="0.2">
      <c r="B36" s="1" t="s">
        <v>31</v>
      </c>
      <c r="C36" s="3" t="s">
        <v>11</v>
      </c>
      <c r="D36" s="4">
        <f>$D$148*(D135)</f>
        <v>2.4000000000000001E-4</v>
      </c>
      <c r="E36" s="5"/>
      <c r="F36" s="5"/>
      <c r="G36" s="5">
        <f>'[1]Battery Volumes PR67 &amp; Current'!J214+'[1]Battery Volumes PR67 &amp; Current'!J216+'[1]Battery Volumes PR67 &amp; Current'!J218</f>
        <v>8.073083858764182</v>
      </c>
      <c r="H36" s="5">
        <f>'[1]Battery Volumes PR67 &amp; Current'!K214+'[1]Battery Volumes PR67 &amp; Current'!K216+'[1]Battery Volumes PR67 &amp; Current'!K218</f>
        <v>19.385533669609075</v>
      </c>
      <c r="I36" s="5">
        <f>'[1]Battery Volumes PR67 &amp; Current'!L214+'[1]Battery Volumes PR67 &amp; Current'!L216+'[1]Battery Volumes PR67 &amp; Current'!L218</f>
        <v>37.638838209331638</v>
      </c>
      <c r="J36" s="5">
        <f>'[1]Battery Volumes PR67 &amp; Current'!M214+'[1]Battery Volumes PR67 &amp; Current'!M216+'[1]Battery Volumes PR67 &amp; Current'!M218</f>
        <v>57.990197351828478</v>
      </c>
      <c r="K36" s="5">
        <f>'[1]Battery Volumes PR67 &amp; Current'!N214+'[1]Battery Volumes PR67 &amp; Current'!N216+'[1]Battery Volumes PR67 &amp; Current'!N218</f>
        <v>709.11129968474143</v>
      </c>
      <c r="L36" s="5">
        <f>'[1]Battery Volumes PR67 &amp; Current'!O214+'[1]Battery Volumes PR67 &amp; Current'!O216+'[1]Battery Volumes PR67 &amp; Current'!O218</f>
        <v>807.89136658259758</v>
      </c>
      <c r="M36" s="5">
        <f>'[1]Battery Volumes PR67 &amp; Current'!P214+'[1]Battery Volumes PR67 &amp; Current'!P216+'[1]Battery Volumes PR67 &amp; Current'!P218</f>
        <v>854.53587717528353</v>
      </c>
      <c r="N36" s="5">
        <f>'[1]Battery Volumes PR67 &amp; Current'!Q214+'[1]Battery Volumes PR67 &amp; Current'!Q216+'[1]Battery Volumes PR67 &amp; Current'!Q218</f>
        <v>874.73953890290022</v>
      </c>
      <c r="O36" s="5">
        <f>'[1]Battery Volumes PR67 &amp; Current'!R214+'[1]Battery Volumes PR67 &amp; Current'!R216+'[1]Battery Volumes PR67 &amp; Current'!R218</f>
        <v>886.73747030264803</v>
      </c>
      <c r="P36" s="5">
        <f>'[1]Battery Volumes PR67 &amp; Current'!S214+'[1]Battery Volumes PR67 &amp; Current'!S216+'[1]Battery Volumes PR67 &amp; Current'!S218</f>
        <v>878.53192250945779</v>
      </c>
      <c r="Q36" s="5">
        <f>'[1]Battery Volumes PR67 &amp; Current'!T214+'[1]Battery Volumes PR67 &amp; Current'!T216+'[1]Battery Volumes PR67 &amp; Current'!T218</f>
        <v>858.39103247162677</v>
      </c>
      <c r="R36" s="5">
        <f>'[1]Battery Volumes PR67 &amp; Current'!U214+'[1]Battery Volumes PR67 &amp; Current'!U216+'[1]Battery Volumes PR67 &amp; Current'!U218</f>
        <v>818.6687215636822</v>
      </c>
      <c r="S36" s="5">
        <f>'[1]Battery Volumes PR67 &amp; Current'!V214+'[1]Battery Volumes PR67 &amp; Current'!V216+'[1]Battery Volumes PR67 &amp; Current'!V218</f>
        <v>768.02913440941586</v>
      </c>
      <c r="T36" s="5">
        <f>'[1]Battery Volumes PR67 &amp; Current'!W214+'[1]Battery Volumes PR67 &amp; Current'!W216+'[1]Battery Volumes PR67 &amp; Current'!W218</f>
        <v>730.63031755779753</v>
      </c>
      <c r="U36" s="5">
        <f>'[1]Battery Volumes PR67 &amp; Current'!X214+'[1]Battery Volumes PR67 &amp; Current'!X216+'[1]Battery Volumes PR67 &amp; Current'!X218</f>
        <v>710.3304915384615</v>
      </c>
      <c r="V36" s="5">
        <f>'[1]Battery Volumes PR67 &amp; Current'!Y214+'[1]Battery Volumes PR67 &amp; Current'!Y216+'[1]Battery Volumes PR67 &amp; Current'!Y218</f>
        <v>698.96691725094581</v>
      </c>
      <c r="W36" s="5">
        <f>'[1]Battery Volumes PR67 &amp; Current'!Z214+'[1]Battery Volumes PR67 &amp; Current'!Z216+'[1]Battery Volumes PR67 &amp; Current'!Z218</f>
        <v>686.72600183270276</v>
      </c>
      <c r="X36" s="5">
        <f>'[1]Battery Volumes PR67 &amp; Current'!AA214+'[1]Battery Volumes PR67 &amp; Current'!AA216+'[1]Battery Volumes PR67 &amp; Current'!AA218</f>
        <v>666.57624330811268</v>
      </c>
      <c r="AA36" s="1" t="s">
        <v>31</v>
      </c>
      <c r="AB36" s="3" t="s">
        <v>11</v>
      </c>
      <c r="AC36" s="4">
        <f>$D$148*D135</f>
        <v>2.4000000000000001E-4</v>
      </c>
      <c r="AD36" s="5"/>
      <c r="AE36" s="5"/>
      <c r="AF36" s="5"/>
      <c r="AG36" s="5"/>
      <c r="AH36" s="5"/>
      <c r="AI36" s="5"/>
      <c r="AJ36" s="5">
        <f>'[1]Battery Volumes PR67 &amp; PARIS'!J212+'[1]Battery Volumes PR67 &amp; PARIS'!J214+'[1]Battery Volumes PR67 &amp; PARIS'!J216</f>
        <v>45.391601597309759</v>
      </c>
      <c r="AK36" s="5"/>
      <c r="AL36" s="5">
        <f>'[1]Battery Volumes PR67 &amp; PARIS'!K212+'[1]Battery Volumes PR67 &amp; PARIS'!K214+'[1]Battery Volumes PR67 &amp; PARIS'!K216</f>
        <v>82.605603951239956</v>
      </c>
      <c r="AM36" s="5"/>
      <c r="AN36" s="5">
        <f>'[1]Battery Volumes PR67 &amp; PARIS'!L212+'[1]Battery Volumes PR67 &amp; PARIS'!L214+'[1]Battery Volumes PR67 &amp; PARIS'!L216</f>
        <v>106.07175830180742</v>
      </c>
      <c r="AO36" s="5"/>
      <c r="AP36" s="5">
        <f>'[1]Battery Volumes PR67 &amp; PARIS'!M212+'[1]Battery Volumes PR67 &amp; PARIS'!M214+'[1]Battery Volumes PR67 &amp; PARIS'!M216</f>
        <v>1090.9703598360657</v>
      </c>
      <c r="AQ36" s="5"/>
      <c r="AR36" s="5">
        <f>'[1]Battery Volumes PR67 &amp; PARIS'!N212+'[1]Battery Volumes PR67 &amp; PARIS'!N214+'[1]Battery Volumes PR67 &amp; PARIS'!N216</f>
        <v>1125.8724043715847</v>
      </c>
      <c r="AS36" s="5"/>
      <c r="AT36" s="5">
        <f>'[1]Battery Volumes PR67 &amp; PARIS'!O212+'[1]Battery Volumes PR67 &amp; PARIS'!O214+'[1]Battery Volumes PR67 &amp; PARIS'!O216</f>
        <v>1125.312935203867</v>
      </c>
      <c r="AU36" s="5"/>
      <c r="AV36" s="5">
        <f>'[1]Battery Volumes PR67 &amp; PARIS'!P212+'[1]Battery Volumes PR67 &amp; PARIS'!P214+'[1]Battery Volumes PR67 &amp; PARIS'!P216</f>
        <v>1122.5017212274065</v>
      </c>
      <c r="AW36" s="5"/>
      <c r="AX36" s="5">
        <f>'[1]Battery Volumes PR67 &amp; PARIS'!Q212+'[1]Battery Volumes PR67 &amp; PARIS'!Q214+'[1]Battery Volumes PR67 &amp; PARIS'!Q216</f>
        <v>1117.8256100252206</v>
      </c>
      <c r="AY36" s="5"/>
      <c r="AZ36" s="5">
        <f>'[1]Battery Volumes PR67 &amp; PARIS'!R212+'[1]Battery Volumes PR67 &amp; PARIS'!R214+'[1]Battery Volumes PR67 &amp; PARIS'!R216</f>
        <v>1104.923148823035</v>
      </c>
      <c r="BA36" s="5"/>
      <c r="BB36" s="5">
        <f>'[1]Battery Volumes PR67 &amp; PARIS'!S212+'[1]Battery Volumes PR67 &amp; PARIS'!S214+'[1]Battery Volumes PR67 &amp; PARIS'!S216</f>
        <v>1076.3278146490122</v>
      </c>
      <c r="BC36" s="5"/>
      <c r="BD36" s="5">
        <f>'[1]Battery Volumes PR67 &amp; PARIS'!T212+'[1]Battery Volumes PR67 &amp; PARIS'!T214+'[1]Battery Volumes PR67 &amp; PARIS'!T216</f>
        <v>1018.7572327868852</v>
      </c>
      <c r="BE36" s="5"/>
      <c r="BF36" s="5">
        <f>'[1]Battery Volumes PR67 &amp; PARIS'!U212+'[1]Battery Volumes PR67 &amp; PARIS'!U214+'[1]Battery Volumes PR67 &amp; PARIS'!U216</f>
        <v>932.51504199243391</v>
      </c>
      <c r="BG36" s="5"/>
      <c r="BH36" s="5">
        <f>'[1]Battery Volumes PR67 &amp; PARIS'!V212+'[1]Battery Volumes PR67 &amp; PARIS'!V214+'[1]Battery Volumes PR67 &amp; PARIS'!V216</f>
        <v>828.51399300126104</v>
      </c>
      <c r="BI36" s="5"/>
      <c r="BJ36" s="5">
        <f>'[1]Battery Volumes PR67 &amp; PARIS'!W212+'[1]Battery Volumes PR67 &amp; PARIS'!W214+'[1]Battery Volumes PR67 &amp; PARIS'!W216</f>
        <v>697.13216485918463</v>
      </c>
      <c r="BK36" s="5"/>
      <c r="BL36" s="5">
        <f>'[1]Battery Volumes PR67 &amp; PARIS'!X212+'[1]Battery Volumes PR67 &amp; PARIS'!X214+'[1]Battery Volumes PR67 &amp; PARIS'!X216</f>
        <v>532.60224430432959</v>
      </c>
      <c r="BM36" s="5"/>
      <c r="BN36" s="5">
        <f>'[1]Battery Volumes PR67 &amp; PARIS'!Y212+'[1]Battery Volumes PR67 &amp; PARIS'!Y214+'[1]Battery Volumes PR67 &amp; PARIS'!Y216</f>
        <v>356.39208177805807</v>
      </c>
      <c r="BO36" s="5"/>
      <c r="BP36" s="5">
        <f>'[1]Battery Volumes PR67 &amp; PARIS'!Z212+'[1]Battery Volumes PR67 &amp; PARIS'!Z214+'[1]Battery Volumes PR67 &amp; PARIS'!Z216</f>
        <v>210.78776609920141</v>
      </c>
    </row>
    <row r="37" spans="2:68" x14ac:dyDescent="0.2">
      <c r="C37" s="3" t="s">
        <v>12</v>
      </c>
      <c r="D37" s="4"/>
      <c r="E37" s="5">
        <f>SUM(E33:E36)</f>
        <v>0</v>
      </c>
      <c r="F37" s="5">
        <f t="shared" ref="F37:X37" si="4">SUM(F33:F36)</f>
        <v>0</v>
      </c>
      <c r="G37" s="5">
        <f t="shared" si="4"/>
        <v>8.073083858764182</v>
      </c>
      <c r="H37" s="5">
        <f t="shared" si="4"/>
        <v>19.385533669609075</v>
      </c>
      <c r="I37" s="5">
        <f t="shared" si="4"/>
        <v>40.256644010088259</v>
      </c>
      <c r="J37" s="5">
        <f t="shared" si="4"/>
        <v>62.309576923076904</v>
      </c>
      <c r="K37" s="5">
        <f t="shared" si="4"/>
        <v>810.60031986128615</v>
      </c>
      <c r="L37" s="5">
        <f t="shared" si="4"/>
        <v>969.1876023959644</v>
      </c>
      <c r="M37" s="5">
        <f t="shared" si="4"/>
        <v>1161.2408648802013</v>
      </c>
      <c r="N37" s="5">
        <f t="shared" si="4"/>
        <v>1336.5100730979398</v>
      </c>
      <c r="O37" s="5">
        <f t="shared" si="4"/>
        <v>1545.7673413829334</v>
      </c>
      <c r="P37" s="5">
        <f t="shared" si="4"/>
        <v>1775.9777711643542</v>
      </c>
      <c r="Q37" s="5">
        <f t="shared" si="4"/>
        <v>2027.7679403530888</v>
      </c>
      <c r="R37" s="5">
        <f t="shared" si="4"/>
        <v>2298.1767225514914</v>
      </c>
      <c r="S37" s="5">
        <f t="shared" si="4"/>
        <v>2596.0580236065566</v>
      </c>
      <c r="T37" s="5">
        <f t="shared" si="4"/>
        <v>2964.3655277091211</v>
      </c>
      <c r="U37" s="5">
        <f t="shared" si="4"/>
        <v>3403.8721397730128</v>
      </c>
      <c r="V37" s="5">
        <f t="shared" si="4"/>
        <v>3898.2637573308102</v>
      </c>
      <c r="W37" s="5">
        <f t="shared" si="4"/>
        <v>4399.5993814459844</v>
      </c>
      <c r="X37" s="5">
        <f t="shared" si="4"/>
        <v>4858.767232211012</v>
      </c>
      <c r="AA37" s="1"/>
      <c r="AB37" s="3"/>
      <c r="AC37" s="4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2:68" x14ac:dyDescent="0.2">
      <c r="AA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x14ac:dyDescent="0.2">
      <c r="C39" s="22" t="s">
        <v>35</v>
      </c>
      <c r="D39" s="22"/>
      <c r="E39" s="5">
        <f>E9+E21+E31+E37</f>
        <v>281.37459688524586</v>
      </c>
      <c r="F39" s="5">
        <f t="shared" ref="F39:X39" si="5">F9+F21+F31+F37</f>
        <v>538.26527903580427</v>
      </c>
      <c r="G39" s="5">
        <f t="shared" si="5"/>
        <v>1302.37644407108</v>
      </c>
      <c r="H39" s="5">
        <f t="shared" si="5"/>
        <v>4853.9193190019396</v>
      </c>
      <c r="I39" s="5">
        <f t="shared" si="5"/>
        <v>7183.6413138246689</v>
      </c>
      <c r="J39" s="5">
        <f t="shared" si="5"/>
        <v>10703.799839299203</v>
      </c>
      <c r="K39" s="5">
        <f t="shared" si="5"/>
        <v>15022.024713913353</v>
      </c>
      <c r="L39" s="5">
        <f t="shared" si="5"/>
        <v>19487.565056787767</v>
      </c>
      <c r="M39" s="5">
        <f t="shared" si="5"/>
        <v>24682.757920605458</v>
      </c>
      <c r="N39" s="5">
        <f t="shared" si="5"/>
        <v>30735.884811007403</v>
      </c>
      <c r="O39" s="5">
        <f t="shared" si="5"/>
        <v>38076.756625196111</v>
      </c>
      <c r="P39" s="5">
        <f t="shared" si="5"/>
        <v>45221.604079344223</v>
      </c>
      <c r="Q39" s="5">
        <f t="shared" si="5"/>
        <v>51735.808823532469</v>
      </c>
      <c r="R39" s="5">
        <f t="shared" si="5"/>
        <v>57304.923183357634</v>
      </c>
      <c r="S39" s="5">
        <f t="shared" si="5"/>
        <v>62049.500245863441</v>
      </c>
      <c r="T39" s="5">
        <f t="shared" si="5"/>
        <v>66134.797092113062</v>
      </c>
      <c r="U39" s="5">
        <f t="shared" si="5"/>
        <v>70211.674695912705</v>
      </c>
      <c r="V39" s="5">
        <f t="shared" si="5"/>
        <v>74514.246124016019</v>
      </c>
      <c r="W39" s="5">
        <f t="shared" si="5"/>
        <v>79071.544892530816</v>
      </c>
      <c r="X39" s="5">
        <f t="shared" si="5"/>
        <v>83878.00552499012</v>
      </c>
      <c r="AA39" s="1"/>
      <c r="AB39" s="22" t="s">
        <v>35</v>
      </c>
      <c r="AC39" s="22"/>
      <c r="AD39" s="5">
        <f>SUM(AD4:AD36)</f>
        <v>544.94066508196715</v>
      </c>
      <c r="AE39" s="5"/>
      <c r="AF39" s="5">
        <f t="shared" ref="AF39:BP39" si="6">SUM(AF4:AF36)</f>
        <v>1321.0392210912446</v>
      </c>
      <c r="AG39" s="5"/>
      <c r="AH39" s="5">
        <f t="shared" si="6"/>
        <v>3785.6784204494838</v>
      </c>
      <c r="AI39" s="5"/>
      <c r="AJ39" s="5">
        <f t="shared" si="6"/>
        <v>12370.930539497753</v>
      </c>
      <c r="AK39" s="5"/>
      <c r="AL39" s="5">
        <f t="shared" si="6"/>
        <v>18482.871540131295</v>
      </c>
      <c r="AM39" s="5"/>
      <c r="AN39" s="5">
        <f t="shared" si="6"/>
        <v>27842.935247326408</v>
      </c>
      <c r="AO39" s="5"/>
      <c r="AP39" s="5">
        <f t="shared" si="6"/>
        <v>36464.876173145494</v>
      </c>
      <c r="AQ39" s="5"/>
      <c r="AR39" s="5">
        <f t="shared" si="6"/>
        <v>44192.677110415112</v>
      </c>
      <c r="AS39" s="5"/>
      <c r="AT39" s="5">
        <f t="shared" si="6"/>
        <v>51739.38217405857</v>
      </c>
      <c r="AU39" s="5"/>
      <c r="AV39" s="5">
        <f t="shared" si="6"/>
        <v>58804.523661172316</v>
      </c>
      <c r="AW39" s="5"/>
      <c r="AX39" s="5">
        <f t="shared" si="6"/>
        <v>63624.279141828345</v>
      </c>
      <c r="AY39" s="5"/>
      <c r="AZ39" s="5">
        <f t="shared" si="6"/>
        <v>67030.769283913673</v>
      </c>
      <c r="BA39" s="5"/>
      <c r="BB39" s="5">
        <f t="shared" si="6"/>
        <v>70148.077782009641</v>
      </c>
      <c r="BC39" s="5"/>
      <c r="BD39" s="5">
        <f t="shared" si="6"/>
        <v>74131.4675311709</v>
      </c>
      <c r="BE39" s="5"/>
      <c r="BF39" s="5">
        <f t="shared" si="6"/>
        <v>78651.411197378911</v>
      </c>
      <c r="BG39" s="5"/>
      <c r="BH39" s="5">
        <f t="shared" si="6"/>
        <v>83935.272892896086</v>
      </c>
      <c r="BI39" s="5"/>
      <c r="BJ39" s="5">
        <f t="shared" si="6"/>
        <v>89917.6575744039</v>
      </c>
      <c r="BK39" s="5"/>
      <c r="BL39" s="5">
        <f t="shared" si="6"/>
        <v>95018.795414200053</v>
      </c>
      <c r="BM39" s="5"/>
      <c r="BN39" s="5">
        <f t="shared" si="6"/>
        <v>99026.804656439621</v>
      </c>
      <c r="BO39" s="5"/>
      <c r="BP39" s="5">
        <f t="shared" si="6"/>
        <v>101801.71246763643</v>
      </c>
    </row>
    <row r="40" spans="2:68" x14ac:dyDescent="0.2">
      <c r="C40" s="1"/>
      <c r="D40" s="1" t="s">
        <v>36</v>
      </c>
      <c r="E40" s="5"/>
      <c r="F40" s="5"/>
      <c r="G40" s="5">
        <f>G8+G20+G30+G36</f>
        <v>542.33987484854561</v>
      </c>
      <c r="H40" s="5">
        <f t="shared" ref="H40:M40" si="7">H8+H20+H30+H36</f>
        <v>2808.0600279866703</v>
      </c>
      <c r="I40" s="5">
        <f t="shared" si="7"/>
        <v>3766.4838932498642</v>
      </c>
      <c r="J40" s="5">
        <f t="shared" si="7"/>
        <v>4559.9006305997209</v>
      </c>
      <c r="K40" s="5">
        <f t="shared" si="7"/>
        <v>5681.2088403339621</v>
      </c>
      <c r="L40" s="5">
        <f t="shared" si="7"/>
        <v>6140.4305061283749</v>
      </c>
      <c r="M40" s="5">
        <f t="shared" si="7"/>
        <v>6380.6412441896091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AA40" s="1"/>
      <c r="AB40" s="1"/>
      <c r="AC40" s="1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2:68" x14ac:dyDescent="0.2">
      <c r="C41" s="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AA41" s="1"/>
      <c r="AB41" s="1"/>
      <c r="AC41" s="1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2:68" x14ac:dyDescent="0.2">
      <c r="D42" s="7" t="s">
        <v>37</v>
      </c>
      <c r="E42" s="8" t="s">
        <v>38</v>
      </c>
      <c r="F42" s="5"/>
      <c r="G42" s="5"/>
      <c r="H42" s="8">
        <v>0.3</v>
      </c>
      <c r="I42" s="8">
        <v>0.4</v>
      </c>
      <c r="J42" s="8">
        <v>0.5</v>
      </c>
      <c r="K42" s="8">
        <v>0.7</v>
      </c>
      <c r="L42" s="8">
        <v>0.9</v>
      </c>
      <c r="M42" s="9">
        <v>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68" x14ac:dyDescent="0.2">
      <c r="D43" s="10"/>
      <c r="E43" s="11" t="s">
        <v>39</v>
      </c>
      <c r="F43" s="5"/>
      <c r="G43" s="5"/>
      <c r="H43" s="5">
        <f>H39*H42</f>
        <v>1456.1757957005818</v>
      </c>
      <c r="I43" s="5">
        <f t="shared" ref="I43:M43" si="8">I39*I42</f>
        <v>2873.4565255298676</v>
      </c>
      <c r="J43" s="5">
        <f t="shared" si="8"/>
        <v>5351.8999196496015</v>
      </c>
      <c r="K43" s="5">
        <f t="shared" si="8"/>
        <v>10515.417299739347</v>
      </c>
      <c r="L43" s="5">
        <f t="shared" si="8"/>
        <v>17538.808551108992</v>
      </c>
      <c r="M43" s="5">
        <f t="shared" si="8"/>
        <v>24682.757920605458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68" x14ac:dyDescent="0.2">
      <c r="D44" s="12" t="s">
        <v>40</v>
      </c>
      <c r="E44" s="8" t="s">
        <v>38</v>
      </c>
      <c r="H44" s="8">
        <v>0.4</v>
      </c>
      <c r="I44" s="8">
        <v>0.6</v>
      </c>
      <c r="J44" s="8">
        <v>0.7</v>
      </c>
      <c r="K44" s="8">
        <v>0.9</v>
      </c>
      <c r="L44" s="8">
        <v>0.9</v>
      </c>
      <c r="M44" s="9">
        <v>1</v>
      </c>
    </row>
    <row r="45" spans="2:68" x14ac:dyDescent="0.2">
      <c r="D45" s="10"/>
      <c r="E45" s="11" t="s">
        <v>39</v>
      </c>
      <c r="H45" s="5">
        <f>H39*H44</f>
        <v>1941.5677276007759</v>
      </c>
      <c r="I45" s="5">
        <f t="shared" ref="I45:M45" si="9">I39*I44</f>
        <v>4310.1847882948014</v>
      </c>
      <c r="J45" s="5">
        <f t="shared" si="9"/>
        <v>7492.6598875094414</v>
      </c>
      <c r="K45" s="5">
        <f t="shared" si="9"/>
        <v>13519.822242522019</v>
      </c>
      <c r="L45" s="5">
        <f t="shared" si="9"/>
        <v>17538.808551108992</v>
      </c>
      <c r="M45" s="5">
        <f t="shared" si="9"/>
        <v>24682.757920605458</v>
      </c>
    </row>
    <row r="46" spans="2:68" x14ac:dyDescent="0.2">
      <c r="B46" s="19" t="s">
        <v>0</v>
      </c>
      <c r="C46" s="19" t="s">
        <v>1</v>
      </c>
    </row>
    <row r="47" spans="2:68" x14ac:dyDescent="0.2">
      <c r="B47" s="19"/>
      <c r="C47" s="19"/>
      <c r="E47" s="2">
        <v>2020</v>
      </c>
      <c r="F47" s="2">
        <v>2021</v>
      </c>
      <c r="G47" s="2">
        <v>2022</v>
      </c>
      <c r="H47" s="2">
        <v>2023</v>
      </c>
      <c r="I47" s="2">
        <v>2024</v>
      </c>
      <c r="J47" s="2">
        <v>2025</v>
      </c>
      <c r="K47" s="2">
        <v>2026</v>
      </c>
      <c r="L47" s="2">
        <v>2027</v>
      </c>
      <c r="M47" s="2">
        <v>2028</v>
      </c>
      <c r="N47" s="2">
        <v>2029</v>
      </c>
      <c r="O47" s="2">
        <v>2030</v>
      </c>
      <c r="P47" s="2">
        <v>2031</v>
      </c>
      <c r="Q47" s="2">
        <v>2032</v>
      </c>
      <c r="R47" s="2">
        <v>2033</v>
      </c>
      <c r="S47" s="2">
        <v>2034</v>
      </c>
      <c r="T47" s="2">
        <v>2035</v>
      </c>
      <c r="U47" s="2">
        <v>2036</v>
      </c>
      <c r="V47" s="2">
        <v>2037</v>
      </c>
      <c r="W47" s="2">
        <v>2038</v>
      </c>
      <c r="X47" s="2">
        <v>2039</v>
      </c>
    </row>
    <row r="48" spans="2:68" x14ac:dyDescent="0.2">
      <c r="B48" s="1" t="s">
        <v>6</v>
      </c>
      <c r="C48" s="3" t="s">
        <v>7</v>
      </c>
      <c r="E48" s="6">
        <f t="shared" ref="E48:X51" si="10">$D$4*E4</f>
        <v>6.2805971829508173E-2</v>
      </c>
      <c r="F48" s="6">
        <f t="shared" si="10"/>
        <v>9.4547181718032752E-2</v>
      </c>
      <c r="G48" s="6">
        <f t="shared" si="10"/>
        <v>0.15104910184918025</v>
      </c>
      <c r="H48" s="6">
        <f t="shared" si="10"/>
        <v>0.24323933980327861</v>
      </c>
      <c r="I48" s="6">
        <f t="shared" si="10"/>
        <v>0.38224651428196699</v>
      </c>
      <c r="J48" s="6">
        <f t="shared" si="10"/>
        <v>0.56198095328524555</v>
      </c>
      <c r="K48" s="6">
        <f t="shared" si="10"/>
        <v>0.75215875068852422</v>
      </c>
      <c r="L48" s="6">
        <f t="shared" si="10"/>
        <v>0.91302114032786841</v>
      </c>
      <c r="M48" s="6">
        <f t="shared" si="10"/>
        <v>1.0270665934426224</v>
      </c>
      <c r="N48" s="6">
        <f t="shared" si="10"/>
        <v>1.0977625250098355</v>
      </c>
      <c r="O48" s="6">
        <f t="shared" si="10"/>
        <v>1.1388186972852452</v>
      </c>
      <c r="P48" s="6">
        <f t="shared" si="10"/>
        <v>1.1623322273311469</v>
      </c>
      <c r="Q48" s="6">
        <f t="shared" si="10"/>
        <v>1.1829402622950813</v>
      </c>
      <c r="R48" s="6">
        <f t="shared" si="10"/>
        <v>1.1860878819672125</v>
      </c>
      <c r="S48" s="6">
        <f t="shared" si="10"/>
        <v>1.1880248786885241</v>
      </c>
      <c r="T48" s="6">
        <f t="shared" si="10"/>
        <v>1.1914146229508189</v>
      </c>
      <c r="U48" s="6">
        <f t="shared" si="10"/>
        <v>1.1914146229508189</v>
      </c>
      <c r="V48" s="6">
        <f t="shared" si="10"/>
        <v>1.1914146229508189</v>
      </c>
      <c r="W48" s="6">
        <f t="shared" si="10"/>
        <v>1.1914146229508189</v>
      </c>
      <c r="X48" s="6">
        <f t="shared" si="10"/>
        <v>1.1914146229508189</v>
      </c>
    </row>
    <row r="49" spans="2:24" x14ac:dyDescent="0.2">
      <c r="B49" s="1" t="s">
        <v>6</v>
      </c>
      <c r="C49" s="3" t="s">
        <v>8</v>
      </c>
      <c r="E49" s="6">
        <f>$D$5*E5</f>
        <v>3.6944689311475411E-2</v>
      </c>
      <c r="F49" s="6">
        <f t="shared" si="10"/>
        <v>5.5615989245901651E-2</v>
      </c>
      <c r="G49" s="6">
        <f t="shared" si="10"/>
        <v>8.8852412852459012E-2</v>
      </c>
      <c r="H49" s="6">
        <f t="shared" si="10"/>
        <v>0.14308196459016395</v>
      </c>
      <c r="I49" s="6">
        <f t="shared" si="10"/>
        <v>0.22485089075409836</v>
      </c>
      <c r="J49" s="6">
        <f t="shared" si="10"/>
        <v>0.33057703134426236</v>
      </c>
      <c r="K49" s="6">
        <f t="shared" si="10"/>
        <v>0.44244632393442634</v>
      </c>
      <c r="L49" s="6">
        <f t="shared" si="10"/>
        <v>0.53707125901639352</v>
      </c>
      <c r="M49" s="6">
        <f t="shared" si="10"/>
        <v>0.60415681967213131</v>
      </c>
      <c r="N49" s="6">
        <f t="shared" si="10"/>
        <v>0.64574266177049189</v>
      </c>
      <c r="O49" s="6">
        <f t="shared" si="10"/>
        <v>0.66989335134426242</v>
      </c>
      <c r="P49" s="6">
        <f t="shared" si="10"/>
        <v>0.68372483960655761</v>
      </c>
      <c r="Q49" s="6">
        <f t="shared" si="10"/>
        <v>0.69584721311475428</v>
      </c>
      <c r="R49" s="6">
        <f t="shared" si="10"/>
        <v>0.6976987540983608</v>
      </c>
      <c r="S49" s="6">
        <f t="shared" si="10"/>
        <v>0.69883816393442644</v>
      </c>
      <c r="T49" s="6">
        <f t="shared" si="10"/>
        <v>0.70083213114754117</v>
      </c>
      <c r="U49" s="6">
        <f t="shared" si="10"/>
        <v>0.70083213114754117</v>
      </c>
      <c r="V49" s="6">
        <f t="shared" si="10"/>
        <v>0.70083213114754117</v>
      </c>
      <c r="W49" s="6">
        <f t="shared" si="10"/>
        <v>0.70083213114754117</v>
      </c>
      <c r="X49" s="6">
        <f t="shared" si="10"/>
        <v>0.70083213114754117</v>
      </c>
    </row>
    <row r="50" spans="2:24" x14ac:dyDescent="0.2">
      <c r="B50" s="1" t="s">
        <v>6</v>
      </c>
      <c r="C50" s="3" t="s">
        <v>9</v>
      </c>
      <c r="E50" s="6"/>
      <c r="F50" s="6"/>
      <c r="G50" s="6">
        <f t="shared" si="10"/>
        <v>0.15104910184918025</v>
      </c>
      <c r="H50" s="6">
        <f t="shared" si="10"/>
        <v>0.24323933980327861</v>
      </c>
      <c r="I50" s="6">
        <f t="shared" si="10"/>
        <v>0.38224651428196699</v>
      </c>
      <c r="J50" s="6">
        <f t="shared" si="10"/>
        <v>0.56198095328524555</v>
      </c>
      <c r="K50" s="6">
        <f t="shared" si="10"/>
        <v>0.75215875068852422</v>
      </c>
      <c r="L50" s="6">
        <f t="shared" si="10"/>
        <v>0.91302114032786841</v>
      </c>
      <c r="M50" s="6">
        <f t="shared" si="10"/>
        <v>1.0270665934426224</v>
      </c>
      <c r="N50" s="6">
        <f t="shared" si="10"/>
        <v>1.0977625250098355</v>
      </c>
      <c r="O50" s="6">
        <f t="shared" si="10"/>
        <v>1.1388186972852452</v>
      </c>
      <c r="P50" s="6">
        <f t="shared" si="10"/>
        <v>1.1623322273311469</v>
      </c>
      <c r="Q50" s="6">
        <f t="shared" si="10"/>
        <v>1.1829402622950813</v>
      </c>
      <c r="R50" s="6">
        <f t="shared" si="10"/>
        <v>1.1860878819672125</v>
      </c>
      <c r="S50" s="6">
        <f t="shared" si="10"/>
        <v>1.1880248786885241</v>
      </c>
      <c r="T50" s="6">
        <f t="shared" si="10"/>
        <v>1.1914146229508189</v>
      </c>
      <c r="U50" s="6">
        <f t="shared" si="10"/>
        <v>1.1914146229508189</v>
      </c>
      <c r="V50" s="6">
        <f t="shared" si="10"/>
        <v>1.1914146229508189</v>
      </c>
      <c r="W50" s="6">
        <f t="shared" si="10"/>
        <v>1.1914146229508189</v>
      </c>
      <c r="X50" s="6">
        <f t="shared" si="10"/>
        <v>1.1914146229508189</v>
      </c>
    </row>
    <row r="51" spans="2:24" x14ac:dyDescent="0.2">
      <c r="B51" s="1" t="s">
        <v>6</v>
      </c>
      <c r="C51" s="3" t="s">
        <v>10</v>
      </c>
      <c r="E51" s="6"/>
      <c r="F51" s="6"/>
      <c r="G51" s="6"/>
      <c r="H51" s="6"/>
      <c r="I51" s="6"/>
      <c r="J51" s="6"/>
      <c r="K51" s="6">
        <f t="shared" si="10"/>
        <v>9.0009676369230712E-2</v>
      </c>
      <c r="L51" s="6">
        <f t="shared" si="10"/>
        <v>0.10928114373165189</v>
      </c>
      <c r="M51" s="6">
        <f t="shared" si="10"/>
        <v>0.12293642784363171</v>
      </c>
      <c r="N51" s="6">
        <f t="shared" si="10"/>
        <v>0.13139326159697343</v>
      </c>
      <c r="O51" s="6">
        <f t="shared" si="10"/>
        <v>0.13629846897856232</v>
      </c>
      <c r="P51" s="6">
        <f t="shared" si="10"/>
        <v>0.13910421974981074</v>
      </c>
      <c r="Q51" s="6">
        <f t="shared" si="10"/>
        <v>0.14156887723076914</v>
      </c>
      <c r="R51" s="6">
        <f t="shared" si="10"/>
        <v>0.14193839496191668</v>
      </c>
      <c r="S51" s="6">
        <f t="shared" si="10"/>
        <v>0.1421657904887767</v>
      </c>
      <c r="T51" s="6">
        <f t="shared" si="10"/>
        <v>0.14256373266078173</v>
      </c>
      <c r="U51" s="6">
        <f t="shared" si="10"/>
        <v>0.14256373266078173</v>
      </c>
      <c r="V51" s="6">
        <f t="shared" si="10"/>
        <v>0.14256373266078173</v>
      </c>
      <c r="W51" s="6">
        <f t="shared" si="10"/>
        <v>0.14256373266078173</v>
      </c>
      <c r="X51" s="6">
        <f t="shared" si="10"/>
        <v>0.14256373266078173</v>
      </c>
    </row>
    <row r="52" spans="2:24" x14ac:dyDescent="0.2">
      <c r="B52" s="1" t="s">
        <v>6</v>
      </c>
      <c r="C52" s="3" t="s">
        <v>11</v>
      </c>
      <c r="E52" s="6">
        <f>$D$8*E8</f>
        <v>4.2592237967213113E-2</v>
      </c>
      <c r="F52" s="6">
        <f t="shared" ref="F52:X52" si="11">$D$8*F8</f>
        <v>5.845634238688522E-2</v>
      </c>
      <c r="G52" s="6">
        <f t="shared" si="11"/>
        <v>0.10578559979016391</v>
      </c>
      <c r="H52" s="6">
        <f t="shared" si="11"/>
        <v>0.10933711475409832</v>
      </c>
      <c r="I52" s="6">
        <f t="shared" si="11"/>
        <v>0.10922241757377045</v>
      </c>
      <c r="J52" s="6">
        <f t="shared" si="11"/>
        <v>0.1078402823606557</v>
      </c>
      <c r="K52" s="6">
        <f t="shared" si="11"/>
        <v>0.10692288735435052</v>
      </c>
      <c r="L52" s="6">
        <f t="shared" si="11"/>
        <v>8.7264633610592654E-2</v>
      </c>
      <c r="M52" s="6">
        <f t="shared" si="11"/>
        <v>5.0907466849936932E-2</v>
      </c>
      <c r="N52" s="6">
        <f t="shared" si="11"/>
        <v>2.2507449422950812E-2</v>
      </c>
      <c r="O52" s="6">
        <f t="shared" si="11"/>
        <v>9.4207782673392196E-3</v>
      </c>
      <c r="P52" s="6">
        <f t="shared" si="11"/>
        <v>3.5679560519546018E-3</v>
      </c>
      <c r="Q52" s="6">
        <f t="shared" si="11"/>
        <v>1.7003785770491799E-3</v>
      </c>
      <c r="R52" s="6">
        <f t="shared" si="11"/>
        <v>1.019943373013871E-3</v>
      </c>
      <c r="S52" s="6">
        <f t="shared" si="11"/>
        <v>8.027832015132405E-4</v>
      </c>
      <c r="T52" s="6">
        <f t="shared" si="11"/>
        <v>8.027832015132405E-4</v>
      </c>
      <c r="U52" s="6">
        <f t="shared" si="11"/>
        <v>8.027832015132405E-4</v>
      </c>
      <c r="V52" s="6">
        <f t="shared" si="11"/>
        <v>8.027832015132405E-4</v>
      </c>
      <c r="W52" s="6">
        <f t="shared" si="11"/>
        <v>8.027832015132405E-4</v>
      </c>
      <c r="X52" s="6">
        <f t="shared" si="11"/>
        <v>8.027832015132405E-4</v>
      </c>
    </row>
    <row r="53" spans="2:24" x14ac:dyDescent="0.2">
      <c r="C53" s="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2">
      <c r="B54" s="1" t="s">
        <v>13</v>
      </c>
      <c r="C54" s="3" t="s">
        <v>14</v>
      </c>
      <c r="E54" s="6"/>
      <c r="F54" s="6">
        <f t="shared" ref="F54:X54" si="12">$D$11*F11</f>
        <v>9.7064147509040317E-3</v>
      </c>
      <c r="G54" s="6">
        <f t="shared" si="12"/>
        <v>1.5513143905297387E-2</v>
      </c>
      <c r="H54" s="6">
        <f t="shared" si="12"/>
        <v>2.9421950198995583E-2</v>
      </c>
      <c r="I54" s="6">
        <f t="shared" si="12"/>
        <v>4.7510414409331882E-2</v>
      </c>
      <c r="J54" s="6">
        <f t="shared" si="12"/>
        <v>7.4576552625893522E-2</v>
      </c>
      <c r="K54" s="6">
        <f t="shared" si="12"/>
        <v>0.11314866617989183</v>
      </c>
      <c r="L54" s="6">
        <f t="shared" si="12"/>
        <v>0.16330230687206951</v>
      </c>
      <c r="M54" s="6">
        <f t="shared" si="12"/>
        <v>0.221842244502923</v>
      </c>
      <c r="N54" s="6">
        <f t="shared" si="12"/>
        <v>0.28330353411457293</v>
      </c>
      <c r="O54" s="6">
        <f t="shared" si="12"/>
        <v>0.3398260456158142</v>
      </c>
      <c r="P54" s="6">
        <f t="shared" si="12"/>
        <v>0.38530983635108251</v>
      </c>
      <c r="Q54" s="6">
        <f t="shared" si="12"/>
        <v>0.41756838918568057</v>
      </c>
      <c r="R54" s="6">
        <f t="shared" si="12"/>
        <v>0.43876258802777013</v>
      </c>
      <c r="S54" s="6">
        <f t="shared" si="12"/>
        <v>0.45143737373329812</v>
      </c>
      <c r="T54" s="6">
        <f t="shared" si="12"/>
        <v>0.45903891725166779</v>
      </c>
      <c r="U54" s="6">
        <f t="shared" si="12"/>
        <v>0.4653551737287962</v>
      </c>
      <c r="V54" s="6">
        <f t="shared" si="12"/>
        <v>0.46873478657925649</v>
      </c>
      <c r="W54" s="6">
        <f t="shared" si="12"/>
        <v>0.46873478657925649</v>
      </c>
      <c r="X54" s="6">
        <f t="shared" si="12"/>
        <v>0.46873478657925649</v>
      </c>
    </row>
    <row r="55" spans="2:24" x14ac:dyDescent="0.2">
      <c r="B55" s="1" t="s">
        <v>13</v>
      </c>
      <c r="C55" s="3" t="s">
        <v>15</v>
      </c>
      <c r="E55" s="6"/>
      <c r="F55" s="6">
        <f t="shared" ref="F55:X55" si="13">$D$12*F12</f>
        <v>2.430198656152268E-2</v>
      </c>
      <c r="G55" s="6">
        <f t="shared" si="13"/>
        <v>3.8840315851781597E-2</v>
      </c>
      <c r="H55" s="6">
        <f t="shared" si="13"/>
        <v>7.3663845683411139E-2</v>
      </c>
      <c r="I55" s="6">
        <f t="shared" si="13"/>
        <v>0.11895200052114199</v>
      </c>
      <c r="J55" s="6">
        <f t="shared" si="13"/>
        <v>0.18671759101890367</v>
      </c>
      <c r="K55" s="6">
        <f t="shared" si="13"/>
        <v>0.283290734583729</v>
      </c>
      <c r="L55" s="6">
        <f t="shared" si="13"/>
        <v>0.40886059053895896</v>
      </c>
      <c r="M55" s="6">
        <f t="shared" si="13"/>
        <v>0.5554272491999106</v>
      </c>
      <c r="N55" s="6">
        <f t="shared" si="13"/>
        <v>0.70930810763500429</v>
      </c>
      <c r="O55" s="6">
        <f t="shared" si="13"/>
        <v>0.85082372902329695</v>
      </c>
      <c r="P55" s="6">
        <f t="shared" si="13"/>
        <v>0.9647016643456725</v>
      </c>
      <c r="Q55" s="6">
        <f t="shared" si="13"/>
        <v>1.0454675225537773</v>
      </c>
      <c r="R55" s="6">
        <f t="shared" si="13"/>
        <v>1.0985315166917491</v>
      </c>
      <c r="S55" s="6">
        <f t="shared" si="13"/>
        <v>1.1302654246063306</v>
      </c>
      <c r="T55" s="6">
        <f t="shared" si="13"/>
        <v>1.1492974372671376</v>
      </c>
      <c r="U55" s="6">
        <f t="shared" si="13"/>
        <v>1.1651114720024665</v>
      </c>
      <c r="V55" s="6">
        <f t="shared" si="13"/>
        <v>1.1735730212132485</v>
      </c>
      <c r="W55" s="6">
        <f t="shared" si="13"/>
        <v>1.1735730212132485</v>
      </c>
      <c r="X55" s="6">
        <f t="shared" si="13"/>
        <v>1.1735730212132485</v>
      </c>
    </row>
    <row r="56" spans="2:24" x14ac:dyDescent="0.2">
      <c r="B56" s="1" t="s">
        <v>13</v>
      </c>
      <c r="C56" s="3" t="s">
        <v>16</v>
      </c>
      <c r="E56" s="6"/>
      <c r="F56" s="6">
        <f t="shared" ref="F56:X56" si="14">$D$13*F13</f>
        <v>2.430198656152268E-2</v>
      </c>
      <c r="G56" s="6">
        <f t="shared" si="14"/>
        <v>3.8840315851781597E-2</v>
      </c>
      <c r="H56" s="6">
        <f t="shared" si="14"/>
        <v>7.3663845683411139E-2</v>
      </c>
      <c r="I56" s="6">
        <f t="shared" si="14"/>
        <v>0.11895200052114199</v>
      </c>
      <c r="J56" s="6">
        <f t="shared" si="14"/>
        <v>0.18671759101890367</v>
      </c>
      <c r="K56" s="6">
        <f t="shared" si="14"/>
        <v>0.283290734583729</v>
      </c>
      <c r="L56" s="6">
        <f t="shared" si="14"/>
        <v>0.40886059053895896</v>
      </c>
      <c r="M56" s="6">
        <f t="shared" si="14"/>
        <v>0.5554272491999106</v>
      </c>
      <c r="N56" s="6">
        <f t="shared" si="14"/>
        <v>0.70930810763500429</v>
      </c>
      <c r="O56" s="6">
        <f t="shared" si="14"/>
        <v>0.85082372902329695</v>
      </c>
      <c r="P56" s="6">
        <f t="shared" si="14"/>
        <v>0.9647016643456725</v>
      </c>
      <c r="Q56" s="6">
        <f t="shared" si="14"/>
        <v>1.0454675225537773</v>
      </c>
      <c r="R56" s="6">
        <f t="shared" si="14"/>
        <v>1.0985315166917491</v>
      </c>
      <c r="S56" s="6">
        <f t="shared" si="14"/>
        <v>1.1302654246063306</v>
      </c>
      <c r="T56" s="6">
        <f t="shared" si="14"/>
        <v>1.1492974372671376</v>
      </c>
      <c r="U56" s="6">
        <f t="shared" si="14"/>
        <v>1.1651114720024665</v>
      </c>
      <c r="V56" s="6">
        <f t="shared" si="14"/>
        <v>1.1735730212132485</v>
      </c>
      <c r="W56" s="6">
        <f t="shared" si="14"/>
        <v>1.1735730212132485</v>
      </c>
      <c r="X56" s="6">
        <f t="shared" si="14"/>
        <v>1.1735730212132485</v>
      </c>
    </row>
    <row r="57" spans="2:24" x14ac:dyDescent="0.2">
      <c r="B57" s="1" t="s">
        <v>13</v>
      </c>
      <c r="C57" s="3" t="s">
        <v>17</v>
      </c>
      <c r="E57" s="6"/>
      <c r="F57" s="6">
        <f t="shared" ref="F57:X57" si="15">$D$14*F14</f>
        <v>1.7974842131303754E-2</v>
      </c>
      <c r="G57" s="6">
        <f t="shared" si="15"/>
        <v>2.872804426906923E-2</v>
      </c>
      <c r="H57" s="6">
        <f t="shared" si="15"/>
        <v>5.4485092961102932E-2</v>
      </c>
      <c r="I57" s="6">
        <f t="shared" si="15"/>
        <v>8.7982248906170152E-2</v>
      </c>
      <c r="J57" s="6">
        <f t="shared" si="15"/>
        <v>0.138104727084988</v>
      </c>
      <c r="K57" s="6">
        <f t="shared" si="15"/>
        <v>0.20953456699979967</v>
      </c>
      <c r="L57" s="6">
        <f t="shared" si="15"/>
        <v>0.30241167939272129</v>
      </c>
      <c r="M57" s="6">
        <f t="shared" si="15"/>
        <v>0.4108189713017093</v>
      </c>
      <c r="N57" s="6">
        <f t="shared" si="15"/>
        <v>0.5246361742862462</v>
      </c>
      <c r="O57" s="6">
        <f t="shared" si="15"/>
        <v>0.62930749188113766</v>
      </c>
      <c r="P57" s="6">
        <f t="shared" si="15"/>
        <v>0.71353673398348627</v>
      </c>
      <c r="Q57" s="6">
        <f t="shared" si="15"/>
        <v>0.77327479478829753</v>
      </c>
      <c r="R57" s="6">
        <f t="shared" si="15"/>
        <v>0.8125233111625374</v>
      </c>
      <c r="S57" s="6">
        <f t="shared" si="15"/>
        <v>0.83599513654314483</v>
      </c>
      <c r="T57" s="6">
        <f t="shared" si="15"/>
        <v>0.85007206898457022</v>
      </c>
      <c r="U57" s="6">
        <f t="shared" si="15"/>
        <v>0.86176884023851164</v>
      </c>
      <c r="V57" s="6">
        <f t="shared" si="15"/>
        <v>0.86802738255417911</v>
      </c>
      <c r="W57" s="6">
        <f t="shared" si="15"/>
        <v>0.86802738255417911</v>
      </c>
      <c r="X57" s="6">
        <f t="shared" si="15"/>
        <v>0.86802738255417911</v>
      </c>
    </row>
    <row r="58" spans="2:24" x14ac:dyDescent="0.2">
      <c r="B58" s="1" t="s">
        <v>13</v>
      </c>
      <c r="C58" s="3" t="s">
        <v>18</v>
      </c>
      <c r="E58" s="6"/>
      <c r="F58" s="6"/>
      <c r="G58" s="6">
        <f t="shared" ref="G58:X58" si="16">$D$15*G15</f>
        <v>0.13209154754918029</v>
      </c>
      <c r="H58" s="6">
        <f t="shared" si="16"/>
        <v>0.25052245743515117</v>
      </c>
      <c r="I58" s="6">
        <f t="shared" si="16"/>
        <v>0.40454238047057023</v>
      </c>
      <c r="J58" s="6">
        <f t="shared" si="16"/>
        <v>0.63500553513677449</v>
      </c>
      <c r="K58" s="6">
        <f t="shared" si="16"/>
        <v>0.96343993906507841</v>
      </c>
      <c r="L58" s="6">
        <f t="shared" si="16"/>
        <v>1.3904889018477318</v>
      </c>
      <c r="M58" s="6">
        <f t="shared" si="16"/>
        <v>1.8889456300452583</v>
      </c>
      <c r="N58" s="6">
        <f t="shared" si="16"/>
        <v>2.4122771293681584</v>
      </c>
      <c r="O58" s="6">
        <f t="shared" si="16"/>
        <v>2.8935558476694685</v>
      </c>
      <c r="P58" s="6">
        <f t="shared" si="16"/>
        <v>3.2808419028560674</v>
      </c>
      <c r="Q58" s="6">
        <f t="shared" si="16"/>
        <v>3.5555175064365896</v>
      </c>
      <c r="R58" s="6">
        <f t="shared" si="16"/>
        <v>3.7359821847253434</v>
      </c>
      <c r="S58" s="6">
        <f t="shared" si="16"/>
        <v>3.8439056378253769</v>
      </c>
      <c r="T58" s="6">
        <f t="shared" si="16"/>
        <v>3.9086313731910507</v>
      </c>
      <c r="U58" s="6">
        <f t="shared" si="16"/>
        <v>3.9624131274166734</v>
      </c>
      <c r="V58" s="6">
        <f t="shared" si="16"/>
        <v>3.9911899049841111</v>
      </c>
      <c r="W58" s="6">
        <f t="shared" si="16"/>
        <v>3.9911899049841111</v>
      </c>
      <c r="X58" s="6">
        <f t="shared" si="16"/>
        <v>3.9911899049841111</v>
      </c>
    </row>
    <row r="59" spans="2:24" x14ac:dyDescent="0.2">
      <c r="B59" s="1" t="s">
        <v>13</v>
      </c>
      <c r="C59" s="3" t="s">
        <v>19</v>
      </c>
      <c r="E59" s="6"/>
      <c r="F59" s="6"/>
      <c r="G59" s="6"/>
      <c r="H59" s="6"/>
      <c r="I59" s="6">
        <f t="shared" ref="I59:X59" si="17">$D$16*I16</f>
        <v>5.9727097033428739E-2</v>
      </c>
      <c r="J59" s="6">
        <f t="shared" si="17"/>
        <v>9.3792848574280677E-2</v>
      </c>
      <c r="K59" s="6">
        <f t="shared" si="17"/>
        <v>0.14238886843985851</v>
      </c>
      <c r="L59" s="6">
        <f t="shared" si="17"/>
        <v>0.2056719910295467</v>
      </c>
      <c r="M59" s="6">
        <f t="shared" si="17"/>
        <v>0.27966214120593152</v>
      </c>
      <c r="N59" s="6">
        <f t="shared" si="17"/>
        <v>0.35748269124352278</v>
      </c>
      <c r="O59" s="6">
        <f t="shared" si="17"/>
        <v>0.4291598393328559</v>
      </c>
      <c r="P59" s="6">
        <f t="shared" si="17"/>
        <v>0.48689770617414874</v>
      </c>
      <c r="Q59" s="6">
        <f t="shared" si="17"/>
        <v>0.52787271767351318</v>
      </c>
      <c r="R59" s="6">
        <f t="shared" si="17"/>
        <v>0.55479540062196586</v>
      </c>
      <c r="S59" s="6">
        <f t="shared" si="17"/>
        <v>0.57089429039302009</v>
      </c>
      <c r="T59" s="6">
        <f t="shared" si="17"/>
        <v>0.58055070511588525</v>
      </c>
      <c r="U59" s="6">
        <f t="shared" si="17"/>
        <v>0.58853632850055781</v>
      </c>
      <c r="V59" s="6">
        <f t="shared" si="17"/>
        <v>0.59285926383441601</v>
      </c>
      <c r="W59" s="6">
        <f t="shared" si="17"/>
        <v>0.59285926383441601</v>
      </c>
      <c r="X59" s="6">
        <f t="shared" si="17"/>
        <v>0.59285926383441601</v>
      </c>
    </row>
    <row r="60" spans="2:24" x14ac:dyDescent="0.2">
      <c r="B60" s="1" t="s">
        <v>13</v>
      </c>
      <c r="C60" s="3" t="s">
        <v>20</v>
      </c>
      <c r="E60" s="6"/>
      <c r="F60" s="6"/>
      <c r="G60" s="6"/>
      <c r="H60" s="6"/>
      <c r="I60" s="6"/>
      <c r="J60" s="6">
        <f t="shared" ref="J60:X60" si="18">$D$17*J17</f>
        <v>0.39180460882261109</v>
      </c>
      <c r="K60" s="6">
        <f t="shared" si="18"/>
        <v>0.59480670166009886</v>
      </c>
      <c r="L60" s="6">
        <f t="shared" si="18"/>
        <v>0.8591618147441169</v>
      </c>
      <c r="M60" s="6">
        <f t="shared" si="18"/>
        <v>1.1682438213922663</v>
      </c>
      <c r="N60" s="6">
        <f t="shared" si="18"/>
        <v>1.4933267102192487</v>
      </c>
      <c r="O60" s="6">
        <f t="shared" si="18"/>
        <v>1.7927465209569562</v>
      </c>
      <c r="P60" s="6">
        <f t="shared" si="18"/>
        <v>2.0339372159393028</v>
      </c>
      <c r="Q60" s="6">
        <f t="shared" si="18"/>
        <v>2.2051037664391111</v>
      </c>
      <c r="R60" s="6">
        <f t="shared" si="18"/>
        <v>2.317568964174519</v>
      </c>
      <c r="S60" s="6">
        <f t="shared" si="18"/>
        <v>2.3848194987846378</v>
      </c>
      <c r="T60" s="6">
        <f t="shared" si="18"/>
        <v>2.4251576253116802</v>
      </c>
      <c r="U60" s="6">
        <f t="shared" si="18"/>
        <v>2.4585162885146477</v>
      </c>
      <c r="V60" s="6">
        <f t="shared" si="18"/>
        <v>2.4765746587762818</v>
      </c>
      <c r="W60" s="6">
        <f t="shared" si="18"/>
        <v>2.4765746587762818</v>
      </c>
      <c r="X60" s="6">
        <f t="shared" si="18"/>
        <v>2.4765746587762818</v>
      </c>
    </row>
    <row r="61" spans="2:24" x14ac:dyDescent="0.2">
      <c r="B61" s="1" t="s">
        <v>13</v>
      </c>
      <c r="C61" s="3" t="s">
        <v>21</v>
      </c>
      <c r="E61" s="6"/>
      <c r="F61" s="6"/>
      <c r="G61" s="6"/>
      <c r="H61" s="6"/>
      <c r="I61" s="6"/>
      <c r="J61" s="6">
        <f t="shared" ref="J61:X61" si="19">$D$18*J18</f>
        <v>0.1557864937601042</v>
      </c>
      <c r="K61" s="6">
        <f t="shared" si="19"/>
        <v>0.23627273197855281</v>
      </c>
      <c r="L61" s="6">
        <f t="shared" si="19"/>
        <v>0.340825221245659</v>
      </c>
      <c r="M61" s="6">
        <f t="shared" si="19"/>
        <v>0.46272903809500771</v>
      </c>
      <c r="N61" s="6">
        <f t="shared" si="19"/>
        <v>0.59057188181089915</v>
      </c>
      <c r="O61" s="6">
        <f t="shared" si="19"/>
        <v>0.70802677422439253</v>
      </c>
      <c r="P61" s="6">
        <f t="shared" si="19"/>
        <v>0.80248114820269023</v>
      </c>
      <c r="Q61" s="6">
        <f t="shared" si="19"/>
        <v>0.86944454249730463</v>
      </c>
      <c r="R61" s="6">
        <f t="shared" si="19"/>
        <v>0.91343841735372422</v>
      </c>
      <c r="S61" s="6">
        <f t="shared" si="19"/>
        <v>0.93974989902662565</v>
      </c>
      <c r="T61" s="6">
        <f t="shared" si="19"/>
        <v>0.95552851139033446</v>
      </c>
      <c r="U61" s="6">
        <f t="shared" si="19"/>
        <v>0.9686790601252061</v>
      </c>
      <c r="V61" s="6">
        <f t="shared" si="19"/>
        <v>0.97566305119889429</v>
      </c>
      <c r="W61" s="6">
        <f t="shared" si="19"/>
        <v>0.97566305119889429</v>
      </c>
      <c r="X61" s="6">
        <f t="shared" si="19"/>
        <v>0.97566305119889429</v>
      </c>
    </row>
    <row r="62" spans="2:24" x14ac:dyDescent="0.2">
      <c r="B62" s="1" t="s">
        <v>13</v>
      </c>
      <c r="C62" s="3" t="s">
        <v>22</v>
      </c>
      <c r="E62" s="6"/>
      <c r="F62" s="6"/>
      <c r="G62" s="6"/>
      <c r="H62" s="6"/>
      <c r="I62" s="6">
        <f t="shared" ref="I62:X62" si="20">$D$19*I19</f>
        <v>1.6592542485229851E-2</v>
      </c>
      <c r="J62" s="6">
        <f t="shared" si="20"/>
        <v>2.6049523667824304E-2</v>
      </c>
      <c r="K62" s="6">
        <f t="shared" si="20"/>
        <v>3.9532094405730668E-2</v>
      </c>
      <c r="L62" s="6">
        <f t="shared" si="20"/>
        <v>5.7073460004325026E-2</v>
      </c>
      <c r="M62" s="6">
        <f t="shared" si="20"/>
        <v>7.7561771460199047E-2</v>
      </c>
      <c r="N62" s="6">
        <f t="shared" si="20"/>
        <v>9.9087740377459793E-2</v>
      </c>
      <c r="O62" s="6">
        <f t="shared" si="20"/>
        <v>0.11889609125558256</v>
      </c>
      <c r="P62" s="6">
        <f t="shared" si="20"/>
        <v>0.13484243176536267</v>
      </c>
      <c r="Q62" s="6">
        <f t="shared" si="20"/>
        <v>0.14615489319226732</v>
      </c>
      <c r="R62" s="6">
        <f t="shared" si="20"/>
        <v>0.15358748135222428</v>
      </c>
      <c r="S62" s="6">
        <f t="shared" si="20"/>
        <v>0.15803221057017863</v>
      </c>
      <c r="T62" s="6">
        <f t="shared" si="20"/>
        <v>0.16069802527383323</v>
      </c>
      <c r="U62" s="6">
        <f t="shared" si="20"/>
        <v>0.1629089013657127</v>
      </c>
      <c r="V62" s="6">
        <f t="shared" si="20"/>
        <v>0.16409738925105402</v>
      </c>
      <c r="W62" s="6">
        <f t="shared" si="20"/>
        <v>0.16409738925105402</v>
      </c>
      <c r="X62" s="6">
        <f t="shared" si="20"/>
        <v>0.16409738925105402</v>
      </c>
    </row>
    <row r="63" spans="2:24" x14ac:dyDescent="0.2">
      <c r="B63" s="1" t="s">
        <v>13</v>
      </c>
      <c r="C63" s="3" t="s">
        <v>11</v>
      </c>
      <c r="E63" s="6"/>
      <c r="F63" s="6">
        <f t="shared" ref="F63:X63" si="21">$D$20*F20</f>
        <v>7.7581218389731589E-3</v>
      </c>
      <c r="G63" s="6">
        <f t="shared" si="21"/>
        <v>2.243843004738362E-2</v>
      </c>
      <c r="H63" s="6">
        <f t="shared" si="21"/>
        <v>3.749859054930374E-2</v>
      </c>
      <c r="I63" s="6">
        <f t="shared" si="21"/>
        <v>6.6737771783628122E-2</v>
      </c>
      <c r="J63" s="6">
        <f t="shared" si="21"/>
        <v>0.12711817596849953</v>
      </c>
      <c r="K63" s="6">
        <f t="shared" si="21"/>
        <v>0.15764198030507653</v>
      </c>
      <c r="L63" s="6">
        <f t="shared" si="21"/>
        <v>0.19085206244816269</v>
      </c>
      <c r="M63" s="6">
        <f t="shared" si="21"/>
        <v>0.21918255694300193</v>
      </c>
      <c r="N63" s="6">
        <f t="shared" si="21"/>
        <v>0.21730305823147672</v>
      </c>
      <c r="O63" s="6">
        <f t="shared" si="21"/>
        <v>0.21110411588453154</v>
      </c>
      <c r="P63" s="6">
        <f t="shared" si="21"/>
        <v>0.19115932699950514</v>
      </c>
      <c r="Q63" s="6">
        <f t="shared" si="21"/>
        <v>0.14390142577437148</v>
      </c>
      <c r="R63" s="6">
        <f t="shared" si="21"/>
        <v>7.8379154976308402E-2</v>
      </c>
      <c r="S63" s="6">
        <f t="shared" si="21"/>
        <v>3.1153449112029021E-2</v>
      </c>
      <c r="T63" s="6">
        <f t="shared" si="21"/>
        <v>1.0173576512357013E-2</v>
      </c>
      <c r="U63" s="6">
        <f t="shared" si="21"/>
        <v>3.1335051843511905E-3</v>
      </c>
      <c r="V63" s="6">
        <f t="shared" si="21"/>
        <v>1.5388945823480579E-3</v>
      </c>
      <c r="W63" s="6">
        <f t="shared" si="21"/>
        <v>1.5388945823480579E-3</v>
      </c>
      <c r="X63" s="6">
        <f t="shared" si="21"/>
        <v>1.5388945823480579E-3</v>
      </c>
    </row>
    <row r="64" spans="2:24" x14ac:dyDescent="0.2">
      <c r="C64" s="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2">
      <c r="B65" s="1" t="s">
        <v>23</v>
      </c>
      <c r="C65" s="3" t="s">
        <v>24</v>
      </c>
      <c r="E65" s="6"/>
      <c r="F65" s="6"/>
      <c r="G65" s="6"/>
      <c r="H65" s="6">
        <f t="shared" ref="H65:X72" si="22">$D$4*H23</f>
        <v>0.18484941201783114</v>
      </c>
      <c r="I65" s="6">
        <f t="shared" si="22"/>
        <v>0.30159640908172441</v>
      </c>
      <c r="J65" s="6">
        <f t="shared" si="22"/>
        <v>0.4767169046775645</v>
      </c>
      <c r="K65" s="6">
        <f t="shared" si="22"/>
        <v>0.74912656449331549</v>
      </c>
      <c r="L65" s="6">
        <f t="shared" si="22"/>
        <v>1.1674699706389333</v>
      </c>
      <c r="M65" s="6">
        <f t="shared" si="22"/>
        <v>1.7609338723803913</v>
      </c>
      <c r="N65" s="6">
        <f t="shared" si="22"/>
        <v>2.5587050189836624</v>
      </c>
      <c r="O65" s="6">
        <f t="shared" si="22"/>
        <v>3.6966807946865705</v>
      </c>
      <c r="P65" s="6">
        <f t="shared" si="22"/>
        <v>4.9262313630242174</v>
      </c>
      <c r="Q65" s="6">
        <f t="shared" si="22"/>
        <v>6.2108099758631283</v>
      </c>
      <c r="R65" s="6">
        <f t="shared" si="22"/>
        <v>7.461518203793112</v>
      </c>
      <c r="S65" s="6">
        <f t="shared" si="22"/>
        <v>8.6166370942515442</v>
      </c>
      <c r="T65" s="6">
        <f t="shared" si="22"/>
        <v>9.6845573820481405</v>
      </c>
      <c r="U65" s="6">
        <f t="shared" si="22"/>
        <v>10.748824770144003</v>
      </c>
      <c r="V65" s="6">
        <f t="shared" si="22"/>
        <v>11.848354924227099</v>
      </c>
      <c r="W65" s="6">
        <f t="shared" si="22"/>
        <v>12.994214942331689</v>
      </c>
      <c r="X65" s="6">
        <f t="shared" si="22"/>
        <v>14.1806904528726</v>
      </c>
    </row>
    <row r="66" spans="2:24" x14ac:dyDescent="0.2">
      <c r="B66" s="1" t="s">
        <v>23</v>
      </c>
      <c r="C66" s="3" t="s">
        <v>25</v>
      </c>
      <c r="E66" s="6"/>
      <c r="F66" s="6"/>
      <c r="G66" s="6"/>
      <c r="H66" s="6">
        <f t="shared" si="22"/>
        <v>0.38528145093584487</v>
      </c>
      <c r="I66" s="6">
        <f t="shared" si="22"/>
        <v>0.62861710415848371</v>
      </c>
      <c r="J66" s="6">
        <f t="shared" si="22"/>
        <v>0.99362058399244202</v>
      </c>
      <c r="K66" s="6">
        <f t="shared" si="22"/>
        <v>1.5614037748452658</v>
      </c>
      <c r="L66" s="6">
        <f t="shared" si="22"/>
        <v>2.4333565322263886</v>
      </c>
      <c r="M66" s="6">
        <f t="shared" si="22"/>
        <v>3.6703127694414697</v>
      </c>
      <c r="N66" s="6">
        <f t="shared" si="22"/>
        <v>5.3331063997961685</v>
      </c>
      <c r="O66" s="6">
        <f t="shared" si="22"/>
        <v>7.7112448575122352</v>
      </c>
      <c r="P66" s="6">
        <f t="shared" si="22"/>
        <v>10.277749908067904</v>
      </c>
      <c r="Q66" s="6">
        <f t="shared" si="22"/>
        <v>12.961035407799374</v>
      </c>
      <c r="R66" s="6">
        <f t="shared" si="22"/>
        <v>15.57664466581546</v>
      </c>
      <c r="S66" s="6">
        <f t="shared" si="22"/>
        <v>17.998022478069334</v>
      </c>
      <c r="T66" s="6">
        <f t="shared" si="22"/>
        <v>20.243491864688671</v>
      </c>
      <c r="U66" s="6">
        <f t="shared" si="22"/>
        <v>22.489689712667829</v>
      </c>
      <c r="V66" s="6">
        <f t="shared" si="22"/>
        <v>24.817727906414362</v>
      </c>
      <c r="W66" s="6">
        <f t="shared" si="22"/>
        <v>27.249839368004356</v>
      </c>
      <c r="X66" s="6">
        <f t="shared" si="22"/>
        <v>29.771610979258543</v>
      </c>
    </row>
    <row r="67" spans="2:24" x14ac:dyDescent="0.2">
      <c r="B67" s="1" t="s">
        <v>23</v>
      </c>
      <c r="C67" s="3" t="s">
        <v>26</v>
      </c>
      <c r="E67" s="6"/>
      <c r="F67" s="6"/>
      <c r="G67" s="6"/>
      <c r="H67" s="6">
        <f t="shared" si="22"/>
        <v>6.4288516708924132E-2</v>
      </c>
      <c r="I67" s="6">
        <f t="shared" si="22"/>
        <v>0.10489179041982358</v>
      </c>
      <c r="J67" s="6">
        <f t="shared" si="22"/>
        <v>0.16579670098617275</v>
      </c>
      <c r="K67" s="6">
        <f t="shared" si="22"/>
        <v>0.26053767297827141</v>
      </c>
      <c r="L67" s="6">
        <f t="shared" si="22"/>
        <v>0.40603273710899451</v>
      </c>
      <c r="M67" s="6">
        <f t="shared" si="22"/>
        <v>0.61243271180606662</v>
      </c>
      <c r="N67" s="6">
        <f t="shared" si="22"/>
        <v>0.88988841549721298</v>
      </c>
      <c r="O67" s="6">
        <f t="shared" si="22"/>
        <v>1.2856634080818266</v>
      </c>
      <c r="P67" s="6">
        <f t="shared" si="22"/>
        <v>1.7132870688453077</v>
      </c>
      <c r="Q67" s="6">
        <f t="shared" si="22"/>
        <v>2.1600488557178279</v>
      </c>
      <c r="R67" s="6">
        <f t="shared" si="22"/>
        <v>2.5950309091176482</v>
      </c>
      <c r="S67" s="6">
        <f t="shared" si="22"/>
        <v>2.9967680814429105</v>
      </c>
      <c r="T67" s="6">
        <f t="shared" si="22"/>
        <v>3.3681785745376236</v>
      </c>
      <c r="U67" s="6">
        <f t="shared" si="22"/>
        <v>3.7383186307892711</v>
      </c>
      <c r="V67" s="6">
        <f t="shared" si="22"/>
        <v>4.1207226747681522</v>
      </c>
      <c r="W67" s="6">
        <f t="shared" si="22"/>
        <v>4.519239716915405</v>
      </c>
      <c r="X67" s="6">
        <f t="shared" si="22"/>
        <v>4.9318823639841494</v>
      </c>
    </row>
    <row r="68" spans="2:24" x14ac:dyDescent="0.2">
      <c r="B68" s="1" t="s">
        <v>23</v>
      </c>
      <c r="C68" s="3" t="s">
        <v>27</v>
      </c>
      <c r="E68" s="6"/>
      <c r="F68" s="6"/>
      <c r="G68" s="6"/>
      <c r="H68" s="6">
        <f t="shared" si="22"/>
        <v>3.2114368873755177E-2</v>
      </c>
      <c r="I68" s="6">
        <f t="shared" si="22"/>
        <v>5.2397128162442651E-2</v>
      </c>
      <c r="J68" s="6">
        <f t="shared" si="22"/>
        <v>8.2821267095473883E-2</v>
      </c>
      <c r="K68" s="6">
        <f t="shared" si="22"/>
        <v>0.13014770543574466</v>
      </c>
      <c r="L68" s="6">
        <f t="shared" si="22"/>
        <v>0.2028275928868748</v>
      </c>
      <c r="M68" s="6">
        <f t="shared" si="22"/>
        <v>0.30593161927103613</v>
      </c>
      <c r="N68" s="6">
        <f t="shared" si="22"/>
        <v>0.44453047441040061</v>
      </c>
      <c r="O68" s="6">
        <f t="shared" si="22"/>
        <v>0.64275547454588378</v>
      </c>
      <c r="P68" s="6">
        <f t="shared" si="22"/>
        <v>0.85668139729586024</v>
      </c>
      <c r="Q68" s="6">
        <f t="shared" si="22"/>
        <v>1.0803413220668658</v>
      </c>
      <c r="R68" s="6">
        <f t="shared" si="22"/>
        <v>1.2983602283430589</v>
      </c>
      <c r="S68" s="6">
        <f t="shared" si="22"/>
        <v>1.5001893588567821</v>
      </c>
      <c r="T68" s="6">
        <f t="shared" si="22"/>
        <v>1.6873559924994328</v>
      </c>
      <c r="U68" s="6">
        <f t="shared" si="22"/>
        <v>1.8745833455895491</v>
      </c>
      <c r="V68" s="6">
        <f t="shared" si="22"/>
        <v>2.0686323378900271</v>
      </c>
      <c r="W68" s="6">
        <f t="shared" si="22"/>
        <v>2.2713561503909165</v>
      </c>
      <c r="X68" s="6">
        <f t="shared" si="22"/>
        <v>2.4815534062994709</v>
      </c>
    </row>
    <row r="69" spans="2:24" x14ac:dyDescent="0.2">
      <c r="B69" s="1" t="s">
        <v>23</v>
      </c>
      <c r="C69" s="3" t="s">
        <v>28</v>
      </c>
      <c r="E69" s="6"/>
      <c r="F69" s="6"/>
      <c r="G69" s="6"/>
      <c r="H69" s="6">
        <f t="shared" si="22"/>
        <v>2.2743887304359202E-2</v>
      </c>
      <c r="I69" s="6">
        <f t="shared" si="22"/>
        <v>3.7108447707112378E-2</v>
      </c>
      <c r="J69" s="6">
        <f t="shared" si="22"/>
        <v>5.865528831124215E-2</v>
      </c>
      <c r="K69" s="6">
        <f t="shared" si="22"/>
        <v>9.2172595917666231E-2</v>
      </c>
      <c r="L69" s="6">
        <f t="shared" si="22"/>
        <v>0.14364560402753179</v>
      </c>
      <c r="M69" s="6">
        <f t="shared" si="22"/>
        <v>0.21666545274152713</v>
      </c>
      <c r="N69" s="6">
        <f t="shared" si="22"/>
        <v>0.3148232821603405</v>
      </c>
      <c r="O69" s="6">
        <f t="shared" si="22"/>
        <v>0.45520925959340242</v>
      </c>
      <c r="P69" s="6">
        <f t="shared" si="22"/>
        <v>0.6067148706061336</v>
      </c>
      <c r="Q69" s="6">
        <f t="shared" si="22"/>
        <v>0.76511425075557116</v>
      </c>
      <c r="R69" s="6">
        <f t="shared" si="22"/>
        <v>0.91951857531378167</v>
      </c>
      <c r="S69" s="6">
        <f t="shared" si="22"/>
        <v>1.0624570530147188</v>
      </c>
      <c r="T69" s="6">
        <f t="shared" si="22"/>
        <v>1.1950113261327435</v>
      </c>
      <c r="U69" s="6">
        <f t="shared" si="22"/>
        <v>1.3276086016923159</v>
      </c>
      <c r="V69" s="6">
        <f t="shared" si="22"/>
        <v>1.4650370664943542</v>
      </c>
      <c r="W69" s="6">
        <f t="shared" si="22"/>
        <v>1.608609171664956</v>
      </c>
      <c r="X69" s="6">
        <f t="shared" si="22"/>
        <v>1.7574740837814962</v>
      </c>
    </row>
    <row r="70" spans="2:24" x14ac:dyDescent="0.2">
      <c r="B70" s="1" t="s">
        <v>23</v>
      </c>
      <c r="C70" s="3" t="s">
        <v>29</v>
      </c>
      <c r="E70" s="6"/>
      <c r="F70" s="6"/>
      <c r="G70" s="6"/>
      <c r="H70" s="6">
        <f t="shared" si="22"/>
        <v>5.6932799069185365E-4</v>
      </c>
      <c r="I70" s="6">
        <f t="shared" si="22"/>
        <v>9.2890356376039266E-4</v>
      </c>
      <c r="J70" s="6">
        <f t="shared" si="22"/>
        <v>1.4682669233632014E-3</v>
      </c>
      <c r="K70" s="6">
        <f t="shared" si="22"/>
        <v>2.3072765938564593E-3</v>
      </c>
      <c r="L70" s="6">
        <f t="shared" si="22"/>
        <v>3.5957557306853911E-3</v>
      </c>
      <c r="M70" s="6">
        <f t="shared" si="22"/>
        <v>5.4235982271171315E-3</v>
      </c>
      <c r="N70" s="6">
        <f t="shared" si="22"/>
        <v>7.8806979764188146E-3</v>
      </c>
      <c r="O70" s="6">
        <f t="shared" si="22"/>
        <v>1.1385612894808946E-2</v>
      </c>
      <c r="P70" s="6">
        <f t="shared" si="22"/>
        <v>1.5172574113047349E-2</v>
      </c>
      <c r="Q70" s="6">
        <f t="shared" si="22"/>
        <v>1.9129019267780968E-2</v>
      </c>
      <c r="R70" s="6">
        <f t="shared" si="22"/>
        <v>2.2981145139192766E-2</v>
      </c>
      <c r="S70" s="6">
        <f t="shared" si="22"/>
        <v>2.653886009070943E-2</v>
      </c>
      <c r="T70" s="6">
        <f t="shared" si="22"/>
        <v>2.9828007213404378E-2</v>
      </c>
      <c r="U70" s="6">
        <f t="shared" si="22"/>
        <v>3.3105903567032136E-2</v>
      </c>
      <c r="V70" s="6">
        <f t="shared" si="22"/>
        <v>3.6492407675948892E-2</v>
      </c>
      <c r="W70" s="6">
        <f t="shared" si="22"/>
        <v>4.0021605711259324E-2</v>
      </c>
      <c r="X70" s="6">
        <f t="shared" si="22"/>
        <v>4.3675897661921238E-2</v>
      </c>
    </row>
    <row r="71" spans="2:24" x14ac:dyDescent="0.2">
      <c r="B71" s="1" t="s">
        <v>23</v>
      </c>
      <c r="C71" s="3" t="s">
        <v>30</v>
      </c>
      <c r="E71" s="6"/>
      <c r="F71" s="6"/>
      <c r="G71" s="6"/>
      <c r="H71" s="6">
        <f t="shared" si="22"/>
        <v>2.2743887304359197E-3</v>
      </c>
      <c r="I71" s="6">
        <f t="shared" si="22"/>
        <v>3.7108447707112366E-3</v>
      </c>
      <c r="J71" s="6">
        <f t="shared" si="22"/>
        <v>5.8655288311242129E-3</v>
      </c>
      <c r="K71" s="6">
        <f t="shared" si="22"/>
        <v>9.2172595917666203E-3</v>
      </c>
      <c r="L71" s="6">
        <f t="shared" si="22"/>
        <v>1.4364560402753175E-2</v>
      </c>
      <c r="M71" s="6">
        <f t="shared" si="22"/>
        <v>2.1666545274152706E-2</v>
      </c>
      <c r="N71" s="6">
        <f t="shared" si="22"/>
        <v>3.1482328216034042E-2</v>
      </c>
      <c r="O71" s="6">
        <f t="shared" si="22"/>
        <v>4.5520925959340229E-2</v>
      </c>
      <c r="P71" s="6">
        <f t="shared" si="22"/>
        <v>6.0671487060613337E-2</v>
      </c>
      <c r="Q71" s="6">
        <f t="shared" si="22"/>
        <v>7.6511425075557082E-2</v>
      </c>
      <c r="R71" s="6">
        <f t="shared" si="22"/>
        <v>9.195185753137812E-2</v>
      </c>
      <c r="S71" s="6">
        <f t="shared" si="22"/>
        <v>0.10624570530147183</v>
      </c>
      <c r="T71" s="6">
        <f t="shared" si="22"/>
        <v>0.11950113261327426</v>
      </c>
      <c r="U71" s="6">
        <f t="shared" si="22"/>
        <v>0.1327608601692315</v>
      </c>
      <c r="V71" s="6">
        <f t="shared" si="22"/>
        <v>0.14650370664943535</v>
      </c>
      <c r="W71" s="6">
        <f t="shared" si="22"/>
        <v>0.16086091716649548</v>
      </c>
      <c r="X71" s="6">
        <f t="shared" si="22"/>
        <v>0.17574740837814945</v>
      </c>
    </row>
    <row r="72" spans="2:24" x14ac:dyDescent="0.2">
      <c r="B72" s="1" t="s">
        <v>23</v>
      </c>
      <c r="C72" s="3" t="s">
        <v>11</v>
      </c>
      <c r="E72" s="6"/>
      <c r="F72" s="6"/>
      <c r="G72" s="6"/>
      <c r="H72" s="6">
        <f t="shared" si="22"/>
        <v>2.0897846933307704</v>
      </c>
      <c r="I72" s="6">
        <f t="shared" si="22"/>
        <v>2.8758504954093174</v>
      </c>
      <c r="J72" s="6">
        <f t="shared" si="22"/>
        <v>3.3820001826013564</v>
      </c>
      <c r="K72" s="6">
        <f t="shared" si="22"/>
        <v>3.7149541683855438</v>
      </c>
      <c r="L72" s="6">
        <f t="shared" si="22"/>
        <v>4.0067707897289244</v>
      </c>
      <c r="M72" s="6">
        <f t="shared" si="22"/>
        <v>4.2247010571619974</v>
      </c>
      <c r="N72" s="6">
        <f t="shared" si="22"/>
        <v>4.6187047872704552</v>
      </c>
      <c r="O72" s="6">
        <f t="shared" si="22"/>
        <v>5.1469251752966061</v>
      </c>
      <c r="P72" s="6">
        <f t="shared" si="22"/>
        <v>5.5937089076294271</v>
      </c>
      <c r="Q72" s="6">
        <f t="shared" si="22"/>
        <v>5.7787612512563431</v>
      </c>
      <c r="R72" s="6">
        <f t="shared" si="22"/>
        <v>5.6725127108865134</v>
      </c>
      <c r="S72" s="6">
        <f t="shared" si="22"/>
        <v>5.3327484665667004</v>
      </c>
      <c r="T72" s="6">
        <f t="shared" si="22"/>
        <v>4.6834883106042833</v>
      </c>
      <c r="U72" s="6">
        <f t="shared" si="22"/>
        <v>3.9614377425931608</v>
      </c>
      <c r="V72" s="6">
        <f t="shared" si="22"/>
        <v>3.3442819044169485</v>
      </c>
      <c r="W72" s="6">
        <f t="shared" si="22"/>
        <v>2.8973356749749191</v>
      </c>
      <c r="X72" s="6">
        <f t="shared" si="22"/>
        <v>2.5722440253501455</v>
      </c>
    </row>
    <row r="73" spans="2:24" x14ac:dyDescent="0.2">
      <c r="C73" s="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2:24" x14ac:dyDescent="0.2">
      <c r="B74" s="1" t="s">
        <v>31</v>
      </c>
      <c r="C74" s="3" t="s">
        <v>32</v>
      </c>
      <c r="E74" s="6"/>
      <c r="F74" s="6"/>
      <c r="G74" s="6"/>
      <c r="H74" s="6"/>
      <c r="I74" s="6"/>
      <c r="J74" s="6"/>
      <c r="K74" s="6">
        <f t="shared" ref="K74:X74" si="23">$D$33*K33</f>
        <v>5.3393977301387077E-2</v>
      </c>
      <c r="L74" s="6">
        <f t="shared" si="23"/>
        <v>8.4802199243379464E-2</v>
      </c>
      <c r="M74" s="6">
        <f t="shared" si="23"/>
        <v>0.16321965094577537</v>
      </c>
      <c r="N74" s="6">
        <f t="shared" si="23"/>
        <v>0.24155958456494303</v>
      </c>
      <c r="O74" s="6">
        <f t="shared" si="23"/>
        <v>0.34373539914249651</v>
      </c>
      <c r="P74" s="6">
        <f t="shared" si="23"/>
        <v>0.46634813316519508</v>
      </c>
      <c r="Q74" s="6">
        <f t="shared" si="23"/>
        <v>0.60548254648171451</v>
      </c>
      <c r="R74" s="6">
        <f t="shared" si="23"/>
        <v>0.76424509356872583</v>
      </c>
      <c r="S74" s="6">
        <f t="shared" si="23"/>
        <v>0.94237763510718731</v>
      </c>
      <c r="T74" s="6">
        <f t="shared" si="23"/>
        <v>1.150524598839848</v>
      </c>
      <c r="U74" s="6">
        <f t="shared" si="23"/>
        <v>1.3856914160907936</v>
      </c>
      <c r="V74" s="6">
        <f t="shared" si="23"/>
        <v>1.6436271893064309</v>
      </c>
      <c r="W74" s="6">
        <f t="shared" si="23"/>
        <v>1.903301202320302</v>
      </c>
      <c r="X74" s="6">
        <f t="shared" si="23"/>
        <v>2.1434245996469099</v>
      </c>
    </row>
    <row r="75" spans="2:24" x14ac:dyDescent="0.2">
      <c r="B75" s="1" t="s">
        <v>31</v>
      </c>
      <c r="C75" s="3" t="s">
        <v>33</v>
      </c>
      <c r="E75" s="6"/>
      <c r="F75" s="6"/>
      <c r="G75" s="6"/>
      <c r="H75" s="6"/>
      <c r="I75" s="6"/>
      <c r="J75" s="6"/>
      <c r="K75" s="6">
        <f t="shared" ref="K75:X75" si="24">$D$34*K34</f>
        <v>3.7375784110970971E-2</v>
      </c>
      <c r="L75" s="6">
        <f t="shared" si="24"/>
        <v>5.9361539470365661E-2</v>
      </c>
      <c r="M75" s="6">
        <f t="shared" si="24"/>
        <v>0.11425375566204282</v>
      </c>
      <c r="N75" s="6">
        <f t="shared" si="24"/>
        <v>0.16909170919546021</v>
      </c>
      <c r="O75" s="6">
        <f t="shared" si="24"/>
        <v>0.24061477939974768</v>
      </c>
      <c r="P75" s="6">
        <f t="shared" si="24"/>
        <v>0.32644369321563671</v>
      </c>
      <c r="Q75" s="6">
        <f t="shared" si="24"/>
        <v>0.42383778253720034</v>
      </c>
      <c r="R75" s="6">
        <f t="shared" si="24"/>
        <v>0.53497156549810831</v>
      </c>
      <c r="S75" s="6">
        <f t="shared" si="24"/>
        <v>0.65966434457503131</v>
      </c>
      <c r="T75" s="6">
        <f t="shared" si="24"/>
        <v>0.805367219187894</v>
      </c>
      <c r="U75" s="6">
        <f t="shared" si="24"/>
        <v>0.96998399126355594</v>
      </c>
      <c r="V75" s="6">
        <f t="shared" si="24"/>
        <v>1.1505390325145017</v>
      </c>
      <c r="W75" s="6">
        <f t="shared" si="24"/>
        <v>1.3323108416242115</v>
      </c>
      <c r="X75" s="6">
        <f t="shared" si="24"/>
        <v>1.5003972197528372</v>
      </c>
    </row>
    <row r="76" spans="2:24" x14ac:dyDescent="0.2">
      <c r="B76" s="1" t="s">
        <v>31</v>
      </c>
      <c r="C76" s="3" t="s">
        <v>34</v>
      </c>
      <c r="E76" s="6"/>
      <c r="F76" s="6"/>
      <c r="G76" s="6"/>
      <c r="H76" s="6">
        <f t="shared" ref="H76:X76" si="25">$D$35*H35</f>
        <v>0</v>
      </c>
      <c r="I76" s="6">
        <f t="shared" si="25"/>
        <v>2.1989568726355625E-3</v>
      </c>
      <c r="J76" s="6">
        <f t="shared" si="25"/>
        <v>3.6282788398486789E-3</v>
      </c>
      <c r="K76" s="6">
        <f t="shared" si="25"/>
        <v>5.8272357124842409E-3</v>
      </c>
      <c r="L76" s="6">
        <f t="shared" si="25"/>
        <v>9.3455667087011425E-3</v>
      </c>
      <c r="M76" s="6">
        <f t="shared" si="25"/>
        <v>1.484295889029005E-2</v>
      </c>
      <c r="N76" s="6">
        <f t="shared" si="25"/>
        <v>2.8567366683480467E-2</v>
      </c>
      <c r="O76" s="6">
        <f t="shared" si="25"/>
        <v>4.2278685482976051E-2</v>
      </c>
      <c r="P76" s="6">
        <f t="shared" si="25"/>
        <v>6.0161664786885255E-2</v>
      </c>
      <c r="Q76" s="6">
        <f t="shared" si="25"/>
        <v>8.1621314728877709E-2</v>
      </c>
      <c r="R76" s="6">
        <f t="shared" si="25"/>
        <v>0.10597214414627998</v>
      </c>
      <c r="S76" s="6">
        <f t="shared" si="25"/>
        <v>0.13375753470365701</v>
      </c>
      <c r="T76" s="6">
        <f t="shared" si="25"/>
        <v>0.16493223575283733</v>
      </c>
      <c r="U76" s="6">
        <f t="shared" si="25"/>
        <v>0.20135900308196719</v>
      </c>
      <c r="V76" s="6">
        <f t="shared" si="25"/>
        <v>0.24251390157377042</v>
      </c>
      <c r="W76" s="6">
        <f t="shared" si="25"/>
        <v>0.28765310042370734</v>
      </c>
      <c r="X76" s="6">
        <f t="shared" si="25"/>
        <v>0.33309633870365685</v>
      </c>
    </row>
    <row r="77" spans="2:24" x14ac:dyDescent="0.2">
      <c r="B77" s="1" t="s">
        <v>31</v>
      </c>
      <c r="C77" s="3" t="s">
        <v>11</v>
      </c>
      <c r="E77" s="6"/>
      <c r="F77" s="6"/>
      <c r="G77" s="6"/>
      <c r="H77" s="6">
        <f t="shared" ref="H77:X77" si="26">$D$36*H36</f>
        <v>4.6525280807061782E-3</v>
      </c>
      <c r="I77" s="6">
        <f t="shared" si="26"/>
        <v>9.0333211702395937E-3</v>
      </c>
      <c r="J77" s="6">
        <f t="shared" si="26"/>
        <v>1.3917647364438835E-2</v>
      </c>
      <c r="K77" s="6">
        <f t="shared" si="26"/>
        <v>0.17018671192433796</v>
      </c>
      <c r="L77" s="6">
        <f t="shared" si="26"/>
        <v>0.19389392797982344</v>
      </c>
      <c r="M77" s="6">
        <f t="shared" si="26"/>
        <v>0.20508861052206806</v>
      </c>
      <c r="N77" s="6">
        <f t="shared" si="26"/>
        <v>0.20993748933669606</v>
      </c>
      <c r="O77" s="6">
        <f t="shared" si="26"/>
        <v>0.21281699287263553</v>
      </c>
      <c r="P77" s="6">
        <f t="shared" si="26"/>
        <v>0.21084766140226988</v>
      </c>
      <c r="Q77" s="6">
        <f t="shared" si="26"/>
        <v>0.20601384779319043</v>
      </c>
      <c r="R77" s="6">
        <f t="shared" si="26"/>
        <v>0.19648049317528374</v>
      </c>
      <c r="S77" s="6">
        <f t="shared" si="26"/>
        <v>0.1843269922582598</v>
      </c>
      <c r="T77" s="6">
        <f t="shared" si="26"/>
        <v>0.17535127621387142</v>
      </c>
      <c r="U77" s="6">
        <f t="shared" si="26"/>
        <v>0.17047931796923077</v>
      </c>
      <c r="V77" s="6">
        <f t="shared" si="26"/>
        <v>0.16775206014022701</v>
      </c>
      <c r="W77" s="6">
        <f t="shared" si="26"/>
        <v>0.16481424043984866</v>
      </c>
      <c r="X77" s="6">
        <f t="shared" si="26"/>
        <v>0.15997829839394706</v>
      </c>
    </row>
    <row r="80" spans="2:24" x14ac:dyDescent="0.2">
      <c r="C80" s="3" t="s">
        <v>41</v>
      </c>
      <c r="E80" s="6">
        <f>SUM(E48:E77)</f>
        <v>0.1423428991081967</v>
      </c>
      <c r="F80" s="1">
        <f t="shared" ref="F80:X80" si="27">SUM(F48:F77)</f>
        <v>0.29266286519504592</v>
      </c>
      <c r="G80" s="1">
        <f t="shared" si="27"/>
        <v>0.77318801381547719</v>
      </c>
      <c r="H80" s="1">
        <f t="shared" si="27"/>
        <v>4.0447121154355141</v>
      </c>
      <c r="I80" s="1">
        <f t="shared" si="27"/>
        <v>6.0358961943386955</v>
      </c>
      <c r="J80" s="1">
        <f t="shared" si="27"/>
        <v>8.7625435175772175</v>
      </c>
      <c r="K80" s="1">
        <f t="shared" si="27"/>
        <v>11.953694134527209</v>
      </c>
      <c r="L80" s="1">
        <f t="shared" si="27"/>
        <v>15.612634711829982</v>
      </c>
      <c r="M80" s="1">
        <f t="shared" si="27"/>
        <v>19.987447176920998</v>
      </c>
      <c r="N80" s="1">
        <f t="shared" si="27"/>
        <v>25.24005111182295</v>
      </c>
      <c r="O80" s="1">
        <f t="shared" si="27"/>
        <v>31.752351543496516</v>
      </c>
      <c r="P80" s="1">
        <f t="shared" si="27"/>
        <v>38.223489830246102</v>
      </c>
      <c r="Q80" s="1">
        <f t="shared" si="27"/>
        <v>44.303477073950852</v>
      </c>
      <c r="R80" s="1">
        <f t="shared" si="27"/>
        <v>49.655120984474145</v>
      </c>
      <c r="S80" s="1">
        <f t="shared" si="27"/>
        <v>54.254108444441037</v>
      </c>
      <c r="T80" s="1">
        <f t="shared" si="27"/>
        <v>58.183061490809152</v>
      </c>
      <c r="U80" s="1">
        <f t="shared" si="27"/>
        <v>62.06240535760881</v>
      </c>
      <c r="V80" s="1">
        <f t="shared" si="27"/>
        <v>66.165044379169771</v>
      </c>
      <c r="W80" s="1">
        <f t="shared" si="27"/>
        <v>70.542416199066594</v>
      </c>
      <c r="X80" s="1">
        <f t="shared" si="27"/>
        <v>75.164634341182349</v>
      </c>
    </row>
    <row r="83" spans="2:31" x14ac:dyDescent="0.2">
      <c r="C83" t="s">
        <v>42</v>
      </c>
      <c r="E83" s="1">
        <v>1233.4309502915735</v>
      </c>
      <c r="F83" s="1">
        <v>2860.2306313275139</v>
      </c>
      <c r="G83" s="1">
        <v>7652.6587245732699</v>
      </c>
      <c r="H83" s="1">
        <v>17922.924615153246</v>
      </c>
      <c r="I83" s="1">
        <v>34314.852729335202</v>
      </c>
      <c r="J83" s="1">
        <v>77875.726137986159</v>
      </c>
      <c r="K83" s="1">
        <v>119648.64305577207</v>
      </c>
      <c r="L83" s="1">
        <v>170433.70550571868</v>
      </c>
      <c r="M83" s="1">
        <v>231655.73062872927</v>
      </c>
      <c r="N83" s="1">
        <v>299055.74571134243</v>
      </c>
      <c r="O83" s="1">
        <v>373893.11469674174</v>
      </c>
      <c r="P83" s="1">
        <v>442365.31468349061</v>
      </c>
      <c r="Q83" s="1">
        <v>503869.96671769326</v>
      </c>
      <c r="R83" s="1">
        <v>557625.5114634491</v>
      </c>
      <c r="S83" s="1">
        <v>605256.74644306395</v>
      </c>
      <c r="T83" s="1">
        <v>650461.1769701771</v>
      </c>
      <c r="U83" s="1">
        <v>698320.60840757017</v>
      </c>
      <c r="V83" s="1">
        <v>749561.13527206448</v>
      </c>
      <c r="W83" s="1">
        <v>802079.30672575987</v>
      </c>
      <c r="X83" s="1">
        <v>856884.37653111329</v>
      </c>
      <c r="Y83">
        <v>908828.00075596699</v>
      </c>
      <c r="Z83">
        <v>955208.02406559943</v>
      </c>
      <c r="AA83">
        <v>989950.43099954736</v>
      </c>
      <c r="AB83">
        <v>1015993.2386660664</v>
      </c>
      <c r="AC83">
        <v>1034006.5889491657</v>
      </c>
      <c r="AD83">
        <v>1046165.3816657022</v>
      </c>
      <c r="AE83">
        <v>1054194.8390491223</v>
      </c>
    </row>
    <row r="84" spans="2:31" x14ac:dyDescent="0.2">
      <c r="C84" t="s">
        <v>43</v>
      </c>
      <c r="E84" s="1">
        <v>570.42097330540992</v>
      </c>
      <c r="F84" s="1">
        <v>875.6980334323996</v>
      </c>
      <c r="G84" s="1">
        <v>1699.4062402850579</v>
      </c>
      <c r="H84" s="1">
        <v>5744.3307014663615</v>
      </c>
      <c r="I84" s="1">
        <v>8196.7571744935995</v>
      </c>
      <c r="J84" s="1">
        <v>11382.92123004641</v>
      </c>
      <c r="K84" s="1">
        <v>15744.739107157504</v>
      </c>
      <c r="L84" s="1">
        <v>17812.888012657662</v>
      </c>
      <c r="M84" s="1">
        <v>19319.786125721279</v>
      </c>
      <c r="N84" s="1">
        <v>20203.344857409989</v>
      </c>
      <c r="O84" s="1">
        <v>21570.240126884299</v>
      </c>
      <c r="P84" s="1">
        <v>22331.612030572327</v>
      </c>
      <c r="Q84" s="1">
        <v>21557.437654916463</v>
      </c>
      <c r="R84" s="1">
        <v>19372.896438260057</v>
      </c>
      <c r="S84" s="1">
        <v>17184.52829506496</v>
      </c>
      <c r="T84" s="1">
        <v>15163.355699316799</v>
      </c>
      <c r="U84" s="1">
        <v>13528.317220477385</v>
      </c>
      <c r="V84" s="1">
        <v>12277.019954996471</v>
      </c>
      <c r="W84" s="1">
        <v>11346.988385532286</v>
      </c>
      <c r="X84" s="1">
        <v>10532.262299682678</v>
      </c>
      <c r="Y84">
        <v>9587.4779544713838</v>
      </c>
      <c r="Z84">
        <v>8268.5173763172425</v>
      </c>
      <c r="AA84">
        <v>6536.4751703869506</v>
      </c>
      <c r="AB84">
        <v>4683.4655611419848</v>
      </c>
      <c r="AC84">
        <v>3130.9439966394489</v>
      </c>
      <c r="AD84">
        <v>2089.2521081990353</v>
      </c>
      <c r="AE84">
        <v>1498.2922868722626</v>
      </c>
    </row>
    <row r="85" spans="2:31" x14ac:dyDescent="0.2">
      <c r="C85" t="s">
        <v>44</v>
      </c>
      <c r="E85" s="1">
        <v>1803.8519235969834</v>
      </c>
      <c r="F85" s="1">
        <v>3735.9286647599138</v>
      </c>
      <c r="G85" s="1">
        <v>9352.0649648583276</v>
      </c>
      <c r="H85" s="1">
        <v>23667.255316619608</v>
      </c>
      <c r="I85" s="1">
        <v>42511.609903828801</v>
      </c>
      <c r="J85" s="1">
        <v>89258.647368032573</v>
      </c>
      <c r="K85" s="1">
        <v>135393.38216292957</v>
      </c>
      <c r="L85" s="1">
        <v>188246.59351837635</v>
      </c>
      <c r="M85" s="1">
        <v>250975.51675445057</v>
      </c>
      <c r="N85" s="1">
        <v>319259.09056875244</v>
      </c>
      <c r="O85" s="1">
        <v>395463.35482362605</v>
      </c>
      <c r="P85" s="1">
        <v>464696.92671406292</v>
      </c>
      <c r="Q85" s="1">
        <v>525427.40437260969</v>
      </c>
      <c r="R85" s="1">
        <v>576998.4079017092</v>
      </c>
      <c r="S85" s="1">
        <v>622441.27473812888</v>
      </c>
      <c r="T85" s="1">
        <v>665624.53266949393</v>
      </c>
      <c r="U85" s="1">
        <v>711848.92562804755</v>
      </c>
      <c r="V85" s="1">
        <v>761838.1552270609</v>
      </c>
      <c r="W85" s="1">
        <v>813426.29511129216</v>
      </c>
      <c r="X85" s="1">
        <v>867416.638830796</v>
      </c>
      <c r="Y85">
        <v>918415.47871043836</v>
      </c>
      <c r="Z85">
        <v>963476.54144191672</v>
      </c>
      <c r="AA85">
        <v>996486.90616993431</v>
      </c>
      <c r="AB85">
        <v>1020676.7042272084</v>
      </c>
      <c r="AC85">
        <v>1037137.5329458051</v>
      </c>
      <c r="AD85">
        <v>1048254.6337739013</v>
      </c>
      <c r="AE85">
        <v>1055693.1313359945</v>
      </c>
    </row>
    <row r="87" spans="2:31" x14ac:dyDescent="0.2">
      <c r="B87" s="1" t="s">
        <v>45</v>
      </c>
      <c r="E87" s="1">
        <v>216462.23083163801</v>
      </c>
      <c r="F87" s="1">
        <v>448311.43977118965</v>
      </c>
      <c r="G87" s="1">
        <v>1122247.7957829994</v>
      </c>
      <c r="H87" s="1">
        <v>2840070.6379943532</v>
      </c>
      <c r="I87" s="1">
        <v>5101393.188459456</v>
      </c>
      <c r="J87" s="1">
        <v>10711037.684163909</v>
      </c>
      <c r="K87" s="1">
        <v>16247205.859551549</v>
      </c>
      <c r="L87" s="1">
        <v>22589591.222205162</v>
      </c>
      <c r="M87" s="1">
        <v>30117062.010534067</v>
      </c>
      <c r="N87" s="1">
        <v>38311090.868250296</v>
      </c>
      <c r="O87" s="1">
        <v>47455602.57883513</v>
      </c>
      <c r="P87" s="1">
        <v>55763631.205687553</v>
      </c>
      <c r="Q87" s="1">
        <v>63051288.524713159</v>
      </c>
      <c r="R87" s="1">
        <v>69239808.948205099</v>
      </c>
      <c r="S87" s="1">
        <v>74692952.968575463</v>
      </c>
      <c r="T87" s="1">
        <v>79874943.920339271</v>
      </c>
      <c r="U87" s="1">
        <v>85421871.075365707</v>
      </c>
      <c r="V87" s="1">
        <v>91420578.627247304</v>
      </c>
      <c r="W87" s="1">
        <v>97611155.413355052</v>
      </c>
      <c r="X87" s="1">
        <v>104089996.65969552</v>
      </c>
      <c r="Y87">
        <v>110209857.4452526</v>
      </c>
      <c r="Z87">
        <v>115617184.97303</v>
      </c>
      <c r="AA87">
        <v>119578428.74039212</v>
      </c>
      <c r="AB87">
        <v>122481204.507265</v>
      </c>
      <c r="AC87">
        <v>124456503.95349662</v>
      </c>
      <c r="AD87">
        <v>125790556.05286816</v>
      </c>
      <c r="AE87">
        <v>126683175.76031934</v>
      </c>
    </row>
    <row r="88" spans="2:31" x14ac:dyDescent="0.2">
      <c r="B88" s="1" t="s">
        <v>46</v>
      </c>
      <c r="E88" s="1">
        <v>0.21646223083163801</v>
      </c>
      <c r="F88" s="1">
        <v>0.44831143977118965</v>
      </c>
      <c r="G88" s="1">
        <v>1.1222477957829993</v>
      </c>
      <c r="H88" s="1">
        <v>2.8400706379943532</v>
      </c>
      <c r="I88" s="1">
        <v>5.1013931884594559</v>
      </c>
      <c r="J88" s="1">
        <v>10.711037684163909</v>
      </c>
      <c r="K88" s="1">
        <v>16.247205859551549</v>
      </c>
      <c r="L88" s="1">
        <v>22.589591222205161</v>
      </c>
      <c r="M88" s="1">
        <v>30.11706201053407</v>
      </c>
      <c r="N88" s="1">
        <v>38.311090868250297</v>
      </c>
      <c r="O88" s="1">
        <v>47.455602578835126</v>
      </c>
      <c r="P88" s="1">
        <v>55.763631205687552</v>
      </c>
      <c r="Q88" s="1">
        <v>63.051288524713165</v>
      </c>
      <c r="R88" s="1">
        <v>69.239808948205109</v>
      </c>
      <c r="S88" s="1">
        <v>74.692952968575469</v>
      </c>
      <c r="T88" s="1">
        <v>79.874943920339277</v>
      </c>
      <c r="U88" s="1">
        <v>85.421871075365715</v>
      </c>
      <c r="V88" s="1">
        <v>91.420578627247309</v>
      </c>
      <c r="W88" s="1">
        <v>97.611155413355064</v>
      </c>
      <c r="X88" s="1">
        <v>104.08999665969553</v>
      </c>
      <c r="Y88">
        <v>110.20985744525261</v>
      </c>
      <c r="Z88">
        <v>115.61718497303001</v>
      </c>
      <c r="AA88">
        <v>119.57842874039213</v>
      </c>
      <c r="AB88">
        <v>122.48120450726501</v>
      </c>
      <c r="AC88">
        <v>124.45650395349662</v>
      </c>
      <c r="AD88">
        <v>125.79055605286815</v>
      </c>
      <c r="AE88">
        <v>126.68317576031934</v>
      </c>
    </row>
    <row r="95" spans="2:31" ht="25.5" x14ac:dyDescent="0.2">
      <c r="B95" s="13" t="s">
        <v>1</v>
      </c>
      <c r="C95" s="14" t="s">
        <v>47</v>
      </c>
      <c r="D95" s="15" t="s">
        <v>48</v>
      </c>
      <c r="E95" s="2">
        <v>2020</v>
      </c>
      <c r="F95" s="2">
        <v>2021</v>
      </c>
      <c r="G95" s="2">
        <v>2022</v>
      </c>
      <c r="H95" s="2">
        <v>2023</v>
      </c>
      <c r="I95" s="2">
        <v>2024</v>
      </c>
      <c r="J95" s="2">
        <v>2025</v>
      </c>
      <c r="K95" s="2">
        <v>2026</v>
      </c>
      <c r="L95" s="2">
        <v>2027</v>
      </c>
      <c r="M95" s="2">
        <v>2028</v>
      </c>
      <c r="N95" s="2">
        <v>2029</v>
      </c>
      <c r="O95" s="2">
        <v>2030</v>
      </c>
      <c r="P95" s="2">
        <v>2031</v>
      </c>
      <c r="Q95" s="2">
        <v>2032</v>
      </c>
      <c r="R95" s="2">
        <v>2033</v>
      </c>
      <c r="S95" s="2">
        <v>2034</v>
      </c>
      <c r="T95" s="2">
        <v>2035</v>
      </c>
      <c r="U95" s="2">
        <v>2036</v>
      </c>
      <c r="V95" s="2">
        <v>2037</v>
      </c>
      <c r="W95" s="2">
        <v>2038</v>
      </c>
      <c r="X95" s="2">
        <v>2039</v>
      </c>
    </row>
    <row r="96" spans="2:31" x14ac:dyDescent="0.2">
      <c r="B96" s="13" t="s">
        <v>14</v>
      </c>
      <c r="C96" s="13" t="s">
        <v>49</v>
      </c>
      <c r="D96" s="1">
        <f>'[1]Battery Volumes PR67 &amp; PARIS'!D221</f>
        <v>6</v>
      </c>
    </row>
    <row r="97" spans="2:4" x14ac:dyDescent="0.2">
      <c r="B97" s="13"/>
      <c r="C97" s="13" t="s">
        <v>11</v>
      </c>
      <c r="D97" s="1">
        <f>'[1]Battery Volumes PR67 &amp; PARIS'!D222</f>
        <v>2</v>
      </c>
    </row>
    <row r="98" spans="2:4" x14ac:dyDescent="0.2">
      <c r="B98" s="13" t="s">
        <v>15</v>
      </c>
      <c r="C98" s="13" t="s">
        <v>49</v>
      </c>
      <c r="D98" s="1">
        <f>'[1]Battery Volumes PR67 &amp; PARIS'!D223</f>
        <v>6</v>
      </c>
    </row>
    <row r="99" spans="2:4" x14ac:dyDescent="0.2">
      <c r="B99" s="13"/>
      <c r="C99" s="13" t="s">
        <v>11</v>
      </c>
      <c r="D99" s="1">
        <f>'[1]Battery Volumes PR67 &amp; PARIS'!D224</f>
        <v>2</v>
      </c>
    </row>
    <row r="100" spans="2:4" x14ac:dyDescent="0.2">
      <c r="B100" s="13" t="s">
        <v>16</v>
      </c>
      <c r="C100" s="13" t="s">
        <v>49</v>
      </c>
      <c r="D100" s="1">
        <f>'[1]Battery Volumes PR67 &amp; PARIS'!D225</f>
        <v>6</v>
      </c>
    </row>
    <row r="101" spans="2:4" x14ac:dyDescent="0.2">
      <c r="B101" s="13"/>
      <c r="C101" s="13" t="s">
        <v>11</v>
      </c>
      <c r="D101" s="1">
        <f>'[1]Battery Volumes PR67 &amp; PARIS'!D226</f>
        <v>2</v>
      </c>
    </row>
    <row r="102" spans="2:4" x14ac:dyDescent="0.2">
      <c r="B102" s="13" t="s">
        <v>17</v>
      </c>
      <c r="C102" s="13" t="s">
        <v>49</v>
      </c>
      <c r="D102" s="1">
        <f>'[1]Battery Volumes PR67 &amp; PARIS'!D227</f>
        <v>6</v>
      </c>
    </row>
    <row r="103" spans="2:4" x14ac:dyDescent="0.2">
      <c r="B103" s="13"/>
      <c r="C103" s="13" t="s">
        <v>11</v>
      </c>
      <c r="D103" s="1">
        <f>'[1]Battery Volumes PR67 &amp; PARIS'!D228</f>
        <v>2</v>
      </c>
    </row>
    <row r="104" spans="2:4" x14ac:dyDescent="0.2">
      <c r="B104" s="13" t="s">
        <v>18</v>
      </c>
      <c r="C104" s="13" t="s">
        <v>49</v>
      </c>
      <c r="D104" s="1">
        <f>'[1]Battery Volumes PR67 &amp; PARIS'!D229</f>
        <v>6</v>
      </c>
    </row>
    <row r="105" spans="2:4" x14ac:dyDescent="0.2">
      <c r="B105" s="13"/>
      <c r="C105" s="13" t="s">
        <v>11</v>
      </c>
      <c r="D105" s="1">
        <f>'[1]Battery Volumes PR67 &amp; PARIS'!D230</f>
        <v>2</v>
      </c>
    </row>
    <row r="106" spans="2:4" x14ac:dyDescent="0.2">
      <c r="B106" s="13" t="s">
        <v>19</v>
      </c>
      <c r="C106" s="13" t="s">
        <v>49</v>
      </c>
      <c r="D106" s="1">
        <f>'[1]Battery Volumes PR67 &amp; PARIS'!D231</f>
        <v>5</v>
      </c>
    </row>
    <row r="107" spans="2:4" x14ac:dyDescent="0.2">
      <c r="B107" s="13"/>
      <c r="C107" s="13" t="s">
        <v>11</v>
      </c>
      <c r="D107" s="1">
        <f>'[1]Battery Volumes PR67 &amp; PARIS'!D232</f>
        <v>2</v>
      </c>
    </row>
    <row r="108" spans="2:4" x14ac:dyDescent="0.2">
      <c r="B108" s="13" t="s">
        <v>20</v>
      </c>
      <c r="C108" s="13" t="s">
        <v>49</v>
      </c>
      <c r="D108" s="1">
        <f>'[1]Battery Volumes PR67 &amp; PARIS'!D233</f>
        <v>5</v>
      </c>
    </row>
    <row r="109" spans="2:4" x14ac:dyDescent="0.2">
      <c r="B109" s="13"/>
      <c r="C109" s="13" t="s">
        <v>11</v>
      </c>
      <c r="D109" s="1">
        <f>'[1]Battery Volumes PR67 &amp; PARIS'!D234</f>
        <v>1</v>
      </c>
    </row>
    <row r="110" spans="2:4" x14ac:dyDescent="0.2">
      <c r="B110" s="13" t="s">
        <v>21</v>
      </c>
      <c r="C110" s="13" t="s">
        <v>49</v>
      </c>
      <c r="D110" s="1">
        <f>'[1]Battery Volumes PR67 &amp; PARIS'!D235</f>
        <v>6</v>
      </c>
    </row>
    <row r="111" spans="2:4" x14ac:dyDescent="0.2">
      <c r="B111" s="13"/>
      <c r="C111" s="13" t="s">
        <v>11</v>
      </c>
      <c r="D111" s="1">
        <f>'[1]Battery Volumes PR67 &amp; PARIS'!D236</f>
        <v>2</v>
      </c>
    </row>
    <row r="112" spans="2:4" x14ac:dyDescent="0.2">
      <c r="B112" s="13" t="s">
        <v>22</v>
      </c>
      <c r="C112" s="13" t="s">
        <v>49</v>
      </c>
      <c r="D112" s="1">
        <f>'[1]Battery Volumes PR67 &amp; PARIS'!D237</f>
        <v>5</v>
      </c>
    </row>
    <row r="113" spans="2:24" x14ac:dyDescent="0.2">
      <c r="B113" s="13"/>
      <c r="C113" s="13" t="s">
        <v>11</v>
      </c>
      <c r="D113" s="1">
        <f>'[1]Battery Volumes PR67 &amp; PARIS'!D238</f>
        <v>2</v>
      </c>
      <c r="Q113" s="16"/>
      <c r="R113" s="16"/>
      <c r="S113" s="16"/>
      <c r="T113" s="16"/>
      <c r="U113" s="16"/>
      <c r="V113" s="16"/>
      <c r="W113" s="16"/>
      <c r="X113" s="16"/>
    </row>
    <row r="114" spans="2:24" x14ac:dyDescent="0.2">
      <c r="B114" s="13" t="s">
        <v>25</v>
      </c>
      <c r="C114" s="13" t="s">
        <v>49</v>
      </c>
      <c r="D114" s="1">
        <f>'[1]Battery Volumes PR67 &amp; PARIS'!D239</f>
        <v>6</v>
      </c>
    </row>
    <row r="115" spans="2:24" x14ac:dyDescent="0.2">
      <c r="B115" s="13"/>
      <c r="C115" s="13" t="s">
        <v>11</v>
      </c>
      <c r="D115" s="1">
        <f>'[1]Battery Volumes PR67 &amp; PARIS'!D240</f>
        <v>2</v>
      </c>
    </row>
    <row r="116" spans="2:24" x14ac:dyDescent="0.2">
      <c r="B116" s="13" t="s">
        <v>26</v>
      </c>
      <c r="C116" s="13" t="s">
        <v>49</v>
      </c>
      <c r="D116" s="1">
        <f>'[1]Battery Volumes PR67 &amp; PARIS'!D241</f>
        <v>6</v>
      </c>
    </row>
    <row r="117" spans="2:24" x14ac:dyDescent="0.2">
      <c r="B117" s="13"/>
      <c r="C117" s="13" t="s">
        <v>11</v>
      </c>
      <c r="D117" s="1">
        <f>'[1]Battery Volumes PR67 &amp; PARIS'!D242</f>
        <v>2</v>
      </c>
    </row>
    <row r="118" spans="2:24" x14ac:dyDescent="0.2">
      <c r="B118" s="13" t="s">
        <v>24</v>
      </c>
      <c r="C118" s="13" t="s">
        <v>49</v>
      </c>
      <c r="D118" s="1">
        <f>'[1]Battery Volumes PR67 &amp; PARIS'!D243</f>
        <v>7</v>
      </c>
    </row>
    <row r="119" spans="2:24" x14ac:dyDescent="0.2">
      <c r="B119" s="13"/>
      <c r="C119" s="13" t="s">
        <v>11</v>
      </c>
      <c r="D119" s="1">
        <f>'[1]Battery Volumes PR67 &amp; PARIS'!D244</f>
        <v>2</v>
      </c>
    </row>
    <row r="120" spans="2:24" x14ac:dyDescent="0.2">
      <c r="B120" s="13" t="s">
        <v>27</v>
      </c>
      <c r="C120" s="13" t="s">
        <v>49</v>
      </c>
      <c r="D120" s="1">
        <f>'[1]Battery Volumes PR67 &amp; PARIS'!D245</f>
        <v>8</v>
      </c>
    </row>
    <row r="121" spans="2:24" x14ac:dyDescent="0.2">
      <c r="B121" s="13"/>
      <c r="C121" s="13" t="s">
        <v>11</v>
      </c>
      <c r="D121" s="1">
        <f>'[1]Battery Volumes PR67 &amp; PARIS'!D246</f>
        <v>2</v>
      </c>
    </row>
    <row r="122" spans="2:24" x14ac:dyDescent="0.2">
      <c r="B122" s="17" t="s">
        <v>28</v>
      </c>
      <c r="C122" s="17" t="s">
        <v>49</v>
      </c>
      <c r="D122" s="1">
        <f>'[1]Battery Volumes PR67 &amp; PARIS'!D247</f>
        <v>8</v>
      </c>
    </row>
    <row r="123" spans="2:24" x14ac:dyDescent="0.2">
      <c r="B123" s="17"/>
      <c r="C123" s="17" t="s">
        <v>11</v>
      </c>
      <c r="D123" s="1">
        <f>'[1]Battery Volumes PR67 &amp; PARIS'!D248</f>
        <v>2</v>
      </c>
    </row>
    <row r="124" spans="2:24" x14ac:dyDescent="0.2">
      <c r="B124" s="13" t="s">
        <v>29</v>
      </c>
      <c r="C124" s="13" t="s">
        <v>49</v>
      </c>
      <c r="D124" s="1">
        <f>'[1]Battery Volumes PR67 &amp; PARIS'!D249</f>
        <v>8</v>
      </c>
    </row>
    <row r="125" spans="2:24" x14ac:dyDescent="0.2">
      <c r="B125" s="13"/>
      <c r="C125" s="13" t="s">
        <v>11</v>
      </c>
      <c r="D125" s="1">
        <f>'[1]Battery Volumes PR67 &amp; PARIS'!D250</f>
        <v>2</v>
      </c>
    </row>
    <row r="126" spans="2:24" x14ac:dyDescent="0.2">
      <c r="B126" s="13" t="s">
        <v>30</v>
      </c>
      <c r="C126" s="13" t="s">
        <v>49</v>
      </c>
      <c r="D126" s="1">
        <f>'[1]Battery Volumes PR67 &amp; PARIS'!D251</f>
        <v>8</v>
      </c>
    </row>
    <row r="127" spans="2:24" x14ac:dyDescent="0.2">
      <c r="B127" s="13"/>
      <c r="C127" s="13" t="s">
        <v>11</v>
      </c>
      <c r="D127" s="1">
        <f>'[1]Battery Volumes PR67 &amp; PARIS'!D252</f>
        <v>2</v>
      </c>
    </row>
    <row r="128" spans="2:24" x14ac:dyDescent="0.2">
      <c r="B128" s="13" t="s">
        <v>7</v>
      </c>
      <c r="C128" s="13" t="s">
        <v>49</v>
      </c>
      <c r="D128" s="1">
        <f>'[1]Battery Volumes PR67 &amp; PARIS'!D253</f>
        <v>8</v>
      </c>
    </row>
    <row r="129" spans="2:24" x14ac:dyDescent="0.2">
      <c r="B129" s="13"/>
      <c r="C129" s="13" t="s">
        <v>11</v>
      </c>
      <c r="D129" s="1">
        <f>'[1]Battery Volumes PR67 &amp; PARIS'!D254</f>
        <v>2</v>
      </c>
    </row>
    <row r="130" spans="2:24" x14ac:dyDescent="0.2">
      <c r="B130" s="13" t="s">
        <v>8</v>
      </c>
      <c r="C130" s="13" t="s">
        <v>49</v>
      </c>
      <c r="D130" s="1">
        <f>'[1]Battery Volumes PR67 &amp; PARIS'!D255</f>
        <v>8</v>
      </c>
    </row>
    <row r="131" spans="2:24" x14ac:dyDescent="0.2">
      <c r="B131" s="13"/>
      <c r="C131" s="13" t="s">
        <v>11</v>
      </c>
      <c r="D131" s="1">
        <f>'[1]Battery Volumes PR67 &amp; PARIS'!D256</f>
        <v>2</v>
      </c>
    </row>
    <row r="132" spans="2:24" x14ac:dyDescent="0.2">
      <c r="B132" s="13" t="s">
        <v>9</v>
      </c>
      <c r="C132" s="13" t="s">
        <v>49</v>
      </c>
      <c r="D132" s="1">
        <f>'[1]Battery Volumes PR67 &amp; PARIS'!D257</f>
        <v>7</v>
      </c>
    </row>
    <row r="133" spans="2:24" x14ac:dyDescent="0.2">
      <c r="B133" s="13"/>
      <c r="C133" s="13" t="s">
        <v>11</v>
      </c>
      <c r="D133" s="1">
        <f>'[1]Battery Volumes PR67 &amp; PARIS'!D258</f>
        <v>2</v>
      </c>
    </row>
    <row r="134" spans="2:24" x14ac:dyDescent="0.2">
      <c r="B134" s="13" t="s">
        <v>32</v>
      </c>
      <c r="C134" s="13" t="s">
        <v>49</v>
      </c>
      <c r="D134" s="1">
        <f>'[1]Battery Volumes PR67 &amp; PARIS'!D259</f>
        <v>8</v>
      </c>
    </row>
    <row r="135" spans="2:24" x14ac:dyDescent="0.2">
      <c r="B135" s="13"/>
      <c r="C135" s="13" t="s">
        <v>11</v>
      </c>
      <c r="D135" s="1">
        <f>'[1]Battery Volumes PR67 &amp; PARIS'!D260</f>
        <v>2</v>
      </c>
    </row>
    <row r="136" spans="2:24" x14ac:dyDescent="0.2">
      <c r="B136" s="13" t="s">
        <v>33</v>
      </c>
      <c r="C136" s="13" t="s">
        <v>49</v>
      </c>
      <c r="D136" s="1">
        <f>'[1]Battery Volumes PR67 &amp; PARIS'!D261</f>
        <v>8</v>
      </c>
    </row>
    <row r="137" spans="2:24" x14ac:dyDescent="0.2">
      <c r="B137" s="13"/>
      <c r="C137" s="13" t="s">
        <v>11</v>
      </c>
      <c r="D137" s="1">
        <f>'[1]Battery Volumes PR67 &amp; PARIS'!D262</f>
        <v>2</v>
      </c>
    </row>
    <row r="138" spans="2:24" x14ac:dyDescent="0.2">
      <c r="B138" s="13" t="s">
        <v>34</v>
      </c>
      <c r="C138" s="13" t="s">
        <v>49</v>
      </c>
      <c r="D138" s="1">
        <f>'[1]Battery Volumes PR67 &amp; PARIS'!D263</f>
        <v>7</v>
      </c>
    </row>
    <row r="139" spans="2:24" x14ac:dyDescent="0.2">
      <c r="B139" s="13"/>
      <c r="C139" s="13" t="s">
        <v>11</v>
      </c>
      <c r="D139" s="1">
        <f>'[1]Battery Volumes PR67 &amp; PARIS'!D264</f>
        <v>2</v>
      </c>
    </row>
    <row r="140" spans="2:24" x14ac:dyDescent="0.2">
      <c r="B140" s="13" t="s">
        <v>10</v>
      </c>
      <c r="C140" s="13" t="s">
        <v>49</v>
      </c>
      <c r="D140" s="1">
        <f>'[1]Battery Volumes PR67 &amp; PARIS'!D265</f>
        <v>10</v>
      </c>
    </row>
    <row r="141" spans="2:24" x14ac:dyDescent="0.2">
      <c r="B141" s="13"/>
      <c r="C141" s="13" t="s">
        <v>11</v>
      </c>
      <c r="D141" s="1">
        <f>'[1]Battery Volumes PR67 &amp; PARIS'!D266</f>
        <v>2</v>
      </c>
    </row>
    <row r="143" spans="2:24" x14ac:dyDescent="0.2">
      <c r="D143" s="1" t="s">
        <v>50</v>
      </c>
      <c r="E143" s="1">
        <f>SUM(E96:E141)</f>
        <v>0</v>
      </c>
      <c r="F143" s="1">
        <f t="shared" ref="F143:X143" si="28">SUM(F96:F141)</f>
        <v>0</v>
      </c>
      <c r="G143" s="1">
        <f t="shared" si="28"/>
        <v>0</v>
      </c>
      <c r="H143" s="1">
        <f t="shared" si="28"/>
        <v>0</v>
      </c>
      <c r="I143" s="1">
        <f t="shared" si="28"/>
        <v>0</v>
      </c>
      <c r="J143" s="1">
        <f t="shared" si="28"/>
        <v>0</v>
      </c>
      <c r="K143" s="1">
        <f t="shared" si="28"/>
        <v>0</v>
      </c>
      <c r="L143" s="1">
        <f t="shared" si="28"/>
        <v>0</v>
      </c>
      <c r="M143" s="1">
        <f t="shared" si="28"/>
        <v>0</v>
      </c>
      <c r="N143" s="1">
        <f t="shared" si="28"/>
        <v>0</v>
      </c>
      <c r="O143" s="1">
        <f t="shared" si="28"/>
        <v>0</v>
      </c>
      <c r="P143" s="1">
        <f t="shared" si="28"/>
        <v>0</v>
      </c>
      <c r="Q143" s="1">
        <f t="shared" si="28"/>
        <v>0</v>
      </c>
      <c r="R143" s="1">
        <f t="shared" si="28"/>
        <v>0</v>
      </c>
      <c r="S143" s="1">
        <f t="shared" si="28"/>
        <v>0</v>
      </c>
      <c r="T143" s="1">
        <f t="shared" si="28"/>
        <v>0</v>
      </c>
      <c r="U143" s="1">
        <f t="shared" si="28"/>
        <v>0</v>
      </c>
      <c r="V143" s="1">
        <f t="shared" si="28"/>
        <v>0</v>
      </c>
      <c r="W143" s="1">
        <f t="shared" si="28"/>
        <v>0</v>
      </c>
      <c r="X143" s="1">
        <f t="shared" si="28"/>
        <v>0</v>
      </c>
    </row>
    <row r="147" spans="2:4" x14ac:dyDescent="0.2">
      <c r="B147" s="19" t="s">
        <v>51</v>
      </c>
      <c r="C147" s="19"/>
      <c r="D147" s="1">
        <f>'[1]Battery Volumes PR67 &amp; PARIS'!E334</f>
        <v>120</v>
      </c>
    </row>
    <row r="148" spans="2:4" x14ac:dyDescent="0.2">
      <c r="B148" s="19" t="s">
        <v>52</v>
      </c>
      <c r="C148" s="19"/>
      <c r="D148" s="18">
        <f>'[1]Battery Volumes PR67 &amp; PARIS'!E335</f>
        <v>1.2E-4</v>
      </c>
    </row>
  </sheetData>
  <mergeCells count="14">
    <mergeCell ref="B147:C147"/>
    <mergeCell ref="B148:C148"/>
    <mergeCell ref="AC2:AC3"/>
    <mergeCell ref="AD2:BP2"/>
    <mergeCell ref="C39:D39"/>
    <mergeCell ref="AB39:AC39"/>
    <mergeCell ref="B46:B47"/>
    <mergeCell ref="C46:C47"/>
    <mergeCell ref="B2:B3"/>
    <mergeCell ref="C2:C3"/>
    <mergeCell ref="D2:D3"/>
    <mergeCell ref="E2:X2"/>
    <mergeCell ref="AA2:AA3"/>
    <mergeCell ref="AB2:AB3"/>
  </mergeCells>
  <conditionalFormatting sqref="C96:C141">
    <cfRule type="containsText" dxfId="0" priority="1" operator="containsText" text="BEV">
      <formula>NOT(ISERROR(SEARCH("BEV",C96)))</formula>
    </cfRule>
  </conditionalFormatting>
  <pageMargins left="0.70866141732283472" right="0.70866141732283472" top="0.74803149606299213" bottom="0.74803149606299213" header="0.31496062992125984" footer="0.31496062992125984"/>
  <pageSetup paperSize="9" scale="1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development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Petrén Olov</dc:creator>
  <cp:lastModifiedBy>Carrasco Mora Enrique</cp:lastModifiedBy>
  <dcterms:created xsi:type="dcterms:W3CDTF">2019-02-07T15:47:19Z</dcterms:created>
  <dcterms:modified xsi:type="dcterms:W3CDTF">2019-02-08T09:01:16Z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iteId">
    <vt:lpwstr>3bc062e4-ac9d-4c17-b4dd-3aad637ff1ac</vt:lpwstr>
  </property>
  <property fmtid="{D5CDD505-2E9C-101B-9397-08002B2CF9AE}" pid="4" name="MSIP_Label_a7f2ec83-e677-438d-afb7-4c7c0dbc872b_Ref">
    <vt:lpwstr>https://api.informationprotection.azure.com/api/3bc062e4-ac9d-4c17-b4dd-3aad637ff1ac</vt:lpwstr>
  </property>
  <property fmtid="{D5CDD505-2E9C-101B-9397-08002B2CF9AE}" pid="5" name="MSIP_Label_a7f2ec83-e677-438d-afb7-4c7c0dbc872b_Owner">
    <vt:lpwstr>olov.petren@scania.com</vt:lpwstr>
  </property>
  <property fmtid="{D5CDD505-2E9C-101B-9397-08002B2CF9AE}" pid="6" name="MSIP_Label_a7f2ec83-e677-438d-afb7-4c7c0dbc872b_SetDate">
    <vt:lpwstr>2019-02-07T16:47:28.0026024+01:00</vt:lpwstr>
  </property>
  <property fmtid="{D5CDD505-2E9C-101B-9397-08002B2CF9AE}" pid="7" name="MSIP_Label_a7f2ec83-e677-438d-afb7-4c7c0dbc872b_Name">
    <vt:lpwstr>Internal</vt:lpwstr>
  </property>
  <property fmtid="{D5CDD505-2E9C-101B-9397-08002B2CF9AE}" pid="8" name="MSIP_Label_a7f2ec83-e677-438d-afb7-4c7c0dbc872b_Application">
    <vt:lpwstr>Microsoft Azure Information Protection</vt:lpwstr>
  </property>
  <property fmtid="{D5CDD505-2E9C-101B-9397-08002B2CF9AE}" pid="9" name="MSIP_Label_a7f2ec83-e677-438d-afb7-4c7c0dbc872b_Extended_MSFT_Method">
    <vt:lpwstr>Automatic</vt:lpwstr>
  </property>
  <property fmtid="{D5CDD505-2E9C-101B-9397-08002B2CF9AE}" pid="10" name="Sensitivity">
    <vt:lpwstr>Internal</vt:lpwstr>
  </property>
</Properties>
</file>