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4915" windowHeight="12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7" i="1"/>
  <c r="M7" s="1"/>
  <c r="L8"/>
  <c r="M8" s="1"/>
  <c r="L9"/>
  <c r="M9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M6"/>
  <c r="L6"/>
  <c r="I17"/>
  <c r="I16"/>
  <c r="I15"/>
  <c r="I14"/>
  <c r="I13"/>
  <c r="I12"/>
  <c r="I11"/>
  <c r="I10"/>
  <c r="I9"/>
  <c r="I8"/>
  <c r="I7"/>
  <c r="I6"/>
  <c r="F17"/>
  <c r="G17" s="1"/>
  <c r="G16"/>
  <c r="F16"/>
  <c r="F9"/>
  <c r="G9" s="1"/>
  <c r="F10" s="1"/>
  <c r="G10" s="1"/>
  <c r="F11" s="1"/>
  <c r="G11" s="1"/>
  <c r="F12" s="1"/>
  <c r="G12" s="1"/>
  <c r="F13" s="1"/>
  <c r="G13" s="1"/>
  <c r="F14" s="1"/>
  <c r="G14" s="1"/>
  <c r="F15" s="1"/>
  <c r="G15" s="1"/>
  <c r="G8"/>
  <c r="F8"/>
  <c r="G7"/>
  <c r="F7"/>
  <c r="G6"/>
  <c r="M18" l="1"/>
  <c r="L18"/>
</calcChain>
</file>

<file path=xl/sharedStrings.xml><?xml version="1.0" encoding="utf-8"?>
<sst xmlns="http://schemas.openxmlformats.org/spreadsheetml/2006/main" count="5" uniqueCount="5">
  <si>
    <t>Pricing Model</t>
  </si>
  <si>
    <t>Actual Cost</t>
  </si>
  <si>
    <t>Age Band</t>
  </si>
  <si>
    <t>Error</t>
  </si>
  <si>
    <t>Error Sq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</si>
</sst>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6" formatCode="#,##0_ ;\-#,##0\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ixedsys"/>
      <family val="3"/>
    </font>
    <font>
      <sz val="11"/>
      <color theme="0"/>
      <name val="Fixedsys"/>
      <family val="3"/>
    </font>
    <font>
      <sz val="11"/>
      <name val="Fixedsys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1" xfId="0" quotePrefix="1" applyFont="1" applyBorder="1" applyAlignment="1">
      <alignment horizontal="center"/>
    </xf>
    <xf numFmtId="166" fontId="2" fillId="0" borderId="1" xfId="1" applyNumberFormat="1" applyFont="1" applyBorder="1"/>
    <xf numFmtId="0" fontId="3" fillId="2" borderId="1" xfId="0" applyFont="1" applyFill="1" applyBorder="1" applyAlignment="1">
      <alignment horizontal="center"/>
    </xf>
    <xf numFmtId="166" fontId="2" fillId="0" borderId="3" xfId="0" applyNumberFormat="1" applyFont="1" applyBorder="1"/>
    <xf numFmtId="166" fontId="2" fillId="0" borderId="2" xfId="1" applyNumberFormat="1" applyFont="1" applyBorder="1"/>
    <xf numFmtId="0" fontId="4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style val="34"/>
  <c:chart>
    <c:title>
      <c:tx>
        <c:rich>
          <a:bodyPr/>
          <a:lstStyle/>
          <a:p>
            <a:pPr>
              <a:defRPr/>
            </a:pPr>
            <a:r>
              <a:rPr lang="en-IE"/>
              <a:t>Pricing Model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Sheet1!$J$5</c:f>
              <c:strCache>
                <c:ptCount val="1"/>
                <c:pt idx="0">
                  <c:v>Pricing Model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strRef>
              <c:f>Sheet1!$I$6:$I$17</c:f>
              <c:strCache>
                <c:ptCount val="12"/>
                <c:pt idx="0">
                  <c:v>18-23</c:v>
                </c:pt>
                <c:pt idx="1">
                  <c:v>24-29</c:v>
                </c:pt>
                <c:pt idx="2">
                  <c:v>30-35</c:v>
                </c:pt>
                <c:pt idx="3">
                  <c:v>36-41</c:v>
                </c:pt>
                <c:pt idx="4">
                  <c:v>42-47</c:v>
                </c:pt>
                <c:pt idx="5">
                  <c:v>48-53</c:v>
                </c:pt>
                <c:pt idx="6">
                  <c:v>54-59</c:v>
                </c:pt>
                <c:pt idx="7">
                  <c:v>60-65</c:v>
                </c:pt>
                <c:pt idx="8">
                  <c:v>66-71</c:v>
                </c:pt>
                <c:pt idx="9">
                  <c:v>72-77</c:v>
                </c:pt>
                <c:pt idx="10">
                  <c:v>78-83</c:v>
                </c:pt>
                <c:pt idx="11">
                  <c:v>84-89</c:v>
                </c:pt>
              </c:strCache>
            </c:strRef>
          </c:cat>
          <c:val>
            <c:numRef>
              <c:f>Sheet1!$J$6:$J$17</c:f>
              <c:numCache>
                <c:formatCode>#,##0_ ;\-#,##0\ </c:formatCode>
                <c:ptCount val="12"/>
                <c:pt idx="0">
                  <c:v>4354</c:v>
                </c:pt>
                <c:pt idx="1">
                  <c:v>2015</c:v>
                </c:pt>
                <c:pt idx="2">
                  <c:v>1427</c:v>
                </c:pt>
                <c:pt idx="3">
                  <c:v>1399</c:v>
                </c:pt>
                <c:pt idx="4">
                  <c:v>1605</c:v>
                </c:pt>
                <c:pt idx="5">
                  <c:v>1622</c:v>
                </c:pt>
                <c:pt idx="6">
                  <c:v>1412</c:v>
                </c:pt>
                <c:pt idx="7">
                  <c:v>1534</c:v>
                </c:pt>
                <c:pt idx="8">
                  <c:v>2301</c:v>
                </c:pt>
                <c:pt idx="9">
                  <c:v>2998</c:v>
                </c:pt>
                <c:pt idx="10">
                  <c:v>3023</c:v>
                </c:pt>
                <c:pt idx="11">
                  <c:v>3107</c:v>
                </c:pt>
              </c:numCache>
            </c:numRef>
          </c:val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Actual Cost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strRef>
              <c:f>Sheet1!$I$6:$I$17</c:f>
              <c:strCache>
                <c:ptCount val="12"/>
                <c:pt idx="0">
                  <c:v>18-23</c:v>
                </c:pt>
                <c:pt idx="1">
                  <c:v>24-29</c:v>
                </c:pt>
                <c:pt idx="2">
                  <c:v>30-35</c:v>
                </c:pt>
                <c:pt idx="3">
                  <c:v>36-41</c:v>
                </c:pt>
                <c:pt idx="4">
                  <c:v>42-47</c:v>
                </c:pt>
                <c:pt idx="5">
                  <c:v>48-53</c:v>
                </c:pt>
                <c:pt idx="6">
                  <c:v>54-59</c:v>
                </c:pt>
                <c:pt idx="7">
                  <c:v>60-65</c:v>
                </c:pt>
                <c:pt idx="8">
                  <c:v>66-71</c:v>
                </c:pt>
                <c:pt idx="9">
                  <c:v>72-77</c:v>
                </c:pt>
                <c:pt idx="10">
                  <c:v>78-83</c:v>
                </c:pt>
                <c:pt idx="11">
                  <c:v>84-89</c:v>
                </c:pt>
              </c:strCache>
            </c:strRef>
          </c:cat>
          <c:val>
            <c:numRef>
              <c:f>Sheet1!$K$6:$K$17</c:f>
              <c:numCache>
                <c:formatCode>#,##0_ ;\-#,##0\ </c:formatCode>
                <c:ptCount val="12"/>
                <c:pt idx="0">
                  <c:v>5457</c:v>
                </c:pt>
                <c:pt idx="1">
                  <c:v>1997</c:v>
                </c:pt>
                <c:pt idx="2">
                  <c:v>1365</c:v>
                </c:pt>
                <c:pt idx="3">
                  <c:v>1413</c:v>
                </c:pt>
                <c:pt idx="4">
                  <c:v>1599</c:v>
                </c:pt>
                <c:pt idx="5">
                  <c:v>1613</c:v>
                </c:pt>
                <c:pt idx="6">
                  <c:v>1303</c:v>
                </c:pt>
                <c:pt idx="7">
                  <c:v>1571</c:v>
                </c:pt>
                <c:pt idx="8">
                  <c:v>2333</c:v>
                </c:pt>
                <c:pt idx="9">
                  <c:v>3187</c:v>
                </c:pt>
                <c:pt idx="10">
                  <c:v>3648</c:v>
                </c:pt>
                <c:pt idx="11">
                  <c:v>3789</c:v>
                </c:pt>
              </c:numCache>
            </c:numRef>
          </c:val>
          <c:smooth val="1"/>
        </c:ser>
        <c:dLbls/>
        <c:marker val="1"/>
        <c:axId val="163739904"/>
        <c:axId val="164634624"/>
      </c:lineChart>
      <c:catAx>
        <c:axId val="163739904"/>
        <c:scaling>
          <c:orientation val="minMax"/>
        </c:scaling>
        <c:axPos val="b"/>
        <c:majorTickMark val="none"/>
        <c:tickLblPos val="nextTo"/>
        <c:crossAx val="164634624"/>
        <c:crosses val="autoZero"/>
        <c:auto val="1"/>
        <c:lblAlgn val="ctr"/>
        <c:lblOffset val="100"/>
      </c:catAx>
      <c:valAx>
        <c:axId val="164634624"/>
        <c:scaling>
          <c:orientation val="minMax"/>
        </c:scaling>
        <c:axPos val="l"/>
        <c:majorGridlines/>
        <c:numFmt formatCode="#,##0_ ;\-#,##0\ " sourceLinked="1"/>
        <c:majorTickMark val="none"/>
        <c:tickLblPos val="nextTo"/>
        <c:crossAx val="163739904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>
          <a:latin typeface="Courier New" pitchFamily="49" charset="0"/>
          <a:cs typeface="Courier New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22</xdr:row>
      <xdr:rowOff>57150</xdr:rowOff>
    </xdr:from>
    <xdr:to>
      <xdr:col>14</xdr:col>
      <xdr:colOff>561975</xdr:colOff>
      <xdr:row>40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F5:M18"/>
  <sheetViews>
    <sheetView tabSelected="1" workbookViewId="0">
      <selection activeCell="G25" sqref="G25"/>
    </sheetView>
  </sheetViews>
  <sheetFormatPr defaultRowHeight="12"/>
  <cols>
    <col min="1" max="8" width="9.140625" style="1"/>
    <col min="9" max="9" width="10.140625" style="1" bestFit="1" customWidth="1"/>
    <col min="10" max="10" width="16.140625" style="1" bestFit="1" customWidth="1"/>
    <col min="11" max="11" width="13.85546875" style="1" bestFit="1" customWidth="1"/>
    <col min="12" max="12" width="12.42578125" style="1" bestFit="1" customWidth="1"/>
    <col min="13" max="13" width="17.28515625" style="1" bestFit="1" customWidth="1"/>
    <col min="14" max="16384" width="9.140625" style="1"/>
  </cols>
  <sheetData>
    <row r="5" spans="6:13">
      <c r="I5" s="4" t="s">
        <v>2</v>
      </c>
      <c r="J5" s="4" t="s">
        <v>0</v>
      </c>
      <c r="K5" s="4" t="s">
        <v>1</v>
      </c>
      <c r="L5" s="4" t="s">
        <v>3</v>
      </c>
      <c r="M5" s="4" t="s">
        <v>4</v>
      </c>
    </row>
    <row r="6" spans="6:13">
      <c r="F6" s="1">
        <v>18</v>
      </c>
      <c r="G6" s="1">
        <f>+F6+5</f>
        <v>23</v>
      </c>
      <c r="I6" s="2" t="str">
        <f>+F6&amp;"-"&amp;G6</f>
        <v>18-23</v>
      </c>
      <c r="J6" s="3">
        <v>4354</v>
      </c>
      <c r="K6" s="3">
        <v>5457</v>
      </c>
      <c r="L6" s="3">
        <f>+K6-J6</f>
        <v>1103</v>
      </c>
      <c r="M6" s="3">
        <f>+L6^2</f>
        <v>1216609</v>
      </c>
    </row>
    <row r="7" spans="6:13">
      <c r="F7" s="1">
        <f>+G6+1</f>
        <v>24</v>
      </c>
      <c r="G7" s="1">
        <f>+F7+5</f>
        <v>29</v>
      </c>
      <c r="I7" s="2" t="str">
        <f t="shared" ref="I7:I17" si="0">+F7&amp;"-"&amp;G7</f>
        <v>24-29</v>
      </c>
      <c r="J7" s="3">
        <v>2015</v>
      </c>
      <c r="K7" s="3">
        <v>1997</v>
      </c>
      <c r="L7" s="3">
        <f t="shared" ref="L7:L17" si="1">+K7-J7</f>
        <v>-18</v>
      </c>
      <c r="M7" s="3">
        <f t="shared" ref="M7:M18" si="2">+L7^2</f>
        <v>324</v>
      </c>
    </row>
    <row r="8" spans="6:13">
      <c r="F8" s="1">
        <f t="shared" ref="F8:F17" si="3">+G7+1</f>
        <v>30</v>
      </c>
      <c r="G8" s="1">
        <f t="shared" ref="G8:G17" si="4">+F8+5</f>
        <v>35</v>
      </c>
      <c r="I8" s="2" t="str">
        <f t="shared" si="0"/>
        <v>30-35</v>
      </c>
      <c r="J8" s="3">
        <v>1427</v>
      </c>
      <c r="K8" s="3">
        <v>1365</v>
      </c>
      <c r="L8" s="3">
        <f t="shared" si="1"/>
        <v>-62</v>
      </c>
      <c r="M8" s="3">
        <f t="shared" si="2"/>
        <v>3844</v>
      </c>
    </row>
    <row r="9" spans="6:13">
      <c r="F9" s="1">
        <f t="shared" si="3"/>
        <v>36</v>
      </c>
      <c r="G9" s="1">
        <f t="shared" si="4"/>
        <v>41</v>
      </c>
      <c r="I9" s="2" t="str">
        <f t="shared" si="0"/>
        <v>36-41</v>
      </c>
      <c r="J9" s="3">
        <v>1399</v>
      </c>
      <c r="K9" s="3">
        <v>1413</v>
      </c>
      <c r="L9" s="3">
        <f t="shared" si="1"/>
        <v>14</v>
      </c>
      <c r="M9" s="3">
        <f t="shared" si="2"/>
        <v>196</v>
      </c>
    </row>
    <row r="10" spans="6:13">
      <c r="F10" s="1">
        <f t="shared" si="3"/>
        <v>42</v>
      </c>
      <c r="G10" s="1">
        <f t="shared" si="4"/>
        <v>47</v>
      </c>
      <c r="I10" s="2" t="str">
        <f t="shared" si="0"/>
        <v>42-47</v>
      </c>
      <c r="J10" s="3">
        <v>1605</v>
      </c>
      <c r="K10" s="3">
        <v>1599</v>
      </c>
      <c r="L10" s="3">
        <f t="shared" si="1"/>
        <v>-6</v>
      </c>
      <c r="M10" s="3">
        <f t="shared" si="2"/>
        <v>36</v>
      </c>
    </row>
    <row r="11" spans="6:13">
      <c r="F11" s="1">
        <f t="shared" si="3"/>
        <v>48</v>
      </c>
      <c r="G11" s="1">
        <f t="shared" si="4"/>
        <v>53</v>
      </c>
      <c r="I11" s="2" t="str">
        <f t="shared" si="0"/>
        <v>48-53</v>
      </c>
      <c r="J11" s="3">
        <v>1622</v>
      </c>
      <c r="K11" s="3">
        <v>1613</v>
      </c>
      <c r="L11" s="3">
        <f t="shared" si="1"/>
        <v>-9</v>
      </c>
      <c r="M11" s="3">
        <f t="shared" si="2"/>
        <v>81</v>
      </c>
    </row>
    <row r="12" spans="6:13">
      <c r="F12" s="1">
        <f t="shared" si="3"/>
        <v>54</v>
      </c>
      <c r="G12" s="1">
        <f t="shared" si="4"/>
        <v>59</v>
      </c>
      <c r="I12" s="2" t="str">
        <f t="shared" si="0"/>
        <v>54-59</v>
      </c>
      <c r="J12" s="3">
        <v>1412</v>
      </c>
      <c r="K12" s="3">
        <v>1303</v>
      </c>
      <c r="L12" s="3">
        <f t="shared" si="1"/>
        <v>-109</v>
      </c>
      <c r="M12" s="3">
        <f t="shared" si="2"/>
        <v>11881</v>
      </c>
    </row>
    <row r="13" spans="6:13">
      <c r="F13" s="1">
        <f t="shared" si="3"/>
        <v>60</v>
      </c>
      <c r="G13" s="1">
        <f t="shared" si="4"/>
        <v>65</v>
      </c>
      <c r="I13" s="2" t="str">
        <f t="shared" si="0"/>
        <v>60-65</v>
      </c>
      <c r="J13" s="3">
        <v>1534</v>
      </c>
      <c r="K13" s="3">
        <v>1571</v>
      </c>
      <c r="L13" s="3">
        <f t="shared" si="1"/>
        <v>37</v>
      </c>
      <c r="M13" s="3">
        <f t="shared" si="2"/>
        <v>1369</v>
      </c>
    </row>
    <row r="14" spans="6:13">
      <c r="F14" s="1">
        <f t="shared" si="3"/>
        <v>66</v>
      </c>
      <c r="G14" s="1">
        <f t="shared" si="4"/>
        <v>71</v>
      </c>
      <c r="I14" s="2" t="str">
        <f t="shared" si="0"/>
        <v>66-71</v>
      </c>
      <c r="J14" s="3">
        <v>2301</v>
      </c>
      <c r="K14" s="3">
        <v>2333</v>
      </c>
      <c r="L14" s="3">
        <f t="shared" si="1"/>
        <v>32</v>
      </c>
      <c r="M14" s="3">
        <f t="shared" si="2"/>
        <v>1024</v>
      </c>
    </row>
    <row r="15" spans="6:13">
      <c r="F15" s="1">
        <f t="shared" si="3"/>
        <v>72</v>
      </c>
      <c r="G15" s="1">
        <f t="shared" si="4"/>
        <v>77</v>
      </c>
      <c r="I15" s="2" t="str">
        <f t="shared" si="0"/>
        <v>72-77</v>
      </c>
      <c r="J15" s="3">
        <v>2998</v>
      </c>
      <c r="K15" s="3">
        <v>3187</v>
      </c>
      <c r="L15" s="3">
        <f t="shared" si="1"/>
        <v>189</v>
      </c>
      <c r="M15" s="3">
        <f t="shared" si="2"/>
        <v>35721</v>
      </c>
    </row>
    <row r="16" spans="6:13">
      <c r="F16" s="1">
        <f t="shared" si="3"/>
        <v>78</v>
      </c>
      <c r="G16" s="1">
        <f t="shared" si="4"/>
        <v>83</v>
      </c>
      <c r="I16" s="2" t="str">
        <f t="shared" si="0"/>
        <v>78-83</v>
      </c>
      <c r="J16" s="3">
        <v>3023</v>
      </c>
      <c r="K16" s="3">
        <v>3648</v>
      </c>
      <c r="L16" s="3">
        <f t="shared" si="1"/>
        <v>625</v>
      </c>
      <c r="M16" s="3">
        <f t="shared" si="2"/>
        <v>390625</v>
      </c>
    </row>
    <row r="17" spans="6:13" ht="12.75" thickBot="1">
      <c r="F17" s="1">
        <f t="shared" si="3"/>
        <v>84</v>
      </c>
      <c r="G17" s="1">
        <f t="shared" si="4"/>
        <v>89</v>
      </c>
      <c r="I17" s="2" t="str">
        <f t="shared" si="0"/>
        <v>84-89</v>
      </c>
      <c r="J17" s="3">
        <v>3107</v>
      </c>
      <c r="K17" s="3">
        <v>3789</v>
      </c>
      <c r="L17" s="6">
        <f t="shared" si="1"/>
        <v>682</v>
      </c>
      <c r="M17" s="6">
        <f t="shared" si="2"/>
        <v>465124</v>
      </c>
    </row>
    <row r="18" spans="6:13" ht="12.75" thickTop="1">
      <c r="I18" s="7"/>
      <c r="J18" s="7"/>
      <c r="K18" s="7"/>
      <c r="L18" s="5">
        <f>SUM(L6:L17)</f>
        <v>2478</v>
      </c>
      <c r="M18" s="5">
        <f>SUM(M6:M17)</f>
        <v>2126834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2017-05-24T14:40:06Z</dcterms:created>
  <dcterms:modified xsi:type="dcterms:W3CDTF">2017-05-24T15:03:39Z</dcterms:modified>
</cp:coreProperties>
</file>