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Y FILES\Studies\3 SEMESTER\Methods-of-Computation-and-Optimization\"/>
    </mc:Choice>
  </mc:AlternateContent>
  <bookViews>
    <workbookView xWindow="0" yWindow="0" windowWidth="22140" windowHeight="85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9" i="1" l="1"/>
  <c r="G37" i="1"/>
  <c r="G36" i="1"/>
  <c r="G35" i="1"/>
  <c r="C37" i="1"/>
  <c r="C36" i="1"/>
  <c r="C35" i="1"/>
  <c r="B37" i="1"/>
  <c r="B36" i="1"/>
  <c r="B35" i="1"/>
  <c r="A37" i="1"/>
  <c r="A36" i="1"/>
  <c r="A35" i="1"/>
  <c r="B30" i="1"/>
  <c r="B29" i="1"/>
  <c r="B28" i="1"/>
  <c r="B40" i="1" l="1"/>
  <c r="B41" i="1" s="1"/>
  <c r="G26" i="1" l="1"/>
  <c r="G25" i="1"/>
  <c r="G24" i="1"/>
  <c r="C26" i="1"/>
  <c r="C25" i="1"/>
  <c r="C24" i="1"/>
  <c r="B26" i="1"/>
  <c r="B25" i="1"/>
  <c r="B24" i="1"/>
  <c r="A26" i="1"/>
  <c r="A25" i="1"/>
  <c r="A24" i="1"/>
  <c r="E18" i="1" l="1"/>
  <c r="F19" i="1"/>
  <c r="E19" i="1"/>
  <c r="F17" i="1"/>
  <c r="G17" i="1"/>
  <c r="G18" i="1"/>
  <c r="G19" i="1"/>
  <c r="F18" i="1"/>
  <c r="E17" i="1"/>
  <c r="C18" i="1"/>
  <c r="C17" i="1"/>
  <c r="B17" i="1"/>
  <c r="C13" i="1"/>
  <c r="C12" i="1"/>
  <c r="B12" i="1"/>
  <c r="A10" i="1"/>
  <c r="A14" i="1" s="1"/>
  <c r="A19" i="1" s="1"/>
  <c r="A9" i="1"/>
  <c r="A13" i="1" s="1"/>
  <c r="A18" i="1" s="1"/>
  <c r="A8" i="1"/>
  <c r="A12" i="1" s="1"/>
  <c r="A17" i="1" s="1"/>
  <c r="B10" i="1" l="1"/>
  <c r="C9" i="1"/>
  <c r="B9" i="1"/>
  <c r="B13" i="1" s="1"/>
  <c r="B18" i="1" s="1"/>
  <c r="C10" i="1"/>
  <c r="B14" i="1" l="1"/>
  <c r="B19" i="1" s="1"/>
  <c r="C14" i="1" l="1"/>
  <c r="C19" i="1" s="1"/>
</calcChain>
</file>

<file path=xl/sharedStrings.xml><?xml version="1.0" encoding="utf-8"?>
<sst xmlns="http://schemas.openxmlformats.org/spreadsheetml/2006/main" count="29" uniqueCount="23">
  <si>
    <t>L</t>
  </si>
  <si>
    <t>CHOLESKY METHOD</t>
  </si>
  <si>
    <r>
      <t>L</t>
    </r>
    <r>
      <rPr>
        <vertAlign val="superscript"/>
        <sz val="12"/>
        <color theme="1"/>
        <rFont val="Times New Roman"/>
        <family val="1"/>
      </rPr>
      <t>T</t>
    </r>
  </si>
  <si>
    <t>LY = F</t>
  </si>
  <si>
    <t xml:space="preserve">X </t>
  </si>
  <si>
    <t>Y</t>
  </si>
  <si>
    <r>
      <t>y</t>
    </r>
    <r>
      <rPr>
        <vertAlign val="subscript"/>
        <sz val="12"/>
        <color theme="1"/>
        <rFont val="Times New Roman"/>
        <family val="1"/>
      </rPr>
      <t>1</t>
    </r>
  </si>
  <si>
    <r>
      <t>y</t>
    </r>
    <r>
      <rPr>
        <vertAlign val="subscript"/>
        <sz val="12"/>
        <color theme="1"/>
        <rFont val="Times New Roman"/>
        <family val="1"/>
      </rPr>
      <t>2</t>
    </r>
  </si>
  <si>
    <r>
      <t>y</t>
    </r>
    <r>
      <rPr>
        <vertAlign val="subscript"/>
        <sz val="12"/>
        <color theme="1"/>
        <rFont val="Times New Roman"/>
        <family val="1"/>
      </rPr>
      <t>3</t>
    </r>
  </si>
  <si>
    <t>=</t>
  </si>
  <si>
    <t>X</t>
  </si>
  <si>
    <t>y1=</t>
  </si>
  <si>
    <t>y2=</t>
  </si>
  <si>
    <t>y3=</t>
  </si>
  <si>
    <r>
      <t>L</t>
    </r>
    <r>
      <rPr>
        <vertAlign val="superscript"/>
        <sz val="12"/>
        <color theme="1"/>
        <rFont val="Times New Roman"/>
        <family val="1"/>
      </rPr>
      <t>T</t>
    </r>
    <r>
      <rPr>
        <sz val="12"/>
        <color theme="1"/>
        <rFont val="Times New Roman"/>
        <family val="2"/>
      </rPr>
      <t xml:space="preserve"> * X = Y</t>
    </r>
  </si>
  <si>
    <t>F</t>
  </si>
  <si>
    <r>
      <t>x</t>
    </r>
    <r>
      <rPr>
        <vertAlign val="subscript"/>
        <sz val="12"/>
        <color theme="1"/>
        <rFont val="Times New Roman"/>
        <family val="1"/>
      </rPr>
      <t>1</t>
    </r>
  </si>
  <si>
    <r>
      <t>x</t>
    </r>
    <r>
      <rPr>
        <vertAlign val="subscript"/>
        <sz val="12"/>
        <color theme="1"/>
        <rFont val="Times New Roman"/>
        <family val="1"/>
      </rPr>
      <t>2</t>
    </r>
  </si>
  <si>
    <r>
      <t>x</t>
    </r>
    <r>
      <rPr>
        <vertAlign val="subscript"/>
        <sz val="12"/>
        <color theme="1"/>
        <rFont val="Times New Roman"/>
        <family val="1"/>
      </rPr>
      <t>3</t>
    </r>
  </si>
  <si>
    <t>x3=</t>
  </si>
  <si>
    <t>x2=</t>
  </si>
  <si>
    <t>x1=</t>
  </si>
  <si>
    <t>//matrix has to be symetric and positively defined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</si>
</sst>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2"/>
      <color theme="1"/>
      <name val="Times New Roman"/>
      <family val="2"/>
    </font>
    <font>
      <sz val="12"/>
      <color rgb="FF3F3F76"/>
      <name val="Times New Roman"/>
      <family val="2"/>
    </font>
    <font>
      <vertAlign val="superscript"/>
      <sz val="12"/>
      <color theme="1"/>
      <name val="Times New Roman"/>
      <family val="1"/>
    </font>
    <font>
      <vertAlign val="subscript"/>
      <sz val="12"/>
      <color theme="1"/>
      <name val="Times New Roman"/>
      <family val="1"/>
    </font>
    <font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2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40">
    <xf numFmtId="0" fontId="0" fillId="0" borderId="0" xfId="0"/>
    <xf numFmtId="0" fontId="0" fillId="0" borderId="0" xfId="0" applyNumberFormat="1"/>
    <xf numFmtId="0" fontId="1" fillId="2" borderId="1" xfId="1" applyNumberFormat="1"/>
    <xf numFmtId="0" fontId="0" fillId="0" borderId="0" xfId="0" applyNumberFormat="1" applyAlignment="1">
      <alignment horizontal="center"/>
    </xf>
    <xf numFmtId="0" fontId="0" fillId="0" borderId="2" xfId="0" applyNumberFormat="1" applyBorder="1"/>
    <xf numFmtId="0" fontId="0" fillId="0" borderId="3" xfId="0" applyNumberFormat="1" applyBorder="1"/>
    <xf numFmtId="0" fontId="0" fillId="0" borderId="4" xfId="0" applyNumberFormat="1" applyBorder="1"/>
    <xf numFmtId="0" fontId="0" fillId="0" borderId="5" xfId="0" applyNumberFormat="1" applyBorder="1"/>
    <xf numFmtId="0" fontId="0" fillId="0" borderId="0" xfId="0" applyNumberFormat="1" applyBorder="1"/>
    <xf numFmtId="0" fontId="0" fillId="0" borderId="6" xfId="0" applyNumberFormat="1" applyBorder="1"/>
    <xf numFmtId="0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3" xfId="0" applyBorder="1"/>
    <xf numFmtId="0" fontId="0" fillId="0" borderId="4" xfId="0" applyBorder="1"/>
    <xf numFmtId="0" fontId="0" fillId="0" borderId="2" xfId="0" applyNumberFormat="1" applyBorder="1" applyAlignment="1"/>
    <xf numFmtId="0" fontId="0" fillId="0" borderId="3" xfId="0" applyNumberFormat="1" applyBorder="1" applyAlignment="1"/>
    <xf numFmtId="0" fontId="0" fillId="0" borderId="4" xfId="0" applyNumberFormat="1" applyBorder="1" applyAlignment="1"/>
    <xf numFmtId="0" fontId="0" fillId="0" borderId="5" xfId="0" applyNumberFormat="1" applyBorder="1" applyAlignment="1"/>
    <xf numFmtId="0" fontId="0" fillId="0" borderId="0" xfId="0" applyNumberFormat="1" applyBorder="1" applyAlignment="1"/>
    <xf numFmtId="0" fontId="0" fillId="0" borderId="6" xfId="0" applyNumberFormat="1" applyBorder="1" applyAlignment="1"/>
    <xf numFmtId="0" fontId="0" fillId="0" borderId="7" xfId="0" applyNumberFormat="1" applyBorder="1" applyAlignment="1"/>
    <xf numFmtId="0" fontId="0" fillId="0" borderId="8" xfId="0" applyNumberFormat="1" applyBorder="1" applyAlignment="1"/>
    <xf numFmtId="0" fontId="0" fillId="0" borderId="9" xfId="0" applyNumberFormat="1" applyBorder="1" applyAlignment="1"/>
    <xf numFmtId="0" fontId="0" fillId="0" borderId="0" xfId="0" applyBorder="1"/>
    <xf numFmtId="0" fontId="0" fillId="0" borderId="13" xfId="0" applyNumberFormat="1" applyBorder="1"/>
    <xf numFmtId="0" fontId="0" fillId="0" borderId="14" xfId="0" applyNumberFormat="1" applyBorder="1" applyAlignment="1">
      <alignment horizontal="center"/>
    </xf>
    <xf numFmtId="0" fontId="0" fillId="0" borderId="15" xfId="0" applyNumberFormat="1" applyBorder="1" applyAlignment="1">
      <alignment horizontal="center"/>
    </xf>
    <xf numFmtId="0" fontId="0" fillId="0" borderId="16" xfId="0" applyBorder="1"/>
    <xf numFmtId="0" fontId="0" fillId="0" borderId="17" xfId="0" applyBorder="1" applyAlignment="1">
      <alignment horizontal="left"/>
    </xf>
    <xf numFmtId="0" fontId="0" fillId="0" borderId="18" xfId="0" applyBorder="1"/>
    <xf numFmtId="0" fontId="0" fillId="0" borderId="19" xfId="0" applyFill="1" applyBorder="1" applyAlignment="1">
      <alignment horizontal="left"/>
    </xf>
    <xf numFmtId="0" fontId="0" fillId="0" borderId="20" xfId="0" applyBorder="1"/>
    <xf numFmtId="0" fontId="0" fillId="0" borderId="21" xfId="0" applyFill="1" applyBorder="1" applyAlignment="1">
      <alignment horizontal="left"/>
    </xf>
    <xf numFmtId="0" fontId="0" fillId="0" borderId="0" xfId="0" applyNumberFormat="1" applyFill="1" applyBorder="1"/>
    <xf numFmtId="0" fontId="4" fillId="0" borderId="14" xfId="0" applyNumberFormat="1" applyFont="1" applyBorder="1" applyAlignment="1">
      <alignment horizontal="center"/>
    </xf>
    <xf numFmtId="0" fontId="0" fillId="0" borderId="10" xfId="0" applyNumberFormat="1" applyBorder="1" applyAlignment="1">
      <alignment horizontal="left"/>
    </xf>
    <xf numFmtId="0" fontId="0" fillId="0" borderId="11" xfId="0" applyNumberFormat="1" applyBorder="1" applyAlignment="1">
      <alignment horizontal="left"/>
    </xf>
    <xf numFmtId="0" fontId="0" fillId="0" borderId="12" xfId="0" applyNumberFormat="1" applyBorder="1" applyAlignment="1">
      <alignment horizontal="left"/>
    </xf>
    <xf numFmtId="0" fontId="0" fillId="0" borderId="0" xfId="0" applyNumberFormat="1" applyAlignment="1">
      <alignment horizontal="center"/>
    </xf>
  </cellXfs>
  <cellStyles count="2"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41"/>
  <sheetViews>
    <sheetView tabSelected="1" topLeftCell="A22" workbookViewId="0">
      <selection activeCell="A8" sqref="A8"/>
    </sheetView>
  </sheetViews>
  <sheetFormatPr defaultRowHeight="15.6" x14ac:dyDescent="0.3"/>
  <cols>
    <col min="1" max="1" width="12.69921875" style="1" customWidth="1"/>
    <col min="2" max="6" width="8.796875" style="1"/>
    <col min="7" max="7" width="12.19921875" style="1" customWidth="1"/>
    <col min="8" max="16384" width="8.796875" style="1"/>
  </cols>
  <sheetData>
    <row r="2" spans="1:9" x14ac:dyDescent="0.3">
      <c r="A2" s="39" t="s">
        <v>1</v>
      </c>
      <c r="B2" s="39"/>
      <c r="C2" s="39"/>
      <c r="D2" s="39"/>
      <c r="E2" s="39"/>
    </row>
    <row r="4" spans="1:9" x14ac:dyDescent="0.3">
      <c r="A4" s="2">
        <v>2</v>
      </c>
      <c r="B4" s="2">
        <v>1</v>
      </c>
      <c r="C4" s="2">
        <v>1</v>
      </c>
      <c r="E4" s="2">
        <v>3</v>
      </c>
    </row>
    <row r="5" spans="1:9" x14ac:dyDescent="0.3">
      <c r="A5" s="2">
        <v>1</v>
      </c>
      <c r="B5" s="2">
        <v>2.5</v>
      </c>
      <c r="C5" s="2">
        <v>1</v>
      </c>
      <c r="D5" s="3" t="s">
        <v>9</v>
      </c>
      <c r="E5" s="2">
        <v>5</v>
      </c>
      <c r="G5" s="1" t="s">
        <v>22</v>
      </c>
    </row>
    <row r="6" spans="1:9" x14ac:dyDescent="0.3">
      <c r="A6" s="2">
        <v>1</v>
      </c>
      <c r="B6" s="2">
        <v>1</v>
      </c>
      <c r="C6" s="2">
        <v>3</v>
      </c>
      <c r="E6" s="2">
        <v>0</v>
      </c>
    </row>
    <row r="8" spans="1:9" x14ac:dyDescent="0.3">
      <c r="A8" s="4">
        <f>SQRT(A4)</f>
        <v>1.4142135623730951</v>
      </c>
      <c r="B8" s="13">
        <v>0</v>
      </c>
      <c r="C8" s="14">
        <v>0</v>
      </c>
      <c r="G8" s="8"/>
      <c r="H8" s="24"/>
      <c r="I8" s="24"/>
    </row>
    <row r="9" spans="1:9" x14ac:dyDescent="0.3">
      <c r="A9" s="7">
        <f>A5/A8</f>
        <v>0.70710678118654746</v>
      </c>
      <c r="B9" s="8">
        <f>B5-MMULT(A9:A10,TRANSPOSE(A9:A10))</f>
        <v>2</v>
      </c>
      <c r="C9" s="9">
        <f>C5-MMULT(A9:A10,TRANSPOSE(A9:A10))</f>
        <v>0.50000000000000011</v>
      </c>
      <c r="G9" s="8"/>
      <c r="H9" s="8"/>
      <c r="I9" s="8"/>
    </row>
    <row r="10" spans="1:9" x14ac:dyDescent="0.3">
      <c r="A10" s="10">
        <f>A6/A8</f>
        <v>0.70710678118654746</v>
      </c>
      <c r="B10" s="11">
        <f>B6-MMULT(A9:A10,TRANSPOSE(A9:A10))</f>
        <v>0.50000000000000011</v>
      </c>
      <c r="C10" s="12">
        <f>C6-MMULT(A10,TRANSPOSE(A10))</f>
        <v>2.5</v>
      </c>
      <c r="G10" s="8"/>
      <c r="H10" s="8"/>
      <c r="I10" s="8"/>
    </row>
    <row r="12" spans="1:9" x14ac:dyDescent="0.3">
      <c r="A12" s="4">
        <f>A8</f>
        <v>1.4142135623730951</v>
      </c>
      <c r="B12" s="5">
        <f>B8</f>
        <v>0</v>
      </c>
      <c r="C12" s="6">
        <f>C8</f>
        <v>0</v>
      </c>
    </row>
    <row r="13" spans="1:9" x14ac:dyDescent="0.3">
      <c r="A13" s="7">
        <f>A9</f>
        <v>0.70710678118654746</v>
      </c>
      <c r="B13" s="8">
        <f>SQRT(B9)</f>
        <v>1.4142135623730951</v>
      </c>
      <c r="C13" s="9">
        <f>0</f>
        <v>0</v>
      </c>
    </row>
    <row r="14" spans="1:9" x14ac:dyDescent="0.3">
      <c r="A14" s="10">
        <f>A10</f>
        <v>0.70710678118654746</v>
      </c>
      <c r="B14" s="11">
        <f>B10/B13</f>
        <v>0.35355339059327384</v>
      </c>
      <c r="C14" s="12">
        <f>C10-B14*B14</f>
        <v>2.375</v>
      </c>
    </row>
    <row r="16" spans="1:9" ht="18.600000000000001" x14ac:dyDescent="0.3">
      <c r="A16" s="36" t="s">
        <v>0</v>
      </c>
      <c r="B16" s="37"/>
      <c r="C16" s="38"/>
      <c r="E16" s="36" t="s">
        <v>2</v>
      </c>
      <c r="F16" s="37"/>
      <c r="G16" s="38"/>
    </row>
    <row r="17" spans="1:7" x14ac:dyDescent="0.3">
      <c r="A17" s="15">
        <f t="shared" ref="A17:C18" si="0">A12</f>
        <v>1.4142135623730951</v>
      </c>
      <c r="B17" s="16">
        <f t="shared" si="0"/>
        <v>0</v>
      </c>
      <c r="C17" s="17">
        <f t="shared" si="0"/>
        <v>0</v>
      </c>
      <c r="E17" s="4">
        <f>A17</f>
        <v>1.4142135623730951</v>
      </c>
      <c r="F17" s="5">
        <f>A18</f>
        <v>0.70710678118654746</v>
      </c>
      <c r="G17" s="6">
        <f>A19</f>
        <v>0.70710678118654746</v>
      </c>
    </row>
    <row r="18" spans="1:7" x14ac:dyDescent="0.3">
      <c r="A18" s="18">
        <f t="shared" si="0"/>
        <v>0.70710678118654746</v>
      </c>
      <c r="B18" s="19">
        <f t="shared" si="0"/>
        <v>1.4142135623730951</v>
      </c>
      <c r="C18" s="20">
        <f t="shared" si="0"/>
        <v>0</v>
      </c>
      <c r="E18" s="7">
        <f>B17</f>
        <v>0</v>
      </c>
      <c r="F18" s="8">
        <f>B18</f>
        <v>1.4142135623730951</v>
      </c>
      <c r="G18" s="9">
        <f>B19</f>
        <v>0.35355339059327384</v>
      </c>
    </row>
    <row r="19" spans="1:7" x14ac:dyDescent="0.3">
      <c r="A19" s="21">
        <f>A14</f>
        <v>0.70710678118654746</v>
      </c>
      <c r="B19" s="22">
        <f>B14</f>
        <v>0.35355339059327384</v>
      </c>
      <c r="C19" s="23">
        <f>SQRT(C14)</f>
        <v>1.541103500742244</v>
      </c>
      <c r="E19" s="10">
        <f>C17</f>
        <v>0</v>
      </c>
      <c r="F19" s="11">
        <f>C18</f>
        <v>0</v>
      </c>
      <c r="G19" s="12">
        <f>C19</f>
        <v>1.541103500742244</v>
      </c>
    </row>
    <row r="22" spans="1:7" x14ac:dyDescent="0.3">
      <c r="A22" s="1" t="s">
        <v>3</v>
      </c>
    </row>
    <row r="23" spans="1:7" x14ac:dyDescent="0.3">
      <c r="A23" s="36" t="s">
        <v>0</v>
      </c>
      <c r="B23" s="37"/>
      <c r="C23" s="38"/>
      <c r="E23" s="25" t="s">
        <v>5</v>
      </c>
      <c r="G23" s="25" t="s">
        <v>15</v>
      </c>
    </row>
    <row r="24" spans="1:7" ht="18" x14ac:dyDescent="0.4">
      <c r="A24" s="15">
        <f t="shared" ref="A24:C26" si="1">A17</f>
        <v>1.4142135623730951</v>
      </c>
      <c r="B24" s="16">
        <f t="shared" si="1"/>
        <v>0</v>
      </c>
      <c r="C24" s="17">
        <f t="shared" si="1"/>
        <v>0</v>
      </c>
      <c r="E24" s="26" t="s">
        <v>6</v>
      </c>
      <c r="G24" s="26">
        <f>E4</f>
        <v>3</v>
      </c>
    </row>
    <row r="25" spans="1:7" ht="18" x14ac:dyDescent="0.4">
      <c r="A25" s="18">
        <f t="shared" si="1"/>
        <v>0.70710678118654746</v>
      </c>
      <c r="B25" s="19">
        <f t="shared" si="1"/>
        <v>1.4142135623730951</v>
      </c>
      <c r="C25" s="20">
        <f t="shared" si="1"/>
        <v>0</v>
      </c>
      <c r="D25" s="3" t="s">
        <v>4</v>
      </c>
      <c r="E25" s="26" t="s">
        <v>7</v>
      </c>
      <c r="F25" s="3" t="s">
        <v>9</v>
      </c>
      <c r="G25" s="26">
        <f>E5</f>
        <v>5</v>
      </c>
    </row>
    <row r="26" spans="1:7" ht="18" x14ac:dyDescent="0.4">
      <c r="A26" s="21">
        <f t="shared" si="1"/>
        <v>0.70710678118654746</v>
      </c>
      <c r="B26" s="22">
        <f t="shared" si="1"/>
        <v>0.35355339059327384</v>
      </c>
      <c r="C26" s="23">
        <f t="shared" si="1"/>
        <v>1.541103500742244</v>
      </c>
      <c r="E26" s="27" t="s">
        <v>8</v>
      </c>
      <c r="G26" s="27">
        <f>E6</f>
        <v>0</v>
      </c>
    </row>
    <row r="27" spans="1:7" ht="16.2" thickBot="1" x14ac:dyDescent="0.35"/>
    <row r="28" spans="1:7" ht="16.2" thickBot="1" x14ac:dyDescent="0.35">
      <c r="A28" s="28" t="s">
        <v>11</v>
      </c>
      <c r="B28" s="29">
        <f>G24/A24</f>
        <v>2.1213203435596424</v>
      </c>
    </row>
    <row r="29" spans="1:7" ht="16.2" thickBot="1" x14ac:dyDescent="0.35">
      <c r="A29" s="30" t="s">
        <v>12</v>
      </c>
      <c r="B29" s="31">
        <f>(G25-A25*B28)/B25</f>
        <v>2.4748737341529163</v>
      </c>
    </row>
    <row r="30" spans="1:7" ht="16.2" thickBot="1" x14ac:dyDescent="0.35">
      <c r="A30" s="32" t="s">
        <v>13</v>
      </c>
      <c r="B30" s="33">
        <f>(G26-A26*B28-B26*B29)/C26</f>
        <v>-1.5411035007422442</v>
      </c>
    </row>
    <row r="33" spans="1:7" ht="18.600000000000001" x14ac:dyDescent="0.3">
      <c r="A33" s="34" t="s">
        <v>14</v>
      </c>
    </row>
    <row r="34" spans="1:7" ht="18.600000000000001" x14ac:dyDescent="0.3">
      <c r="A34" s="36" t="s">
        <v>2</v>
      </c>
      <c r="B34" s="37"/>
      <c r="C34" s="38"/>
      <c r="E34" s="25" t="s">
        <v>10</v>
      </c>
      <c r="G34" s="25" t="s">
        <v>5</v>
      </c>
    </row>
    <row r="35" spans="1:7" ht="18" x14ac:dyDescent="0.4">
      <c r="A35" s="15">
        <f t="shared" ref="A35:C37" si="2">E17</f>
        <v>1.4142135623730951</v>
      </c>
      <c r="B35" s="16">
        <f t="shared" si="2"/>
        <v>0.70710678118654746</v>
      </c>
      <c r="C35" s="17">
        <f t="shared" si="2"/>
        <v>0.70710678118654746</v>
      </c>
      <c r="E35" s="35" t="s">
        <v>16</v>
      </c>
      <c r="G35" s="26">
        <f>B28</f>
        <v>2.1213203435596424</v>
      </c>
    </row>
    <row r="36" spans="1:7" ht="18" x14ac:dyDescent="0.4">
      <c r="A36" s="18">
        <f t="shared" si="2"/>
        <v>0</v>
      </c>
      <c r="B36" s="19">
        <f t="shared" si="2"/>
        <v>1.4142135623730951</v>
      </c>
      <c r="C36" s="20">
        <f t="shared" si="2"/>
        <v>0.35355339059327384</v>
      </c>
      <c r="D36" s="3" t="s">
        <v>4</v>
      </c>
      <c r="E36" s="26" t="s">
        <v>17</v>
      </c>
      <c r="F36" s="3" t="s">
        <v>9</v>
      </c>
      <c r="G36" s="26">
        <f>B29</f>
        <v>2.4748737341529163</v>
      </c>
    </row>
    <row r="37" spans="1:7" ht="18" x14ac:dyDescent="0.4">
      <c r="A37" s="21">
        <f t="shared" si="2"/>
        <v>0</v>
      </c>
      <c r="B37" s="22">
        <f t="shared" si="2"/>
        <v>0</v>
      </c>
      <c r="C37" s="23">
        <f t="shared" si="2"/>
        <v>1.541103500742244</v>
      </c>
      <c r="E37" s="27" t="s">
        <v>18</v>
      </c>
      <c r="G37" s="27">
        <f>B30</f>
        <v>-1.5411035007422442</v>
      </c>
    </row>
    <row r="38" spans="1:7" ht="16.2" thickBot="1" x14ac:dyDescent="0.35"/>
    <row r="39" spans="1:7" ht="16.2" thickBot="1" x14ac:dyDescent="0.35">
      <c r="A39" s="28" t="s">
        <v>19</v>
      </c>
      <c r="B39" s="29">
        <f>G37/C37</f>
        <v>-1.0000000000000002</v>
      </c>
    </row>
    <row r="40" spans="1:7" ht="16.2" thickBot="1" x14ac:dyDescent="0.35">
      <c r="A40" s="30" t="s">
        <v>20</v>
      </c>
      <c r="B40" s="31">
        <f>(G36-A36*B39)/B36</f>
        <v>1.7499999999999998</v>
      </c>
    </row>
    <row r="41" spans="1:7" ht="16.2" thickBot="1" x14ac:dyDescent="0.35">
      <c r="A41" s="32" t="s">
        <v>21</v>
      </c>
      <c r="B41" s="33">
        <f>(G37-A37*B39-B37*B40)/C37</f>
        <v>-1.0000000000000002</v>
      </c>
    </row>
  </sheetData>
  <mergeCells count="5">
    <mergeCell ref="A34:C34"/>
    <mergeCell ref="A2:E2"/>
    <mergeCell ref="A16:C16"/>
    <mergeCell ref="E16:G16"/>
    <mergeCell ref="A23:C23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Džiugas Pečiulevičius</dc:creator>
  <cp:lastModifiedBy>Džiugas Pečiulevičius</cp:lastModifiedBy>
  <dcterms:created xsi:type="dcterms:W3CDTF">2019-12-11T01:38:38Z</dcterms:created>
  <dcterms:modified xsi:type="dcterms:W3CDTF">2019-12-18T08:51:25Z</dcterms:modified>
</cp:coreProperties>
</file>