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csok/projects/GluCEST-fMRI/glucest-rsfmri/"/>
    </mc:Choice>
  </mc:AlternateContent>
  <xr:revisionPtr revIDLastSave="0" documentId="13_ncr:1_{4F051407-21EA-874E-84A6-62F3A5542F19}" xr6:coauthVersionLast="47" xr6:coauthVersionMax="47" xr10:uidLastSave="{00000000-0000-0000-0000-000000000000}"/>
  <bookViews>
    <workbookView xWindow="3860" yWindow="-20620" windowWidth="26960" windowHeight="17580" xr2:uid="{3AEC99DD-50C0-DD4F-9452-EEB3C9B41FFF}"/>
  </bookViews>
  <sheets>
    <sheet name="Sheet1" sheetId="1" r:id="rId1"/>
    <sheet name="nmaps" sheetId="2" r:id="rId2"/>
    <sheet name="nmaps-fi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I9" i="3"/>
  <c r="H9" i="3"/>
  <c r="J3" i="3"/>
  <c r="J7" i="3" s="1"/>
  <c r="I3" i="3"/>
  <c r="H3" i="3"/>
  <c r="H7" i="3" s="1"/>
  <c r="I7" i="3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C95" i="2"/>
  <c r="C94" i="2"/>
  <c r="B94" i="2"/>
  <c r="AG8" i="2"/>
  <c r="AJ6" i="2"/>
  <c r="AJ8" i="2" s="1"/>
  <c r="AG6" i="2"/>
  <c r="AD6" i="2"/>
  <c r="AD8" i="2" s="1"/>
  <c r="AA6" i="2"/>
  <c r="AA8" i="2" s="1"/>
  <c r="AV2" i="2"/>
  <c r="AV6" i="2" s="1"/>
  <c r="AV8" i="2" s="1"/>
  <c r="AS2" i="2"/>
  <c r="AS6" i="2" s="1"/>
  <c r="AS8" i="2" s="1"/>
  <c r="AP2" i="2"/>
  <c r="AP6" i="2" s="1"/>
  <c r="AP8" i="2" s="1"/>
  <c r="AM2" i="2"/>
  <c r="AM6" i="2" s="1"/>
  <c r="AM8" i="2" s="1"/>
  <c r="AJ2" i="2"/>
  <c r="AG2" i="2"/>
  <c r="AD2" i="2"/>
  <c r="AA2" i="2"/>
  <c r="X2" i="2"/>
  <c r="X6" i="2" s="1"/>
  <c r="X8" i="2" s="1"/>
  <c r="U2" i="2"/>
  <c r="U6" i="2" s="1"/>
  <c r="U8" i="2" s="1"/>
  <c r="R2" i="2"/>
  <c r="R6" i="2" s="1"/>
  <c r="R8" i="2" s="1"/>
  <c r="O2" i="2"/>
  <c r="O6" i="2" s="1"/>
  <c r="O8" i="2" s="1"/>
  <c r="L2" i="2"/>
  <c r="L6" i="2" s="1"/>
  <c r="L8" i="2" s="1"/>
  <c r="I2" i="2"/>
  <c r="I6" i="2" s="1"/>
  <c r="I8" i="2" s="1"/>
  <c r="F2" i="2"/>
  <c r="F6" i="2" s="1"/>
  <c r="F8" i="2" s="1"/>
  <c r="C2" i="2"/>
  <c r="C6" i="2" s="1"/>
  <c r="C8" i="2" s="1"/>
  <c r="AV2" i="1"/>
  <c r="AV6" i="1" s="1"/>
  <c r="AV8" i="1" s="1"/>
  <c r="AS2" i="1"/>
  <c r="AS6" i="1" s="1"/>
  <c r="AS8" i="1" s="1"/>
  <c r="AP2" i="1"/>
  <c r="AP6" i="1" s="1"/>
  <c r="AP8" i="1" s="1"/>
  <c r="AM2" i="1"/>
  <c r="AM6" i="1" s="1"/>
  <c r="AM8" i="1" s="1"/>
  <c r="AJ2" i="1"/>
  <c r="AJ6" i="1" s="1"/>
  <c r="AJ8" i="1" s="1"/>
  <c r="AG2" i="1"/>
  <c r="AG6" i="1" s="1"/>
  <c r="AG8" i="1" s="1"/>
  <c r="AD2" i="1"/>
  <c r="AD6" i="1" s="1"/>
  <c r="AD8" i="1" s="1"/>
  <c r="AA2" i="1"/>
  <c r="AA6" i="1" s="1"/>
  <c r="AA8" i="1" s="1"/>
  <c r="X2" i="1"/>
  <c r="X6" i="1" s="1"/>
  <c r="X8" i="1" s="1"/>
  <c r="U2" i="1"/>
  <c r="U6" i="1" s="1"/>
  <c r="U8" i="1" s="1"/>
  <c r="R2" i="1"/>
  <c r="R6" i="1" s="1"/>
  <c r="R8" i="1" s="1"/>
  <c r="O2" i="1"/>
  <c r="O6" i="1" s="1"/>
  <c r="O8" i="1" s="1"/>
  <c r="L2" i="1"/>
  <c r="L6" i="1" s="1"/>
  <c r="L8" i="1" s="1"/>
  <c r="I2" i="1"/>
  <c r="I6" i="1" s="1"/>
  <c r="I8" i="1" s="1"/>
  <c r="F2" i="1"/>
  <c r="F6" i="1" s="1"/>
  <c r="F8" i="1" s="1"/>
  <c r="C6" i="1"/>
  <c r="C8" i="1" s="1"/>
  <c r="C2" i="1"/>
</calcChain>
</file>

<file path=xl/sharedStrings.xml><?xml version="1.0" encoding="utf-8"?>
<sst xmlns="http://schemas.openxmlformats.org/spreadsheetml/2006/main" count="892" uniqueCount="371">
  <si>
    <t>NZMean_52</t>
  </si>
  <si>
    <t>0.27928262294722817</t>
  </si>
  <si>
    <t>0.2348787313444883</t>
  </si>
  <si>
    <t>0.18109553321822555</t>
  </si>
  <si>
    <t>0.11858539988581396</t>
  </si>
  <si>
    <t>0.015873434084635457</t>
  </si>
  <si>
    <t>0.1281842315927624</t>
  </si>
  <si>
    <t>0.1040787117608707</t>
  </si>
  <si>
    <t>0.2242315243240534</t>
  </si>
  <si>
    <t>0.030349820964122694</t>
  </si>
  <si>
    <t>0.14746857423897497</t>
  </si>
  <si>
    <t>0.055418822705998516</t>
  </si>
  <si>
    <t>NZMean_54</t>
  </si>
  <si>
    <t>0.054335367348552856</t>
  </si>
  <si>
    <t>0.022578860527194693</t>
  </si>
  <si>
    <t>0.010699593652312671</t>
  </si>
  <si>
    <t>0.011288228671228511</t>
  </si>
  <si>
    <t>0.029990200979383524</t>
  </si>
  <si>
    <t>0.022996015239844455</t>
  </si>
  <si>
    <t>0.14391524262137007</t>
  </si>
  <si>
    <t>0.17576903088854806</t>
  </si>
  <si>
    <t>0.049071363748330106</t>
  </si>
  <si>
    <t>0.10949720729143472</t>
  </si>
  <si>
    <t>0.023563116154491838</t>
  </si>
  <si>
    <t>0.013761560746458918</t>
  </si>
  <si>
    <t>0.021620170579268547</t>
  </si>
  <si>
    <t>0.13464336872240004</t>
  </si>
  <si>
    <t>NZMean_55</t>
  </si>
  <si>
    <t>0.045136118177166784</t>
  </si>
  <si>
    <t>0.030230564899030966</t>
  </si>
  <si>
    <t>0.039340276813775325</t>
  </si>
  <si>
    <t>0.10133174460445016</t>
  </si>
  <si>
    <t>0.023518707884918957</t>
  </si>
  <si>
    <t>0.013829468246459854</t>
  </si>
  <si>
    <t>0.10619946593672752</t>
  </si>
  <si>
    <t>0.018916669311824962</t>
  </si>
  <si>
    <t>0.1448768960019687</t>
  </si>
  <si>
    <t>0.037464335601808015</t>
  </si>
  <si>
    <t>0.21197196849126562</t>
  </si>
  <si>
    <t>0.18634790340515553</t>
  </si>
  <si>
    <t>0.14789779052506302</t>
  </si>
  <si>
    <t>0.1090948387247757</t>
  </si>
  <si>
    <t>0.036245894845591896</t>
  </si>
  <si>
    <t>0.23491992662846886</t>
  </si>
  <si>
    <t>0.10313883576598025</t>
  </si>
  <si>
    <t>0.23246247008149806</t>
  </si>
  <si>
    <t>0.12061194521609424</t>
  </si>
  <si>
    <t>0.1551756986275372</t>
  </si>
  <si>
    <t>0.017266568667426065</t>
  </si>
  <si>
    <t>0.015157557396243979</t>
  </si>
  <si>
    <t>0.011330591335529584</t>
  </si>
  <si>
    <t>0.037153964515069346</t>
  </si>
  <si>
    <t>0.047083489649871524</t>
  </si>
  <si>
    <t>0.016837895368173032</t>
  </si>
  <si>
    <t>0.029063530795523648</t>
  </si>
  <si>
    <t>0.023464025520907747</t>
  </si>
  <si>
    <t>NZMean_56</t>
  </si>
  <si>
    <t>0.013325272892274968</t>
  </si>
  <si>
    <t>0.039778043628672224</t>
  </si>
  <si>
    <t>0.2005967579149063</t>
  </si>
  <si>
    <t>0.1522812742620903</t>
  </si>
  <si>
    <t>0.13389959673222837</t>
  </si>
  <si>
    <t>0.047035575325844126</t>
  </si>
  <si>
    <t>0.015454981345092015</t>
  </si>
  <si>
    <t>0.036385038014471016</t>
  </si>
  <si>
    <t>0.11959531751907737</t>
  </si>
  <si>
    <t>0.20138090187577462</t>
  </si>
  <si>
    <t>0.027344661034711476</t>
  </si>
  <si>
    <t>0.13177867391237616</t>
  </si>
  <si>
    <t>0.12973240830899213</t>
  </si>
  <si>
    <t>0.013303143652117077</t>
  </si>
  <si>
    <t>0.1040941900138007</t>
  </si>
  <si>
    <t>NZMean_60</t>
  </si>
  <si>
    <t>0.13071327795300067</t>
  </si>
  <si>
    <t>0.049862802433848226</t>
  </si>
  <si>
    <t>0.059830758816913965</t>
  </si>
  <si>
    <t>0.013886625570206337</t>
  </si>
  <si>
    <t>0.11761585329491987</t>
  </si>
  <si>
    <t>0.2799176936399688</t>
  </si>
  <si>
    <t>0.058482727375258774</t>
  </si>
  <si>
    <t>0.030315577403167482</t>
  </si>
  <si>
    <t>0.19165587834838416</t>
  </si>
  <si>
    <t>0.1134618242021668</t>
  </si>
  <si>
    <t>0.24596856997924513</t>
  </si>
  <si>
    <t>0.1736649765351968</t>
  </si>
  <si>
    <t>0.2364739910651555</t>
  </si>
  <si>
    <t>0.11746545343169512</t>
  </si>
  <si>
    <t>0.19446677687048325</t>
  </si>
  <si>
    <t>0.010720127089768536</t>
  </si>
  <si>
    <t>0.15570542101135695</t>
  </si>
  <si>
    <t>0.11766699039749366</t>
  </si>
  <si>
    <t>0.19141346683296176</t>
  </si>
  <si>
    <t>0.18071690499692766</t>
  </si>
  <si>
    <t>0.055141314094977065</t>
  </si>
  <si>
    <t>0.4186156604632809</t>
  </si>
  <si>
    <t>0.053378753477515105</t>
  </si>
  <si>
    <t>0.014598674540521014</t>
  </si>
  <si>
    <t>0.013450607183780586</t>
  </si>
  <si>
    <t>0.038710043603317305</t>
  </si>
  <si>
    <t>0.023172422867678448</t>
  </si>
  <si>
    <t>0.057281513528088315</t>
  </si>
  <si>
    <t>0.058227842674373635</t>
  </si>
  <si>
    <t>0.019879669422952693</t>
  </si>
  <si>
    <t>0.025391819073930188</t>
  </si>
  <si>
    <t>0.1108778546069639</t>
  </si>
  <si>
    <t>0.029378611769334005</t>
  </si>
  <si>
    <t>0.13663557035452856</t>
  </si>
  <si>
    <t>r</t>
  </si>
  <si>
    <t>sample size</t>
  </si>
  <si>
    <t>t</t>
  </si>
  <si>
    <t>p</t>
  </si>
  <si>
    <t>NZMean_69</t>
  </si>
  <si>
    <t>0.032605259378526985</t>
  </si>
  <si>
    <t>0.048465409951075206</t>
  </si>
  <si>
    <t>0.047602226661294524</t>
  </si>
  <si>
    <t>0.043888304398942875</t>
  </si>
  <si>
    <t>0.10371285163363608</t>
  </si>
  <si>
    <t>0.042275852902433866</t>
  </si>
  <si>
    <t>0.013787506108437462</t>
  </si>
  <si>
    <t>0.027316790720513403</t>
  </si>
  <si>
    <t>0.018613366870936645</t>
  </si>
  <si>
    <t>0.021681686297981277</t>
  </si>
  <si>
    <t>0.038295495167495364</t>
  </si>
  <si>
    <t>0.21838955625155326</t>
  </si>
  <si>
    <t>0.15554411177659913</t>
  </si>
  <si>
    <t>0.21519844386229875</t>
  </si>
  <si>
    <t>0.14728020494631608</t>
  </si>
  <si>
    <t>0.1960668223109603</t>
  </si>
  <si>
    <t>0.016435336424441345</t>
  </si>
  <si>
    <t>0.11511998152833988</t>
  </si>
  <si>
    <t>0.17947565525984446</t>
  </si>
  <si>
    <t>0.12427446931094142</t>
  </si>
  <si>
    <t>0.24172797371627028</t>
  </si>
  <si>
    <t>0.054240122425932256</t>
  </si>
  <si>
    <t>0.015450490332708271</t>
  </si>
  <si>
    <t>0.015859167036557906</t>
  </si>
  <si>
    <t>0.015992653569753965</t>
  </si>
  <si>
    <t>0.019100272848949832</t>
  </si>
  <si>
    <t>0.12088360620855601</t>
  </si>
  <si>
    <t>0.010523362693104292</t>
  </si>
  <si>
    <t>0.061290493119740795</t>
  </si>
  <si>
    <t>0.046850615574732746</t>
  </si>
  <si>
    <t>0.10395194483234403</t>
  </si>
  <si>
    <t>NZMean_73</t>
  </si>
  <si>
    <t>0.018412520218577266</t>
  </si>
  <si>
    <t>0.12281114226057437</t>
  </si>
  <si>
    <t>0.059778194040872666</t>
  </si>
  <si>
    <t>0.1014865735277462</t>
  </si>
  <si>
    <t>0.042651458401301016</t>
  </si>
  <si>
    <t>0.045787708623481166</t>
  </si>
  <si>
    <t>0.047689074466702744</t>
  </si>
  <si>
    <t>0.29398175876571425</t>
  </si>
  <si>
    <t>0.033274557738489446</t>
  </si>
  <si>
    <t>0.11916613208944586</t>
  </si>
  <si>
    <t>0.21368380084500627</t>
  </si>
  <si>
    <t>0.2250246568164873</t>
  </si>
  <si>
    <t>0.10358376909342938</t>
  </si>
  <si>
    <t>0.062065188798820094</t>
  </si>
  <si>
    <t>0.15856170925907875</t>
  </si>
  <si>
    <t>0.12620171112658846</t>
  </si>
  <si>
    <t>0.17838391475111692</t>
  </si>
  <si>
    <t>0.18102097323618035</t>
  </si>
  <si>
    <t>0.12705794215928598</t>
  </si>
  <si>
    <t>0.38047762994145196</t>
  </si>
  <si>
    <t>0.023237107658323153</t>
  </si>
  <si>
    <t>0.040276290671068825</t>
  </si>
  <si>
    <t>0.053954277918239105</t>
  </si>
  <si>
    <t>0.015156343532561206</t>
  </si>
  <si>
    <t>0.034232093396852424</t>
  </si>
  <si>
    <t>0.10176045586287222</t>
  </si>
  <si>
    <t>0.014191467251691493</t>
  </si>
  <si>
    <t>0.039729422920267994</t>
  </si>
  <si>
    <t>0.1820809328892087</t>
  </si>
  <si>
    <t>NZMean_74</t>
  </si>
  <si>
    <t>0.10759730183749504</t>
  </si>
  <si>
    <t>0.030466993243022437</t>
  </si>
  <si>
    <t>0.038346146449605246</t>
  </si>
  <si>
    <t>0.18556163606031897</t>
  </si>
  <si>
    <t>0.024574638024435824</t>
  </si>
  <si>
    <t>0.045272799166203734</t>
  </si>
  <si>
    <t>0.18969547831323397</t>
  </si>
  <si>
    <t>0.1161890575631475</t>
  </si>
  <si>
    <t>0.10474054812496607</t>
  </si>
  <si>
    <t>0.15768894959442242</t>
  </si>
  <si>
    <t>0.14743633675678725</t>
  </si>
  <si>
    <t>0.056848006390820056</t>
  </si>
  <si>
    <t>0.21465127625897248</t>
  </si>
  <si>
    <t>0.22922266655100543</t>
  </si>
  <si>
    <t>0.21986140971712118</t>
  </si>
  <si>
    <t>0.12330101910893351</t>
  </si>
  <si>
    <t>0.37008513814205407</t>
  </si>
  <si>
    <t>0.016263364396728222</t>
  </si>
  <si>
    <t>0.013418577917122169</t>
  </si>
  <si>
    <t>0.020835460996957284</t>
  </si>
  <si>
    <t>0.052702636581959963</t>
  </si>
  <si>
    <t>0.048615663170782496</t>
  </si>
  <si>
    <t>0.010034019952340125</t>
  </si>
  <si>
    <t>0.050896118586022755</t>
  </si>
  <si>
    <t>0.017536418568002615</t>
  </si>
  <si>
    <t>0.053243989196838364</t>
  </si>
  <si>
    <t>0.060201889084497036</t>
  </si>
  <si>
    <t>0.059029531395166646</t>
  </si>
  <si>
    <t>0.12453764382370372</t>
  </si>
  <si>
    <t>NZMean_77</t>
  </si>
  <si>
    <t>0.011358258205444189</t>
  </si>
  <si>
    <t>0.029195261462024277</t>
  </si>
  <si>
    <t>0.036774004564648334</t>
  </si>
  <si>
    <t>0.14882372665774626</t>
  </si>
  <si>
    <t>0.018943467938830415</t>
  </si>
  <si>
    <t>0.13490219479163257</t>
  </si>
  <si>
    <t>0.012882131351167121</t>
  </si>
  <si>
    <t>0.21726771803425013</t>
  </si>
  <si>
    <t>0.17467247501887515</t>
  </si>
  <si>
    <t>0.15395915324314496</t>
  </si>
  <si>
    <t>0.11427776658284906</t>
  </si>
  <si>
    <t>0.037963364969408615</t>
  </si>
  <si>
    <t>0.21588823687215006</t>
  </si>
  <si>
    <t>0.014039085257482459</t>
  </si>
  <si>
    <t>0.12132761025312262</t>
  </si>
  <si>
    <t>0.014726429730029772</t>
  </si>
  <si>
    <t>0.015015965860861314</t>
  </si>
  <si>
    <t>0.017708172496619816</t>
  </si>
  <si>
    <t>0.014626124399260906</t>
  </si>
  <si>
    <t>0.025336188829661405</t>
  </si>
  <si>
    <t>0.1262688270597749</t>
  </si>
  <si>
    <t>NZMean_78</t>
  </si>
  <si>
    <t>0.035213916358629416</t>
  </si>
  <si>
    <t>0.020166609041790805</t>
  </si>
  <si>
    <t>0.14534176727880596</t>
  </si>
  <si>
    <t>0.13009283718706763</t>
  </si>
  <si>
    <t>0.1694042621266732</t>
  </si>
  <si>
    <t>0.010294537672101837</t>
  </si>
  <si>
    <t>0.024037555987726663</t>
  </si>
  <si>
    <t>0.013084130676517649</t>
  </si>
  <si>
    <t>0.050444778015993896</t>
  </si>
  <si>
    <t>NZMean_87</t>
  </si>
  <si>
    <t>0.025844150391163084</t>
  </si>
  <si>
    <t>0.030816354747878087</t>
  </si>
  <si>
    <t>0.027792107406359595</t>
  </si>
  <si>
    <t>0.020762598782591672</t>
  </si>
  <si>
    <t>0.025571422921468138</t>
  </si>
  <si>
    <t>0.010417782442026333</t>
  </si>
  <si>
    <t>0.049254153011967984</t>
  </si>
  <si>
    <t>0.21766097060880474</t>
  </si>
  <si>
    <t>0.1925477162440868</t>
  </si>
  <si>
    <t>0.011109001512641246</t>
  </si>
  <si>
    <t>0.13496180526966026</t>
  </si>
  <si>
    <t>0.10044485968152021</t>
  </si>
  <si>
    <t>0.1598761634630759</t>
  </si>
  <si>
    <t>0.024469510541825494</t>
  </si>
  <si>
    <t>0.1634203106822098</t>
  </si>
  <si>
    <t>0.017859557378285436</t>
  </si>
  <si>
    <t>0.010469035873867147</t>
  </si>
  <si>
    <t>0.021199875167373494</t>
  </si>
  <si>
    <t>0.021361886072831047</t>
  </si>
  <si>
    <t>0.030750605254633523</t>
  </si>
  <si>
    <t>0.050598243459197105</t>
  </si>
  <si>
    <t>NZMean_88</t>
  </si>
  <si>
    <t>0.041287381418240815</t>
  </si>
  <si>
    <t>0.011868472076628285</t>
  </si>
  <si>
    <t>0.015237211745813259</t>
  </si>
  <si>
    <t>0.028998304596116763</t>
  </si>
  <si>
    <t>0.13095714875181644</t>
  </si>
  <si>
    <t>0.032255951272652766</t>
  </si>
  <si>
    <t>0.2747392112996406</t>
  </si>
  <si>
    <t>0.20594594517190923</t>
  </si>
  <si>
    <t>0.10018677289080134</t>
  </si>
  <si>
    <t>0.11441870050161602</t>
  </si>
  <si>
    <t>0.12313477333826069</t>
  </si>
  <si>
    <t>0.029496054163958018</t>
  </si>
  <si>
    <t>0.1896603305545793</t>
  </si>
  <si>
    <t>0.11335666355739234</t>
  </si>
  <si>
    <t>0.17978043092830265</t>
  </si>
  <si>
    <t>0.21103874471428663</t>
  </si>
  <si>
    <t>0.020034107882788844</t>
  </si>
  <si>
    <t>0.012224718695679813</t>
  </si>
  <si>
    <t>0.010789068932805157</t>
  </si>
  <si>
    <t>0.025343942708286066</t>
  </si>
  <si>
    <t>0.031841630874675175</t>
  </si>
  <si>
    <t>NZMean_91</t>
  </si>
  <si>
    <t>0.014289939613988238</t>
  </si>
  <si>
    <t>0.017545068017785947</t>
  </si>
  <si>
    <t>0.023376962526396483</t>
  </si>
  <si>
    <t>0.22915494471853082</t>
  </si>
  <si>
    <t>0.16130392238180336</t>
  </si>
  <si>
    <t>0.12294615310580978</t>
  </si>
  <si>
    <t>0.11379085559666666</t>
  </si>
  <si>
    <t>0.1686865762799597</t>
  </si>
  <si>
    <t>0.12126908348418663</t>
  </si>
  <si>
    <t>0.12215387866053812</t>
  </si>
  <si>
    <t>0.10990753730442221</t>
  </si>
  <si>
    <t>0.031571909208643105</t>
  </si>
  <si>
    <t>0.2552277953147271</t>
  </si>
  <si>
    <t>0.057877829227148306</t>
  </si>
  <si>
    <t>0.10005560213377505</t>
  </si>
  <si>
    <t>NZMean_92</t>
  </si>
  <si>
    <t>0.018942339765635585</t>
  </si>
  <si>
    <t>0.017198179752271753</t>
  </si>
  <si>
    <t>0.018633343260043785</t>
  </si>
  <si>
    <t>0.041911830451309244</t>
  </si>
  <si>
    <t>0.28776493789179597</t>
  </si>
  <si>
    <t>0.10561988708560777</t>
  </si>
  <si>
    <t>0.19560126187872445</t>
  </si>
  <si>
    <t>0.11652978865113167</t>
  </si>
  <si>
    <t>0.10653479617862847</t>
  </si>
  <si>
    <t>0.16258231268422457</t>
  </si>
  <si>
    <t>0.040195196106271064</t>
  </si>
  <si>
    <t>0.10899347340222698</t>
  </si>
  <si>
    <t>0.10207921220510313</t>
  </si>
  <si>
    <t>0.1889956147094194</t>
  </si>
  <si>
    <t>0.030440825984917822</t>
  </si>
  <si>
    <t>0.010152753421567403</t>
  </si>
  <si>
    <t>0.027897547207202125</t>
  </si>
  <si>
    <t>0.17418468955662694</t>
  </si>
  <si>
    <t>NZMean_93</t>
  </si>
  <si>
    <t>0.034106205406616685</t>
  </si>
  <si>
    <t>0.3158300172694709</t>
  </si>
  <si>
    <t>0.2834727266818032</t>
  </si>
  <si>
    <t>0.18097945480098054</t>
  </si>
  <si>
    <t>0.11951465991207137</t>
  </si>
  <si>
    <t>0.17651167400578993</t>
  </si>
  <si>
    <t>0.1435725625778948</t>
  </si>
  <si>
    <t>0.2845808715936848</t>
  </si>
  <si>
    <t>0.016780000773168467</t>
  </si>
  <si>
    <t>NZMean_96</t>
  </si>
  <si>
    <t>0.027856125424512743</t>
  </si>
  <si>
    <t>0.037562585165894974</t>
  </si>
  <si>
    <t>0.012500598696488757</t>
  </si>
  <si>
    <t>7.19672353807771e-05</t>
  </si>
  <si>
    <t>0.028555105357122974</t>
  </si>
  <si>
    <t>0.13806572267050402</t>
  </si>
  <si>
    <t>0.022198747925148855</t>
  </si>
  <si>
    <t>0.1606196407067216</t>
  </si>
  <si>
    <t>0.23383497131613457</t>
  </si>
  <si>
    <t>0.017900118670175862</t>
  </si>
  <si>
    <t>0.15344191295145868</t>
  </si>
  <si>
    <t>0.020906031669123252</t>
  </si>
  <si>
    <t>0.14200387635753337</t>
  </si>
  <si>
    <t>0.16511708028323355</t>
  </si>
  <si>
    <t>0.1626748041224468</t>
  </si>
  <si>
    <t>0.11595971268732419</t>
  </si>
  <si>
    <t>0.2266468845241783</t>
  </si>
  <si>
    <t>0.016002302745139547</t>
  </si>
  <si>
    <t>0.024290355524704297</t>
  </si>
  <si>
    <t>0.019137523464842217</t>
  </si>
  <si>
    <t>0.024249424966585154</t>
  </si>
  <si>
    <t>0.017826020647448586</t>
  </si>
  <si>
    <t>0.037169426812881164</t>
  </si>
  <si>
    <t>0.012118969656442087</t>
  </si>
  <si>
    <t>0.022030953869872458</t>
  </si>
  <si>
    <t>0.022509127269758282</t>
  </si>
  <si>
    <t>0.018976945827778157</t>
  </si>
  <si>
    <t>0.028720528096293357</t>
  </si>
  <si>
    <t>VisCent_ExStr2</t>
  </si>
  <si>
    <t>visperi_strical</t>
  </si>
  <si>
    <t>visperi_exstrinf</t>
  </si>
  <si>
    <t>Limbic TempPole</t>
  </si>
  <si>
    <t>Control_IPS</t>
  </si>
  <si>
    <t>Control_PFCI</t>
  </si>
  <si>
    <t>Control_pCun</t>
  </si>
  <si>
    <t>Control_postCingulate</t>
  </si>
  <si>
    <t>Default_pCunPCC</t>
  </si>
  <si>
    <t>Default_PFC</t>
  </si>
  <si>
    <t>Default_IPL</t>
  </si>
  <si>
    <t>Parcel</t>
  </si>
  <si>
    <t>Avg GluCEST</t>
  </si>
  <si>
    <t>SD GluCEST</t>
  </si>
  <si>
    <t>NMDA</t>
  </si>
  <si>
    <t>mGluR</t>
  </si>
  <si>
    <t>GABA</t>
  </si>
  <si>
    <t>mGluR5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</si>
</sst>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1" fontId="2" fillId="0" borderId="0" xfId="0" applyNumberFormat="1" applyFont="1"/>
    <xf numFmtId="0" fontId="1" fillId="0" borderId="0" xfId="0" applyFont="1"/>
    <xf numFmtId="0" fontId="3" fillId="0" borderId="0" xfId="0" applyFont="1"/>
    <xf numFmtId="0" fontId="3" fillId="0" borderId="0" xfId="0" quotePrefix="1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1365268304667E-2"/>
          <c:y val="0.18097222222222226"/>
          <c:w val="0.90265012860014571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'nmaps-figs'!$C$25</c:f>
              <c:strCache>
                <c:ptCount val="1"/>
                <c:pt idx="0">
                  <c:v>NMDA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'nmaps-figs'!$B$26:$B$41</c:f>
              <c:numCache>
                <c:formatCode>General</c:formatCode>
                <c:ptCount val="16"/>
                <c:pt idx="0">
                  <c:v>10.667685905405405</c:v>
                </c:pt>
                <c:pt idx="1">
                  <c:v>9.3720477567567553</c:v>
                </c:pt>
                <c:pt idx="2">
                  <c:v>8.2162590945945961</c:v>
                </c:pt>
                <c:pt idx="3">
                  <c:v>9.0985591081081072</c:v>
                </c:pt>
                <c:pt idx="4">
                  <c:v>7.5671473698630116</c:v>
                </c:pt>
                <c:pt idx="5">
                  <c:v>8.0297985479452052</c:v>
                </c:pt>
                <c:pt idx="6">
                  <c:v>8.2473613424657568</c:v>
                </c:pt>
                <c:pt idx="7">
                  <c:v>7.7633300810810821</c:v>
                </c:pt>
                <c:pt idx="8">
                  <c:v>7.5564481891891884</c:v>
                </c:pt>
                <c:pt idx="9">
                  <c:v>6.8669900958904124</c:v>
                </c:pt>
                <c:pt idx="10">
                  <c:v>7.9911732297297311</c:v>
                </c:pt>
                <c:pt idx="11">
                  <c:v>8.4681299054054069</c:v>
                </c:pt>
                <c:pt idx="12">
                  <c:v>8.4963086891891848</c:v>
                </c:pt>
                <c:pt idx="13">
                  <c:v>7.0197847972972935</c:v>
                </c:pt>
                <c:pt idx="14">
                  <c:v>7.0832712432432432</c:v>
                </c:pt>
                <c:pt idx="15">
                  <c:v>8.3349793108108088</c:v>
                </c:pt>
              </c:numCache>
            </c:numRef>
          </c:xVal>
          <c:yVal>
            <c:numRef>
              <c:f>'nmaps-figs'!$C$26:$C$41</c:f>
              <c:numCache>
                <c:formatCode>General</c:formatCode>
                <c:ptCount val="16"/>
                <c:pt idx="0">
                  <c:v>5.5849210961206799</c:v>
                </c:pt>
                <c:pt idx="1">
                  <c:v>7.2395955180428997</c:v>
                </c:pt>
                <c:pt idx="2">
                  <c:v>6.7032676447827004</c:v>
                </c:pt>
                <c:pt idx="3">
                  <c:v>5.7560558210016204</c:v>
                </c:pt>
                <c:pt idx="4">
                  <c:v>6.0798510330279001</c:v>
                </c:pt>
                <c:pt idx="5">
                  <c:v>5.5571207912956799</c:v>
                </c:pt>
                <c:pt idx="6">
                  <c:v>6.6954182188695803</c:v>
                </c:pt>
                <c:pt idx="7">
                  <c:v>6.3695735058387202</c:v>
                </c:pt>
                <c:pt idx="8">
                  <c:v>6.6646524276567103</c:v>
                </c:pt>
                <c:pt idx="9">
                  <c:v>6.6935235671372704</c:v>
                </c:pt>
                <c:pt idx="10">
                  <c:v>6.64851048485147</c:v>
                </c:pt>
                <c:pt idx="11">
                  <c:v>6.82</c:v>
                </c:pt>
                <c:pt idx="12">
                  <c:v>7.3208494827512904</c:v>
                </c:pt>
                <c:pt idx="13">
                  <c:v>6.7338304964131099</c:v>
                </c:pt>
                <c:pt idx="14">
                  <c:v>5.3982196689143196</c:v>
                </c:pt>
                <c:pt idx="15">
                  <c:v>7.1101220759492003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7-4545-98B5-87500C15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64207"/>
        <c:axId val="2123565919"/>
      </c:scatterChart>
      <c:valAx>
        <c:axId val="2123564207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65919"/>
        <c:crosses val="autoZero"/>
        <c:crossBetween val="midCat"/>
      </c:valAx>
      <c:valAx>
        <c:axId val="212356591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6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'nmaps-figs'!$F$25</c:f>
              <c:strCache>
                <c:ptCount val="1"/>
                <c:pt idx="0">
                  <c:v>mGluR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'nmaps-figs'!$E$26:$E$41</c:f>
              <c:numCache>
                <c:formatCode>General</c:formatCode>
                <c:ptCount val="16"/>
                <c:pt idx="0">
                  <c:v>10.667685905405405</c:v>
                </c:pt>
                <c:pt idx="1">
                  <c:v>9.3720477567567553</c:v>
                </c:pt>
                <c:pt idx="2">
                  <c:v>8.2162590945945961</c:v>
                </c:pt>
                <c:pt idx="3">
                  <c:v>9.0985591081081072</c:v>
                </c:pt>
                <c:pt idx="4">
                  <c:v>7.5671473698630116</c:v>
                </c:pt>
                <c:pt idx="5">
                  <c:v>8.0297985479452052</c:v>
                </c:pt>
                <c:pt idx="6">
                  <c:v>8.2473613424657568</c:v>
                </c:pt>
                <c:pt idx="7">
                  <c:v>7.7633300810810821</c:v>
                </c:pt>
                <c:pt idx="8">
                  <c:v>7.5564481891891884</c:v>
                </c:pt>
                <c:pt idx="9">
                  <c:v>6.8669900958904124</c:v>
                </c:pt>
                <c:pt idx="10">
                  <c:v>7.9911732297297311</c:v>
                </c:pt>
                <c:pt idx="11">
                  <c:v>8.4681299054054069</c:v>
                </c:pt>
                <c:pt idx="12">
                  <c:v>8.4963086891891848</c:v>
                </c:pt>
                <c:pt idx="13">
                  <c:v>7.0197847972972935</c:v>
                </c:pt>
                <c:pt idx="14">
                  <c:v>7.0832712432432432</c:v>
                </c:pt>
                <c:pt idx="15">
                  <c:v>8.3349793108108088</c:v>
                </c:pt>
              </c:numCache>
            </c:numRef>
          </c:xVal>
          <c:yVal>
            <c:numRef>
              <c:f>'nmaps-figs'!$F$26:$F$41</c:f>
              <c:numCache>
                <c:formatCode>General</c:formatCode>
                <c:ptCount val="16"/>
                <c:pt idx="0">
                  <c:v>-2.0760768488689099</c:v>
                </c:pt>
                <c:pt idx="1">
                  <c:v>-0.47730401413635798</c:v>
                </c:pt>
                <c:pt idx="2">
                  <c:v>-0.89668572600672702</c:v>
                </c:pt>
                <c:pt idx="3">
                  <c:v>-0.79578200986714598</c:v>
                </c:pt>
                <c:pt idx="4">
                  <c:v>-1.5584384364937001</c:v>
                </c:pt>
                <c:pt idx="5">
                  <c:v>-1.0500279760470199</c:v>
                </c:pt>
                <c:pt idx="6">
                  <c:v>0.57345554403771704</c:v>
                </c:pt>
                <c:pt idx="7">
                  <c:v>4.4333676853963701E-2</c:v>
                </c:pt>
                <c:pt idx="8">
                  <c:v>0.78417863921666597</c:v>
                </c:pt>
                <c:pt idx="9">
                  <c:v>7.6445292300789405E-2</c:v>
                </c:pt>
                <c:pt idx="10">
                  <c:v>0.11931477595267299</c:v>
                </c:pt>
                <c:pt idx="11">
                  <c:v>0.82</c:v>
                </c:pt>
                <c:pt idx="12">
                  <c:v>1.2828037100466101</c:v>
                </c:pt>
                <c:pt idx="13">
                  <c:v>1.3372962596937299</c:v>
                </c:pt>
                <c:pt idx="14">
                  <c:v>-0.44368550617664798</c:v>
                </c:pt>
                <c:pt idx="15">
                  <c:v>-0.33339426572609998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F-234A-AD12-57659E09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08576"/>
        <c:axId val="1365518640"/>
      </c:scatterChart>
      <c:valAx>
        <c:axId val="136600857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18640"/>
        <c:crosses val="autoZero"/>
        <c:crossBetween val="midCat"/>
      </c:valAx>
      <c:valAx>
        <c:axId val="13655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'nmaps-figs'!$C$45</c:f>
              <c:strCache>
                <c:ptCount val="1"/>
                <c:pt idx="0">
                  <c:v>GABA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'nmaps-figs'!$B$46:$B$61</c:f>
              <c:numCache>
                <c:formatCode>General</c:formatCode>
                <c:ptCount val="16"/>
                <c:pt idx="0">
                  <c:v>10.667685905405405</c:v>
                </c:pt>
                <c:pt idx="1">
                  <c:v>9.3720477567567553</c:v>
                </c:pt>
                <c:pt idx="2">
                  <c:v>8.2162590945945961</c:v>
                </c:pt>
                <c:pt idx="3">
                  <c:v>9.0985591081081072</c:v>
                </c:pt>
                <c:pt idx="4">
                  <c:v>7.5671473698630116</c:v>
                </c:pt>
                <c:pt idx="5">
                  <c:v>8.0297985479452052</c:v>
                </c:pt>
                <c:pt idx="6">
                  <c:v>8.2473613424657568</c:v>
                </c:pt>
                <c:pt idx="7">
                  <c:v>7.7633300810810821</c:v>
                </c:pt>
                <c:pt idx="8">
                  <c:v>7.5564481891891884</c:v>
                </c:pt>
                <c:pt idx="9">
                  <c:v>6.8669900958904124</c:v>
                </c:pt>
                <c:pt idx="10">
                  <c:v>7.9911732297297311</c:v>
                </c:pt>
                <c:pt idx="11">
                  <c:v>8.4681299054054069</c:v>
                </c:pt>
                <c:pt idx="12">
                  <c:v>8.4963086891891848</c:v>
                </c:pt>
                <c:pt idx="13">
                  <c:v>7.0197847972972935</c:v>
                </c:pt>
                <c:pt idx="14">
                  <c:v>7.0832712432432432</c:v>
                </c:pt>
                <c:pt idx="15">
                  <c:v>8.3349793108108088</c:v>
                </c:pt>
              </c:numCache>
            </c:numRef>
          </c:xVal>
          <c:yVal>
            <c:numRef>
              <c:f>'nmaps-figs'!$C$46:$C$61</c:f>
              <c:numCache>
                <c:formatCode>General</c:formatCode>
                <c:ptCount val="16"/>
                <c:pt idx="0">
                  <c:v>-0.156178199549036</c:v>
                </c:pt>
                <c:pt idx="1">
                  <c:v>3.4848367686575901</c:v>
                </c:pt>
                <c:pt idx="2">
                  <c:v>0.92843309959295095</c:v>
                </c:pt>
                <c:pt idx="3">
                  <c:v>-0.16218179297413801</c:v>
                </c:pt>
                <c:pt idx="4">
                  <c:v>-1.5625992557222901</c:v>
                </c:pt>
                <c:pt idx="5">
                  <c:v>-1.2799974514069801</c:v>
                </c:pt>
                <c:pt idx="6">
                  <c:v>-0.37286247152402502</c:v>
                </c:pt>
                <c:pt idx="7">
                  <c:v>-0.35473753785624801</c:v>
                </c:pt>
                <c:pt idx="8">
                  <c:v>0.32074940313852801</c:v>
                </c:pt>
                <c:pt idx="9">
                  <c:v>-0.60005508745807401</c:v>
                </c:pt>
                <c:pt idx="10">
                  <c:v>0.47769483492624698</c:v>
                </c:pt>
                <c:pt idx="11">
                  <c:v>0.54800000000000004</c:v>
                </c:pt>
                <c:pt idx="12">
                  <c:v>1.2437221375286001</c:v>
                </c:pt>
                <c:pt idx="13">
                  <c:v>0.816707480262435</c:v>
                </c:pt>
                <c:pt idx="14">
                  <c:v>-0.92201368744069401</c:v>
                </c:pt>
                <c:pt idx="15">
                  <c:v>0.479340121006539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A-2C44-A341-BBDA10D8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851664"/>
        <c:axId val="1666629488"/>
      </c:scatterChart>
      <c:valAx>
        <c:axId val="1392851664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29488"/>
        <c:crosses val="autoZero"/>
        <c:crossBetween val="midCat"/>
      </c:valAx>
      <c:valAx>
        <c:axId val="16666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654458</xdr:colOff>
      <xdr:row>12</xdr:row>
      <xdr:rowOff>192369</xdr:rowOff>
    </xdr:from>
    <xdr:to>
      <xdr:col>12</xdr:col>
      <xdr:colOff>284669</xdr:colOff>
      <xdr:row>26</xdr:row>
      <xdr:rowOff>90769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A543C-A7CC-F6F1-C50F-EEBAF2C56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93425</xdr:colOff>
      <xdr:row>2</xdr:row>
      <xdr:rowOff>139262</xdr:rowOff>
    </xdr:from>
    <xdr:to>
      <xdr:col>17</xdr:col>
      <xdr:colOff>505080</xdr:colOff>
      <xdr:row>16</xdr:row>
      <xdr:rowOff>21313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7D451-8CD9-1B4A-66E4-A139D33D9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545954</xdr:colOff>
      <xdr:row>18</xdr:row>
      <xdr:rowOff>168457</xdr:rowOff>
    </xdr:from>
    <xdr:to>
      <xdr:col>18</xdr:col>
      <xdr:colOff>125540</xdr:colOff>
      <xdr:row>32</xdr:row>
      <xdr:rowOff>50508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446D8-D3B9-3916-EA77-D22A9C70B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09EF-8C14-CC40-97BE-F7163F8ECE09}">
  <dimension ref="A1:AV169"/>
  <sheetViews>
    <sheetView tabSelected="1" workbookViewId="0">
      <selection activeCell="AA99" sqref="AA99"/>
    </sheetView>
  </sheetViews>
  <sheetFormatPr baseColWidth="10" defaultRowHeight="16" x14ac:dyDescent="0.2"/>
  <cols>
    <col min="3" max="3" width="12.83203125" bestFit="1" customWidth="1"/>
    <col min="8" max="8" width="10.5" customWidth="1"/>
  </cols>
  <sheetData>
    <row r="1" spans="1:48" x14ac:dyDescent="0.2">
      <c r="A1" t="s">
        <v>0</v>
      </c>
      <c r="B1">
        <v>52</v>
      </c>
      <c r="C1" s="10" t="s">
        <v>107</v>
      </c>
      <c r="D1" t="s">
        <v>12</v>
      </c>
      <c r="E1">
        <v>54</v>
      </c>
      <c r="F1" s="3" t="s">
        <v>107</v>
      </c>
      <c r="G1" t="s">
        <v>27</v>
      </c>
      <c r="H1">
        <v>55</v>
      </c>
      <c r="I1" s="10" t="s">
        <v>107</v>
      </c>
      <c r="J1" t="s">
        <v>56</v>
      </c>
      <c r="K1">
        <v>56</v>
      </c>
      <c r="L1" s="3" t="s">
        <v>107</v>
      </c>
      <c r="M1" t="s">
        <v>72</v>
      </c>
      <c r="N1">
        <v>60</v>
      </c>
      <c r="O1" s="3" t="s">
        <v>107</v>
      </c>
      <c r="P1" t="s">
        <v>111</v>
      </c>
      <c r="Q1">
        <v>69</v>
      </c>
      <c r="R1" s="10" t="s">
        <v>107</v>
      </c>
      <c r="S1" t="s">
        <v>143</v>
      </c>
      <c r="T1">
        <v>73</v>
      </c>
      <c r="U1" s="3" t="s">
        <v>107</v>
      </c>
      <c r="V1" t="s">
        <v>173</v>
      </c>
      <c r="W1">
        <v>74</v>
      </c>
      <c r="X1" s="10" t="s">
        <v>107</v>
      </c>
      <c r="Y1" t="s">
        <v>203</v>
      </c>
      <c r="Z1">
        <v>77</v>
      </c>
      <c r="AA1" s="10" t="s">
        <v>107</v>
      </c>
      <c r="AB1" t="s">
        <v>225</v>
      </c>
      <c r="AC1">
        <v>78</v>
      </c>
      <c r="AD1" s="3" t="s">
        <v>107</v>
      </c>
      <c r="AE1" t="s">
        <v>235</v>
      </c>
      <c r="AF1">
        <v>87</v>
      </c>
      <c r="AG1" s="3" t="s">
        <v>107</v>
      </c>
      <c r="AH1" t="s">
        <v>257</v>
      </c>
      <c r="AI1">
        <v>88</v>
      </c>
      <c r="AJ1" s="3" t="s">
        <v>107</v>
      </c>
      <c r="AK1" t="s">
        <v>279</v>
      </c>
      <c r="AL1">
        <v>91</v>
      </c>
      <c r="AM1" s="3" t="s">
        <v>107</v>
      </c>
      <c r="AN1" t="s">
        <v>295</v>
      </c>
      <c r="AO1">
        <v>92</v>
      </c>
      <c r="AP1" s="3" t="s">
        <v>107</v>
      </c>
      <c r="AQ1" t="s">
        <v>314</v>
      </c>
      <c r="AR1">
        <v>93</v>
      </c>
      <c r="AS1" s="3" t="s">
        <v>107</v>
      </c>
      <c r="AT1" t="s">
        <v>324</v>
      </c>
      <c r="AU1">
        <v>96</v>
      </c>
      <c r="AV1" s="3" t="s">
        <v>107</v>
      </c>
    </row>
    <row r="2" spans="1:48" x14ac:dyDescent="0.2">
      <c r="A2">
        <v>9.6540079999999993</v>
      </c>
      <c r="B2">
        <v>-8.6858246751848806E-2</v>
      </c>
      <c r="C2" s="11">
        <f>CORREL(A2:A87,B2:B87)</f>
        <v>-0.23061501951821528</v>
      </c>
      <c r="D2">
        <v>8.9963800000000003</v>
      </c>
      <c r="E2">
        <v>-2.11383201543217E-2</v>
      </c>
      <c r="F2" s="4">
        <f>CORREL(D2:D87,E2:E87)</f>
        <v>4.3956313018582195E-3</v>
      </c>
      <c r="G2">
        <v>7.9928520000000001</v>
      </c>
      <c r="H2" s="1" t="s">
        <v>28</v>
      </c>
      <c r="I2" s="11">
        <f>CORREL(G2:G87,H2:H87)</f>
        <v>0.2454313269440925</v>
      </c>
      <c r="J2">
        <v>9.7961399999999994</v>
      </c>
      <c r="K2">
        <v>1.50882498131115E-2</v>
      </c>
      <c r="L2" s="4">
        <f>CORREL(J2:J87,K2:K87)</f>
        <v>5.4258339317033416E-2</v>
      </c>
      <c r="M2">
        <v>8.464995</v>
      </c>
      <c r="N2">
        <v>9.5052083547003896E-2</v>
      </c>
      <c r="O2" s="4">
        <f>CORREL(M2:M87,N2:N87)</f>
        <v>0.15707647074625972</v>
      </c>
      <c r="P2">
        <v>8.9462829999999993</v>
      </c>
      <c r="Q2" s="1" t="s">
        <v>112</v>
      </c>
      <c r="R2" s="11">
        <f>CORREL(P2:P87,Q2:Q87)</f>
        <v>-0.25229455353750996</v>
      </c>
      <c r="S2">
        <v>8.6600970000000004</v>
      </c>
      <c r="T2">
        <v>9.28130499169742E-2</v>
      </c>
      <c r="U2" s="4">
        <f>CORREL(S2:S87,T2:T87)</f>
        <v>-0.13583669629551484</v>
      </c>
      <c r="V2">
        <v>8.6668719999999997</v>
      </c>
      <c r="W2">
        <v>4.8068984636992301E-2</v>
      </c>
      <c r="X2" s="11">
        <f>CORREL(V2:V87,W2:W87)</f>
        <v>0.26592372658466967</v>
      </c>
      <c r="Y2">
        <v>8.7047070000000009</v>
      </c>
      <c r="Z2">
        <v>-1.4590018867786001E-2</v>
      </c>
      <c r="AA2" s="11">
        <f>CORREL(Y2:Y87,Z2:Z87)</f>
        <v>0.2559219860504468</v>
      </c>
      <c r="AB2">
        <v>7.3262489999999998</v>
      </c>
      <c r="AC2">
        <v>-1.8317823452793199E-2</v>
      </c>
      <c r="AD2" s="4">
        <f>CORREL(AB2:AB87,AC2:AC87)</f>
        <v>-0.21390906321353079</v>
      </c>
      <c r="AE2">
        <v>7.571904</v>
      </c>
      <c r="AF2">
        <v>-6.3715764644959094E-2</v>
      </c>
      <c r="AG2" s="4">
        <f>CORREL(AE2:AE87,AF2:AF87)</f>
        <v>9.3306115224858124E-3</v>
      </c>
      <c r="AH2">
        <v>8.7238950000000006</v>
      </c>
      <c r="AI2">
        <v>-4.6651687918513901E-2</v>
      </c>
      <c r="AJ2" s="4">
        <f>CORREL(AH2:AH87,AI2:AI87)</f>
        <v>-0.11552264712289323</v>
      </c>
      <c r="AK2">
        <v>8.3734970000000004</v>
      </c>
      <c r="AL2">
        <v>-7.3869917770392396E-2</v>
      </c>
      <c r="AM2" s="4">
        <f>CORREL(AK2:AK87,AL2:AL87)</f>
        <v>0.18136697606209753</v>
      </c>
      <c r="AN2">
        <v>8.3802140000000005</v>
      </c>
      <c r="AO2">
        <v>-5.9896448400405797E-2</v>
      </c>
      <c r="AP2" s="4">
        <f>CORREL(AN2:AN87,AO2:AO87)</f>
        <v>0.14148168551097562</v>
      </c>
      <c r="AQ2">
        <v>8.3137640000000008</v>
      </c>
      <c r="AR2">
        <v>-8.6255247032060001E-2</v>
      </c>
      <c r="AS2" s="4">
        <f>CORREL(AQ2:AQ87,AR2:AR87)</f>
        <v>0.12734426239173863</v>
      </c>
      <c r="AT2">
        <v>6.9001720000000004</v>
      </c>
      <c r="AU2">
        <v>-2.09617845729131E-3</v>
      </c>
      <c r="AV2" s="4">
        <f>CORREL(AT2:AT87,AU2:AU87)</f>
        <v>0.16717636830327959</v>
      </c>
    </row>
    <row r="3" spans="1:48" x14ac:dyDescent="0.2">
      <c r="A3">
        <v>10.795385</v>
      </c>
      <c r="B3">
        <v>-2.5542199382936701E-2</v>
      </c>
      <c r="C3" s="11" t="s">
        <v>108</v>
      </c>
      <c r="D3">
        <v>10.751099999999999</v>
      </c>
      <c r="E3">
        <v>2.0335104481191801E-2</v>
      </c>
      <c r="F3" s="4" t="s">
        <v>108</v>
      </c>
      <c r="G3">
        <v>9.6255059999999997</v>
      </c>
      <c r="H3">
        <v>6.3257168439353806E-2</v>
      </c>
      <c r="I3" s="11" t="s">
        <v>108</v>
      </c>
      <c r="J3">
        <v>11.162350999999999</v>
      </c>
      <c r="K3">
        <v>6.8979646833645297E-2</v>
      </c>
      <c r="L3" s="4" t="s">
        <v>108</v>
      </c>
      <c r="M3">
        <v>7.8326229999999999</v>
      </c>
      <c r="N3">
        <v>5.9592423606771402E-2</v>
      </c>
      <c r="O3" s="4" t="s">
        <v>108</v>
      </c>
      <c r="P3">
        <v>9.2274759999999993</v>
      </c>
      <c r="Q3" s="1" t="s">
        <v>113</v>
      </c>
      <c r="R3" s="11" t="s">
        <v>108</v>
      </c>
      <c r="S3">
        <v>8.2414009999999998</v>
      </c>
      <c r="T3" s="1" t="s">
        <v>144</v>
      </c>
      <c r="U3" s="4" t="s">
        <v>108</v>
      </c>
      <c r="V3">
        <v>7.9249530000000004</v>
      </c>
      <c r="W3">
        <v>6.2900223559113302E-2</v>
      </c>
      <c r="X3" s="11" t="s">
        <v>108</v>
      </c>
      <c r="Y3">
        <v>7.7952979999999998</v>
      </c>
      <c r="Z3" s="1" t="s">
        <v>204</v>
      </c>
      <c r="AA3" s="11" t="s">
        <v>108</v>
      </c>
      <c r="AB3">
        <v>8.4186479999999992</v>
      </c>
      <c r="AC3">
        <v>-8.1506705959143194E-2</v>
      </c>
      <c r="AD3" s="4" t="s">
        <v>108</v>
      </c>
      <c r="AE3">
        <v>7.6316129999999998</v>
      </c>
      <c r="AF3">
        <v>-4.7095947794134001E-2</v>
      </c>
      <c r="AG3" s="4" t="s">
        <v>108</v>
      </c>
      <c r="AH3">
        <v>8.7943960000000008</v>
      </c>
      <c r="AI3">
        <v>-3.7377678865691002E-3</v>
      </c>
      <c r="AJ3" s="4" t="s">
        <v>108</v>
      </c>
      <c r="AK3">
        <v>8.5369499999999992</v>
      </c>
      <c r="AL3">
        <v>-7.8519897472092995E-2</v>
      </c>
      <c r="AM3" s="4" t="s">
        <v>108</v>
      </c>
      <c r="AN3">
        <v>6.0384840000000004</v>
      </c>
      <c r="AO3">
        <v>-9.0918021338483604E-2</v>
      </c>
      <c r="AP3" s="4" t="s">
        <v>108</v>
      </c>
      <c r="AQ3">
        <v>7.6910970000000001</v>
      </c>
      <c r="AR3">
        <v>-8.9541308976023706E-2</v>
      </c>
      <c r="AS3" s="4" t="s">
        <v>108</v>
      </c>
      <c r="AT3">
        <v>9.0741420000000002</v>
      </c>
      <c r="AU3">
        <v>-4.7621837090617597E-2</v>
      </c>
      <c r="AV3" s="4" t="s">
        <v>108</v>
      </c>
    </row>
    <row r="4" spans="1:48" x14ac:dyDescent="0.2">
      <c r="A4">
        <v>12.481761000000001</v>
      </c>
      <c r="B4">
        <v>-0.13037290249445299</v>
      </c>
      <c r="C4" s="11">
        <v>72</v>
      </c>
      <c r="D4">
        <v>9.0810220000000008</v>
      </c>
      <c r="E4">
        <v>-7.9903868608209097E-2</v>
      </c>
      <c r="F4" s="4">
        <v>72</v>
      </c>
      <c r="G4">
        <v>9.969849</v>
      </c>
      <c r="H4">
        <v>5.7124042357545E-2</v>
      </c>
      <c r="I4" s="11">
        <v>72</v>
      </c>
      <c r="J4">
        <v>8.7689789999999999</v>
      </c>
      <c r="K4">
        <v>-2.1078699115536899E-2</v>
      </c>
      <c r="L4" s="4">
        <v>72</v>
      </c>
      <c r="M4">
        <v>7.9549719999999997</v>
      </c>
      <c r="N4" s="1" t="s">
        <v>73</v>
      </c>
      <c r="O4" s="4">
        <v>72</v>
      </c>
      <c r="P4">
        <v>7.9354170000000002</v>
      </c>
      <c r="Q4">
        <v>6.0578777603085297E-2</v>
      </c>
      <c r="R4" s="11">
        <v>72</v>
      </c>
      <c r="S4">
        <v>8.5018759999999993</v>
      </c>
      <c r="T4" s="1" t="s">
        <v>145</v>
      </c>
      <c r="U4" s="4">
        <v>72</v>
      </c>
      <c r="V4">
        <v>8.367051</v>
      </c>
      <c r="W4" s="1" t="s">
        <v>174</v>
      </c>
      <c r="X4" s="11">
        <v>72</v>
      </c>
      <c r="Y4">
        <v>8.8245050000000003</v>
      </c>
      <c r="Z4">
        <v>5.4488535478850103E-2</v>
      </c>
      <c r="AA4" s="11">
        <v>72</v>
      </c>
      <c r="AB4">
        <v>7.5682960000000001</v>
      </c>
      <c r="AD4" s="4">
        <v>44</v>
      </c>
      <c r="AE4">
        <v>8.1361329999999992</v>
      </c>
      <c r="AF4">
        <v>3.2517965705994599E-2</v>
      </c>
      <c r="AG4" s="4">
        <v>72</v>
      </c>
      <c r="AH4">
        <v>8.2324350000000006</v>
      </c>
      <c r="AI4">
        <v>5.4882784077896998E-2</v>
      </c>
      <c r="AJ4" s="4">
        <v>72</v>
      </c>
      <c r="AK4">
        <v>8.5646000000000004</v>
      </c>
      <c r="AL4">
        <v>-6.7038002013069904E-3</v>
      </c>
      <c r="AM4" s="4">
        <v>72</v>
      </c>
      <c r="AN4">
        <v>7.0768969999999998</v>
      </c>
      <c r="AO4">
        <v>-2.22174251052112E-2</v>
      </c>
      <c r="AP4" s="4">
        <v>72</v>
      </c>
      <c r="AQ4">
        <v>7.6072899999999999</v>
      </c>
      <c r="AR4">
        <v>-0.12916285735404401</v>
      </c>
      <c r="AS4" s="4">
        <v>72</v>
      </c>
      <c r="AT4">
        <v>8.5688770000000005</v>
      </c>
      <c r="AU4" s="1" t="s">
        <v>325</v>
      </c>
      <c r="AV4" s="4">
        <v>72</v>
      </c>
    </row>
    <row r="5" spans="1:48" x14ac:dyDescent="0.2">
      <c r="A5">
        <v>8.0737020000000008</v>
      </c>
      <c r="B5">
        <v>-4.7290089442336598E-2</v>
      </c>
      <c r="C5" s="11" t="s">
        <v>109</v>
      </c>
      <c r="D5">
        <v>8.6990990000000004</v>
      </c>
      <c r="E5" s="1" t="s">
        <v>13</v>
      </c>
      <c r="F5" s="4" t="s">
        <v>109</v>
      </c>
      <c r="G5">
        <v>8.7369140000000005</v>
      </c>
      <c r="H5">
        <v>7.8414422945447398E-2</v>
      </c>
      <c r="I5" s="11" t="s">
        <v>109</v>
      </c>
      <c r="J5">
        <v>7.877993</v>
      </c>
      <c r="K5">
        <v>1.9781834678738799E-2</v>
      </c>
      <c r="L5" s="4" t="s">
        <v>109</v>
      </c>
      <c r="M5">
        <v>6.795051</v>
      </c>
      <c r="N5" s="1" t="s">
        <v>74</v>
      </c>
      <c r="O5" s="4" t="s">
        <v>109</v>
      </c>
      <c r="P5">
        <v>6.9608999999999996</v>
      </c>
      <c r="Q5">
        <v>7.3759797785509201E-2</v>
      </c>
      <c r="R5" s="11" t="s">
        <v>109</v>
      </c>
      <c r="S5">
        <v>7.5864070000000003</v>
      </c>
      <c r="T5">
        <v>3.18270518194931E-2</v>
      </c>
      <c r="U5" s="4" t="s">
        <v>109</v>
      </c>
      <c r="V5">
        <v>7.2620930000000001</v>
      </c>
      <c r="W5">
        <v>8.6990473297075696E-2</v>
      </c>
      <c r="X5" s="11" t="s">
        <v>109</v>
      </c>
      <c r="Y5">
        <v>7.5445209999999996</v>
      </c>
      <c r="Z5">
        <v>-2.4516659486026399E-2</v>
      </c>
      <c r="AA5" s="11" t="s">
        <v>109</v>
      </c>
      <c r="AB5">
        <v>6.7376800000000001</v>
      </c>
      <c r="AD5" s="4" t="s">
        <v>109</v>
      </c>
      <c r="AE5">
        <v>7.3315760000000001</v>
      </c>
      <c r="AF5">
        <v>-3.4073678823251602E-2</v>
      </c>
      <c r="AG5" s="4" t="s">
        <v>109</v>
      </c>
      <c r="AH5">
        <v>8.2454269999999994</v>
      </c>
      <c r="AI5">
        <v>-2.9757866722719201E-2</v>
      </c>
      <c r="AJ5" s="4" t="s">
        <v>109</v>
      </c>
      <c r="AK5">
        <v>8.2350650000000005</v>
      </c>
      <c r="AL5">
        <v>-1.6201128657697302E-2</v>
      </c>
      <c r="AM5" s="4" t="s">
        <v>109</v>
      </c>
      <c r="AN5">
        <v>6.7381159999999998</v>
      </c>
      <c r="AO5">
        <v>-3.8350339578835699E-2</v>
      </c>
      <c r="AP5" s="4" t="s">
        <v>109</v>
      </c>
      <c r="AQ5">
        <v>7.1777309999999996</v>
      </c>
      <c r="AR5">
        <v>-6.9901891016032905E-2</v>
      </c>
      <c r="AS5" s="4" t="s">
        <v>109</v>
      </c>
      <c r="AT5">
        <v>8.4056440000000006</v>
      </c>
      <c r="AU5">
        <v>7.2515951464645302E-3</v>
      </c>
      <c r="AV5" s="4" t="s">
        <v>109</v>
      </c>
    </row>
    <row r="6" spans="1:48" x14ac:dyDescent="0.2">
      <c r="A6">
        <v>10.651334</v>
      </c>
      <c r="B6">
        <v>-2.6431063974162401E-2</v>
      </c>
      <c r="C6" s="11">
        <f>C2*SQRT(C4-2)/SQRT(1-C2^2)</f>
        <v>-1.9829129588887446</v>
      </c>
      <c r="D6">
        <v>9.7929080000000006</v>
      </c>
      <c r="E6">
        <v>-1.0161071272219E-2</v>
      </c>
      <c r="F6" s="4">
        <f>F2*SQRT(F4-2)/SQRT(1-F2^2)</f>
        <v>3.6776845311462379E-2</v>
      </c>
      <c r="G6">
        <v>10.597201</v>
      </c>
      <c r="H6" s="1" t="s">
        <v>29</v>
      </c>
      <c r="I6" s="11">
        <f>I2*SQRT(I4-2)/SQRT(1-I2^2)</f>
        <v>2.1182135273914522</v>
      </c>
      <c r="J6">
        <v>11.235018999999999</v>
      </c>
      <c r="K6">
        <v>-6.4321911723196003E-4</v>
      </c>
      <c r="L6" s="4">
        <f>L2*SQRT(L4-2)/SQRT(1-L2^2)</f>
        <v>0.45462753369795728</v>
      </c>
      <c r="M6">
        <v>8.0624929999999999</v>
      </c>
      <c r="N6">
        <v>5.0883083983036103E-3</v>
      </c>
      <c r="O6" s="4">
        <f>O2*SQRT(O4-2)/SQRT(1-O2^2)</f>
        <v>1.330714947718787</v>
      </c>
      <c r="P6">
        <v>10.286422</v>
      </c>
      <c r="Q6" s="1" t="s">
        <v>114</v>
      </c>
      <c r="R6" s="11">
        <f>R2*SQRT(R4-2)/SQRT(1-R2^2)</f>
        <v>-2.1814154124056317</v>
      </c>
      <c r="S6">
        <v>8.9694400000000005</v>
      </c>
      <c r="T6" s="1" t="s">
        <v>146</v>
      </c>
      <c r="U6" s="4">
        <f>U2*SQRT(U4-2)/SQRT(1-U2^2)</f>
        <v>-1.1471237528507148</v>
      </c>
      <c r="V6">
        <v>8.3534980000000001</v>
      </c>
      <c r="W6">
        <v>5.5159498693065301E-2</v>
      </c>
      <c r="X6" s="11">
        <f>X2*SQRT(X4-2)/SQRT(1-X2^2)</f>
        <v>2.3079784254733213</v>
      </c>
      <c r="Y6">
        <v>7.5733930000000003</v>
      </c>
      <c r="Z6">
        <v>1.9117578451148198E-2</v>
      </c>
      <c r="AA6" s="11">
        <f>AA2*SQRT(AA4-2)/SQRT(1-AA2^2)</f>
        <v>2.2149608261553815</v>
      </c>
      <c r="AB6">
        <v>6.591685</v>
      </c>
      <c r="AC6">
        <v>-4.9576825667489097E-2</v>
      </c>
      <c r="AD6" s="4">
        <f>AD2*SQRT(AD4-2)/SQRT(1-AD2^2)</f>
        <v>-1.4191371184743555</v>
      </c>
      <c r="AE6">
        <v>7.6419230000000002</v>
      </c>
      <c r="AF6" s="1" t="s">
        <v>236</v>
      </c>
      <c r="AG6" s="4">
        <f>AG2*SQRT(AG4-2)/SQRT(1-AG2^2)</f>
        <v>7.8068895264955473E-2</v>
      </c>
      <c r="AH6">
        <v>10.430427999999999</v>
      </c>
      <c r="AI6">
        <v>4.2407277078533499E-2</v>
      </c>
      <c r="AJ6" s="4">
        <f>AJ2*SQRT(AJ4-2)/SQRT(1-AJ2^2)</f>
        <v>-0.97304650582896091</v>
      </c>
      <c r="AK6">
        <v>9.2013669999999994</v>
      </c>
      <c r="AL6" s="1" t="s">
        <v>280</v>
      </c>
      <c r="AM6" s="4">
        <f>AM2*SQRT(AM4-2)/SQRT(1-AM2^2)</f>
        <v>1.5430151448345897</v>
      </c>
      <c r="AN6">
        <v>8.0877770000000009</v>
      </c>
      <c r="AO6" s="1" t="s">
        <v>296</v>
      </c>
      <c r="AP6" s="4">
        <f>AP2*SQRT(AP4-2)/SQRT(1-AP2^2)</f>
        <v>1.1957488971739012</v>
      </c>
      <c r="AQ6">
        <v>6.9721109999999999</v>
      </c>
      <c r="AR6">
        <v>-4.5870393075687901E-3</v>
      </c>
      <c r="AS6" s="4">
        <f>AS2*SQRT(AS4-2)/SQRT(1-AS2^2)</f>
        <v>1.0741839241027442</v>
      </c>
      <c r="AT6">
        <v>10.448734999999999</v>
      </c>
      <c r="AU6" s="1" t="s">
        <v>326</v>
      </c>
      <c r="AV6" s="4">
        <f>AV2*SQRT(AV4-2)/SQRT(1-AV2^2)</f>
        <v>1.4186626782453076</v>
      </c>
    </row>
    <row r="7" spans="1:48" x14ac:dyDescent="0.2">
      <c r="A7">
        <v>5.7319380000000004</v>
      </c>
      <c r="B7">
        <v>-2.9560318092581101E-2</v>
      </c>
      <c r="C7" s="11" t="s">
        <v>110</v>
      </c>
      <c r="D7">
        <v>7.5705270000000002</v>
      </c>
      <c r="E7">
        <v>3.1196119358611399E-2</v>
      </c>
      <c r="F7" s="4" t="s">
        <v>110</v>
      </c>
      <c r="G7">
        <v>7.2076650000000004</v>
      </c>
      <c r="H7">
        <v>4.1935685334638498E-2</v>
      </c>
      <c r="I7" s="11" t="s">
        <v>110</v>
      </c>
      <c r="J7">
        <v>7.5336509999999999</v>
      </c>
      <c r="K7" s="1" t="s">
        <v>57</v>
      </c>
      <c r="L7" s="4" t="s">
        <v>110</v>
      </c>
      <c r="M7">
        <v>7.2610979999999996</v>
      </c>
      <c r="N7">
        <v>-1.3976347855165099E-3</v>
      </c>
      <c r="O7" s="4" t="s">
        <v>110</v>
      </c>
      <c r="P7">
        <v>7.1469420000000001</v>
      </c>
      <c r="Q7">
        <v>2.7750186721737301E-3</v>
      </c>
      <c r="R7" s="11" t="s">
        <v>110</v>
      </c>
      <c r="S7">
        <v>8.1548719999999992</v>
      </c>
      <c r="T7">
        <v>5.0997525456770998E-2</v>
      </c>
      <c r="U7" s="4" t="s">
        <v>110</v>
      </c>
      <c r="V7">
        <v>8.0630439999999997</v>
      </c>
      <c r="W7">
        <v>3.76891977961352E-2</v>
      </c>
      <c r="X7" s="11" t="s">
        <v>110</v>
      </c>
      <c r="Y7">
        <v>7.3888360000000004</v>
      </c>
      <c r="Z7">
        <v>-7.7700192917322104E-4</v>
      </c>
      <c r="AA7" s="11" t="s">
        <v>110</v>
      </c>
      <c r="AB7">
        <v>5.6054700000000004</v>
      </c>
      <c r="AC7">
        <v>-5.3431879730190798E-2</v>
      </c>
      <c r="AD7" s="4" t="s">
        <v>110</v>
      </c>
      <c r="AE7">
        <v>7.450691</v>
      </c>
      <c r="AF7">
        <v>-9.8436802760793196E-3</v>
      </c>
      <c r="AG7" s="4" t="s">
        <v>110</v>
      </c>
      <c r="AH7">
        <v>8.2438280000000006</v>
      </c>
      <c r="AI7">
        <v>-1.7810895149801499E-3</v>
      </c>
      <c r="AJ7" s="4" t="s">
        <v>110</v>
      </c>
      <c r="AK7">
        <v>8.1399640000000009</v>
      </c>
      <c r="AL7">
        <v>-6.0970688282199099E-2</v>
      </c>
      <c r="AM7" s="4" t="s">
        <v>110</v>
      </c>
      <c r="AN7">
        <v>7.1251509999999998</v>
      </c>
      <c r="AO7">
        <v>-5.0271151183669802E-2</v>
      </c>
      <c r="AP7" s="4" t="s">
        <v>110</v>
      </c>
      <c r="AQ7">
        <v>7.4673230000000004</v>
      </c>
      <c r="AR7">
        <v>-6.1844817783015003E-2</v>
      </c>
      <c r="AS7" s="4" t="s">
        <v>110</v>
      </c>
      <c r="AT7">
        <v>8.0667089999999995</v>
      </c>
      <c r="AU7">
        <v>-1.21638342301998E-2</v>
      </c>
      <c r="AV7" s="4" t="s">
        <v>110</v>
      </c>
    </row>
    <row r="8" spans="1:48" x14ac:dyDescent="0.2">
      <c r="A8">
        <v>9.3784299999999998</v>
      </c>
      <c r="B8">
        <v>-2.6738865588759601E-2</v>
      </c>
      <c r="C8" s="12">
        <f>_xlfn.T.DIST.2T((C6*-1),72)</f>
        <v>5.1192569649220969E-2</v>
      </c>
      <c r="D8">
        <v>9.1134719999999998</v>
      </c>
      <c r="E8">
        <v>9.4435586855303802E-3</v>
      </c>
      <c r="F8" s="5">
        <f>_xlfn.T.DIST.2T(F6,72)</f>
        <v>0.97076471269607578</v>
      </c>
      <c r="G8">
        <v>8.5133899999999993</v>
      </c>
      <c r="H8" s="1" t="s">
        <v>30</v>
      </c>
      <c r="I8" s="12">
        <f>_xlfn.T.DIST.2T(I6,72)</f>
        <v>3.7609266497996521E-2</v>
      </c>
      <c r="J8">
        <v>9.2893930000000005</v>
      </c>
      <c r="K8">
        <v>8.0392151348406393E-3</v>
      </c>
      <c r="L8" s="5">
        <f>_xlfn.T.DIST.2T(L6,72)</f>
        <v>0.65074497542558074</v>
      </c>
      <c r="M8">
        <v>7.7466249999999999</v>
      </c>
      <c r="N8">
        <v>2.1272545613651501E-2</v>
      </c>
      <c r="O8" s="5">
        <f>_xlfn.T.DIST.2T(O6,72)</f>
        <v>0.18748187011288037</v>
      </c>
      <c r="P8">
        <v>9.0139010000000006</v>
      </c>
      <c r="Q8">
        <v>7.1453144992935799E-2</v>
      </c>
      <c r="R8" s="12">
        <f>_xlfn.T.DIST.2T((-1*R6),72)</f>
        <v>3.2418872434300576E-2</v>
      </c>
      <c r="S8">
        <v>8.2196370000000005</v>
      </c>
      <c r="T8">
        <v>7.3123111282526507E-2</v>
      </c>
      <c r="U8" s="5">
        <f>_xlfn.T.DIST.2T((-1*U6),72)</f>
        <v>0.25512813298964504</v>
      </c>
      <c r="V8">
        <v>7.6999839999999997</v>
      </c>
      <c r="W8">
        <v>5.2049508983959599E-3</v>
      </c>
      <c r="X8" s="12">
        <f>_xlfn.T.DIST.2T(X6,72)</f>
        <v>2.3876526173922604E-2</v>
      </c>
      <c r="Y8">
        <v>7.4653970000000003</v>
      </c>
      <c r="Z8">
        <v>-5.9686351610293502E-2</v>
      </c>
      <c r="AA8" s="12">
        <f>_xlfn.T.DIST.2T(AA6,72)</f>
        <v>2.9927269284949081E-2</v>
      </c>
      <c r="AB8">
        <v>6.6941139999999999</v>
      </c>
      <c r="AD8" s="5">
        <f>_xlfn.T.DIST.2T((-1*AD6),72)</f>
        <v>0.16017383195140736</v>
      </c>
      <c r="AE8">
        <v>7.5836480000000002</v>
      </c>
      <c r="AF8">
        <v>-2.9266033989043899E-2</v>
      </c>
      <c r="AG8" s="5">
        <f>_xlfn.T.DIST.2T(AG6,72)</f>
        <v>0.93798980566870616</v>
      </c>
      <c r="AH8">
        <v>9.5532780000000006</v>
      </c>
      <c r="AI8">
        <v>8.4306541767764104E-3</v>
      </c>
      <c r="AJ8" s="5">
        <f>_xlfn.T.DIST.2T((-1*AJ6),72)</f>
        <v>0.33378796620069673</v>
      </c>
      <c r="AK8">
        <v>8.6780439999999999</v>
      </c>
      <c r="AL8">
        <v>-5.37681091863114E-3</v>
      </c>
      <c r="AM8" s="5">
        <f>_xlfn.T.DIST.2T(AM6,72)</f>
        <v>0.12721115865136076</v>
      </c>
      <c r="AN8">
        <v>6.2631410000000001</v>
      </c>
      <c r="AO8">
        <v>-3.1248099179115702E-3</v>
      </c>
      <c r="AP8" s="5">
        <f>_xlfn.T.DIST.2T(AP6,72)</f>
        <v>0.23571786975182235</v>
      </c>
      <c r="AQ8">
        <v>7.516445</v>
      </c>
      <c r="AR8">
        <v>-6.9722306603707901E-2</v>
      </c>
      <c r="AS8" s="5">
        <f>_xlfn.T.DIST.2T(AS6,72)</f>
        <v>0.28632705934083708</v>
      </c>
      <c r="AT8">
        <v>8.0864790000000006</v>
      </c>
      <c r="AU8">
        <v>-9.5471940281771205E-3</v>
      </c>
      <c r="AV8" s="5">
        <f>_xlfn.T.DIST.2T(AV6,72)</f>
        <v>0.16031169509334584</v>
      </c>
    </row>
    <row r="9" spans="1:48" x14ac:dyDescent="0.2">
      <c r="A9">
        <v>11.224513</v>
      </c>
      <c r="B9">
        <v>-8.8677220260790293E-2</v>
      </c>
      <c r="D9">
        <v>10.753961</v>
      </c>
      <c r="E9">
        <v>8.3445495490662797E-2</v>
      </c>
      <c r="G9">
        <v>9.1247109999999996</v>
      </c>
      <c r="H9" s="1" t="s">
        <v>31</v>
      </c>
      <c r="J9">
        <v>10.522107</v>
      </c>
      <c r="K9" s="1" t="s">
        <v>58</v>
      </c>
      <c r="M9">
        <v>9.4276300000000006</v>
      </c>
      <c r="N9">
        <v>6.7133458408369096E-2</v>
      </c>
      <c r="P9">
        <v>10.007954</v>
      </c>
      <c r="Q9">
        <v>5.5859612222964899E-2</v>
      </c>
      <c r="S9">
        <v>8.4486019999999993</v>
      </c>
      <c r="T9">
        <v>4.3264530642904503E-2</v>
      </c>
      <c r="V9">
        <v>9.5676909999999999</v>
      </c>
      <c r="W9">
        <v>9.0989657930761497E-2</v>
      </c>
      <c r="Y9">
        <v>7.9030589999999998</v>
      </c>
      <c r="Z9" s="1" t="s">
        <v>205</v>
      </c>
      <c r="AB9">
        <v>7.387931</v>
      </c>
      <c r="AC9">
        <v>-4.2909534368036503E-2</v>
      </c>
      <c r="AE9">
        <v>9.1137840000000008</v>
      </c>
      <c r="AF9">
        <v>-5.0396111966813997E-2</v>
      </c>
      <c r="AH9">
        <v>9.8660069999999997</v>
      </c>
      <c r="AI9">
        <v>-1.57953045304614E-2</v>
      </c>
      <c r="AK9">
        <v>9.4691860000000005</v>
      </c>
      <c r="AL9">
        <v>-4.3310407958148001E-2</v>
      </c>
      <c r="AN9">
        <v>7.7408089999999996</v>
      </c>
      <c r="AO9">
        <v>-7.8978225579534794E-2</v>
      </c>
      <c r="AQ9">
        <v>8.3789110000000004</v>
      </c>
      <c r="AR9">
        <v>-6.1206845594487802E-2</v>
      </c>
      <c r="AT9">
        <v>9.3021419999999999</v>
      </c>
      <c r="AU9">
        <v>-2.14181297311614E-2</v>
      </c>
    </row>
    <row r="10" spans="1:48" x14ac:dyDescent="0.2">
      <c r="A10">
        <v>13.565318</v>
      </c>
      <c r="B10">
        <v>-5.4671673218002599E-2</v>
      </c>
      <c r="C10" t="s">
        <v>353</v>
      </c>
      <c r="D10">
        <v>9.5153409999999994</v>
      </c>
      <c r="E10">
        <v>-1.1688194689602501E-2</v>
      </c>
      <c r="F10" t="s">
        <v>354</v>
      </c>
      <c r="G10">
        <v>6.7991289999999998</v>
      </c>
      <c r="H10" s="1" t="s">
        <v>32</v>
      </c>
      <c r="I10" t="s">
        <v>355</v>
      </c>
      <c r="J10">
        <v>10.765801</v>
      </c>
      <c r="K10">
        <v>-1.81874769871977E-2</v>
      </c>
      <c r="L10" t="s">
        <v>356</v>
      </c>
      <c r="M10">
        <v>6.5053590000000003</v>
      </c>
      <c r="N10" s="1" t="s">
        <v>75</v>
      </c>
      <c r="O10" t="s">
        <v>357</v>
      </c>
      <c r="P10">
        <v>6.6788569999999998</v>
      </c>
      <c r="Q10" s="1" t="s">
        <v>115</v>
      </c>
      <c r="R10" t="s">
        <v>358</v>
      </c>
      <c r="S10">
        <v>7.4676499999999999</v>
      </c>
      <c r="T10">
        <v>5.9782264885886498E-2</v>
      </c>
      <c r="U10" t="s">
        <v>359</v>
      </c>
      <c r="V10">
        <v>6.7849259999999996</v>
      </c>
      <c r="W10">
        <v>4.7233940089413798E-2</v>
      </c>
      <c r="X10" t="s">
        <v>360</v>
      </c>
      <c r="Y10">
        <v>6.127586</v>
      </c>
      <c r="Z10">
        <v>2.69427617882662E-3</v>
      </c>
      <c r="AA10" t="s">
        <v>361</v>
      </c>
      <c r="AB10">
        <v>4.3994970000000002</v>
      </c>
      <c r="AD10" t="s">
        <v>361</v>
      </c>
      <c r="AE10">
        <v>6.8174760000000001</v>
      </c>
      <c r="AF10" s="1" t="s">
        <v>237</v>
      </c>
      <c r="AG10" t="s">
        <v>363</v>
      </c>
      <c r="AH10">
        <v>7.4613589999999999</v>
      </c>
      <c r="AI10">
        <v>-2.8083510089152101E-2</v>
      </c>
      <c r="AJ10" t="s">
        <v>362</v>
      </c>
      <c r="AK10">
        <v>8.2981079999999992</v>
      </c>
      <c r="AL10">
        <v>-2.04254015687662E-2</v>
      </c>
      <c r="AM10" t="s">
        <v>362</v>
      </c>
      <c r="AN10">
        <v>4.910304</v>
      </c>
      <c r="AO10">
        <v>-3.0619253601664301E-2</v>
      </c>
      <c r="AP10" t="s">
        <v>362</v>
      </c>
      <c r="AQ10">
        <v>6.3164290000000003</v>
      </c>
      <c r="AR10">
        <v>-5.7900265241075201E-2</v>
      </c>
      <c r="AS10" t="s">
        <v>362</v>
      </c>
      <c r="AT10">
        <v>7.6696359999999997</v>
      </c>
      <c r="AU10">
        <v>-2.6774719029367799E-2</v>
      </c>
      <c r="AV10" t="s">
        <v>363</v>
      </c>
    </row>
    <row r="11" spans="1:48" x14ac:dyDescent="0.2">
      <c r="A11">
        <v>7.6094099999999996</v>
      </c>
      <c r="B11">
        <v>-4.5266913795918497E-2</v>
      </c>
      <c r="D11">
        <v>7.9315189999999998</v>
      </c>
      <c r="E11">
        <v>-2.9186245159462498E-2</v>
      </c>
      <c r="G11">
        <v>9.0881229999999995</v>
      </c>
      <c r="H11">
        <v>-2.13999333420287E-2</v>
      </c>
      <c r="J11">
        <v>8.4214140000000004</v>
      </c>
      <c r="K11">
        <v>-4.5807641995034502E-2</v>
      </c>
      <c r="M11">
        <v>6.6977630000000001</v>
      </c>
      <c r="N11" s="1" t="s">
        <v>76</v>
      </c>
      <c r="P11">
        <v>7.9412099999999999</v>
      </c>
      <c r="Q11">
        <v>-8.1289457291169095E-3</v>
      </c>
      <c r="S11">
        <v>8.3220519999999993</v>
      </c>
      <c r="T11">
        <v>3.1239996162423398E-3</v>
      </c>
      <c r="V11">
        <v>7.1895499999999997</v>
      </c>
      <c r="W11">
        <v>4.1018104017382699E-2</v>
      </c>
      <c r="Y11">
        <v>7.9804870000000001</v>
      </c>
      <c r="Z11">
        <v>5.4897558669272902E-3</v>
      </c>
      <c r="AB11">
        <v>7.4731399999999999</v>
      </c>
      <c r="AC11">
        <v>-6.1532199706986997E-4</v>
      </c>
      <c r="AE11">
        <v>7.6686870000000003</v>
      </c>
      <c r="AF11">
        <v>-3.5407460258358302E-2</v>
      </c>
      <c r="AH11">
        <v>8.1657659999999996</v>
      </c>
      <c r="AI11">
        <v>-1.8512188162501501E-2</v>
      </c>
      <c r="AK11">
        <v>7.905513</v>
      </c>
      <c r="AL11">
        <v>-2.1502799080996299E-2</v>
      </c>
      <c r="AN11">
        <v>6.6239059999999998</v>
      </c>
      <c r="AO11">
        <v>-8.1434910447770095E-3</v>
      </c>
      <c r="AQ11">
        <v>6.9530110000000001</v>
      </c>
      <c r="AR11">
        <v>-1.6023603698028101E-2</v>
      </c>
      <c r="AT11">
        <v>7.2963930000000001</v>
      </c>
      <c r="AU11">
        <v>-2.4333105180810499E-2</v>
      </c>
    </row>
    <row r="12" spans="1:48" x14ac:dyDescent="0.2">
      <c r="B12">
        <v>-4.4538617538111801E-2</v>
      </c>
      <c r="E12">
        <v>3.0500010101489599E-2</v>
      </c>
      <c r="H12" s="1" t="s">
        <v>33</v>
      </c>
      <c r="K12">
        <v>-8.4646363448317805E-3</v>
      </c>
      <c r="N12">
        <v>6.8450775610263302E-3</v>
      </c>
      <c r="Q12">
        <v>-6.1141736380946297E-2</v>
      </c>
      <c r="T12">
        <v>4.77303561173806E-2</v>
      </c>
      <c r="W12" s="1" t="s">
        <v>175</v>
      </c>
      <c r="Z12">
        <v>3.4087584037967397E-2</v>
      </c>
      <c r="AC12" s="1" t="s">
        <v>226</v>
      </c>
      <c r="AF12">
        <v>-1.1210845997831601E-2</v>
      </c>
      <c r="AI12">
        <v>-9.3964327487318401E-3</v>
      </c>
      <c r="AL12">
        <v>-1.5324469092600299E-2</v>
      </c>
      <c r="AO12">
        <v>8.4324186927822002E-3</v>
      </c>
      <c r="AR12">
        <v>-9.5953700292352694E-3</v>
      </c>
      <c r="AU12" s="1" t="s">
        <v>327</v>
      </c>
    </row>
    <row r="13" spans="1:48" x14ac:dyDescent="0.2">
      <c r="A13">
        <v>8.8348960000000005</v>
      </c>
      <c r="B13">
        <v>-8.06583234250546E-3</v>
      </c>
      <c r="D13">
        <v>8.1496490000000001</v>
      </c>
      <c r="E13">
        <v>3.5610814758388398E-2</v>
      </c>
      <c r="G13">
        <v>6.6569539999999998</v>
      </c>
      <c r="H13" s="1" t="s">
        <v>34</v>
      </c>
      <c r="J13">
        <v>7.0747540000000004</v>
      </c>
      <c r="K13">
        <v>4.1491918335575903E-2</v>
      </c>
      <c r="M13">
        <v>7.3900990000000002</v>
      </c>
      <c r="N13" s="1" t="s">
        <v>77</v>
      </c>
      <c r="P13">
        <v>7.321669</v>
      </c>
      <c r="Q13" s="1" t="s">
        <v>116</v>
      </c>
      <c r="S13">
        <v>7.9038349999999999</v>
      </c>
      <c r="T13" s="1" t="s">
        <v>147</v>
      </c>
      <c r="V13">
        <v>7.1734150000000003</v>
      </c>
      <c r="W13">
        <v>7.6923730864448397E-2</v>
      </c>
      <c r="Y13">
        <v>7.1275259999999996</v>
      </c>
      <c r="Z13">
        <v>-2.4244306575238999E-2</v>
      </c>
      <c r="AB13">
        <v>4.2528519999999999</v>
      </c>
      <c r="AE13">
        <v>8.6724669999999993</v>
      </c>
      <c r="AF13">
        <v>-2.5558577954185599E-3</v>
      </c>
      <c r="AH13">
        <v>7.6026350000000003</v>
      </c>
      <c r="AI13" s="1" t="s">
        <v>258</v>
      </c>
      <c r="AK13">
        <v>7.926876</v>
      </c>
      <c r="AL13">
        <v>-2.6195630100464801E-2</v>
      </c>
      <c r="AN13">
        <v>5.7579469999999997</v>
      </c>
      <c r="AO13">
        <v>-4.5739558760025001E-2</v>
      </c>
      <c r="AQ13">
        <v>6.9419029999999999</v>
      </c>
      <c r="AR13">
        <v>-9.1928191752334396E-2</v>
      </c>
      <c r="AT13">
        <v>8.2973160000000004</v>
      </c>
      <c r="AU13">
        <v>7.0478521581132103E-2</v>
      </c>
    </row>
    <row r="14" spans="1:48" x14ac:dyDescent="0.2">
      <c r="A14">
        <v>9.2326379999999997</v>
      </c>
      <c r="B14">
        <v>9.1787969092894106E-2</v>
      </c>
      <c r="D14">
        <v>8.466844</v>
      </c>
      <c r="E14" s="1" t="s">
        <v>14</v>
      </c>
      <c r="G14">
        <v>7.7862600000000004</v>
      </c>
      <c r="H14">
        <v>6.7307283057832096E-2</v>
      </c>
      <c r="J14">
        <v>7.4819370000000003</v>
      </c>
      <c r="K14">
        <v>5.9162075824689797E-2</v>
      </c>
      <c r="M14">
        <v>7.233098</v>
      </c>
      <c r="N14">
        <v>8.3564788213732699E-2</v>
      </c>
      <c r="P14">
        <v>8.2114879999999992</v>
      </c>
      <c r="Q14" s="1" t="s">
        <v>117</v>
      </c>
      <c r="S14">
        <v>8.5781349999999996</v>
      </c>
      <c r="T14">
        <v>5.1333463947876599E-2</v>
      </c>
      <c r="V14">
        <v>7.488893</v>
      </c>
      <c r="W14">
        <v>5.49069311898263E-2</v>
      </c>
      <c r="Y14">
        <v>7.2017730000000002</v>
      </c>
      <c r="Z14">
        <v>-4.7305390747930498E-2</v>
      </c>
      <c r="AB14">
        <v>4.8947539999999998</v>
      </c>
      <c r="AE14">
        <v>8.0427009999999992</v>
      </c>
      <c r="AF14">
        <v>-6.3839205525218407E-2</v>
      </c>
      <c r="AH14">
        <v>8.4130819999999993</v>
      </c>
      <c r="AI14">
        <v>6.42938997743258E-3</v>
      </c>
      <c r="AK14">
        <v>7.945424</v>
      </c>
      <c r="AL14">
        <v>-3.9109445577824101E-3</v>
      </c>
      <c r="AN14">
        <v>5.5291170000000003</v>
      </c>
      <c r="AO14">
        <v>-2.80386000409774E-3</v>
      </c>
      <c r="AQ14">
        <v>6.8065300000000004</v>
      </c>
      <c r="AR14">
        <v>-0.120144849747144</v>
      </c>
      <c r="AT14">
        <v>7.4559319999999998</v>
      </c>
      <c r="AU14">
        <v>6.1144755042579898E-3</v>
      </c>
    </row>
    <row r="15" spans="1:48" x14ac:dyDescent="0.2">
      <c r="A15">
        <v>9.6882710000000003</v>
      </c>
      <c r="B15">
        <v>8.7162740880640296E-3</v>
      </c>
      <c r="D15">
        <v>9.7607309999999998</v>
      </c>
      <c r="E15" s="1" t="s">
        <v>15</v>
      </c>
      <c r="G15">
        <v>8.1685320000000008</v>
      </c>
      <c r="H15" s="1" t="s">
        <v>35</v>
      </c>
      <c r="J15">
        <v>9.7566860000000002</v>
      </c>
      <c r="K15">
        <v>1.17556896528718E-2</v>
      </c>
      <c r="M15">
        <v>6.6002419999999997</v>
      </c>
      <c r="N15">
        <v>-1.34637200284544E-3</v>
      </c>
      <c r="P15">
        <v>7.0073819999999998</v>
      </c>
      <c r="Q15" s="1" t="s">
        <v>118</v>
      </c>
      <c r="S15">
        <v>7.9630619999999999</v>
      </c>
      <c r="T15" s="1" t="s">
        <v>148</v>
      </c>
      <c r="V15">
        <v>7.4027609999999999</v>
      </c>
      <c r="W15">
        <v>-2.97454730110843E-3</v>
      </c>
      <c r="Y15">
        <v>7.6123269999999996</v>
      </c>
      <c r="Z15">
        <v>-7.5401553460222005E-4</v>
      </c>
      <c r="AB15">
        <v>4.4469820000000002</v>
      </c>
      <c r="AC15">
        <v>-4.1535934582866897E-2</v>
      </c>
      <c r="AE15">
        <v>7.0499229999999997</v>
      </c>
      <c r="AF15">
        <v>7.1782434359944098E-3</v>
      </c>
      <c r="AH15">
        <v>7.8995040000000003</v>
      </c>
      <c r="AI15">
        <v>-3.4344184663596798E-4</v>
      </c>
      <c r="AK15">
        <v>7.9221050000000002</v>
      </c>
      <c r="AL15">
        <v>-1.47895293921861E-2</v>
      </c>
      <c r="AN15">
        <v>7.1978689999999999</v>
      </c>
      <c r="AO15">
        <v>-4.0931861022969897E-2</v>
      </c>
      <c r="AQ15">
        <v>5.8686400000000001</v>
      </c>
      <c r="AR15">
        <v>-6.1979158492643897E-2</v>
      </c>
      <c r="AT15">
        <v>7.7647339999999998</v>
      </c>
      <c r="AU15">
        <v>2.1929988283380698E-2</v>
      </c>
    </row>
    <row r="16" spans="1:48" x14ac:dyDescent="0.2">
      <c r="A16">
        <v>8.940982</v>
      </c>
      <c r="B16">
        <v>-0.104025555423187</v>
      </c>
      <c r="D16">
        <v>7.8602220000000003</v>
      </c>
      <c r="E16">
        <v>-1.1403742977162399E-2</v>
      </c>
      <c r="G16">
        <v>6.9459600000000004</v>
      </c>
      <c r="H16">
        <v>6.3650320035850597E-2</v>
      </c>
      <c r="J16">
        <v>8.0981360000000002</v>
      </c>
      <c r="K16">
        <v>-2.3197880690452598E-2</v>
      </c>
      <c r="M16">
        <v>5.3628070000000001</v>
      </c>
      <c r="N16">
        <v>-3.68100260990837E-3</v>
      </c>
      <c r="P16">
        <v>7.0602989999999997</v>
      </c>
      <c r="Q16">
        <v>-2.1193638037146401E-2</v>
      </c>
      <c r="S16">
        <v>8.0050430000000006</v>
      </c>
      <c r="T16">
        <v>-2.7398649275987398E-3</v>
      </c>
      <c r="V16">
        <v>3.8565770000000001</v>
      </c>
      <c r="W16">
        <v>-3.1252988483911601E-2</v>
      </c>
      <c r="Y16">
        <v>5.4816940000000001</v>
      </c>
      <c r="Z16">
        <v>5.4818159797758101E-3</v>
      </c>
      <c r="AB16">
        <v>6.2960719999999997</v>
      </c>
      <c r="AC16">
        <v>-4.7675225792035397E-2</v>
      </c>
      <c r="AE16">
        <v>6.9685790000000001</v>
      </c>
      <c r="AF16">
        <v>-1.4299295337312E-2</v>
      </c>
      <c r="AH16">
        <v>7.6109809999999998</v>
      </c>
      <c r="AI16">
        <v>3.1273872602986703E-2</v>
      </c>
      <c r="AK16">
        <v>8.0236070000000002</v>
      </c>
      <c r="AL16" s="1" t="s">
        <v>281</v>
      </c>
      <c r="AN16">
        <v>5.9190009999999997</v>
      </c>
      <c r="AO16" s="1" t="s">
        <v>297</v>
      </c>
      <c r="AQ16">
        <v>-0.233491</v>
      </c>
      <c r="AR16">
        <v>-7.0807205866057196E-2</v>
      </c>
      <c r="AT16">
        <v>7.6973859999999998</v>
      </c>
      <c r="AU16">
        <v>5.9590727570649198E-2</v>
      </c>
    </row>
    <row r="17" spans="1:47" x14ac:dyDescent="0.2">
      <c r="A17">
        <v>7.7178529999999999</v>
      </c>
      <c r="B17">
        <v>-4.6238303672969203E-2</v>
      </c>
      <c r="D17">
        <v>8.2508370000000006</v>
      </c>
      <c r="E17">
        <v>-2.79930827871358E-2</v>
      </c>
      <c r="G17">
        <v>7.1236410000000001</v>
      </c>
      <c r="H17">
        <v>-1.6091340981128601E-2</v>
      </c>
      <c r="J17">
        <v>7.5635899999999996</v>
      </c>
      <c r="K17">
        <v>-3.0465238966456899E-2</v>
      </c>
      <c r="M17">
        <v>7.1204590000000003</v>
      </c>
      <c r="N17">
        <v>2.6647621245163601E-2</v>
      </c>
      <c r="P17">
        <v>7.1303919999999996</v>
      </c>
      <c r="Q17" s="1" t="s">
        <v>119</v>
      </c>
      <c r="S17">
        <v>8.3325549999999993</v>
      </c>
      <c r="T17" s="1" t="s">
        <v>149</v>
      </c>
      <c r="V17">
        <v>7.8612320000000002</v>
      </c>
      <c r="W17">
        <v>3.3039447085414099E-2</v>
      </c>
      <c r="Y17">
        <v>7.4858710000000004</v>
      </c>
      <c r="Z17">
        <v>-8.6872893859647592E-3</v>
      </c>
      <c r="AB17">
        <v>4.480245</v>
      </c>
      <c r="AC17">
        <v>-7.1458126949473802E-2</v>
      </c>
      <c r="AE17">
        <v>7.1090989999999996</v>
      </c>
      <c r="AF17">
        <v>-1.24947188857958E-2</v>
      </c>
      <c r="AH17">
        <v>7.6238999999999999</v>
      </c>
      <c r="AI17">
        <v>7.9219409185361193E-3</v>
      </c>
      <c r="AK17">
        <v>7.5402469999999999</v>
      </c>
      <c r="AL17">
        <v>-4.6301220072284897E-2</v>
      </c>
      <c r="AN17">
        <v>5.4368189999999998</v>
      </c>
      <c r="AO17">
        <v>-6.5484895604109097E-2</v>
      </c>
      <c r="AQ17">
        <v>6.7714790000000002</v>
      </c>
      <c r="AR17">
        <v>-4.8624231628117798E-2</v>
      </c>
      <c r="AT17">
        <v>7.6948699999999999</v>
      </c>
      <c r="AU17">
        <v>-1.1659421456915E-2</v>
      </c>
    </row>
    <row r="18" spans="1:47" x14ac:dyDescent="0.2">
      <c r="A18">
        <v>9.0403520000000004</v>
      </c>
      <c r="B18">
        <v>-6.3657371666088994E-2</v>
      </c>
      <c r="D18">
        <v>8.0037369999999992</v>
      </c>
      <c r="E18">
        <v>-3.7940189869667801E-3</v>
      </c>
      <c r="G18">
        <v>9.4519710000000003</v>
      </c>
      <c r="H18" s="2">
        <v>-8.4158214580145702E-5</v>
      </c>
      <c r="J18">
        <v>8.1618259999999996</v>
      </c>
      <c r="K18">
        <v>-3.5494941492265901E-3</v>
      </c>
      <c r="M18">
        <v>7.6633040000000001</v>
      </c>
      <c r="N18">
        <v>4.4188923321124902E-2</v>
      </c>
      <c r="P18">
        <v>7.9095700000000004</v>
      </c>
      <c r="Q18">
        <v>-4.4645574517363097E-2</v>
      </c>
      <c r="S18">
        <v>8.8109660000000005</v>
      </c>
      <c r="T18">
        <v>1.6215217701066899E-2</v>
      </c>
      <c r="V18">
        <v>7.0719289999999999</v>
      </c>
      <c r="W18" s="1" t="s">
        <v>176</v>
      </c>
      <c r="Y18">
        <v>7.063917</v>
      </c>
      <c r="Z18">
        <v>6.3113537374329801E-2</v>
      </c>
      <c r="AB18">
        <v>5.0766270000000002</v>
      </c>
      <c r="AC18" s="1" t="s">
        <v>227</v>
      </c>
      <c r="AE18">
        <v>8.103999</v>
      </c>
      <c r="AF18">
        <v>3.9965954323371203E-2</v>
      </c>
      <c r="AH18">
        <v>7.6603830000000004</v>
      </c>
      <c r="AI18">
        <v>-4.0218558054165097E-2</v>
      </c>
      <c r="AK18">
        <v>8.1677680000000006</v>
      </c>
      <c r="AL18">
        <v>3.2499390635848301E-2</v>
      </c>
      <c r="AN18">
        <v>5.7734350000000001</v>
      </c>
      <c r="AO18" s="1" t="s">
        <v>298</v>
      </c>
      <c r="AQ18">
        <v>7.0820930000000004</v>
      </c>
      <c r="AR18" s="1" t="s">
        <v>315</v>
      </c>
      <c r="AT18">
        <v>8.2529649999999997</v>
      </c>
      <c r="AU18" s="1" t="s">
        <v>328</v>
      </c>
    </row>
    <row r="19" spans="1:47" x14ac:dyDescent="0.2">
      <c r="A19">
        <v>8.482799</v>
      </c>
      <c r="B19">
        <v>-4.5332522001149997E-2</v>
      </c>
      <c r="D19">
        <v>9.6189330000000002</v>
      </c>
      <c r="E19">
        <v>-5.54578123645669E-2</v>
      </c>
      <c r="G19">
        <v>9.4190869999999993</v>
      </c>
      <c r="H19">
        <v>-3.70393570745748E-3</v>
      </c>
      <c r="J19">
        <v>8.3678190000000008</v>
      </c>
      <c r="K19">
        <v>-4.4611092557957602E-2</v>
      </c>
      <c r="M19">
        <v>8.2178419999999992</v>
      </c>
      <c r="N19">
        <v>4.5253093811648701E-2</v>
      </c>
      <c r="P19">
        <v>8.3932300000000009</v>
      </c>
      <c r="Q19">
        <v>3.4505194296850498E-2</v>
      </c>
      <c r="S19">
        <v>9.2316979999999997</v>
      </c>
      <c r="T19" s="1" t="s">
        <v>150</v>
      </c>
      <c r="V19">
        <v>8.7952870000000001</v>
      </c>
      <c r="W19">
        <v>5.3495396454350301E-2</v>
      </c>
      <c r="Y19">
        <v>8.05809</v>
      </c>
      <c r="Z19">
        <v>3.0892149112085501E-2</v>
      </c>
      <c r="AB19">
        <v>3.7483919999999999</v>
      </c>
      <c r="AC19">
        <v>3.9056898500268999E-3</v>
      </c>
      <c r="AE19">
        <v>9.1067420000000006</v>
      </c>
      <c r="AF19">
        <v>-2.9717570448937799E-2</v>
      </c>
      <c r="AH19">
        <v>9.0107470000000003</v>
      </c>
      <c r="AI19">
        <v>-4.3224608518577803E-2</v>
      </c>
      <c r="AK19">
        <v>9.1856960000000001</v>
      </c>
      <c r="AL19">
        <v>-2.1287621142823902E-2</v>
      </c>
      <c r="AN19">
        <v>5.838444</v>
      </c>
      <c r="AO19">
        <v>-2.4761159651124302E-3</v>
      </c>
      <c r="AQ19">
        <v>7.3855519999999997</v>
      </c>
      <c r="AR19">
        <v>-7.9753067279177104E-4</v>
      </c>
      <c r="AT19">
        <v>9.7438870000000009</v>
      </c>
      <c r="AU19">
        <v>-4.0755488582443801E-2</v>
      </c>
    </row>
    <row r="20" spans="1:47" x14ac:dyDescent="0.2">
      <c r="A20">
        <v>10.84948</v>
      </c>
      <c r="B20">
        <v>-1.81858699690957E-2</v>
      </c>
      <c r="D20">
        <v>9.3183430000000005</v>
      </c>
      <c r="E20">
        <v>-3.8000148342283999E-3</v>
      </c>
      <c r="G20">
        <v>7.7403649999999997</v>
      </c>
      <c r="H20">
        <v>-1.66796918221334E-2</v>
      </c>
      <c r="J20">
        <v>8.5011519999999994</v>
      </c>
      <c r="K20">
        <v>-6.4071126657673002E-3</v>
      </c>
      <c r="M20">
        <v>7.3807400000000003</v>
      </c>
      <c r="N20">
        <v>7.0849948946300395E-2</v>
      </c>
      <c r="P20">
        <v>7.2742269999999998</v>
      </c>
      <c r="Q20">
        <v>7.8717942273250699E-2</v>
      </c>
      <c r="S20">
        <v>7.6498739999999996</v>
      </c>
      <c r="T20">
        <v>8.4861707509866505E-2</v>
      </c>
      <c r="V20">
        <v>7.714842</v>
      </c>
      <c r="W20">
        <v>4.4518617762723402E-2</v>
      </c>
      <c r="Y20">
        <v>7.285552</v>
      </c>
      <c r="Z20" s="1" t="s">
        <v>206</v>
      </c>
      <c r="AB20">
        <v>8.3218359999999993</v>
      </c>
      <c r="AC20">
        <v>-2.0521299846016699E-3</v>
      </c>
      <c r="AE20">
        <v>7.5161040000000003</v>
      </c>
      <c r="AF20" s="1" t="s">
        <v>238</v>
      </c>
      <c r="AH20">
        <v>8.3729300000000002</v>
      </c>
      <c r="AI20">
        <v>5.7633591027083202E-2</v>
      </c>
      <c r="AK20">
        <v>8.0466470000000001</v>
      </c>
      <c r="AL20">
        <v>1.4986468155462699E-2</v>
      </c>
      <c r="AN20">
        <v>8.0953689999999998</v>
      </c>
      <c r="AO20">
        <v>1.8901306484614099E-2</v>
      </c>
      <c r="AQ20">
        <v>6.6516070000000003</v>
      </c>
      <c r="AR20">
        <v>-3.8002952518105898E-2</v>
      </c>
      <c r="AT20">
        <v>8.1472329999999999</v>
      </c>
      <c r="AU20">
        <v>6.8863865055384499E-2</v>
      </c>
    </row>
    <row r="21" spans="1:47" x14ac:dyDescent="0.2">
      <c r="A21">
        <v>10.089867</v>
      </c>
      <c r="B21">
        <v>-6.4179008749852898E-2</v>
      </c>
      <c r="D21">
        <v>10.455107999999999</v>
      </c>
      <c r="E21">
        <v>-3.54600550389082E-2</v>
      </c>
      <c r="G21">
        <v>8.2798920000000003</v>
      </c>
      <c r="H21">
        <v>-3.7534817027246301E-3</v>
      </c>
      <c r="J21">
        <v>8.7879050000000003</v>
      </c>
      <c r="K21">
        <v>-3.3994042944871398E-2</v>
      </c>
      <c r="M21">
        <v>8.0549520000000001</v>
      </c>
      <c r="N21">
        <v>5.1478750449025501E-2</v>
      </c>
      <c r="P21">
        <v>8.3035350000000001</v>
      </c>
      <c r="Q21">
        <v>-5.6627664547489898E-3</v>
      </c>
      <c r="S21">
        <v>7.5316109999999998</v>
      </c>
      <c r="T21">
        <v>4.1100684783520599E-3</v>
      </c>
      <c r="V21">
        <v>8.2459869999999995</v>
      </c>
      <c r="W21">
        <v>2.7666689434592499E-2</v>
      </c>
      <c r="Y21">
        <v>7.4473510000000003</v>
      </c>
      <c r="Z21">
        <v>1.4145263670184101E-2</v>
      </c>
      <c r="AB21">
        <v>6.9334939999999996</v>
      </c>
      <c r="AE21">
        <v>8.2887179999999994</v>
      </c>
      <c r="AF21" s="1" t="s">
        <v>239</v>
      </c>
      <c r="AH21">
        <v>7.9076269999999997</v>
      </c>
      <c r="AI21" s="1" t="s">
        <v>259</v>
      </c>
      <c r="AK21">
        <v>8.5191890000000008</v>
      </c>
      <c r="AL21" s="1" t="s">
        <v>282</v>
      </c>
      <c r="AN21">
        <v>5.8645269999999998</v>
      </c>
      <c r="AO21">
        <v>-4.1366809093277098E-4</v>
      </c>
      <c r="AQ21">
        <v>7.31494</v>
      </c>
      <c r="AR21">
        <v>7.7647743534349804E-3</v>
      </c>
      <c r="AT21">
        <v>8.8866379999999996</v>
      </c>
      <c r="AU21" s="1" t="s">
        <v>329</v>
      </c>
    </row>
    <row r="22" spans="1:47" x14ac:dyDescent="0.2">
      <c r="A22">
        <v>13.241025</v>
      </c>
      <c r="B22">
        <v>-8.0016917475156005E-2</v>
      </c>
      <c r="D22">
        <v>8.4972759999999994</v>
      </c>
      <c r="E22">
        <v>-2.0446774297084299E-2</v>
      </c>
      <c r="G22">
        <v>7.1850740000000002</v>
      </c>
      <c r="H22">
        <v>2.46034783359909E-2</v>
      </c>
      <c r="J22">
        <v>9.2128359999999994</v>
      </c>
      <c r="K22">
        <v>-2.2463465732467099E-2</v>
      </c>
      <c r="M22">
        <v>8.539002</v>
      </c>
      <c r="N22">
        <v>3.2252218392003797E-2</v>
      </c>
      <c r="P22">
        <v>8.3129329999999992</v>
      </c>
      <c r="Q22">
        <v>4.0537199278432898E-2</v>
      </c>
      <c r="S22">
        <v>9.3435699999999997</v>
      </c>
      <c r="T22">
        <v>4.5776099196514299E-2</v>
      </c>
      <c r="V22">
        <v>7.9731889999999996</v>
      </c>
      <c r="W22">
        <v>4.5226621482865201E-2</v>
      </c>
      <c r="Y22">
        <v>7.9359380000000002</v>
      </c>
      <c r="Z22">
        <v>-2.2852658402132801E-2</v>
      </c>
      <c r="AB22">
        <v>8.7812439999999992</v>
      </c>
      <c r="AC22">
        <v>-3.17721914817254E-3</v>
      </c>
      <c r="AE22">
        <v>9.0207809999999995</v>
      </c>
      <c r="AF22" s="1" t="s">
        <v>240</v>
      </c>
      <c r="AH22">
        <v>8.9296779999999991</v>
      </c>
      <c r="AI22">
        <v>-1.55829478291167E-2</v>
      </c>
      <c r="AK22">
        <v>8.6651579999999999</v>
      </c>
      <c r="AL22">
        <v>3.5463453578689297E-2</v>
      </c>
      <c r="AN22">
        <v>8.7699339999999992</v>
      </c>
      <c r="AO22" s="1" t="s">
        <v>299</v>
      </c>
      <c r="AQ22">
        <v>6.0500170000000004</v>
      </c>
      <c r="AR22">
        <v>-1.6145969479789399E-2</v>
      </c>
      <c r="AT22">
        <v>6.4432700000000001</v>
      </c>
      <c r="AU22">
        <v>3.9104375100246599E-2</v>
      </c>
    </row>
    <row r="23" spans="1:47" x14ac:dyDescent="0.2">
      <c r="A23">
        <v>9.5956810000000008</v>
      </c>
      <c r="B23" s="1" t="s">
        <v>1</v>
      </c>
      <c r="D23">
        <v>8.8896859999999993</v>
      </c>
      <c r="E23">
        <v>-9.5015435903596807E-3</v>
      </c>
      <c r="G23">
        <v>6.3963239999999999</v>
      </c>
      <c r="H23">
        <v>-9.1512018028234402E-4</v>
      </c>
      <c r="J23">
        <v>6.6454079999999998</v>
      </c>
      <c r="K23" s="1" t="s">
        <v>59</v>
      </c>
      <c r="M23">
        <v>8.0569710000000008</v>
      </c>
      <c r="N23" s="1" t="s">
        <v>78</v>
      </c>
      <c r="P23">
        <v>6.0971609999999998</v>
      </c>
      <c r="Q23">
        <v>0.27135186195848299</v>
      </c>
      <c r="S23">
        <v>9.8377169999999996</v>
      </c>
      <c r="T23" s="1" t="s">
        <v>151</v>
      </c>
      <c r="V23">
        <v>8.0837660000000007</v>
      </c>
      <c r="W23" s="1" t="s">
        <v>177</v>
      </c>
      <c r="Y23">
        <v>8.9188259999999993</v>
      </c>
      <c r="Z23" s="1" t="s">
        <v>207</v>
      </c>
      <c r="AB23">
        <v>5.7952620000000001</v>
      </c>
      <c r="AC23" s="1" t="s">
        <v>228</v>
      </c>
      <c r="AE23">
        <v>9.0379640000000006</v>
      </c>
      <c r="AF23">
        <v>-2.44124533057576E-2</v>
      </c>
      <c r="AH23">
        <v>7.8502989999999997</v>
      </c>
      <c r="AI23">
        <v>7.8429034347762994E-2</v>
      </c>
      <c r="AK23">
        <v>8.8499099999999995</v>
      </c>
      <c r="AL23" s="1" t="s">
        <v>283</v>
      </c>
      <c r="AN23">
        <v>7.1790500000000002</v>
      </c>
      <c r="AO23" s="1" t="s">
        <v>300</v>
      </c>
      <c r="AQ23">
        <v>8.4454390000000004</v>
      </c>
      <c r="AR23" s="1" t="s">
        <v>316</v>
      </c>
      <c r="AT23">
        <v>8.9548579999999998</v>
      </c>
      <c r="AU23" s="1" t="s">
        <v>330</v>
      </c>
    </row>
    <row r="24" spans="1:47" x14ac:dyDescent="0.2">
      <c r="A24">
        <v>10.248932</v>
      </c>
      <c r="B24">
        <v>-3.3157549110230701E-2</v>
      </c>
      <c r="D24">
        <v>8.8916430000000002</v>
      </c>
      <c r="E24">
        <v>-8.3609707131282601E-2</v>
      </c>
      <c r="G24">
        <v>7.0276930000000002</v>
      </c>
      <c r="H24">
        <v>-5.5913313464009802E-2</v>
      </c>
      <c r="J24">
        <v>7.179271</v>
      </c>
      <c r="K24">
        <v>-8.0962912938152803E-2</v>
      </c>
      <c r="M24">
        <v>7.9297180000000003</v>
      </c>
      <c r="N24" s="1" t="s">
        <v>79</v>
      </c>
      <c r="P24">
        <v>8.5638710000000007</v>
      </c>
      <c r="Q24" s="1" t="s">
        <v>120</v>
      </c>
      <c r="S24">
        <v>8.6811190000000007</v>
      </c>
      <c r="T24">
        <v>8.5050427037014903E-2</v>
      </c>
      <c r="V24">
        <v>7.8974549999999999</v>
      </c>
      <c r="W24">
        <v>-2.1249003740058002E-3</v>
      </c>
      <c r="Y24">
        <v>7.2478870000000004</v>
      </c>
      <c r="Z24" s="1" t="s">
        <v>208</v>
      </c>
      <c r="AB24">
        <v>7.6048970000000002</v>
      </c>
      <c r="AC24">
        <v>-1.1052834876713101E-2</v>
      </c>
      <c r="AE24">
        <v>8.7071349999999992</v>
      </c>
      <c r="AF24" s="1" t="s">
        <v>241</v>
      </c>
      <c r="AH24">
        <v>7.798997</v>
      </c>
      <c r="AI24" s="1" t="s">
        <v>260</v>
      </c>
      <c r="AK24">
        <v>8.9055309999999999</v>
      </c>
      <c r="AL24">
        <v>3.3576362581894802E-2</v>
      </c>
      <c r="AN24">
        <v>7.1995209999999998</v>
      </c>
      <c r="AO24">
        <v>6.6596180680907804E-3</v>
      </c>
      <c r="AQ24">
        <v>6.3804040000000004</v>
      </c>
      <c r="AR24">
        <v>-1.7497278869862101E-2</v>
      </c>
      <c r="AT24">
        <v>8.9609830000000006</v>
      </c>
      <c r="AU24">
        <v>4.7440044644998201E-3</v>
      </c>
    </row>
    <row r="25" spans="1:47" x14ac:dyDescent="0.2">
      <c r="A25">
        <v>12.638960000000001</v>
      </c>
      <c r="B25">
        <v>-5.7915955314940003E-2</v>
      </c>
      <c r="D25">
        <v>10.202299</v>
      </c>
      <c r="E25">
        <v>-2.66225624255895E-2</v>
      </c>
      <c r="G25">
        <v>7.0554940000000004</v>
      </c>
      <c r="H25">
        <v>-6.0465976085599801E-3</v>
      </c>
      <c r="J25">
        <v>10.491555999999999</v>
      </c>
      <c r="K25">
        <v>1.6625503292139101E-2</v>
      </c>
      <c r="M25">
        <v>8.3775300000000001</v>
      </c>
      <c r="N25">
        <v>-2.1012856780219802E-3</v>
      </c>
      <c r="P25">
        <v>8.9195290000000007</v>
      </c>
      <c r="Q25" s="1" t="s">
        <v>121</v>
      </c>
      <c r="S25">
        <v>9.1923110000000001</v>
      </c>
      <c r="T25" s="1" t="s">
        <v>152</v>
      </c>
      <c r="V25">
        <v>8.4558239999999998</v>
      </c>
      <c r="W25" s="1" t="s">
        <v>178</v>
      </c>
      <c r="Y25">
        <v>8.339969</v>
      </c>
      <c r="Z25">
        <v>3.9386021636432601E-2</v>
      </c>
      <c r="AB25">
        <v>6.2262069999999996</v>
      </c>
      <c r="AE25">
        <v>8.2669800000000002</v>
      </c>
      <c r="AF25">
        <v>-3.2287022163394297E-2</v>
      </c>
      <c r="AH25">
        <v>8.7555639999999997</v>
      </c>
      <c r="AI25" s="1" t="s">
        <v>261</v>
      </c>
      <c r="AK25">
        <v>8.7727299999999993</v>
      </c>
      <c r="AL25">
        <v>-7.8277954590682999E-4</v>
      </c>
      <c r="AN25">
        <v>7.077331</v>
      </c>
      <c r="AO25">
        <v>-1.72407386035177E-2</v>
      </c>
      <c r="AQ25">
        <v>7.8539680000000001</v>
      </c>
      <c r="AR25">
        <v>-2.4598331660498601E-2</v>
      </c>
      <c r="AT25">
        <v>6.7005270000000001</v>
      </c>
      <c r="AU25" s="1" t="s">
        <v>331</v>
      </c>
    </row>
    <row r="26" spans="1:47" x14ac:dyDescent="0.2">
      <c r="A26">
        <v>7.6226050000000001</v>
      </c>
      <c r="B26">
        <v>-5.9936359325132298E-2</v>
      </c>
      <c r="D26">
        <v>8.8197589999999995</v>
      </c>
      <c r="E26" s="1" t="s">
        <v>16</v>
      </c>
      <c r="G26">
        <v>8.9317569999999993</v>
      </c>
      <c r="H26">
        <v>7.6499794229289604E-3</v>
      </c>
      <c r="J26">
        <v>8.5274339999999995</v>
      </c>
      <c r="K26">
        <v>-1.33758505496425E-2</v>
      </c>
      <c r="M26">
        <v>7.4738910000000001</v>
      </c>
      <c r="N26">
        <v>-1.4316686327656199E-2</v>
      </c>
      <c r="P26">
        <v>7.3835040000000003</v>
      </c>
      <c r="Q26">
        <v>-8.7594503087614593E-3</v>
      </c>
      <c r="S26">
        <v>8.640587</v>
      </c>
      <c r="T26">
        <v>3.6178656252693599E-2</v>
      </c>
      <c r="V26">
        <v>7.7386280000000003</v>
      </c>
      <c r="W26" s="1" t="s">
        <v>179</v>
      </c>
      <c r="Y26">
        <v>8.3864769999999993</v>
      </c>
      <c r="Z26">
        <v>7.83537206713192E-3</v>
      </c>
      <c r="AB26">
        <v>4.9182930000000002</v>
      </c>
      <c r="AC26">
        <v>-5.4871053351054501E-2</v>
      </c>
      <c r="AE26">
        <v>9.835153</v>
      </c>
      <c r="AF26">
        <v>6.6773197005242898E-4</v>
      </c>
      <c r="AH26">
        <v>7.972372</v>
      </c>
      <c r="AI26">
        <v>2.1412411440810901E-2</v>
      </c>
      <c r="AK26">
        <v>9.3406280000000006</v>
      </c>
      <c r="AL26">
        <v>1.9068649263241E-3</v>
      </c>
      <c r="AN26">
        <v>8.6427840000000007</v>
      </c>
      <c r="AO26">
        <v>-1.7046610214168301E-2</v>
      </c>
      <c r="AQ26">
        <v>7.216977</v>
      </c>
      <c r="AR26">
        <v>-5.44161536462432E-2</v>
      </c>
      <c r="AT26">
        <v>9.491657</v>
      </c>
      <c r="AU26">
        <v>-1.16222648034561E-3</v>
      </c>
    </row>
    <row r="27" spans="1:47" x14ac:dyDescent="0.2">
      <c r="A27">
        <v>12.764867000000001</v>
      </c>
      <c r="B27">
        <v>-1.9334450682749998E-2</v>
      </c>
      <c r="D27">
        <v>10.300727999999999</v>
      </c>
      <c r="E27">
        <v>-2.4890398508195501E-2</v>
      </c>
      <c r="G27">
        <v>7.7068050000000001</v>
      </c>
      <c r="H27">
        <v>-1.00644020917384E-2</v>
      </c>
      <c r="J27">
        <v>9.8226130000000005</v>
      </c>
      <c r="K27">
        <v>2.92987386819628E-2</v>
      </c>
      <c r="M27">
        <v>7.7504210000000002</v>
      </c>
      <c r="N27" s="1" t="s">
        <v>80</v>
      </c>
      <c r="P27">
        <v>7.306584</v>
      </c>
      <c r="Q27">
        <v>4.2695962272158803E-3</v>
      </c>
      <c r="S27">
        <v>9.159459</v>
      </c>
      <c r="T27">
        <v>4.2345038617090602E-2</v>
      </c>
      <c r="V27">
        <v>8.6761569999999999</v>
      </c>
      <c r="W27">
        <v>7.6152763282944904E-3</v>
      </c>
      <c r="Y27">
        <v>8.1051389999999994</v>
      </c>
      <c r="Z27">
        <v>6.5621440115745E-2</v>
      </c>
      <c r="AB27">
        <v>5.873494</v>
      </c>
      <c r="AC27" s="1" t="s">
        <v>229</v>
      </c>
      <c r="AE27">
        <v>9.0315940000000001</v>
      </c>
      <c r="AF27">
        <v>-6.7560828338103396E-2</v>
      </c>
      <c r="AH27">
        <v>8.3602439999999998</v>
      </c>
      <c r="AI27">
        <v>9.5890286596176794E-3</v>
      </c>
      <c r="AK27">
        <v>8.945252</v>
      </c>
      <c r="AL27">
        <v>4.62425189358879E-3</v>
      </c>
      <c r="AN27">
        <v>7.2665680000000004</v>
      </c>
      <c r="AO27">
        <v>8.3808965533081606E-2</v>
      </c>
      <c r="AQ27">
        <v>7.4671209999999997</v>
      </c>
      <c r="AR27">
        <v>-1.3372136542541199E-2</v>
      </c>
      <c r="AT27">
        <v>8.6954429999999991</v>
      </c>
      <c r="AU27">
        <v>-4.1210576961769902E-3</v>
      </c>
    </row>
    <row r="28" spans="1:47" x14ac:dyDescent="0.2">
      <c r="B28">
        <v>-7.08830346346061E-3</v>
      </c>
      <c r="E28">
        <v>-2.2575186184725999E-2</v>
      </c>
      <c r="H28">
        <v>1.7363546368802701E-2</v>
      </c>
      <c r="K28">
        <v>-2.4787934486911401E-2</v>
      </c>
      <c r="N28">
        <v>3.92782055700737E-2</v>
      </c>
      <c r="Q28">
        <v>1.15033391284585E-2</v>
      </c>
      <c r="T28">
        <v>2.28632808505101E-2</v>
      </c>
      <c r="W28">
        <v>1.7493093126058699E-2</v>
      </c>
      <c r="Z28">
        <v>-5.4840785505044197E-3</v>
      </c>
      <c r="AC28">
        <v>-2.2025814342226901E-2</v>
      </c>
      <c r="AF28">
        <v>3.9624840587281799E-3</v>
      </c>
      <c r="AI28">
        <v>-1.8316181356087001E-2</v>
      </c>
      <c r="AL28">
        <v>-2.1695748348410801E-2</v>
      </c>
      <c r="AO28">
        <v>-1.37005580821694E-2</v>
      </c>
      <c r="AR28">
        <v>-3.77727868794435E-2</v>
      </c>
      <c r="AU28">
        <v>2.4140602604077101E-3</v>
      </c>
    </row>
    <row r="29" spans="1:47" x14ac:dyDescent="0.2">
      <c r="A29">
        <v>19.051185</v>
      </c>
      <c r="B29">
        <v>-0.102553726076435</v>
      </c>
      <c r="D29">
        <v>12.673469000000001</v>
      </c>
      <c r="E29">
        <v>-8.1514113372615396E-2</v>
      </c>
      <c r="G29">
        <v>9.6164500000000004</v>
      </c>
      <c r="H29">
        <v>6.4662926327111195E-2</v>
      </c>
      <c r="J29">
        <v>11.721506</v>
      </c>
      <c r="K29">
        <v>-2.2749131147060599E-2</v>
      </c>
      <c r="M29">
        <v>7.1131929999999999</v>
      </c>
      <c r="N29">
        <v>4.9565694310245302E-2</v>
      </c>
      <c r="P29">
        <v>9.0742010000000004</v>
      </c>
      <c r="Q29">
        <v>-2.0146083786284699E-2</v>
      </c>
      <c r="S29">
        <v>9.1140450000000008</v>
      </c>
      <c r="T29">
        <v>6.3995386478485905E-2</v>
      </c>
      <c r="V29">
        <v>7.1892079999999998</v>
      </c>
      <c r="W29">
        <v>5.13674172674463E-2</v>
      </c>
      <c r="Y29">
        <v>8.111739</v>
      </c>
      <c r="Z29">
        <v>4.03875574653631E-2</v>
      </c>
      <c r="AB29">
        <v>7.7916999999999996</v>
      </c>
      <c r="AC29">
        <v>-3.09254967207306E-2</v>
      </c>
      <c r="AE29">
        <v>7.9760340000000003</v>
      </c>
      <c r="AF29" s="1" t="s">
        <v>242</v>
      </c>
      <c r="AH29">
        <v>9.1206929999999993</v>
      </c>
      <c r="AI29">
        <v>2.6077223698835299E-3</v>
      </c>
      <c r="AK29">
        <v>9.8419679999999996</v>
      </c>
      <c r="AL29">
        <v>-3.5222487893223103E-2</v>
      </c>
      <c r="AN29">
        <v>7.9656700000000003</v>
      </c>
      <c r="AO29">
        <v>-2.0975066940742599E-2</v>
      </c>
      <c r="AQ29">
        <v>7.4008099999999999</v>
      </c>
      <c r="AR29">
        <v>5.3750362339835399E-2</v>
      </c>
      <c r="AT29">
        <v>7.5183780000000002</v>
      </c>
      <c r="AU29">
        <v>-1.2954474959868401E-2</v>
      </c>
    </row>
    <row r="30" spans="1:47" x14ac:dyDescent="0.2">
      <c r="A30">
        <v>10.805557</v>
      </c>
      <c r="B30" s="1" t="s">
        <v>2</v>
      </c>
      <c r="D30">
        <v>9.2104789999999994</v>
      </c>
      <c r="E30" s="1" t="s">
        <v>17</v>
      </c>
      <c r="G30">
        <v>7.1029429999999998</v>
      </c>
      <c r="H30" s="1" t="s">
        <v>36</v>
      </c>
      <c r="J30">
        <v>8.5980480000000004</v>
      </c>
      <c r="K30">
        <v>9.6592542500483394E-2</v>
      </c>
      <c r="M30">
        <v>6.0307500000000003</v>
      </c>
      <c r="N30" s="1" t="s">
        <v>81</v>
      </c>
      <c r="P30">
        <v>6.5437640000000004</v>
      </c>
      <c r="Q30" s="1" t="s">
        <v>122</v>
      </c>
      <c r="S30">
        <v>8.0470889999999997</v>
      </c>
      <c r="T30">
        <v>9.6807839576079205E-2</v>
      </c>
      <c r="V30">
        <v>6.926882</v>
      </c>
      <c r="W30" s="1" t="s">
        <v>180</v>
      </c>
      <c r="Y30">
        <v>7.2969879999999998</v>
      </c>
      <c r="Z30">
        <v>4.2789202990086997E-2</v>
      </c>
      <c r="AB30">
        <v>5.2346110000000001</v>
      </c>
      <c r="AC30">
        <v>6.8305047288332005E-2</v>
      </c>
      <c r="AE30">
        <v>8.7893849999999993</v>
      </c>
      <c r="AF30">
        <v>8.2457712853203399E-2</v>
      </c>
      <c r="AH30">
        <v>7.4845240000000004</v>
      </c>
      <c r="AI30">
        <v>7.2465653772240596E-2</v>
      </c>
      <c r="AK30">
        <v>8.6380579999999991</v>
      </c>
      <c r="AL30" s="1" t="s">
        <v>284</v>
      </c>
      <c r="AN30">
        <v>7.6053870000000003</v>
      </c>
      <c r="AO30">
        <v>0.184513571232192</v>
      </c>
      <c r="AQ30">
        <v>7.5118850000000004</v>
      </c>
      <c r="AR30" s="1" t="s">
        <v>317</v>
      </c>
      <c r="AT30">
        <v>7.9966359999999996</v>
      </c>
      <c r="AU30" s="1" t="s">
        <v>332</v>
      </c>
    </row>
    <row r="31" spans="1:47" x14ac:dyDescent="0.2">
      <c r="A31">
        <v>9.816967</v>
      </c>
      <c r="B31">
        <v>6.8973928573309695E-2</v>
      </c>
      <c r="D31">
        <v>10.437386999999999</v>
      </c>
      <c r="E31">
        <v>6.7552587316782195E-2</v>
      </c>
      <c r="G31">
        <v>10.640475</v>
      </c>
      <c r="H31">
        <v>8.9404442438672696E-2</v>
      </c>
      <c r="J31">
        <v>9.3968039999999995</v>
      </c>
      <c r="K31">
        <v>9.5550540210310897E-2</v>
      </c>
      <c r="M31">
        <v>9.4279860000000006</v>
      </c>
      <c r="N31" s="1" t="s">
        <v>82</v>
      </c>
      <c r="P31">
        <v>9.8521149999999995</v>
      </c>
      <c r="Q31">
        <v>9.0603204041919294E-2</v>
      </c>
      <c r="S31">
        <v>8.0621539999999996</v>
      </c>
      <c r="T31" s="1" t="s">
        <v>153</v>
      </c>
      <c r="V31">
        <v>9.2477509999999992</v>
      </c>
      <c r="W31" s="1" t="s">
        <v>181</v>
      </c>
      <c r="Y31">
        <v>7.7442580000000003</v>
      </c>
      <c r="Z31" s="1" t="s">
        <v>209</v>
      </c>
      <c r="AB31">
        <v>7.836767</v>
      </c>
      <c r="AE31">
        <v>7.50075</v>
      </c>
      <c r="AF31">
        <v>9.3640914017520394E-2</v>
      </c>
      <c r="AH31">
        <v>9.8740760000000005</v>
      </c>
      <c r="AI31" s="1" t="s">
        <v>262</v>
      </c>
      <c r="AK31">
        <v>9.4328400000000006</v>
      </c>
      <c r="AL31" s="1" t="s">
        <v>285</v>
      </c>
      <c r="AN31">
        <v>8.1443879999999993</v>
      </c>
      <c r="AO31" s="1" t="s">
        <v>301</v>
      </c>
      <c r="AQ31">
        <v>8.1567019999999992</v>
      </c>
      <c r="AR31">
        <v>7.3860359664361594E-2</v>
      </c>
      <c r="AT31">
        <v>11.957964</v>
      </c>
      <c r="AU31">
        <v>9.5721707457451399E-2</v>
      </c>
    </row>
    <row r="32" spans="1:47" x14ac:dyDescent="0.2">
      <c r="A32">
        <v>9.8376110000000008</v>
      </c>
      <c r="B32">
        <v>-8.2308262477379292E-3</v>
      </c>
      <c r="D32">
        <v>8.1181070000000002</v>
      </c>
      <c r="E32" s="1" t="s">
        <v>18</v>
      </c>
      <c r="G32">
        <v>5.5377049999999999</v>
      </c>
      <c r="H32" s="1" t="s">
        <v>37</v>
      </c>
      <c r="J32">
        <v>8.4053339999999999</v>
      </c>
      <c r="K32">
        <v>3.8516369649782597E-2</v>
      </c>
      <c r="M32">
        <v>7.418939</v>
      </c>
      <c r="N32">
        <v>2.3882853665281999E-2</v>
      </c>
      <c r="P32">
        <v>8.2209199999999996</v>
      </c>
      <c r="Q32">
        <v>8.1812977142474305E-2</v>
      </c>
      <c r="S32">
        <v>8.6717940000000002</v>
      </c>
      <c r="T32">
        <v>8.7525705430661599E-2</v>
      </c>
      <c r="V32">
        <v>8.1738520000000001</v>
      </c>
      <c r="W32">
        <v>3.3103635915288601E-2</v>
      </c>
      <c r="Y32">
        <v>8.0108429999999995</v>
      </c>
      <c r="Z32" s="1" t="s">
        <v>210</v>
      </c>
      <c r="AB32">
        <v>7.6413359999999999</v>
      </c>
      <c r="AE32">
        <v>9.3092039999999994</v>
      </c>
      <c r="AF32">
        <v>6.30888576505685E-2</v>
      </c>
      <c r="AH32">
        <v>8.3926280000000002</v>
      </c>
      <c r="AI32">
        <v>6.7976559884736304E-2</v>
      </c>
      <c r="AK32">
        <v>9.0442769999999992</v>
      </c>
      <c r="AL32">
        <v>-7.0628933797381296E-3</v>
      </c>
      <c r="AN32">
        <v>7.2469279999999996</v>
      </c>
      <c r="AO32">
        <v>-5.2040967555089399E-2</v>
      </c>
      <c r="AQ32">
        <v>7.6000180000000004</v>
      </c>
      <c r="AR32">
        <v>-8.3780873653945306E-2</v>
      </c>
      <c r="AT32">
        <v>8.452617</v>
      </c>
      <c r="AU32">
        <v>-1.7796821255804899E-3</v>
      </c>
    </row>
    <row r="33" spans="1:47" x14ac:dyDescent="0.2">
      <c r="A33">
        <v>18.71125</v>
      </c>
      <c r="B33">
        <v>-0.123162189435628</v>
      </c>
      <c r="D33">
        <v>14.108684</v>
      </c>
      <c r="E33">
        <v>-6.2469969554013398E-2</v>
      </c>
      <c r="G33">
        <v>9.2026059999999994</v>
      </c>
      <c r="H33">
        <v>9.3901640664065894E-2</v>
      </c>
      <c r="J33">
        <v>13.329907</v>
      </c>
      <c r="K33">
        <v>3.9905079854869199E-2</v>
      </c>
      <c r="M33">
        <v>6.7943049999999996</v>
      </c>
      <c r="N33">
        <v>9.4480665117859894E-2</v>
      </c>
      <c r="P33">
        <v>9.0865130000000001</v>
      </c>
      <c r="Q33">
        <v>-8.4561899706068703E-3</v>
      </c>
      <c r="S33">
        <v>8.4619999999999997</v>
      </c>
      <c r="T33">
        <v>9.4896841824867795E-2</v>
      </c>
      <c r="V33">
        <v>7.2501319999999998</v>
      </c>
      <c r="W33" s="1" t="s">
        <v>182</v>
      </c>
      <c r="Y33">
        <v>6.5959589999999997</v>
      </c>
      <c r="Z33">
        <v>6.8465866386071397E-2</v>
      </c>
      <c r="AC33">
        <v>-4.4966529068234201E-2</v>
      </c>
      <c r="AE33">
        <v>7.6894049999999998</v>
      </c>
      <c r="AF33">
        <v>-4.91047358582258E-2</v>
      </c>
      <c r="AH33">
        <v>9.2953460000000003</v>
      </c>
      <c r="AI33" s="1" t="s">
        <v>263</v>
      </c>
      <c r="AK33">
        <v>8.8434519999999992</v>
      </c>
      <c r="AL33">
        <v>4.5937181201919502E-2</v>
      </c>
      <c r="AN33">
        <v>3.516006</v>
      </c>
      <c r="AO33">
        <v>6.1421394443539397E-2</v>
      </c>
      <c r="AQ33">
        <v>4.4029879999999997</v>
      </c>
      <c r="AR33">
        <v>2.43411752051906E-2</v>
      </c>
      <c r="AT33">
        <v>10.703358</v>
      </c>
      <c r="AU33">
        <v>8.7097842716407206E-2</v>
      </c>
    </row>
    <row r="34" spans="1:47" x14ac:dyDescent="0.2">
      <c r="A34">
        <v>9.1047840000000004</v>
      </c>
      <c r="B34">
        <v>9.1926352772112904E-2</v>
      </c>
      <c r="D34">
        <v>9.4574630000000006</v>
      </c>
      <c r="E34" s="1" t="s">
        <v>19</v>
      </c>
      <c r="G34">
        <v>9.4745650000000001</v>
      </c>
      <c r="H34" s="1" t="s">
        <v>38</v>
      </c>
      <c r="J34">
        <v>8.0309889999999999</v>
      </c>
      <c r="K34" s="1" t="s">
        <v>60</v>
      </c>
      <c r="M34">
        <v>7.4088940000000001</v>
      </c>
      <c r="N34" s="1" t="s">
        <v>83</v>
      </c>
      <c r="P34">
        <v>6.3669169999999999</v>
      </c>
      <c r="Q34" s="1" t="s">
        <v>123</v>
      </c>
      <c r="S34">
        <v>6.7092479999999997</v>
      </c>
      <c r="T34" s="1" t="s">
        <v>154</v>
      </c>
      <c r="V34">
        <v>7.4824640000000002</v>
      </c>
      <c r="W34">
        <v>0.267582582567987</v>
      </c>
      <c r="Y34">
        <v>7.8980920000000001</v>
      </c>
      <c r="Z34" s="1" t="s">
        <v>211</v>
      </c>
      <c r="AB34">
        <v>9.9723179999999996</v>
      </c>
      <c r="AC34" s="1" t="s">
        <v>230</v>
      </c>
      <c r="AE34">
        <v>8.3394960000000005</v>
      </c>
      <c r="AF34" s="1" t="s">
        <v>243</v>
      </c>
      <c r="AH34">
        <v>7.6210979999999999</v>
      </c>
      <c r="AI34" s="1" t="s">
        <v>264</v>
      </c>
      <c r="AK34">
        <v>8.7226900000000001</v>
      </c>
      <c r="AL34">
        <v>0.197122495304759</v>
      </c>
      <c r="AN34">
        <v>7.2232789999999998</v>
      </c>
      <c r="AO34" s="1" t="s">
        <v>302</v>
      </c>
      <c r="AQ34">
        <v>6.3300799999999997</v>
      </c>
      <c r="AR34" s="1" t="s">
        <v>318</v>
      </c>
      <c r="AT34">
        <v>8.5222709999999999</v>
      </c>
      <c r="AU34" s="1" t="s">
        <v>333</v>
      </c>
    </row>
    <row r="35" spans="1:47" x14ac:dyDescent="0.2">
      <c r="A35">
        <v>10.516081</v>
      </c>
      <c r="B35" s="1" t="s">
        <v>3</v>
      </c>
      <c r="D35">
        <v>9.8963920000000005</v>
      </c>
      <c r="E35" s="1" t="s">
        <v>20</v>
      </c>
      <c r="G35">
        <v>7.8191769999999998</v>
      </c>
      <c r="H35" s="1" t="s">
        <v>39</v>
      </c>
      <c r="J35">
        <v>9.3772210000000005</v>
      </c>
      <c r="K35" s="1" t="s">
        <v>61</v>
      </c>
      <c r="M35">
        <v>7.3213869999999996</v>
      </c>
      <c r="N35" s="1" t="s">
        <v>84</v>
      </c>
      <c r="P35">
        <v>8.2743839999999995</v>
      </c>
      <c r="Q35" s="1" t="s">
        <v>124</v>
      </c>
      <c r="S35">
        <v>8.4498519999999999</v>
      </c>
      <c r="T35" s="1" t="s">
        <v>155</v>
      </c>
      <c r="V35">
        <v>7.3522410000000002</v>
      </c>
      <c r="W35" s="1" t="s">
        <v>183</v>
      </c>
      <c r="Y35">
        <v>7.2874129999999999</v>
      </c>
      <c r="Z35" s="1" t="s">
        <v>212</v>
      </c>
      <c r="AB35">
        <v>6.7994770000000004</v>
      </c>
      <c r="AE35">
        <v>8.0839479999999995</v>
      </c>
      <c r="AF35" s="1" t="s">
        <v>244</v>
      </c>
      <c r="AH35">
        <v>8.5015230000000006</v>
      </c>
      <c r="AI35" s="1" t="s">
        <v>265</v>
      </c>
      <c r="AK35">
        <v>8.9965550000000007</v>
      </c>
      <c r="AL35">
        <v>6.2588071307089002E-2</v>
      </c>
      <c r="AN35">
        <v>7.0455829999999997</v>
      </c>
      <c r="AO35">
        <v>7.5537272028532998E-2</v>
      </c>
      <c r="AQ35">
        <v>7.1247220000000002</v>
      </c>
      <c r="AR35">
        <v>-3.2012701039209599E-3</v>
      </c>
      <c r="AT35">
        <v>7.6100789999999998</v>
      </c>
      <c r="AU35">
        <v>7.6358306776834403E-2</v>
      </c>
    </row>
    <row r="36" spans="1:47" x14ac:dyDescent="0.2">
      <c r="B36">
        <v>-0.103145203506521</v>
      </c>
      <c r="E36">
        <v>-8.7721552468772293E-2</v>
      </c>
      <c r="H36">
        <v>-3.3525599094486602E-2</v>
      </c>
      <c r="K36">
        <v>-9.8304349062195803E-2</v>
      </c>
      <c r="N36">
        <v>6.8627972635469894E-2</v>
      </c>
      <c r="Q36">
        <v>7.6228860843614396E-2</v>
      </c>
      <c r="T36">
        <v>8.0998354452117005E-2</v>
      </c>
      <c r="W36">
        <v>-1.9191700821724401E-3</v>
      </c>
      <c r="Z36">
        <v>-2.2965342932791798E-2</v>
      </c>
      <c r="AC36">
        <v>-3.4240906673301502E-3</v>
      </c>
      <c r="AF36">
        <v>3.7176520895137802E-2</v>
      </c>
      <c r="AI36">
        <v>3.6190303042155599E-2</v>
      </c>
      <c r="AL36">
        <v>5.3420810002092298E-2</v>
      </c>
      <c r="AO36">
        <v>2.59948162386219E-2</v>
      </c>
      <c r="AR36">
        <v>-9.3332473176771392E-3</v>
      </c>
      <c r="AU36" s="1" t="s">
        <v>334</v>
      </c>
    </row>
    <row r="37" spans="1:47" x14ac:dyDescent="0.2">
      <c r="A37">
        <v>11.836591</v>
      </c>
      <c r="B37" s="1" t="s">
        <v>4</v>
      </c>
      <c r="D37">
        <v>10.201090000000001</v>
      </c>
      <c r="E37">
        <v>6.8126852679696398E-2</v>
      </c>
      <c r="G37">
        <v>7.991968</v>
      </c>
      <c r="H37" s="1" t="s">
        <v>40</v>
      </c>
      <c r="J37">
        <v>10.232873</v>
      </c>
      <c r="K37" s="1" t="s">
        <v>62</v>
      </c>
      <c r="M37">
        <v>7.9966540000000004</v>
      </c>
      <c r="N37" s="1" t="s">
        <v>85</v>
      </c>
      <c r="P37">
        <v>7.0917329999999996</v>
      </c>
      <c r="Q37" s="1" t="s">
        <v>125</v>
      </c>
      <c r="S37">
        <v>8.8235569999999992</v>
      </c>
      <c r="T37" s="1" t="s">
        <v>156</v>
      </c>
      <c r="V37">
        <v>8.3228010000000001</v>
      </c>
      <c r="W37">
        <v>0.24547401779367001</v>
      </c>
      <c r="Y37">
        <v>8.8022790000000004</v>
      </c>
      <c r="Z37">
        <v>6.6302446049623598E-2</v>
      </c>
      <c r="AB37">
        <v>7.0763109999999996</v>
      </c>
      <c r="AC37">
        <v>9.1313436291961203E-2</v>
      </c>
      <c r="AE37">
        <v>8.7403589999999998</v>
      </c>
      <c r="AF37">
        <v>-4.4316622504888901E-2</v>
      </c>
      <c r="AH37">
        <v>8.3843899999999998</v>
      </c>
      <c r="AI37">
        <v>-4.4244581938825203E-2</v>
      </c>
      <c r="AK37">
        <v>8.8949440000000006</v>
      </c>
      <c r="AL37">
        <v>6.72167286324621E-2</v>
      </c>
      <c r="AN37">
        <v>7.8006549999999999</v>
      </c>
      <c r="AO37" s="1" t="s">
        <v>303</v>
      </c>
      <c r="AQ37">
        <v>7.7443200000000001</v>
      </c>
      <c r="AR37">
        <v>7.6673899779293495E-2</v>
      </c>
      <c r="AT37">
        <v>7.9725609999999998</v>
      </c>
      <c r="AU37" s="1" t="s">
        <v>335</v>
      </c>
    </row>
    <row r="38" spans="1:47" x14ac:dyDescent="0.2">
      <c r="A38">
        <v>12.867896</v>
      </c>
      <c r="B38">
        <v>-1.4115137355708501E-2</v>
      </c>
      <c r="D38">
        <v>9.9066480000000006</v>
      </c>
      <c r="E38">
        <v>-3.2818499490911403E-2</v>
      </c>
      <c r="G38">
        <v>7.8863849999999998</v>
      </c>
      <c r="H38">
        <v>6.6967070589516495E-2</v>
      </c>
      <c r="J38">
        <v>8.3710100000000001</v>
      </c>
      <c r="K38" s="1" t="s">
        <v>63</v>
      </c>
      <c r="M38">
        <v>8.7227669999999993</v>
      </c>
      <c r="N38">
        <v>5.1329198133835602E-2</v>
      </c>
      <c r="P38">
        <v>8.0234419999999993</v>
      </c>
      <c r="Q38">
        <v>5.80327197594094E-2</v>
      </c>
      <c r="S38">
        <v>9.0723990000000008</v>
      </c>
      <c r="T38">
        <v>6.7485929335814696E-2</v>
      </c>
      <c r="V38">
        <v>9.2947240000000004</v>
      </c>
      <c r="W38">
        <v>8.0489860577097797E-2</v>
      </c>
      <c r="Y38">
        <v>8.9547380000000008</v>
      </c>
      <c r="Z38">
        <v>3.4392784264236802E-2</v>
      </c>
      <c r="AB38">
        <v>6.8220980000000004</v>
      </c>
      <c r="AC38">
        <v>-4.5014772598520401E-2</v>
      </c>
      <c r="AE38">
        <v>9.4904580000000003</v>
      </c>
      <c r="AF38" s="1" t="s">
        <v>245</v>
      </c>
      <c r="AH38">
        <v>8.0642790000000009</v>
      </c>
      <c r="AI38">
        <v>-1.44910317716835E-2</v>
      </c>
      <c r="AK38">
        <v>8.7447379999999999</v>
      </c>
      <c r="AL38">
        <v>-2.1779486961489E-2</v>
      </c>
      <c r="AN38">
        <v>8.3613499999999998</v>
      </c>
      <c r="AO38">
        <v>4.64291283814701E-3</v>
      </c>
      <c r="AQ38">
        <v>7.600911</v>
      </c>
      <c r="AR38">
        <v>-2.06284837006677E-2</v>
      </c>
      <c r="AT38">
        <v>8.8196110000000001</v>
      </c>
      <c r="AU38">
        <v>-3.76885765936145E-3</v>
      </c>
    </row>
    <row r="39" spans="1:47" x14ac:dyDescent="0.2">
      <c r="A39">
        <v>4.9105809999999996</v>
      </c>
      <c r="B39">
        <v>3.1500246142455501E-2</v>
      </c>
      <c r="D39">
        <v>7.8251520000000001</v>
      </c>
      <c r="E39" s="1" t="s">
        <v>21</v>
      </c>
      <c r="G39">
        <v>8.7520570000000006</v>
      </c>
      <c r="H39">
        <v>6.2549405655293197E-2</v>
      </c>
      <c r="J39">
        <v>6.7371280000000002</v>
      </c>
      <c r="K39" s="1" t="s">
        <v>64</v>
      </c>
      <c r="M39">
        <v>6.6213389999999999</v>
      </c>
      <c r="N39">
        <v>9.67031016038018E-2</v>
      </c>
      <c r="P39">
        <v>6.2912369999999997</v>
      </c>
      <c r="Q39">
        <v>7.4685758438152006E-2</v>
      </c>
      <c r="S39">
        <v>7.9837660000000001</v>
      </c>
      <c r="T39" s="1" t="s">
        <v>157</v>
      </c>
      <c r="V39">
        <v>7.9213190000000004</v>
      </c>
      <c r="W39">
        <v>7.1211454624895601E-2</v>
      </c>
      <c r="Y39">
        <v>7.3235640000000002</v>
      </c>
      <c r="Z39">
        <v>-1.12054932609656E-2</v>
      </c>
      <c r="AB39">
        <v>6.563879</v>
      </c>
      <c r="AC39">
        <v>-5.9020398893454597E-2</v>
      </c>
      <c r="AE39">
        <v>7.954644</v>
      </c>
      <c r="AF39">
        <v>4.5559609904173001E-2</v>
      </c>
      <c r="AH39">
        <v>7.5770359999999997</v>
      </c>
      <c r="AI39">
        <v>5.3939178486900302E-2</v>
      </c>
      <c r="AK39">
        <v>8.221266</v>
      </c>
      <c r="AL39">
        <v>-9.4028338830793208E-3</v>
      </c>
      <c r="AN39">
        <v>8.0744779999999992</v>
      </c>
      <c r="AO39">
        <v>-1.96711254515212E-2</v>
      </c>
      <c r="AQ39">
        <v>6.6678470000000001</v>
      </c>
      <c r="AR39">
        <v>-5.3185345544175699E-2</v>
      </c>
      <c r="AT39">
        <v>8.7691440000000007</v>
      </c>
      <c r="AU39" s="1" t="s">
        <v>336</v>
      </c>
    </row>
    <row r="40" spans="1:47" x14ac:dyDescent="0.2">
      <c r="A40">
        <v>12.486397</v>
      </c>
      <c r="B40">
        <v>3.7295249046455002E-2</v>
      </c>
      <c r="D40">
        <v>9.9235050000000005</v>
      </c>
      <c r="E40">
        <v>8.9129466268218605E-2</v>
      </c>
      <c r="G40">
        <v>7.95024</v>
      </c>
      <c r="H40">
        <v>9.5404994791322001E-2</v>
      </c>
      <c r="J40">
        <v>9.4634400000000003</v>
      </c>
      <c r="K40">
        <v>7.6821302034024597E-2</v>
      </c>
      <c r="M40">
        <v>7.4448829999999999</v>
      </c>
      <c r="N40">
        <v>9.5649850825940394E-2</v>
      </c>
      <c r="P40">
        <v>8.018027</v>
      </c>
      <c r="Q40">
        <v>5.4069780950944397E-2</v>
      </c>
      <c r="S40">
        <v>8.093451</v>
      </c>
      <c r="T40">
        <v>7.6810064882087706E-2</v>
      </c>
      <c r="V40">
        <v>9.0496850000000002</v>
      </c>
      <c r="W40" s="1" t="s">
        <v>184</v>
      </c>
      <c r="Y40">
        <v>8.6575000000000006</v>
      </c>
      <c r="Z40">
        <v>7.7619243947480293E-2</v>
      </c>
      <c r="AB40">
        <v>7.7407250000000003</v>
      </c>
      <c r="AC40">
        <v>-1.8743049562692301E-3</v>
      </c>
      <c r="AE40">
        <v>7.4437920000000002</v>
      </c>
      <c r="AF40">
        <v>7.1811275455057694E-2</v>
      </c>
      <c r="AH40">
        <v>7.6609970000000001</v>
      </c>
      <c r="AI40" s="1" t="s">
        <v>266</v>
      </c>
      <c r="AK40">
        <v>8.6874789999999997</v>
      </c>
      <c r="AL40" s="1" t="s">
        <v>286</v>
      </c>
      <c r="AN40">
        <v>8.4960509999999996</v>
      </c>
      <c r="AO40">
        <v>7.9322390748460495E-2</v>
      </c>
      <c r="AQ40">
        <v>8.6125659999999993</v>
      </c>
      <c r="AR40" s="1" t="s">
        <v>319</v>
      </c>
      <c r="AT40">
        <v>7.0572290000000004</v>
      </c>
      <c r="AU40">
        <v>5.9387663100121398E-2</v>
      </c>
    </row>
    <row r="41" spans="1:47" x14ac:dyDescent="0.2">
      <c r="A41">
        <v>12.768810999999999</v>
      </c>
      <c r="B41">
        <v>-4.3578554111447697E-2</v>
      </c>
      <c r="D41">
        <v>9.5937319999999993</v>
      </c>
      <c r="E41">
        <v>-6.3809919975217302E-2</v>
      </c>
      <c r="G41">
        <v>7.3776339999999996</v>
      </c>
      <c r="H41">
        <v>-1.095907237921E-2</v>
      </c>
      <c r="J41">
        <v>11.631088</v>
      </c>
      <c r="K41">
        <v>-5.2143100975557501E-2</v>
      </c>
      <c r="M41">
        <v>8.8712250000000008</v>
      </c>
      <c r="N41">
        <v>2.4299392424660299E-2</v>
      </c>
      <c r="P41">
        <v>10.440949</v>
      </c>
      <c r="Q41">
        <v>-1.0781882660521901E-2</v>
      </c>
      <c r="S41">
        <v>9.80687</v>
      </c>
      <c r="T41">
        <v>3.2599950460725502E-2</v>
      </c>
      <c r="V41">
        <v>8.2357469999999999</v>
      </c>
      <c r="W41">
        <v>5.6894313287465699E-2</v>
      </c>
      <c r="Y41">
        <v>8.6221730000000001</v>
      </c>
      <c r="Z41">
        <v>7.3458432251277697E-2</v>
      </c>
      <c r="AB41">
        <v>6.3953519999999999</v>
      </c>
      <c r="AE41">
        <v>8.7587759999999992</v>
      </c>
      <c r="AF41">
        <v>2.95405332065539E-2</v>
      </c>
      <c r="AH41">
        <v>10.474354</v>
      </c>
      <c r="AI41">
        <v>-1.13903764152961E-2</v>
      </c>
      <c r="AK41">
        <v>9.3128449999999994</v>
      </c>
      <c r="AL41">
        <v>2.7041918912012498E-2</v>
      </c>
      <c r="AN41">
        <v>7.496232</v>
      </c>
      <c r="AO41">
        <v>7.4547866769703305E-2</v>
      </c>
      <c r="AQ41">
        <v>8.0148069999999993</v>
      </c>
      <c r="AR41">
        <v>7.7818235883971604E-2</v>
      </c>
      <c r="AT41">
        <v>8.8852759999999993</v>
      </c>
      <c r="AU41">
        <v>3.1321440868650401E-2</v>
      </c>
    </row>
    <row r="42" spans="1:47" x14ac:dyDescent="0.2">
      <c r="A42">
        <v>13.958140999999999</v>
      </c>
      <c r="B42" s="1" t="s">
        <v>5</v>
      </c>
      <c r="D42">
        <v>9.0898880000000002</v>
      </c>
      <c r="E42">
        <v>4.5084508853559899E-2</v>
      </c>
      <c r="G42">
        <v>7.0168150000000002</v>
      </c>
      <c r="H42">
        <v>9.7725309897709195E-2</v>
      </c>
      <c r="J42">
        <v>8.7109729999999992</v>
      </c>
      <c r="K42">
        <v>5.1851327742746603E-2</v>
      </c>
      <c r="M42">
        <v>6.0350900000000003</v>
      </c>
      <c r="N42" s="1" t="s">
        <v>86</v>
      </c>
      <c r="P42">
        <v>7.6621249999999996</v>
      </c>
      <c r="Q42">
        <v>9.1463770118873799E-2</v>
      </c>
      <c r="S42">
        <v>8.1341800000000006</v>
      </c>
      <c r="T42">
        <v>8.2572720102916997E-2</v>
      </c>
      <c r="V42">
        <v>6.541086</v>
      </c>
      <c r="W42" s="1" t="s">
        <v>185</v>
      </c>
      <c r="Y42">
        <v>6.9740840000000004</v>
      </c>
      <c r="Z42">
        <v>7.0431007728322406E-2</v>
      </c>
      <c r="AB42">
        <v>8.2713629999999991</v>
      </c>
      <c r="AC42" s="1" t="s">
        <v>231</v>
      </c>
      <c r="AE42">
        <v>7.512753</v>
      </c>
      <c r="AF42">
        <v>2.59547978049759E-2</v>
      </c>
      <c r="AH42">
        <v>8.4519929999999999</v>
      </c>
      <c r="AI42" s="1" t="s">
        <v>267</v>
      </c>
      <c r="AK42">
        <v>8.4358579999999996</v>
      </c>
      <c r="AL42" s="1" t="s">
        <v>287</v>
      </c>
      <c r="AN42">
        <v>9.8911200000000008</v>
      </c>
      <c r="AO42">
        <v>9.7974653465477402E-2</v>
      </c>
      <c r="AQ42">
        <v>5.4642809999999997</v>
      </c>
      <c r="AR42" s="1" t="s">
        <v>320</v>
      </c>
      <c r="AT42">
        <v>5.9718179999999998</v>
      </c>
      <c r="AU42" s="1" t="s">
        <v>337</v>
      </c>
    </row>
    <row r="43" spans="1:47" x14ac:dyDescent="0.2">
      <c r="A43">
        <v>12.820629</v>
      </c>
      <c r="B43" s="1" t="s">
        <v>6</v>
      </c>
      <c r="D43">
        <v>10.468705</v>
      </c>
      <c r="E43" s="1" t="s">
        <v>22</v>
      </c>
      <c r="G43">
        <v>8.4782919999999997</v>
      </c>
      <c r="H43" s="1" t="s">
        <v>41</v>
      </c>
      <c r="J43">
        <v>10.388226</v>
      </c>
      <c r="K43" s="1" t="s">
        <v>65</v>
      </c>
      <c r="M43">
        <v>6.9223530000000002</v>
      </c>
      <c r="N43" s="1" t="s">
        <v>87</v>
      </c>
      <c r="P43">
        <v>6.966774</v>
      </c>
      <c r="Q43" s="1" t="s">
        <v>126</v>
      </c>
      <c r="S43">
        <v>7.7960900000000004</v>
      </c>
      <c r="T43" s="1" t="s">
        <v>158</v>
      </c>
      <c r="V43">
        <v>7.4016169999999999</v>
      </c>
      <c r="W43" s="1" t="s">
        <v>186</v>
      </c>
      <c r="Y43">
        <v>7.072921</v>
      </c>
      <c r="Z43" s="1" t="s">
        <v>213</v>
      </c>
      <c r="AB43">
        <v>10.528772</v>
      </c>
      <c r="AC43" s="1" t="s">
        <v>232</v>
      </c>
      <c r="AE43">
        <v>7.9550090000000004</v>
      </c>
      <c r="AF43">
        <v>7.0510982036428804E-2</v>
      </c>
      <c r="AH43">
        <v>8.4275260000000003</v>
      </c>
      <c r="AI43" s="1" t="s">
        <v>268</v>
      </c>
      <c r="AK43">
        <v>8.267633</v>
      </c>
      <c r="AL43" s="1" t="s">
        <v>288</v>
      </c>
      <c r="AN43">
        <v>7.6834749999999996</v>
      </c>
      <c r="AO43" s="1" t="s">
        <v>304</v>
      </c>
      <c r="AQ43">
        <v>7.5418130000000003</v>
      </c>
      <c r="AR43">
        <v>8.4033904609632407E-2</v>
      </c>
      <c r="AT43">
        <v>8.2368710000000007</v>
      </c>
      <c r="AU43" s="1" t="s">
        <v>338</v>
      </c>
    </row>
    <row r="44" spans="1:47" x14ac:dyDescent="0.2">
      <c r="A44">
        <v>16.040061999999999</v>
      </c>
      <c r="B44" s="1" t="s">
        <v>7</v>
      </c>
      <c r="D44">
        <v>10.493568</v>
      </c>
      <c r="E44">
        <v>2.5697449579299699E-2</v>
      </c>
      <c r="G44">
        <v>9.2537800000000008</v>
      </c>
      <c r="H44">
        <v>5.2226958487606896E-3</v>
      </c>
      <c r="J44">
        <v>11.00737</v>
      </c>
      <c r="K44">
        <v>-1.8671738107557699E-2</v>
      </c>
      <c r="M44">
        <v>8.5030859999999997</v>
      </c>
      <c r="N44">
        <v>7.8874992206821995E-2</v>
      </c>
      <c r="P44">
        <v>9.5978759999999994</v>
      </c>
      <c r="S44">
        <v>9.0190649999999994</v>
      </c>
      <c r="T44">
        <v>6.6409293928360799E-2</v>
      </c>
      <c r="V44">
        <v>8.2773900000000005</v>
      </c>
      <c r="W44">
        <v>6.9195411706776594E-2</v>
      </c>
      <c r="Y44">
        <v>8.3887099999999997</v>
      </c>
      <c r="Z44" s="1" t="s">
        <v>214</v>
      </c>
      <c r="AB44">
        <v>9.1240659999999991</v>
      </c>
      <c r="AE44">
        <v>8.1901740000000007</v>
      </c>
      <c r="AF44" s="1" t="s">
        <v>246</v>
      </c>
      <c r="AH44">
        <v>10.290036000000001</v>
      </c>
      <c r="AI44">
        <v>4.0724338366833202E-2</v>
      </c>
      <c r="AK44">
        <v>9.2834629999999994</v>
      </c>
      <c r="AL44" s="1" t="s">
        <v>289</v>
      </c>
      <c r="AN44">
        <v>8.0520790000000009</v>
      </c>
      <c r="AO44" s="1" t="s">
        <v>305</v>
      </c>
      <c r="AQ44">
        <v>7.6923110000000001</v>
      </c>
      <c r="AR44" s="1" t="s">
        <v>321</v>
      </c>
      <c r="AT44">
        <v>8.6276650000000004</v>
      </c>
      <c r="AU44">
        <v>1.20086171886216E-2</v>
      </c>
    </row>
    <row r="45" spans="1:47" x14ac:dyDescent="0.2">
      <c r="A45">
        <v>9.252122</v>
      </c>
      <c r="B45">
        <v>-1.2708913326221099E-2</v>
      </c>
      <c r="D45">
        <v>9.9742379999999997</v>
      </c>
      <c r="E45" s="1" t="s">
        <v>23</v>
      </c>
      <c r="G45">
        <v>8.6796450000000007</v>
      </c>
      <c r="H45" s="1" t="s">
        <v>42</v>
      </c>
      <c r="J45">
        <v>8.5666250000000002</v>
      </c>
      <c r="K45">
        <v>5.7936133877465198E-2</v>
      </c>
      <c r="M45">
        <v>7.560619</v>
      </c>
      <c r="N45" s="1" t="s">
        <v>88</v>
      </c>
      <c r="P45">
        <v>9.2364280000000001</v>
      </c>
      <c r="Q45">
        <v>5.5236043769261799E-2</v>
      </c>
      <c r="S45">
        <v>7.6456670000000004</v>
      </c>
      <c r="T45">
        <v>6.8196702877444296E-2</v>
      </c>
      <c r="V45">
        <v>6.5937789999999996</v>
      </c>
      <c r="W45">
        <v>6.3737327316311307E-2</v>
      </c>
      <c r="Y45">
        <v>6.7054770000000001</v>
      </c>
      <c r="Z45">
        <v>-1.12239209339211E-2</v>
      </c>
      <c r="AB45">
        <v>4.4731209999999999</v>
      </c>
      <c r="AE45">
        <v>7.207713</v>
      </c>
      <c r="AF45">
        <v>-4.3438134151324102E-2</v>
      </c>
      <c r="AH45">
        <v>9.0444040000000001</v>
      </c>
      <c r="AI45" s="1" t="s">
        <v>269</v>
      </c>
      <c r="AK45">
        <v>9.2088040000000007</v>
      </c>
      <c r="AL45">
        <v>-7.2814597790819696E-2</v>
      </c>
      <c r="AN45">
        <v>6.9389000000000003</v>
      </c>
      <c r="AO45">
        <v>-8.4007863631559501E-2</v>
      </c>
      <c r="AQ45">
        <v>7.4387869999999996</v>
      </c>
      <c r="AR45">
        <v>-6.86027379181611E-2</v>
      </c>
      <c r="AT45">
        <v>9.5604490000000002</v>
      </c>
      <c r="AU45">
        <v>-4.1771610140471302E-2</v>
      </c>
    </row>
    <row r="46" spans="1:47" x14ac:dyDescent="0.2">
      <c r="A46">
        <v>8.8203490000000002</v>
      </c>
      <c r="B46">
        <v>6.9914222494925293E-2</v>
      </c>
      <c r="D46">
        <v>9.5296629999999993</v>
      </c>
      <c r="E46">
        <v>0.22437351450237999</v>
      </c>
      <c r="G46">
        <v>8.6964799999999993</v>
      </c>
      <c r="H46" s="1" t="s">
        <v>43</v>
      </c>
      <c r="J46">
        <v>8.9729290000000006</v>
      </c>
      <c r="K46" s="1" t="s">
        <v>66</v>
      </c>
      <c r="M46">
        <v>8.6968840000000007</v>
      </c>
      <c r="N46" s="1" t="s">
        <v>89</v>
      </c>
      <c r="P46">
        <v>8.9994409999999991</v>
      </c>
      <c r="Q46" s="1" t="s">
        <v>127</v>
      </c>
      <c r="S46">
        <v>8.6580569999999994</v>
      </c>
      <c r="T46" s="1" t="s">
        <v>159</v>
      </c>
      <c r="V46">
        <v>7.9425119999999998</v>
      </c>
      <c r="W46">
        <v>4.6951823594624097E-2</v>
      </c>
      <c r="Y46">
        <v>7.6664450000000004</v>
      </c>
      <c r="Z46">
        <v>4.9110534885824002E-2</v>
      </c>
      <c r="AB46">
        <v>5.891451</v>
      </c>
      <c r="AC46">
        <v>6.8703676294825697E-2</v>
      </c>
      <c r="AE46">
        <v>7.7603970000000002</v>
      </c>
      <c r="AF46" s="1" t="s">
        <v>247</v>
      </c>
      <c r="AH46">
        <v>8.9822380000000006</v>
      </c>
      <c r="AI46" s="1" t="s">
        <v>270</v>
      </c>
      <c r="AK46">
        <v>8.6657569999999993</v>
      </c>
      <c r="AL46">
        <v>8.6084118576484805E-2</v>
      </c>
      <c r="AN46">
        <v>7.85318</v>
      </c>
      <c r="AO46" s="1" t="s">
        <v>306</v>
      </c>
      <c r="AQ46">
        <v>7.9181990000000004</v>
      </c>
      <c r="AR46">
        <v>5.6144610756538302E-2</v>
      </c>
      <c r="AT46">
        <v>8.3379670000000008</v>
      </c>
      <c r="AU46" s="1" t="s">
        <v>339</v>
      </c>
    </row>
    <row r="47" spans="1:47" x14ac:dyDescent="0.2">
      <c r="A47">
        <v>9.7330419999999993</v>
      </c>
      <c r="B47">
        <v>-7.5647143941402997E-2</v>
      </c>
      <c r="D47">
        <v>8.3482760000000003</v>
      </c>
      <c r="E47">
        <v>-9.7639761299685296E-2</v>
      </c>
      <c r="G47">
        <v>7.2213349999999998</v>
      </c>
      <c r="H47">
        <v>1.32967156014826E-2</v>
      </c>
      <c r="J47">
        <v>8.4640740000000001</v>
      </c>
      <c r="K47">
        <v>-8.7288396694448406E-2</v>
      </c>
      <c r="M47">
        <v>8.1893980000000006</v>
      </c>
      <c r="N47" s="1" t="s">
        <v>90</v>
      </c>
      <c r="P47">
        <v>8.2445959999999996</v>
      </c>
      <c r="Q47">
        <v>-6.6089094561307196E-3</v>
      </c>
      <c r="S47">
        <v>8.5052520000000005</v>
      </c>
      <c r="T47">
        <v>9.1788468455507796E-2</v>
      </c>
      <c r="V47">
        <v>7.7992670000000004</v>
      </c>
      <c r="W47">
        <v>-1.5520523866282601E-2</v>
      </c>
      <c r="Y47">
        <v>7.8832719999999998</v>
      </c>
      <c r="Z47" s="1" t="s">
        <v>215</v>
      </c>
      <c r="AB47">
        <v>6.69489</v>
      </c>
      <c r="AC47">
        <v>7.8144730148036898E-2</v>
      </c>
      <c r="AE47">
        <v>8.4642839999999993</v>
      </c>
      <c r="AF47">
        <v>6.0194170126133102E-2</v>
      </c>
      <c r="AH47">
        <v>8.2781380000000002</v>
      </c>
      <c r="AI47">
        <v>-1.65432585835803E-2</v>
      </c>
      <c r="AK47">
        <v>8.3663430000000005</v>
      </c>
      <c r="AL47">
        <v>7.5330650467257104E-3</v>
      </c>
      <c r="AN47">
        <v>6.5849700000000002</v>
      </c>
      <c r="AO47" s="1" t="s">
        <v>307</v>
      </c>
      <c r="AQ47">
        <v>7.6498460000000001</v>
      </c>
      <c r="AR47">
        <v>5.77370281302894E-2</v>
      </c>
      <c r="AT47">
        <v>7.8153129999999997</v>
      </c>
      <c r="AU47">
        <v>3.6112052093824197E-2</v>
      </c>
    </row>
    <row r="48" spans="1:47" x14ac:dyDescent="0.2">
      <c r="A48">
        <v>14.25379</v>
      </c>
      <c r="B48">
        <v>-7.24339298973148E-2</v>
      </c>
      <c r="D48">
        <v>6.7094290000000001</v>
      </c>
      <c r="E48" s="1" t="s">
        <v>24</v>
      </c>
      <c r="G48">
        <v>7.9224680000000003</v>
      </c>
      <c r="H48">
        <v>7.7789562157886599E-2</v>
      </c>
      <c r="J48">
        <v>6.8114780000000001</v>
      </c>
      <c r="K48" s="1" t="s">
        <v>67</v>
      </c>
      <c r="M48">
        <v>7.6756529999999996</v>
      </c>
      <c r="N48">
        <v>6.7556531840180206E-2</v>
      </c>
      <c r="P48">
        <v>8.0354150000000004</v>
      </c>
      <c r="Q48" s="1" t="s">
        <v>128</v>
      </c>
      <c r="S48">
        <v>8.8144259999999992</v>
      </c>
      <c r="T48">
        <v>2.9317816827940501E-2</v>
      </c>
      <c r="V48">
        <v>7.8156869999999996</v>
      </c>
      <c r="W48">
        <v>4.9834903072128603E-3</v>
      </c>
      <c r="Y48">
        <v>7.8463440000000002</v>
      </c>
      <c r="Z48">
        <v>-7.1220353729869498E-2</v>
      </c>
      <c r="AB48">
        <v>7.5046530000000002</v>
      </c>
      <c r="AC48">
        <v>-1.9972469387296899E-2</v>
      </c>
      <c r="AE48">
        <v>9.3698650000000008</v>
      </c>
      <c r="AF48">
        <v>-5.1152222440378002E-2</v>
      </c>
      <c r="AH48">
        <v>8.1304780000000001</v>
      </c>
      <c r="AI48">
        <v>-3.45580520002885E-3</v>
      </c>
      <c r="AK48">
        <v>8.8809199999999997</v>
      </c>
      <c r="AL48">
        <v>-2.9005446555725699E-2</v>
      </c>
      <c r="AN48">
        <v>6.9410420000000004</v>
      </c>
      <c r="AO48">
        <v>-4.5970562410691397E-2</v>
      </c>
      <c r="AQ48">
        <v>7.9276109999999997</v>
      </c>
      <c r="AR48">
        <v>-6.9078631491310494E-2</v>
      </c>
      <c r="AT48">
        <v>6.7910630000000003</v>
      </c>
      <c r="AU48">
        <v>7.3957658871684198E-3</v>
      </c>
    </row>
    <row r="49" spans="1:47" x14ac:dyDescent="0.2">
      <c r="A49">
        <v>13.992224999999999</v>
      </c>
      <c r="B49">
        <v>-7.6875693353624694E-2</v>
      </c>
      <c r="D49">
        <v>10.525064</v>
      </c>
      <c r="E49">
        <v>3.9792243691135001E-2</v>
      </c>
      <c r="G49">
        <v>7.0512550000000003</v>
      </c>
      <c r="H49" s="1" t="s">
        <v>44</v>
      </c>
      <c r="J49">
        <v>10.342193999999999</v>
      </c>
      <c r="K49">
        <v>6.8742418103230493E-2</v>
      </c>
      <c r="M49">
        <v>7.1152759999999997</v>
      </c>
      <c r="N49" s="1" t="s">
        <v>91</v>
      </c>
      <c r="P49">
        <v>7.0603660000000001</v>
      </c>
      <c r="Q49" s="1" t="s">
        <v>129</v>
      </c>
      <c r="S49">
        <v>7.9663040000000001</v>
      </c>
      <c r="T49" s="1" t="s">
        <v>160</v>
      </c>
      <c r="V49">
        <v>7.3832649999999997</v>
      </c>
      <c r="W49" s="1" t="s">
        <v>187</v>
      </c>
      <c r="Y49">
        <v>6.5465049999999998</v>
      </c>
      <c r="Z49" s="1" t="s">
        <v>216</v>
      </c>
      <c r="AB49">
        <v>5.629518</v>
      </c>
      <c r="AC49">
        <v>1.9640666231013099E-2</v>
      </c>
      <c r="AE49">
        <v>7.6989780000000003</v>
      </c>
      <c r="AF49" s="1" t="s">
        <v>248</v>
      </c>
      <c r="AH49">
        <v>8.0556079999999994</v>
      </c>
      <c r="AI49" s="1" t="s">
        <v>271</v>
      </c>
      <c r="AK49">
        <v>8.2933979999999998</v>
      </c>
      <c r="AL49" s="1" t="s">
        <v>290</v>
      </c>
      <c r="AN49">
        <v>6.9077440000000001</v>
      </c>
      <c r="AO49" s="1" t="s">
        <v>308</v>
      </c>
      <c r="AQ49">
        <v>8.4148259999999997</v>
      </c>
      <c r="AR49">
        <v>7.9343380142931005E-2</v>
      </c>
      <c r="AT49">
        <v>9.0693950000000001</v>
      </c>
      <c r="AU49" s="1" t="s">
        <v>340</v>
      </c>
    </row>
    <row r="50" spans="1:47" x14ac:dyDescent="0.2">
      <c r="B50">
        <v>-0.166077131124484</v>
      </c>
      <c r="E50">
        <v>8.2305225836803997E-2</v>
      </c>
      <c r="H50" s="1" t="s">
        <v>45</v>
      </c>
      <c r="K50" s="1" t="s">
        <v>68</v>
      </c>
      <c r="N50" s="1" t="s">
        <v>92</v>
      </c>
      <c r="Q50" s="1" t="s">
        <v>130</v>
      </c>
      <c r="T50" s="1" t="s">
        <v>161</v>
      </c>
      <c r="W50" s="1" t="s">
        <v>188</v>
      </c>
      <c r="Z50">
        <v>0.12756531608823299</v>
      </c>
      <c r="AC50" s="1" t="s">
        <v>233</v>
      </c>
      <c r="AF50" s="1" t="s">
        <v>249</v>
      </c>
      <c r="AI50" s="1" t="s">
        <v>272</v>
      </c>
      <c r="AL50" s="1" t="s">
        <v>291</v>
      </c>
      <c r="AO50">
        <v>8.4253328300380598E-3</v>
      </c>
      <c r="AR50">
        <v>2.1336456687462502E-3</v>
      </c>
      <c r="AU50">
        <v>0.14582947551259501</v>
      </c>
    </row>
    <row r="51" spans="1:47" x14ac:dyDescent="0.2">
      <c r="A51">
        <v>10.888647000000001</v>
      </c>
      <c r="B51">
        <v>-9.7336225381145197E-2</v>
      </c>
      <c r="D51">
        <v>8.8870640000000005</v>
      </c>
      <c r="E51">
        <v>6.4885197994856106E-2</v>
      </c>
      <c r="G51">
        <v>7.8847250000000004</v>
      </c>
      <c r="H51" s="1" t="s">
        <v>46</v>
      </c>
      <c r="J51">
        <v>7.3736410000000001</v>
      </c>
      <c r="K51">
        <v>9.2766161854053703E-2</v>
      </c>
      <c r="M51">
        <v>6.8735580000000001</v>
      </c>
      <c r="N51" s="1" t="s">
        <v>93</v>
      </c>
      <c r="P51">
        <v>6.1554840000000004</v>
      </c>
      <c r="Q51" s="1" t="s">
        <v>131</v>
      </c>
      <c r="S51">
        <v>8.0384930000000008</v>
      </c>
      <c r="T51" s="1" t="s">
        <v>162</v>
      </c>
      <c r="V51">
        <v>7.9572099999999999</v>
      </c>
      <c r="W51" s="1" t="s">
        <v>189</v>
      </c>
      <c r="Y51">
        <v>7.2321619999999998</v>
      </c>
      <c r="Z51" s="1" t="s">
        <v>217</v>
      </c>
      <c r="AB51">
        <v>5.970402</v>
      </c>
      <c r="AE51">
        <v>8.3661259999999995</v>
      </c>
      <c r="AF51">
        <v>-0.102399419215136</v>
      </c>
      <c r="AH51">
        <v>7.2786910000000002</v>
      </c>
      <c r="AI51">
        <v>4.3938005960442702E-3</v>
      </c>
      <c r="AK51">
        <v>8.1401690000000002</v>
      </c>
      <c r="AL51">
        <v>-0.10808072431761</v>
      </c>
      <c r="AN51">
        <v>6.0464130000000003</v>
      </c>
      <c r="AO51">
        <v>-9.1287419294917099E-2</v>
      </c>
      <c r="AQ51">
        <v>7.560873</v>
      </c>
      <c r="AR51">
        <v>-0.13909388456873201</v>
      </c>
      <c r="AT51">
        <v>8.3756850000000007</v>
      </c>
      <c r="AU51">
        <v>-9.6293694011635993E-3</v>
      </c>
    </row>
    <row r="52" spans="1:47" x14ac:dyDescent="0.2">
      <c r="A52">
        <v>9.1399810000000006</v>
      </c>
      <c r="B52" s="1" t="s">
        <v>8</v>
      </c>
      <c r="D52">
        <v>10.062165</v>
      </c>
      <c r="E52">
        <v>6.4879620386873005E-2</v>
      </c>
      <c r="G52">
        <v>9.4769780000000008</v>
      </c>
      <c r="H52" s="1" t="s">
        <v>47</v>
      </c>
      <c r="J52">
        <v>9.6147410000000004</v>
      </c>
      <c r="K52" s="1" t="s">
        <v>69</v>
      </c>
      <c r="M52">
        <v>7.6293699999999998</v>
      </c>
      <c r="N52" s="1" t="s">
        <v>94</v>
      </c>
      <c r="P52">
        <v>7.0325439999999997</v>
      </c>
      <c r="Q52" s="1" t="s">
        <v>132</v>
      </c>
      <c r="S52">
        <v>7.122986</v>
      </c>
      <c r="T52" s="1" t="s">
        <v>163</v>
      </c>
      <c r="V52">
        <v>7.3716369999999998</v>
      </c>
      <c r="W52" s="1" t="s">
        <v>190</v>
      </c>
      <c r="Y52">
        <v>7.9395090000000001</v>
      </c>
      <c r="Z52" s="1" t="s">
        <v>218</v>
      </c>
      <c r="AB52">
        <v>4.3965870000000002</v>
      </c>
      <c r="AC52">
        <v>0.24565632066041701</v>
      </c>
      <c r="AE52">
        <v>8.3937430000000006</v>
      </c>
      <c r="AF52" s="1" t="s">
        <v>250</v>
      </c>
      <c r="AH52">
        <v>8.1551380000000009</v>
      </c>
      <c r="AI52" s="1" t="s">
        <v>273</v>
      </c>
      <c r="AK52">
        <v>8.5160549999999997</v>
      </c>
      <c r="AL52" s="1" t="s">
        <v>292</v>
      </c>
      <c r="AN52">
        <v>7.2531040000000004</v>
      </c>
      <c r="AO52" s="1" t="s">
        <v>309</v>
      </c>
      <c r="AQ52">
        <v>6.1037520000000001</v>
      </c>
      <c r="AR52" s="1" t="s">
        <v>322</v>
      </c>
      <c r="AT52">
        <v>9.0638889999999996</v>
      </c>
      <c r="AU52" s="1" t="s">
        <v>341</v>
      </c>
    </row>
    <row r="54" spans="1:47" x14ac:dyDescent="0.2">
      <c r="A54">
        <v>10.474894000000001</v>
      </c>
      <c r="B54">
        <v>3.1850584672602602E-3</v>
      </c>
      <c r="D54">
        <v>10.273541</v>
      </c>
      <c r="E54">
        <v>3.37539692378259E-2</v>
      </c>
      <c r="G54">
        <v>9.3852949999999993</v>
      </c>
      <c r="H54">
        <v>5.2752190177772898E-2</v>
      </c>
      <c r="J54">
        <v>10.478794000000001</v>
      </c>
      <c r="K54">
        <v>2.88572505438193E-2</v>
      </c>
      <c r="M54">
        <v>6.9991000000000003</v>
      </c>
      <c r="N54">
        <v>2.70744305038053E-2</v>
      </c>
      <c r="P54">
        <v>9.2630859999999995</v>
      </c>
      <c r="Q54">
        <v>-2.0861010825018001E-2</v>
      </c>
      <c r="S54">
        <v>8.6197479999999995</v>
      </c>
      <c r="T54">
        <v>3.8670255145605098E-2</v>
      </c>
      <c r="V54">
        <v>7.0836139999999999</v>
      </c>
      <c r="W54">
        <v>-2.1801237236912501E-2</v>
      </c>
      <c r="Y54">
        <v>7.242013</v>
      </c>
      <c r="Z54">
        <v>-1.60446325233937E-2</v>
      </c>
      <c r="AB54">
        <v>5.0150740000000003</v>
      </c>
      <c r="AC54">
        <v>-1.249851875207E-2</v>
      </c>
      <c r="AE54">
        <v>7.8411960000000001</v>
      </c>
      <c r="AF54" s="1" t="s">
        <v>251</v>
      </c>
      <c r="AH54">
        <v>9.4732380000000003</v>
      </c>
      <c r="AI54" s="1" t="s">
        <v>274</v>
      </c>
      <c r="AK54">
        <v>9.2756729999999994</v>
      </c>
      <c r="AL54">
        <v>1.72423507108787E-2</v>
      </c>
      <c r="AN54">
        <v>6.5827920000000004</v>
      </c>
      <c r="AO54" s="1" t="s">
        <v>310</v>
      </c>
      <c r="AQ54">
        <v>6.9599149999999996</v>
      </c>
      <c r="AR54">
        <v>-2.8644259217184199E-2</v>
      </c>
      <c r="AT54">
        <v>9.1918369999999996</v>
      </c>
      <c r="AU54">
        <v>5.2182192219878201E-2</v>
      </c>
    </row>
    <row r="55" spans="1:47" x14ac:dyDescent="0.2">
      <c r="A55">
        <v>13.145014</v>
      </c>
      <c r="B55">
        <v>-4.6952747327393199E-2</v>
      </c>
      <c r="D55">
        <v>10.169494</v>
      </c>
      <c r="E55">
        <v>9.4976933912866799E-3</v>
      </c>
      <c r="G55">
        <v>8.9799900000000008</v>
      </c>
      <c r="H55">
        <v>-5.4663976211924998E-3</v>
      </c>
      <c r="J55">
        <v>8.8376260000000002</v>
      </c>
      <c r="K55">
        <v>-1.0210516656872301E-2</v>
      </c>
      <c r="M55">
        <v>8.1306799999999999</v>
      </c>
      <c r="N55">
        <v>-8.5032943819570092E-3</v>
      </c>
      <c r="P55">
        <v>7.7205859999999999</v>
      </c>
      <c r="Q55">
        <v>-3.0838113327990899E-2</v>
      </c>
      <c r="S55">
        <v>8.2215290000000003</v>
      </c>
      <c r="T55">
        <v>-3.9944117775385897E-3</v>
      </c>
      <c r="V55">
        <v>7.6131060000000002</v>
      </c>
      <c r="W55" s="1" t="s">
        <v>191</v>
      </c>
      <c r="Y55">
        <v>7.1485599999999998</v>
      </c>
      <c r="Z55" s="1" t="s">
        <v>219</v>
      </c>
      <c r="AB55">
        <v>9.6083280000000002</v>
      </c>
      <c r="AE55">
        <v>7.8513440000000001</v>
      </c>
      <c r="AF55">
        <v>-4.9146138952395604E-3</v>
      </c>
      <c r="AH55">
        <v>9.1942590000000006</v>
      </c>
      <c r="AI55">
        <v>2.07359051572658E-2</v>
      </c>
      <c r="AK55">
        <v>8.4847579999999994</v>
      </c>
      <c r="AL55">
        <v>-5.3526354153920304E-3</v>
      </c>
      <c r="AN55">
        <v>9.7248760000000001</v>
      </c>
      <c r="AO55">
        <v>1.7919997563457302E-2</v>
      </c>
      <c r="AQ55">
        <v>7.0005649999999999</v>
      </c>
      <c r="AR55">
        <v>-4.5503617446647403E-2</v>
      </c>
      <c r="AT55">
        <v>9.3275059999999996</v>
      </c>
      <c r="AU55">
        <v>9.5655391053917696E-3</v>
      </c>
    </row>
    <row r="56" spans="1:47" x14ac:dyDescent="0.2">
      <c r="A56">
        <v>6.8621509999999999</v>
      </c>
      <c r="B56">
        <v>-0.111221181456181</v>
      </c>
      <c r="D56">
        <v>8.2053399999999996</v>
      </c>
      <c r="E56">
        <v>-5.1144456114659703E-2</v>
      </c>
      <c r="G56">
        <v>9.1620790000000003</v>
      </c>
      <c r="H56">
        <v>6.2786535530308094E-2</v>
      </c>
      <c r="J56">
        <v>7.8989380000000002</v>
      </c>
      <c r="K56">
        <v>-3.2595330793190699E-2</v>
      </c>
      <c r="M56">
        <v>7.4316870000000002</v>
      </c>
      <c r="N56" s="1" t="s">
        <v>95</v>
      </c>
      <c r="P56">
        <v>8.5783330000000007</v>
      </c>
      <c r="Q56">
        <v>2.2536134414852499E-2</v>
      </c>
      <c r="S56">
        <v>8.1318249999999992</v>
      </c>
      <c r="T56" s="1" t="s">
        <v>164</v>
      </c>
      <c r="V56">
        <v>7.2905189999999997</v>
      </c>
      <c r="W56">
        <v>-3.3368091458129197E-2</v>
      </c>
      <c r="Y56">
        <v>7.404776</v>
      </c>
      <c r="Z56">
        <v>-7.8044748350628496E-2</v>
      </c>
      <c r="AB56">
        <v>7.0770350000000004</v>
      </c>
      <c r="AE56">
        <v>6.5928290000000001</v>
      </c>
      <c r="AF56">
        <v>5.1598697251331403E-3</v>
      </c>
      <c r="AH56">
        <v>8.3978710000000003</v>
      </c>
      <c r="AI56">
        <v>-2.04947317835459E-2</v>
      </c>
      <c r="AK56">
        <v>7.9268840000000003</v>
      </c>
      <c r="AL56">
        <v>-2.63117208493794E-2</v>
      </c>
      <c r="AN56">
        <v>7.9225099999999999</v>
      </c>
      <c r="AO56">
        <v>-5.1848477420905897E-2</v>
      </c>
      <c r="AQ56">
        <v>7.9115029999999997</v>
      </c>
      <c r="AR56">
        <v>-4.75903053824457E-2</v>
      </c>
      <c r="AT56">
        <v>7.7747919999999997</v>
      </c>
      <c r="AU56" s="1" t="s">
        <v>342</v>
      </c>
    </row>
    <row r="57" spans="1:47" x14ac:dyDescent="0.2">
      <c r="A57">
        <v>12.511960999999999</v>
      </c>
      <c r="B57">
        <v>-0.13130817937886799</v>
      </c>
      <c r="D57">
        <v>8.4613980000000009</v>
      </c>
      <c r="E57">
        <v>-9.6992567566402205E-2</v>
      </c>
      <c r="G57">
        <v>7.3479320000000001</v>
      </c>
      <c r="H57">
        <v>7.7569107290438602E-2</v>
      </c>
      <c r="J57">
        <v>8.2173090000000002</v>
      </c>
      <c r="K57">
        <v>9.2203489827871205E-3</v>
      </c>
      <c r="M57">
        <v>7.0599429999999996</v>
      </c>
      <c r="N57">
        <v>4.9056244336962103E-2</v>
      </c>
      <c r="P57">
        <v>7.7069039999999998</v>
      </c>
      <c r="Q57">
        <v>7.3547316010924901E-2</v>
      </c>
      <c r="S57">
        <v>6.9305380000000003</v>
      </c>
      <c r="T57">
        <v>4.3593606286579503E-2</v>
      </c>
      <c r="V57">
        <v>6.9888089999999998</v>
      </c>
      <c r="W57">
        <v>8.4829387644626705E-2</v>
      </c>
      <c r="Y57">
        <v>7.3152889999999999</v>
      </c>
      <c r="Z57">
        <v>-4.4834174846757599E-2</v>
      </c>
      <c r="AB57">
        <v>6.2698109999999998</v>
      </c>
      <c r="AE57">
        <v>6.1674670000000003</v>
      </c>
      <c r="AF57">
        <v>-5.0995894272730498E-2</v>
      </c>
      <c r="AH57">
        <v>7.7411120000000002</v>
      </c>
      <c r="AI57" s="1" t="s">
        <v>275</v>
      </c>
      <c r="AK57">
        <v>7.3121</v>
      </c>
      <c r="AL57">
        <v>-1.0602189311099099E-2</v>
      </c>
      <c r="AN57">
        <v>5.8522590000000001</v>
      </c>
      <c r="AO57">
        <v>5.5962624474623704E-3</v>
      </c>
      <c r="AQ57">
        <v>7.4421679999999997</v>
      </c>
      <c r="AR57">
        <v>-8.5569635516590498E-2</v>
      </c>
      <c r="AT57">
        <v>6.5522850000000004</v>
      </c>
      <c r="AU57">
        <v>-6.1146292639227802E-3</v>
      </c>
    </row>
    <row r="58" spans="1:47" x14ac:dyDescent="0.2">
      <c r="A58">
        <v>8.768421</v>
      </c>
      <c r="B58">
        <v>-5.0330158634158198E-2</v>
      </c>
      <c r="D58">
        <v>9.5305350000000004</v>
      </c>
      <c r="E58">
        <v>-3.1134289850692099E-3</v>
      </c>
      <c r="G58">
        <v>8.4967000000000006</v>
      </c>
      <c r="H58" s="1" t="s">
        <v>48</v>
      </c>
      <c r="J58">
        <v>9.5733809999999995</v>
      </c>
      <c r="K58">
        <v>-8.2041542576010394E-3</v>
      </c>
      <c r="M58">
        <v>8.0381590000000003</v>
      </c>
      <c r="N58" s="1" t="s">
        <v>96</v>
      </c>
      <c r="P58">
        <v>8.2748720000000002</v>
      </c>
      <c r="Q58">
        <v>-3.2111234647305398E-3</v>
      </c>
      <c r="S58">
        <v>8.5628489999999999</v>
      </c>
      <c r="T58">
        <v>3.28723759905667E-2</v>
      </c>
      <c r="V58">
        <v>7.7631889999999997</v>
      </c>
      <c r="W58">
        <v>7.3883557943393505E-2</v>
      </c>
      <c r="Y58">
        <v>7.5079359999999999</v>
      </c>
      <c r="Z58" s="1" t="s">
        <v>220</v>
      </c>
      <c r="AB58">
        <v>7.9118089999999999</v>
      </c>
      <c r="AE58">
        <v>8.0183909999999994</v>
      </c>
      <c r="AF58">
        <v>-5.40919420310184E-3</v>
      </c>
      <c r="AH58">
        <v>9.1629579999999997</v>
      </c>
      <c r="AI58">
        <v>-1.2013402465849501E-2</v>
      </c>
      <c r="AK58">
        <v>8.8011479999999995</v>
      </c>
      <c r="AL58">
        <v>-3.3993098686034999E-2</v>
      </c>
      <c r="AN58">
        <v>7.7293180000000001</v>
      </c>
      <c r="AO58">
        <v>-7.2233178961162298E-3</v>
      </c>
      <c r="AQ58">
        <v>7.0697780000000003</v>
      </c>
      <c r="AR58">
        <v>-3.7233816644928197E-2</v>
      </c>
      <c r="AT58">
        <v>9.6407120000000006</v>
      </c>
      <c r="AU58" s="1" t="s">
        <v>343</v>
      </c>
    </row>
    <row r="59" spans="1:47" x14ac:dyDescent="0.2">
      <c r="A59">
        <v>8.0796919999999997</v>
      </c>
      <c r="B59">
        <v>-6.9741383283885294E-2</v>
      </c>
      <c r="D59">
        <v>8.4670260000000006</v>
      </c>
      <c r="E59">
        <v>-7.1238006653655997E-2</v>
      </c>
      <c r="G59">
        <v>8.5818390000000004</v>
      </c>
      <c r="H59" s="1" t="s">
        <v>49</v>
      </c>
      <c r="J59">
        <v>8.4180299999999999</v>
      </c>
      <c r="K59">
        <v>-8.2103887043967705E-2</v>
      </c>
      <c r="M59">
        <v>7.1383760000000001</v>
      </c>
      <c r="N59">
        <v>6.2862202183847596E-2</v>
      </c>
      <c r="P59">
        <v>7.6706820000000002</v>
      </c>
      <c r="Q59">
        <v>-1.78367901428225E-4</v>
      </c>
      <c r="S59">
        <v>7.5490250000000003</v>
      </c>
      <c r="T59">
        <v>6.7993460804842795E-2</v>
      </c>
      <c r="V59">
        <v>6.6661229999999998</v>
      </c>
      <c r="W59">
        <v>8.3423430524435599E-2</v>
      </c>
      <c r="Y59">
        <v>6.6875989999999996</v>
      </c>
      <c r="Z59" s="1" t="s">
        <v>221</v>
      </c>
      <c r="AB59">
        <v>6.125121</v>
      </c>
      <c r="AC59">
        <v>1.69316280966099E-3</v>
      </c>
      <c r="AE59">
        <v>6.7176660000000004</v>
      </c>
      <c r="AF59">
        <v>-7.6692376934356498E-3</v>
      </c>
      <c r="AH59">
        <v>8.6371450000000003</v>
      </c>
      <c r="AI59">
        <v>-1.22518556821685E-2</v>
      </c>
      <c r="AK59">
        <v>7.3338510000000001</v>
      </c>
      <c r="AL59">
        <v>7.9577766349603393E-3</v>
      </c>
      <c r="AN59">
        <v>6.2803250000000004</v>
      </c>
      <c r="AO59">
        <v>3.5491515172508801E-3</v>
      </c>
      <c r="AQ59">
        <v>7.266057</v>
      </c>
      <c r="AR59">
        <v>-5.4418348973447302E-3</v>
      </c>
      <c r="AT59">
        <v>8.3181460000000005</v>
      </c>
      <c r="AU59" s="1" t="s">
        <v>344</v>
      </c>
    </row>
    <row r="60" spans="1:47" x14ac:dyDescent="0.2">
      <c r="A60">
        <v>7.7482119999999997</v>
      </c>
      <c r="B60">
        <v>-8.5481040127565605E-2</v>
      </c>
      <c r="D60">
        <v>8.5768660000000008</v>
      </c>
      <c r="E60">
        <v>-9.5217657659284693E-2</v>
      </c>
      <c r="G60">
        <v>7.4230850000000004</v>
      </c>
      <c r="H60">
        <v>5.1304826714105703E-2</v>
      </c>
      <c r="J60">
        <v>7.2306520000000001</v>
      </c>
      <c r="K60" s="1" t="s">
        <v>70</v>
      </c>
      <c r="M60">
        <v>6.5540570000000002</v>
      </c>
      <c r="N60">
        <v>4.02870920485221E-2</v>
      </c>
      <c r="P60">
        <v>7.3547900000000004</v>
      </c>
      <c r="Q60" s="1" t="s">
        <v>133</v>
      </c>
      <c r="S60">
        <v>7.7854850000000004</v>
      </c>
      <c r="T60">
        <v>5.9522326767295401E-2</v>
      </c>
      <c r="V60">
        <v>7.3279269999999999</v>
      </c>
      <c r="W60">
        <v>-2.1541221043296099E-2</v>
      </c>
      <c r="Y60">
        <v>6.5637499999999998</v>
      </c>
      <c r="Z60">
        <v>-7.5681539788756094E-2</v>
      </c>
      <c r="AB60">
        <v>6.4392100000000001</v>
      </c>
      <c r="AE60">
        <v>7.0094390000000004</v>
      </c>
      <c r="AF60">
        <v>-1.8325749488871199E-2</v>
      </c>
      <c r="AH60">
        <v>7.9058010000000003</v>
      </c>
      <c r="AI60">
        <v>5.1124029110931703E-2</v>
      </c>
      <c r="AK60">
        <v>7.7934039999999998</v>
      </c>
      <c r="AL60">
        <v>-1.38695303295008E-2</v>
      </c>
      <c r="AN60">
        <v>5.1516970000000004</v>
      </c>
      <c r="AO60" s="1" t="s">
        <v>311</v>
      </c>
      <c r="AQ60">
        <v>6.4772360000000004</v>
      </c>
      <c r="AR60">
        <v>-0.12107333820018799</v>
      </c>
      <c r="AT60">
        <v>7.8562950000000003</v>
      </c>
      <c r="AU60">
        <v>2.44508761246944E-2</v>
      </c>
    </row>
    <row r="61" spans="1:47" x14ac:dyDescent="0.2">
      <c r="A61">
        <v>8.8877079999999999</v>
      </c>
      <c r="B61">
        <v>-1.3802383439704901E-2</v>
      </c>
      <c r="D61">
        <v>8.9401949999999992</v>
      </c>
      <c r="E61">
        <v>-2.1349902462795198E-2</v>
      </c>
      <c r="G61">
        <v>7.4736700000000003</v>
      </c>
      <c r="H61">
        <v>8.7431120004244096E-3</v>
      </c>
      <c r="J61">
        <v>8.5496639999999999</v>
      </c>
      <c r="K61">
        <v>-2.1717551256617298E-2</v>
      </c>
      <c r="M61">
        <v>6.990469</v>
      </c>
      <c r="N61" s="1" t="s">
        <v>97</v>
      </c>
      <c r="P61">
        <v>6.9566039999999996</v>
      </c>
      <c r="Q61">
        <v>3.7734581862220999E-2</v>
      </c>
      <c r="S61">
        <v>8.1548479999999994</v>
      </c>
      <c r="T61" s="1" t="s">
        <v>165</v>
      </c>
      <c r="V61">
        <v>7.6105429999999998</v>
      </c>
      <c r="W61" s="1" t="s">
        <v>192</v>
      </c>
      <c r="Y61">
        <v>7.1360830000000002</v>
      </c>
      <c r="Z61">
        <v>-3.6786360773761503E-2</v>
      </c>
      <c r="AB61">
        <v>8.2993170000000003</v>
      </c>
      <c r="AE61">
        <v>7.1578840000000001</v>
      </c>
      <c r="AF61">
        <v>-2.7260112812901499E-2</v>
      </c>
      <c r="AH61">
        <v>7.5063779999999998</v>
      </c>
      <c r="AI61">
        <v>5.00048873235225E-3</v>
      </c>
      <c r="AK61">
        <v>7.7591260000000002</v>
      </c>
      <c r="AL61">
        <v>-1.8746401995955401E-2</v>
      </c>
      <c r="AN61">
        <v>6.8255759999999999</v>
      </c>
      <c r="AO61">
        <v>-5.4360309854109098E-2</v>
      </c>
      <c r="AQ61">
        <v>6.548241</v>
      </c>
      <c r="AR61">
        <v>-7.0799850928648406E-2</v>
      </c>
      <c r="AT61">
        <v>7.8177310000000002</v>
      </c>
      <c r="AU61">
        <v>-1.1231332325779999E-3</v>
      </c>
    </row>
    <row r="62" spans="1:47" x14ac:dyDescent="0.2">
      <c r="A62">
        <v>7.969919</v>
      </c>
      <c r="B62">
        <v>-9.9260998975869805E-2</v>
      </c>
      <c r="D62">
        <v>9.1309039999999992</v>
      </c>
      <c r="E62">
        <v>-1.5927415612438801E-2</v>
      </c>
      <c r="G62">
        <v>9.4339049999999993</v>
      </c>
      <c r="H62">
        <v>6.8284161000025906E-2</v>
      </c>
      <c r="J62">
        <v>8.1371190000000002</v>
      </c>
      <c r="K62">
        <v>7.2109441288728E-3</v>
      </c>
      <c r="M62">
        <v>8.220421</v>
      </c>
      <c r="N62">
        <v>3.9997274506399803E-2</v>
      </c>
      <c r="P62">
        <v>8.5173229999999993</v>
      </c>
      <c r="Q62">
        <v>-1.8854464419045199E-2</v>
      </c>
      <c r="S62">
        <v>8.487997</v>
      </c>
      <c r="T62">
        <v>5.9948990318584298E-2</v>
      </c>
      <c r="V62">
        <v>7.7795740000000002</v>
      </c>
      <c r="W62">
        <v>7.0780693372419407E-2</v>
      </c>
      <c r="Y62">
        <v>7.929443</v>
      </c>
      <c r="Z62">
        <v>7.1975021599037306E-2</v>
      </c>
      <c r="AB62">
        <v>7.7914919999999999</v>
      </c>
      <c r="AC62" s="1" t="s">
        <v>234</v>
      </c>
      <c r="AE62">
        <v>8.0232089999999996</v>
      </c>
      <c r="AF62">
        <v>-8.1833129331497102E-3</v>
      </c>
      <c r="AH62">
        <v>9.026446</v>
      </c>
      <c r="AI62">
        <v>3.2421054617648701E-2</v>
      </c>
      <c r="AK62">
        <v>8.7993349999999992</v>
      </c>
      <c r="AL62">
        <v>-2.6634933261184299E-2</v>
      </c>
      <c r="AN62">
        <v>7.5037029999999998</v>
      </c>
      <c r="AO62">
        <v>3.5454331633760598E-2</v>
      </c>
      <c r="AQ62">
        <v>7.3729430000000002</v>
      </c>
      <c r="AR62">
        <v>-1.18446848450475E-2</v>
      </c>
      <c r="AT62">
        <v>8.5890970000000006</v>
      </c>
      <c r="AU62">
        <v>8.7102785292584098E-2</v>
      </c>
    </row>
    <row r="63" spans="1:47" x14ac:dyDescent="0.2">
      <c r="B63">
        <v>-6.7474091880286302E-2</v>
      </c>
      <c r="E63">
        <v>2.6795442582285998E-4</v>
      </c>
      <c r="H63">
        <v>-2.7444691768393099E-2</v>
      </c>
      <c r="K63">
        <v>-1.15374997019291E-2</v>
      </c>
      <c r="N63">
        <v>2.5218455321387901E-3</v>
      </c>
      <c r="Q63">
        <v>-3.0820592258271301E-2</v>
      </c>
      <c r="T63">
        <v>5.6700062125718898E-3</v>
      </c>
      <c r="W63">
        <v>3.2352562539547297E-2</v>
      </c>
      <c r="Z63">
        <v>4.43589542352332E-2</v>
      </c>
      <c r="AC63">
        <v>-1.0874564268149801E-2</v>
      </c>
      <c r="AF63">
        <v>-6.9356722606308999E-2</v>
      </c>
      <c r="AI63">
        <v>-6.8613643656758094E-2</v>
      </c>
      <c r="AL63">
        <v>-6.2442243274708001E-2</v>
      </c>
      <c r="AO63">
        <v>6.7660146289333697E-3</v>
      </c>
      <c r="AR63">
        <v>-3.3571921689095302E-3</v>
      </c>
      <c r="AU63">
        <v>-5.3079614485021402E-2</v>
      </c>
    </row>
    <row r="64" spans="1:47" x14ac:dyDescent="0.2">
      <c r="A64">
        <v>13.070812</v>
      </c>
      <c r="B64">
        <v>-6.0975121292326399E-2</v>
      </c>
      <c r="D64">
        <v>9.6038940000000004</v>
      </c>
      <c r="E64">
        <v>1.6331335032978801E-3</v>
      </c>
      <c r="G64">
        <v>7.8798769999999996</v>
      </c>
      <c r="H64">
        <v>5.7655919931720701E-2</v>
      </c>
      <c r="J64">
        <v>11.048380999999999</v>
      </c>
      <c r="K64">
        <v>-1.1644179413056101E-2</v>
      </c>
      <c r="M64">
        <v>8.2374720000000003</v>
      </c>
      <c r="N64" s="1" t="s">
        <v>98</v>
      </c>
      <c r="P64">
        <v>9.1366689999999995</v>
      </c>
      <c r="Q64" s="1" t="s">
        <v>134</v>
      </c>
      <c r="S64">
        <v>8.6824569999999994</v>
      </c>
      <c r="T64" s="1" t="s">
        <v>166</v>
      </c>
      <c r="V64">
        <v>7.9890809999999997</v>
      </c>
      <c r="W64">
        <v>4.9223021428481298E-2</v>
      </c>
      <c r="Y64">
        <v>7.8604969999999996</v>
      </c>
      <c r="Z64">
        <v>-8.2011853854838408E-3</v>
      </c>
      <c r="AB64">
        <v>7.5699019999999999</v>
      </c>
      <c r="AC64">
        <v>-2.7553851340863699E-2</v>
      </c>
      <c r="AE64">
        <v>7.1923620000000001</v>
      </c>
      <c r="AF64">
        <v>3.7720874926204001E-3</v>
      </c>
      <c r="AH64">
        <v>9.0647179999999992</v>
      </c>
      <c r="AI64">
        <v>2.87857785230985E-2</v>
      </c>
      <c r="AK64">
        <v>8.3667470000000002</v>
      </c>
      <c r="AL64">
        <v>-6.1838968643871299E-3</v>
      </c>
      <c r="AN64">
        <v>7.5252340000000002</v>
      </c>
      <c r="AO64">
        <v>2.0376258487255199E-2</v>
      </c>
      <c r="AQ64">
        <v>7.7681709999999997</v>
      </c>
      <c r="AR64">
        <v>-1.3184074224015701E-2</v>
      </c>
      <c r="AT64">
        <v>7.6641950000000003</v>
      </c>
      <c r="AU64">
        <v>4.7541181259799697E-2</v>
      </c>
    </row>
    <row r="66" spans="1:47" x14ac:dyDescent="0.2">
      <c r="A66">
        <v>13.96218</v>
      </c>
      <c r="D66">
        <v>9.451784</v>
      </c>
      <c r="G66">
        <v>7.2879969999999998</v>
      </c>
      <c r="J66">
        <v>8.0119749999999996</v>
      </c>
      <c r="M66">
        <v>8.3340910000000008</v>
      </c>
      <c r="P66">
        <v>8.662528</v>
      </c>
      <c r="S66">
        <v>8.1276279999999996</v>
      </c>
      <c r="V66">
        <v>7.7052240000000003</v>
      </c>
      <c r="Y66">
        <v>7.1829130000000001</v>
      </c>
      <c r="AB66">
        <v>8.5528200000000005</v>
      </c>
      <c r="AE66">
        <v>8.1694340000000008</v>
      </c>
      <c r="AH66">
        <v>8.6314130000000002</v>
      </c>
      <c r="AK66">
        <v>7.9857839999999998</v>
      </c>
      <c r="AN66">
        <v>7.0662209999999996</v>
      </c>
      <c r="AQ66">
        <v>6.5477829999999999</v>
      </c>
      <c r="AT66">
        <v>8.4282240000000002</v>
      </c>
    </row>
    <row r="67" spans="1:47" x14ac:dyDescent="0.2">
      <c r="A67">
        <v>8.5435850000000002</v>
      </c>
      <c r="D67">
        <v>7.7848430000000004</v>
      </c>
      <c r="G67">
        <v>4.756583</v>
      </c>
      <c r="J67">
        <v>7.2218780000000002</v>
      </c>
      <c r="M67">
        <v>6.0149100000000004</v>
      </c>
      <c r="P67">
        <v>5.9526690000000002</v>
      </c>
      <c r="S67">
        <v>7.2838260000000004</v>
      </c>
      <c r="V67">
        <v>6.5865739999999997</v>
      </c>
      <c r="Y67">
        <v>6.5419539999999996</v>
      </c>
      <c r="AB67">
        <v>5.7663869999999999</v>
      </c>
      <c r="AE67">
        <v>7.3624910000000003</v>
      </c>
      <c r="AH67">
        <v>7.3087179999999998</v>
      </c>
      <c r="AK67">
        <v>7.6353819999999999</v>
      </c>
      <c r="AN67">
        <v>5.793056</v>
      </c>
      <c r="AQ67">
        <v>7.2310499999999998</v>
      </c>
      <c r="AT67">
        <v>7.1525889999999999</v>
      </c>
    </row>
    <row r="68" spans="1:47" x14ac:dyDescent="0.2">
      <c r="A68">
        <v>15.821064</v>
      </c>
      <c r="B68">
        <v>-7.4533424114543403E-2</v>
      </c>
      <c r="D68">
        <v>10.421552999999999</v>
      </c>
      <c r="E68">
        <v>-9.6103870356259696E-2</v>
      </c>
      <c r="G68">
        <v>10.124345</v>
      </c>
      <c r="H68">
        <v>8.7324997691051398E-2</v>
      </c>
      <c r="J68">
        <v>11.807525999999999</v>
      </c>
      <c r="K68">
        <v>9.2278715761647898E-3</v>
      </c>
      <c r="M68">
        <v>8.4530910000000006</v>
      </c>
      <c r="N68">
        <v>9.1040786368915702E-2</v>
      </c>
      <c r="P68">
        <v>8.8135019999999997</v>
      </c>
      <c r="Q68">
        <v>7.0462836152625094E-2</v>
      </c>
      <c r="S68">
        <v>7.6130890000000004</v>
      </c>
      <c r="T68">
        <v>9.4447322264999495E-2</v>
      </c>
      <c r="V68">
        <v>9.3576820000000005</v>
      </c>
      <c r="W68">
        <v>9.2960741073457601E-2</v>
      </c>
      <c r="Y68">
        <v>7.8674499999999998</v>
      </c>
      <c r="Z68">
        <v>-3.69803983727154E-3</v>
      </c>
      <c r="AB68">
        <v>6.7718150000000001</v>
      </c>
      <c r="AE68">
        <v>8.3017140000000005</v>
      </c>
      <c r="AF68">
        <v>-3.2182718757956003E-2</v>
      </c>
      <c r="AH68">
        <v>9.7735909999999997</v>
      </c>
      <c r="AI68">
        <v>-1.08424133632659E-2</v>
      </c>
      <c r="AK68">
        <v>8.669632</v>
      </c>
      <c r="AL68">
        <v>-5.1278661703382002E-2</v>
      </c>
      <c r="AN68">
        <v>5.9790289999999997</v>
      </c>
      <c r="AO68">
        <v>-1.95237129281924E-2</v>
      </c>
      <c r="AQ68">
        <v>7.2824330000000002</v>
      </c>
      <c r="AR68">
        <v>-6.8433289370891895E-2</v>
      </c>
      <c r="AT68">
        <v>9.2125749999999993</v>
      </c>
      <c r="AU68">
        <v>-6.28219541845048E-3</v>
      </c>
    </row>
    <row r="69" spans="1:47" x14ac:dyDescent="0.2">
      <c r="A69">
        <v>7.8007730000000004</v>
      </c>
      <c r="B69">
        <v>-1.3221778322099E-2</v>
      </c>
      <c r="D69">
        <v>8.8146140000000006</v>
      </c>
      <c r="E69">
        <v>6.8363538543640603E-3</v>
      </c>
      <c r="G69">
        <v>7.8507499999999997</v>
      </c>
      <c r="H69" s="1" t="s">
        <v>50</v>
      </c>
      <c r="J69">
        <v>7.1928010000000002</v>
      </c>
      <c r="K69">
        <v>-1.19960697211965E-2</v>
      </c>
      <c r="M69">
        <v>7.1480949999999996</v>
      </c>
      <c r="N69">
        <v>1.6001941403460399E-2</v>
      </c>
      <c r="P69">
        <v>7.8877899999999999</v>
      </c>
      <c r="Q69">
        <v>9.8494130871429296E-3</v>
      </c>
      <c r="S69">
        <v>8.2526799999999998</v>
      </c>
      <c r="T69" s="1" t="s">
        <v>167</v>
      </c>
      <c r="V69">
        <v>7.2791740000000003</v>
      </c>
      <c r="W69">
        <v>2.24908980365285E-4</v>
      </c>
      <c r="Y69">
        <v>6.8755329999999999</v>
      </c>
      <c r="Z69" s="1" t="s">
        <v>222</v>
      </c>
      <c r="AB69">
        <v>6.4598680000000002</v>
      </c>
      <c r="AC69">
        <v>-9.9364932006243897E-3</v>
      </c>
      <c r="AE69">
        <v>7.3342210000000003</v>
      </c>
      <c r="AF69">
        <v>2.31450189732329E-2</v>
      </c>
      <c r="AH69">
        <v>8.3167279999999995</v>
      </c>
      <c r="AI69">
        <v>1.33377643554226E-4</v>
      </c>
      <c r="AK69">
        <v>7.5232510000000001</v>
      </c>
      <c r="AL69">
        <v>-6.4449275754559698E-3</v>
      </c>
      <c r="AN69">
        <v>5.945678</v>
      </c>
      <c r="AO69">
        <v>6.3201489295234402E-3</v>
      </c>
      <c r="AQ69">
        <v>7.0716739999999998</v>
      </c>
      <c r="AR69">
        <v>-4.7147889247784298E-2</v>
      </c>
      <c r="AT69">
        <v>8.0227710000000005</v>
      </c>
      <c r="AU69" s="1" t="s">
        <v>345</v>
      </c>
    </row>
    <row r="70" spans="1:47" x14ac:dyDescent="0.2">
      <c r="A70">
        <v>10.097083</v>
      </c>
      <c r="B70">
        <v>-9.4347881759024602E-2</v>
      </c>
      <c r="D70">
        <v>10.166081</v>
      </c>
      <c r="E70">
        <v>-4.3828508108818401E-2</v>
      </c>
      <c r="G70">
        <v>9.2684460000000009</v>
      </c>
      <c r="H70">
        <v>-1.0752231323608501E-3</v>
      </c>
      <c r="J70">
        <v>9.7538540000000005</v>
      </c>
      <c r="K70">
        <v>-4.5478004848262699E-2</v>
      </c>
      <c r="M70">
        <v>5.6725919999999999</v>
      </c>
      <c r="N70">
        <v>1.4251890341137E-2</v>
      </c>
      <c r="P70">
        <v>6.1084230000000002</v>
      </c>
      <c r="Q70">
        <v>-2.0579399001955899E-3</v>
      </c>
      <c r="S70">
        <v>5.4206989999999999</v>
      </c>
      <c r="T70">
        <v>4.6763722830790597E-2</v>
      </c>
      <c r="V70">
        <v>6.4543710000000001</v>
      </c>
      <c r="W70" s="1" t="s">
        <v>193</v>
      </c>
      <c r="Y70">
        <v>7.0623399999999998</v>
      </c>
      <c r="Z70">
        <v>5.6256956770822403E-2</v>
      </c>
      <c r="AB70">
        <v>7.7685930000000001</v>
      </c>
      <c r="AE70">
        <v>7.4574030000000002</v>
      </c>
      <c r="AF70">
        <v>8.2303757478244706E-3</v>
      </c>
      <c r="AH70">
        <v>7.7933070000000004</v>
      </c>
      <c r="AI70">
        <v>3.5747380237611599E-2</v>
      </c>
      <c r="AK70">
        <v>7.5380240000000001</v>
      </c>
      <c r="AL70">
        <v>-6.2536857228974799E-3</v>
      </c>
      <c r="AN70">
        <v>7.1107459999999998</v>
      </c>
      <c r="AO70">
        <v>-3.1294809592597901E-3</v>
      </c>
      <c r="AQ70">
        <v>5.4031390000000004</v>
      </c>
      <c r="AR70">
        <v>-3.1148943752669599E-2</v>
      </c>
      <c r="AT70">
        <v>8.2831880000000009</v>
      </c>
      <c r="AU70" s="1" t="s">
        <v>346</v>
      </c>
    </row>
    <row r="71" spans="1:47" x14ac:dyDescent="0.2">
      <c r="B71">
        <v>2.5744841098193799E-3</v>
      </c>
      <c r="E71">
        <v>5.0573952338551303E-2</v>
      </c>
      <c r="H71">
        <v>5.17253862719727E-2</v>
      </c>
      <c r="K71">
        <v>2.7739279796032499E-2</v>
      </c>
      <c r="N71" s="1" t="s">
        <v>99</v>
      </c>
      <c r="Q71">
        <v>8.0040494561047695E-3</v>
      </c>
      <c r="T71" s="1" t="s">
        <v>168</v>
      </c>
      <c r="W71" s="1" t="s">
        <v>194</v>
      </c>
      <c r="Z71">
        <v>6.5261315437644398E-3</v>
      </c>
      <c r="AF71" s="1" t="s">
        <v>252</v>
      </c>
      <c r="AI71">
        <v>-3.9750282701009098E-3</v>
      </c>
      <c r="AL71">
        <v>-3.5964973856085901E-2</v>
      </c>
      <c r="AO71">
        <v>-1.12762076443073E-2</v>
      </c>
      <c r="AR71">
        <v>-6.3080843994507099E-2</v>
      </c>
      <c r="AU71">
        <v>-2.11405644817547E-4</v>
      </c>
    </row>
    <row r="72" spans="1:47" x14ac:dyDescent="0.2">
      <c r="A72">
        <v>8.4424639999999993</v>
      </c>
      <c r="B72">
        <v>-1.8306563949262399E-2</v>
      </c>
      <c r="D72">
        <v>8.3725129999999996</v>
      </c>
      <c r="E72" s="1" t="s">
        <v>25</v>
      </c>
      <c r="G72">
        <v>8.9648000000000003</v>
      </c>
      <c r="H72">
        <v>3.30032334850398E-2</v>
      </c>
      <c r="J72">
        <v>7.7421100000000003</v>
      </c>
      <c r="K72">
        <v>2.0847137055526898E-3</v>
      </c>
      <c r="M72">
        <v>6.9721840000000004</v>
      </c>
      <c r="N72">
        <v>4.74730773271564E-3</v>
      </c>
      <c r="P72">
        <v>7.0353070000000004</v>
      </c>
      <c r="Q72">
        <v>6.3622673745182795E-2</v>
      </c>
      <c r="S72">
        <v>8.1914599999999993</v>
      </c>
      <c r="T72">
        <v>6.0263455987638201E-2</v>
      </c>
      <c r="V72">
        <v>7.9401080000000004</v>
      </c>
      <c r="W72">
        <v>6.2343327964976297E-2</v>
      </c>
      <c r="Y72">
        <v>8.1331100000000003</v>
      </c>
      <c r="Z72">
        <v>-4.9851140726286797E-3</v>
      </c>
      <c r="AB72">
        <v>6.3272930000000001</v>
      </c>
      <c r="AC72">
        <v>-4.3209858486691899E-2</v>
      </c>
      <c r="AE72">
        <v>7.8655439999999999</v>
      </c>
      <c r="AF72" s="1" t="s">
        <v>253</v>
      </c>
      <c r="AH72">
        <v>7.1883410000000003</v>
      </c>
      <c r="AI72">
        <v>5.6289824796599199E-2</v>
      </c>
      <c r="AK72">
        <v>7.7959069999999997</v>
      </c>
      <c r="AL72">
        <v>-8.4002998457448196E-3</v>
      </c>
      <c r="AN72">
        <v>6.7324919999999997</v>
      </c>
      <c r="AO72">
        <v>-5.3373076728348403E-3</v>
      </c>
      <c r="AQ72">
        <v>7.3103100000000003</v>
      </c>
      <c r="AR72">
        <v>-4.6229707723227098E-2</v>
      </c>
      <c r="AT72">
        <v>8.0243319999999994</v>
      </c>
      <c r="AU72">
        <v>4.1408001761300703E-2</v>
      </c>
    </row>
    <row r="73" spans="1:47" x14ac:dyDescent="0.2">
      <c r="A73">
        <v>8.5575559999999999</v>
      </c>
      <c r="B73">
        <v>-4.5650411412455898E-2</v>
      </c>
      <c r="D73">
        <v>9.0513250000000003</v>
      </c>
      <c r="E73">
        <v>1.3706950391853E-2</v>
      </c>
      <c r="G73">
        <v>7.8842290000000004</v>
      </c>
      <c r="H73" s="1" t="s">
        <v>51</v>
      </c>
      <c r="J73">
        <v>9.9794289999999997</v>
      </c>
      <c r="K73">
        <v>-2.8667323867135198E-2</v>
      </c>
      <c r="N73">
        <v>4.1083110867186197E-2</v>
      </c>
      <c r="Q73">
        <v>1.3808014855095099E-2</v>
      </c>
      <c r="T73">
        <v>4.6795240881004001E-2</v>
      </c>
      <c r="V73">
        <v>8.7629839999999994</v>
      </c>
      <c r="W73" s="1" t="s">
        <v>195</v>
      </c>
      <c r="Y73">
        <v>6.6721440000000003</v>
      </c>
      <c r="Z73">
        <v>5.6620484657179298E-3</v>
      </c>
      <c r="AB73">
        <v>7.7814240000000003</v>
      </c>
      <c r="AE73">
        <v>8.3172130000000006</v>
      </c>
      <c r="AF73">
        <v>-2.1409130272817101E-2</v>
      </c>
      <c r="AH73">
        <v>8.874803</v>
      </c>
      <c r="AI73">
        <v>-1.8503080506902601E-2</v>
      </c>
      <c r="AK73">
        <v>8.5949740000000006</v>
      </c>
      <c r="AL73">
        <v>-6.3064403609129904E-2</v>
      </c>
      <c r="AN73">
        <v>7.6381050000000004</v>
      </c>
      <c r="AO73">
        <v>-3.9653759005145402E-2</v>
      </c>
      <c r="AQ73">
        <v>7.2193589999999999</v>
      </c>
      <c r="AR73">
        <v>-5.06296812549848E-2</v>
      </c>
      <c r="AT73">
        <v>8.0619639999999997</v>
      </c>
      <c r="AU73">
        <v>-7.9503675984834796E-3</v>
      </c>
    </row>
    <row r="74" spans="1:47" x14ac:dyDescent="0.2">
      <c r="B74">
        <v>1.9841953410999999E-4</v>
      </c>
      <c r="E74">
        <v>6.5339561146214899E-3</v>
      </c>
      <c r="H74">
        <v>4.71580550527647E-2</v>
      </c>
      <c r="K74">
        <v>-5.2170185163082196E-3</v>
      </c>
      <c r="N74" s="1" t="s">
        <v>100</v>
      </c>
      <c r="Q74" s="1" t="s">
        <v>135</v>
      </c>
      <c r="T74">
        <v>1.8543731227132099E-2</v>
      </c>
      <c r="W74" s="1" t="s">
        <v>196</v>
      </c>
      <c r="Z74">
        <v>-1.42242902380394E-2</v>
      </c>
      <c r="AC74">
        <v>-3.2959114771993599E-2</v>
      </c>
      <c r="AF74">
        <v>3.2353778553283401E-3</v>
      </c>
      <c r="AI74" s="1" t="s">
        <v>276</v>
      </c>
      <c r="AL74">
        <v>-1.7656961861593198E-2</v>
      </c>
      <c r="AO74">
        <v>7.0662262194012802E-3</v>
      </c>
      <c r="AR74">
        <v>-5.6618107685150298E-2</v>
      </c>
      <c r="AU74" s="1" t="s">
        <v>347</v>
      </c>
    </row>
    <row r="75" spans="1:47" x14ac:dyDescent="0.2">
      <c r="A75">
        <v>10.758597</v>
      </c>
      <c r="B75">
        <v>-3.7691176617131297E-2</v>
      </c>
      <c r="D75">
        <v>8.2278319999999994</v>
      </c>
      <c r="E75">
        <v>-1.71878755763917E-2</v>
      </c>
      <c r="G75">
        <v>6.4202490000000001</v>
      </c>
      <c r="H75" s="1" t="s">
        <v>52</v>
      </c>
      <c r="J75">
        <v>8.7736009999999993</v>
      </c>
      <c r="K75">
        <v>-1.9497922188283699E-2</v>
      </c>
      <c r="M75">
        <v>7.8393329999999999</v>
      </c>
      <c r="N75">
        <v>-1.37925418626505E-2</v>
      </c>
      <c r="P75">
        <v>7.1815610000000003</v>
      </c>
      <c r="Q75">
        <v>2.73130897510338E-2</v>
      </c>
      <c r="S75">
        <v>8.2665500000000005</v>
      </c>
      <c r="T75">
        <v>6.6999001500545996E-2</v>
      </c>
      <c r="V75">
        <v>7.8803010000000002</v>
      </c>
      <c r="W75" s="1" t="s">
        <v>197</v>
      </c>
      <c r="Y75">
        <v>7.4238429999999997</v>
      </c>
      <c r="Z75">
        <v>3.3028761971070901E-2</v>
      </c>
      <c r="AB75">
        <v>7.6982140000000001</v>
      </c>
      <c r="AE75">
        <v>7.9918589999999998</v>
      </c>
      <c r="AF75">
        <v>4.2900197923095497E-2</v>
      </c>
      <c r="AH75">
        <v>8.0177270000000007</v>
      </c>
      <c r="AI75">
        <v>2.5118032670854301E-3</v>
      </c>
      <c r="AK75">
        <v>8.3191839999999999</v>
      </c>
      <c r="AL75">
        <v>2.9162079473652201E-2</v>
      </c>
      <c r="AN75">
        <v>6.8413729999999999</v>
      </c>
      <c r="AO75">
        <v>2.5963547568489599E-2</v>
      </c>
      <c r="AQ75">
        <v>7.2159750000000003</v>
      </c>
      <c r="AR75">
        <v>-1.3428669575874699E-2</v>
      </c>
      <c r="AT75">
        <v>6.7546989999999996</v>
      </c>
      <c r="AU75" s="1" t="s">
        <v>348</v>
      </c>
    </row>
    <row r="76" spans="1:47" x14ac:dyDescent="0.2">
      <c r="A76">
        <v>8.9245339999999995</v>
      </c>
      <c r="B76">
        <v>-0.11446809114739701</v>
      </c>
      <c r="D76">
        <v>9.1459399999999995</v>
      </c>
      <c r="E76">
        <v>-8.9108134088234897E-2</v>
      </c>
      <c r="G76">
        <v>9.1038080000000008</v>
      </c>
      <c r="H76">
        <v>-6.1248802492668397E-2</v>
      </c>
      <c r="J76">
        <v>8.876182</v>
      </c>
      <c r="K76">
        <v>-0.108732451181472</v>
      </c>
      <c r="M76">
        <v>5.7727139999999997</v>
      </c>
      <c r="N76" s="1" t="s">
        <v>101</v>
      </c>
      <c r="P76">
        <v>7.5595210000000002</v>
      </c>
      <c r="Q76">
        <v>4.5470857189836802E-2</v>
      </c>
      <c r="S76">
        <v>7.2683429999999998</v>
      </c>
      <c r="T76" s="1" t="s">
        <v>169</v>
      </c>
      <c r="V76">
        <v>6.578481</v>
      </c>
      <c r="W76">
        <v>7.0875607544761104E-2</v>
      </c>
      <c r="Y76">
        <v>7.737832</v>
      </c>
      <c r="Z76">
        <v>9.5832291102954895E-2</v>
      </c>
      <c r="AB76">
        <v>8.3477580000000007</v>
      </c>
      <c r="AC76">
        <v>3.4029067974102201E-3</v>
      </c>
      <c r="AE76">
        <v>8.2250709999999998</v>
      </c>
      <c r="AF76">
        <v>8.1055131805894104E-2</v>
      </c>
      <c r="AH76">
        <v>8.1779899999999994</v>
      </c>
      <c r="AI76">
        <v>5.0327315637722199E-2</v>
      </c>
      <c r="AK76">
        <v>10.144197999999999</v>
      </c>
      <c r="AL76" s="1" t="s">
        <v>293</v>
      </c>
      <c r="AN76">
        <v>7.0109490000000001</v>
      </c>
      <c r="AO76">
        <v>8.1374839570330704E-2</v>
      </c>
      <c r="AQ76">
        <v>4.5870949999999997</v>
      </c>
      <c r="AR76" s="1" t="s">
        <v>323</v>
      </c>
      <c r="AT76">
        <v>8.3108330000000006</v>
      </c>
      <c r="AU76">
        <v>5.8358977349190801E-2</v>
      </c>
    </row>
    <row r="77" spans="1:47" x14ac:dyDescent="0.2">
      <c r="A77">
        <v>6.9647389999999998</v>
      </c>
      <c r="B77">
        <v>-6.5503031463534603E-2</v>
      </c>
      <c r="D77">
        <v>10.223359</v>
      </c>
      <c r="E77">
        <v>-6.7545285946854303E-3</v>
      </c>
      <c r="G77">
        <v>11.411674</v>
      </c>
      <c r="H77" s="1" t="s">
        <v>53</v>
      </c>
      <c r="J77">
        <v>12.344386</v>
      </c>
      <c r="K77">
        <v>4.0065926445926898E-3</v>
      </c>
      <c r="M77">
        <v>8.9270990000000001</v>
      </c>
      <c r="N77" s="1" t="s">
        <v>102</v>
      </c>
      <c r="P77">
        <v>11.813646</v>
      </c>
      <c r="Q77">
        <v>5.0105150543190199E-3</v>
      </c>
      <c r="S77">
        <v>10.741078999999999</v>
      </c>
      <c r="T77" s="1" t="s">
        <v>170</v>
      </c>
      <c r="V77">
        <v>8.9413269999999994</v>
      </c>
      <c r="W77" s="1" t="s">
        <v>198</v>
      </c>
      <c r="Y77">
        <v>8.4259079999999997</v>
      </c>
      <c r="Z77">
        <v>-1.9488730254196202E-2</v>
      </c>
      <c r="AB77">
        <v>8.4168610000000008</v>
      </c>
      <c r="AE77">
        <v>9.9119689999999991</v>
      </c>
      <c r="AF77">
        <v>-1.5444293582259801E-2</v>
      </c>
      <c r="AH77">
        <v>10.633183000000001</v>
      </c>
      <c r="AI77" s="1" t="s">
        <v>277</v>
      </c>
      <c r="AK77">
        <v>10.12669</v>
      </c>
      <c r="AL77">
        <v>2.9603317470087601E-2</v>
      </c>
      <c r="AN77">
        <v>7.7297560000000001</v>
      </c>
      <c r="AO77">
        <v>-1.32332707669217E-2</v>
      </c>
      <c r="AQ77">
        <v>8.0382440000000006</v>
      </c>
      <c r="AR77">
        <v>-3.31527820452387E-2</v>
      </c>
      <c r="AT77">
        <v>9.9216010000000008</v>
      </c>
      <c r="AU77">
        <v>6.8643420372722405E-2</v>
      </c>
    </row>
    <row r="78" spans="1:47" x14ac:dyDescent="0.2">
      <c r="A78">
        <v>9.8765029999999996</v>
      </c>
      <c r="B78">
        <v>-9.2706723351294401E-2</v>
      </c>
      <c r="D78">
        <v>7.0622299999999996</v>
      </c>
      <c r="E78">
        <v>-4.2449827331101003E-2</v>
      </c>
      <c r="G78">
        <v>5.6549250000000004</v>
      </c>
      <c r="H78" s="1" t="s">
        <v>54</v>
      </c>
      <c r="J78">
        <v>5.9004209999999997</v>
      </c>
      <c r="K78">
        <v>5.3884309661670696E-3</v>
      </c>
      <c r="M78">
        <v>8.1621889999999997</v>
      </c>
      <c r="N78">
        <v>4.0536641583653499E-2</v>
      </c>
      <c r="P78">
        <v>7.3894780000000004</v>
      </c>
      <c r="Q78" s="1" t="s">
        <v>136</v>
      </c>
      <c r="S78">
        <v>7.4341419999999996</v>
      </c>
      <c r="T78">
        <v>6.9018516645003997E-2</v>
      </c>
      <c r="V78">
        <v>8.3098749999999999</v>
      </c>
      <c r="W78">
        <v>7.9670583089902006E-2</v>
      </c>
      <c r="Y78">
        <v>6.5303950000000004</v>
      </c>
      <c r="Z78" s="1" t="s">
        <v>223</v>
      </c>
      <c r="AB78">
        <v>9.0137940000000008</v>
      </c>
      <c r="AE78">
        <v>8.2241649999999993</v>
      </c>
      <c r="AF78">
        <v>4.11203710440812E-3</v>
      </c>
      <c r="AH78">
        <v>7.6686420000000002</v>
      </c>
      <c r="AI78">
        <v>-1.54285409413674E-2</v>
      </c>
      <c r="AK78">
        <v>7.9805219999999997</v>
      </c>
      <c r="AL78">
        <v>-2.3509987585669301E-2</v>
      </c>
      <c r="AN78">
        <v>6.0029859999999999</v>
      </c>
      <c r="AO78" s="1" t="s">
        <v>312</v>
      </c>
      <c r="AQ78">
        <v>6.9243540000000001</v>
      </c>
      <c r="AR78">
        <v>-5.4649182156337003E-2</v>
      </c>
      <c r="AT78">
        <v>8.7301760000000002</v>
      </c>
      <c r="AU78" s="1" t="s">
        <v>349</v>
      </c>
    </row>
    <row r="79" spans="1:47" x14ac:dyDescent="0.2">
      <c r="A79">
        <v>18.953185999999999</v>
      </c>
      <c r="B79">
        <v>-1.1953840481202301E-2</v>
      </c>
      <c r="D79">
        <v>11.858197000000001</v>
      </c>
      <c r="E79">
        <v>1.2439857199893301E-4</v>
      </c>
      <c r="G79">
        <v>8.7550349999999995</v>
      </c>
      <c r="H79">
        <v>5.1890530565623502E-3</v>
      </c>
      <c r="J79">
        <v>13.491092999999999</v>
      </c>
      <c r="K79">
        <v>8.7972209282818296E-3</v>
      </c>
      <c r="M79">
        <v>9.4398359999999997</v>
      </c>
      <c r="N79">
        <v>-2.1541704307667001E-2</v>
      </c>
      <c r="P79">
        <v>9.4521409999999992</v>
      </c>
      <c r="Q79">
        <v>-1.22531199011249E-2</v>
      </c>
      <c r="S79">
        <v>8.5203980000000001</v>
      </c>
      <c r="T79">
        <v>6.3850991203751803E-2</v>
      </c>
      <c r="V79">
        <v>7.938008</v>
      </c>
      <c r="W79">
        <v>7.5899819392422005E-2</v>
      </c>
      <c r="Y79">
        <v>7.70444</v>
      </c>
      <c r="Z79">
        <v>6.9913351904557297E-3</v>
      </c>
      <c r="AB79">
        <v>6.6767810000000001</v>
      </c>
      <c r="AC79">
        <v>-4.6964618153410902E-2</v>
      </c>
      <c r="AE79">
        <v>7.6560189999999997</v>
      </c>
      <c r="AF79" s="1" t="s">
        <v>254</v>
      </c>
      <c r="AH79">
        <v>9.0893259999999998</v>
      </c>
      <c r="AI79">
        <v>7.3729957096562602E-3</v>
      </c>
      <c r="AK79">
        <v>8.1598810000000004</v>
      </c>
      <c r="AL79">
        <v>-4.89236086114141E-2</v>
      </c>
      <c r="AN79">
        <v>7.4787249999999998</v>
      </c>
      <c r="AO79">
        <v>-3.6193894921988698E-2</v>
      </c>
      <c r="AQ79">
        <v>6.7341179999999996</v>
      </c>
      <c r="AR79">
        <v>-6.3587336509286399E-2</v>
      </c>
      <c r="AT79">
        <v>8.7688349999999993</v>
      </c>
      <c r="AU79">
        <v>-2.34987608379706E-2</v>
      </c>
    </row>
    <row r="80" spans="1:47" x14ac:dyDescent="0.2">
      <c r="A80">
        <v>13.013757</v>
      </c>
      <c r="B80" s="1" t="s">
        <v>9</v>
      </c>
      <c r="D80">
        <v>12.095433</v>
      </c>
      <c r="E80">
        <v>-5.5925176786510399E-2</v>
      </c>
      <c r="G80">
        <v>8.9654919999999994</v>
      </c>
      <c r="H80">
        <v>6.8937856806414205E-2</v>
      </c>
      <c r="J80">
        <v>11.017286</v>
      </c>
      <c r="K80">
        <v>2.5789839376577299E-2</v>
      </c>
      <c r="M80">
        <v>8.6537450000000007</v>
      </c>
      <c r="N80" s="1" t="s">
        <v>103</v>
      </c>
      <c r="P80">
        <v>9.0732870000000005</v>
      </c>
      <c r="Q80" s="1" t="s">
        <v>137</v>
      </c>
      <c r="S80">
        <v>9.1904500000000002</v>
      </c>
      <c r="T80">
        <v>-2.6451042355148599E-2</v>
      </c>
      <c r="V80">
        <v>8.9902979999999992</v>
      </c>
      <c r="W80">
        <v>6.6569126372297199E-2</v>
      </c>
      <c r="Y80">
        <v>8.3643350000000005</v>
      </c>
      <c r="Z80">
        <v>-2.55504191625197E-2</v>
      </c>
      <c r="AB80">
        <v>6.4667389999999996</v>
      </c>
      <c r="AE80">
        <v>8.3705700000000007</v>
      </c>
      <c r="AF80">
        <v>-5.9312361457912501E-2</v>
      </c>
      <c r="AH80">
        <v>8.7390559999999997</v>
      </c>
      <c r="AI80">
        <v>-6.0018421029799103E-2</v>
      </c>
      <c r="AK80">
        <v>8.2662859999999991</v>
      </c>
      <c r="AL80">
        <v>-1.08071268440299E-2</v>
      </c>
      <c r="AN80">
        <v>5.9335990000000001</v>
      </c>
      <c r="AO80">
        <v>-1.6608671788880699E-2</v>
      </c>
      <c r="AQ80">
        <v>8.0152429999999999</v>
      </c>
      <c r="AR80">
        <v>-3.7998776816438103E-2</v>
      </c>
      <c r="AT80">
        <v>9.3040199999999995</v>
      </c>
      <c r="AU80">
        <v>-6.5158188696357597E-4</v>
      </c>
    </row>
    <row r="81" spans="1:47" x14ac:dyDescent="0.2">
      <c r="A81">
        <v>7.022087</v>
      </c>
      <c r="B81">
        <v>-9.2985169886909705E-2</v>
      </c>
      <c r="D81">
        <v>9.5970089999999999</v>
      </c>
      <c r="E81">
        <v>-9.4380092666972899E-3</v>
      </c>
      <c r="G81">
        <v>9.3326290000000007</v>
      </c>
      <c r="H81">
        <v>9.2698652817358299E-2</v>
      </c>
      <c r="J81">
        <v>8.0986159999999998</v>
      </c>
      <c r="K81">
        <v>6.1833685675350802E-2</v>
      </c>
      <c r="M81">
        <v>8.6043299999999991</v>
      </c>
      <c r="N81" s="1" t="s">
        <v>104</v>
      </c>
      <c r="P81">
        <v>9.9489090000000004</v>
      </c>
      <c r="Q81" s="1" t="s">
        <v>138</v>
      </c>
      <c r="S81">
        <v>8.2808779999999995</v>
      </c>
      <c r="T81">
        <v>8.7603635426848403E-2</v>
      </c>
      <c r="V81">
        <v>8.416131</v>
      </c>
      <c r="W81" s="1" t="s">
        <v>199</v>
      </c>
      <c r="Y81">
        <v>7.3702959999999997</v>
      </c>
      <c r="Z81">
        <v>-0.12426157096992201</v>
      </c>
      <c r="AB81">
        <v>7.0943139999999998</v>
      </c>
      <c r="AE81">
        <v>7.7559240000000003</v>
      </c>
      <c r="AF81">
        <v>-4.0183512756423699E-2</v>
      </c>
      <c r="AH81">
        <v>8.8054260000000006</v>
      </c>
      <c r="AI81">
        <v>7.7983241291640998E-2</v>
      </c>
      <c r="AK81">
        <v>8.4090969999999992</v>
      </c>
      <c r="AL81">
        <v>-7.09250144471745E-2</v>
      </c>
      <c r="AN81">
        <v>8.0711630000000003</v>
      </c>
      <c r="AO81">
        <v>-0.137497361581951</v>
      </c>
      <c r="AQ81">
        <v>7.537922</v>
      </c>
      <c r="AR81">
        <v>-0.17218821004618701</v>
      </c>
      <c r="AT81">
        <v>8.453716</v>
      </c>
      <c r="AU81">
        <v>3.8077463366276897E-2</v>
      </c>
    </row>
    <row r="82" spans="1:47" x14ac:dyDescent="0.2">
      <c r="B82">
        <v>-9.5620096482623394E-3</v>
      </c>
      <c r="E82">
        <v>3.4730630706072699E-2</v>
      </c>
      <c r="H82">
        <v>4.3054484180486997E-2</v>
      </c>
      <c r="K82">
        <v>-2.75353794989407E-3</v>
      </c>
      <c r="N82">
        <v>3.4763354283223503E-2</v>
      </c>
      <c r="Q82" s="1" t="s">
        <v>139</v>
      </c>
      <c r="T82" s="1" t="s">
        <v>171</v>
      </c>
      <c r="W82">
        <v>5.0723836255653902E-2</v>
      </c>
      <c r="Z82">
        <v>-1.23837356992583E-2</v>
      </c>
      <c r="AF82" s="1" t="s">
        <v>255</v>
      </c>
      <c r="AI82" s="1" t="s">
        <v>278</v>
      </c>
      <c r="AL82">
        <v>-2.83666688759571E-2</v>
      </c>
      <c r="AO82">
        <v>-5.4267819447171801E-2</v>
      </c>
      <c r="AR82">
        <v>-4.9385484457206301E-2</v>
      </c>
      <c r="AU82" s="1" t="s">
        <v>350</v>
      </c>
    </row>
    <row r="83" spans="1:47" x14ac:dyDescent="0.2">
      <c r="A83">
        <v>8.2487069999999996</v>
      </c>
      <c r="B83">
        <v>3.4485899812278502E-2</v>
      </c>
      <c r="D83">
        <v>8.2144639999999995</v>
      </c>
      <c r="E83">
        <v>3.5723142393328203E-2</v>
      </c>
      <c r="G83">
        <v>6.5623699999999996</v>
      </c>
      <c r="H83">
        <v>4.6509429323723199E-2</v>
      </c>
      <c r="J83">
        <v>8.0504160000000002</v>
      </c>
      <c r="K83">
        <v>4.4006275655415102E-2</v>
      </c>
      <c r="M83">
        <v>6.6939989999999998</v>
      </c>
      <c r="N83" s="1" t="s">
        <v>105</v>
      </c>
      <c r="P83">
        <v>6.9938539999999998</v>
      </c>
      <c r="Q83" s="1" t="s">
        <v>140</v>
      </c>
      <c r="S83">
        <v>7.553121</v>
      </c>
      <c r="T83">
        <v>7.7012007741760105E-2</v>
      </c>
      <c r="V83">
        <v>7.1573849999999997</v>
      </c>
      <c r="W83" s="1" t="s">
        <v>200</v>
      </c>
      <c r="Y83">
        <v>6.849583</v>
      </c>
      <c r="Z83">
        <v>-2.5001047543773799E-2</v>
      </c>
      <c r="AB83">
        <v>8.8110269999999993</v>
      </c>
      <c r="AE83">
        <v>7.8316679999999996</v>
      </c>
      <c r="AF83" s="1" t="s">
        <v>256</v>
      </c>
      <c r="AH83">
        <v>7.9071680000000004</v>
      </c>
      <c r="AI83">
        <v>2.59817295680695E-2</v>
      </c>
      <c r="AK83">
        <v>8.3025230000000008</v>
      </c>
      <c r="AL83">
        <v>-3.6252711909629802E-2</v>
      </c>
      <c r="AN83">
        <v>7.1521470000000003</v>
      </c>
      <c r="AO83">
        <v>-5.1864177222141199E-2</v>
      </c>
      <c r="AQ83">
        <v>8.1641279999999998</v>
      </c>
      <c r="AR83">
        <v>-6.9726836965248701E-2</v>
      </c>
      <c r="AT83">
        <v>7.121048</v>
      </c>
      <c r="AU83" s="1" t="s">
        <v>351</v>
      </c>
    </row>
    <row r="84" spans="1:47" x14ac:dyDescent="0.2">
      <c r="A84">
        <v>9.3143879999999992</v>
      </c>
      <c r="B84">
        <v>-1.83867389081241E-2</v>
      </c>
      <c r="D84">
        <v>8.1323190000000007</v>
      </c>
      <c r="E84">
        <v>9.5750520527029606E-3</v>
      </c>
      <c r="G84">
        <v>6.8059969999999996</v>
      </c>
      <c r="H84" s="1" t="s">
        <v>55</v>
      </c>
      <c r="J84">
        <v>8.2410099999999993</v>
      </c>
      <c r="K84">
        <v>9.2163774798409703E-3</v>
      </c>
      <c r="M84">
        <v>6.186801</v>
      </c>
      <c r="N84">
        <v>-1.49827161945125E-2</v>
      </c>
      <c r="P84">
        <v>6.6933400000000001</v>
      </c>
      <c r="Q84" s="1" t="s">
        <v>141</v>
      </c>
      <c r="S84">
        <v>6.7433240000000003</v>
      </c>
      <c r="T84">
        <v>6.0697413995641797E-2</v>
      </c>
      <c r="V84">
        <v>6.8724759999999998</v>
      </c>
      <c r="W84" s="1" t="s">
        <v>201</v>
      </c>
      <c r="Y84">
        <v>7.204593</v>
      </c>
      <c r="Z84">
        <v>-1.7234455677753099E-2</v>
      </c>
      <c r="AB84">
        <v>6.2449170000000001</v>
      </c>
      <c r="AE84">
        <v>6.9973859999999997</v>
      </c>
      <c r="AF84">
        <v>-2.9701541688075799E-2</v>
      </c>
      <c r="AH84">
        <v>6.8017209999999997</v>
      </c>
      <c r="AI84">
        <v>-1.4867201407143701E-2</v>
      </c>
      <c r="AK84">
        <v>7.1542760000000003</v>
      </c>
      <c r="AL84">
        <v>-4.6384194990885398E-2</v>
      </c>
      <c r="AN84">
        <v>6.2401819999999999</v>
      </c>
      <c r="AO84">
        <v>-2.84393855051879E-2</v>
      </c>
      <c r="AQ84">
        <v>6.5029890000000004</v>
      </c>
      <c r="AR84">
        <v>-4.1484711564953099E-2</v>
      </c>
      <c r="AT84">
        <v>7.1708600000000002</v>
      </c>
      <c r="AU84">
        <v>-5.4648454457234603E-2</v>
      </c>
    </row>
    <row r="85" spans="1:47" x14ac:dyDescent="0.2">
      <c r="B85" s="1" t="s">
        <v>10</v>
      </c>
      <c r="E85" s="1" t="s">
        <v>26</v>
      </c>
      <c r="H85">
        <v>0.16795558753823001</v>
      </c>
      <c r="K85" s="1" t="s">
        <v>71</v>
      </c>
      <c r="N85" s="1" t="s">
        <v>106</v>
      </c>
      <c r="Q85" s="1" t="s">
        <v>142</v>
      </c>
      <c r="T85" s="1" t="s">
        <v>172</v>
      </c>
      <c r="W85" s="1" t="s">
        <v>202</v>
      </c>
      <c r="Z85" s="1" t="s">
        <v>224</v>
      </c>
      <c r="AC85">
        <v>8.8048768481280196E-2</v>
      </c>
      <c r="AF85">
        <v>7.1865796830536802E-2</v>
      </c>
      <c r="AI85">
        <v>9.3897100941030501E-2</v>
      </c>
      <c r="AL85" s="1" t="s">
        <v>294</v>
      </c>
      <c r="AO85" s="1" t="s">
        <v>313</v>
      </c>
      <c r="AR85">
        <v>-3.38516276373648E-3</v>
      </c>
      <c r="AU85">
        <v>6.1687246143025898E-2</v>
      </c>
    </row>
    <row r="86" spans="1:47" x14ac:dyDescent="0.2">
      <c r="B86" s="1" t="s">
        <v>11</v>
      </c>
      <c r="E86">
        <v>6.9412776245733193E-2</v>
      </c>
      <c r="H86">
        <v>8.7650439147380105E-2</v>
      </c>
      <c r="K86">
        <v>6.9741482367031593E-2</v>
      </c>
      <c r="N86">
        <v>7.9781035379595799E-2</v>
      </c>
      <c r="Q86">
        <v>0.104870816682126</v>
      </c>
      <c r="T86">
        <v>5.27549083305539E-2</v>
      </c>
      <c r="W86">
        <v>1.2406703366011599E-2</v>
      </c>
      <c r="Z86">
        <v>-8.1467370380247997E-2</v>
      </c>
      <c r="AF86">
        <v>-4.2877239284577998E-2</v>
      </c>
      <c r="AI86">
        <v>-2.50352229146684E-3</v>
      </c>
      <c r="AL86">
        <v>-5.1042109453252604E-3</v>
      </c>
      <c r="AO86">
        <v>-1.37308381951855E-2</v>
      </c>
      <c r="AR86">
        <v>-1.2748697200218199E-2</v>
      </c>
      <c r="AU86" s="1" t="s">
        <v>352</v>
      </c>
    </row>
    <row r="87" spans="1:47" x14ac:dyDescent="0.2">
      <c r="A87">
        <v>15.821064</v>
      </c>
      <c r="B87">
        <v>-7.4533424114543403E-2</v>
      </c>
      <c r="D87">
        <v>10.421552999999999</v>
      </c>
      <c r="E87">
        <v>-9.6103870356259696E-2</v>
      </c>
      <c r="G87">
        <v>10.124345</v>
      </c>
      <c r="H87">
        <v>8.7324997691051398E-2</v>
      </c>
      <c r="J87">
        <v>11.807525999999999</v>
      </c>
      <c r="K87">
        <v>9.2278715761647898E-3</v>
      </c>
      <c r="M87">
        <v>8.4530910000000006</v>
      </c>
      <c r="N87">
        <v>9.1040786368915702E-2</v>
      </c>
      <c r="P87">
        <v>8.8135019999999997</v>
      </c>
      <c r="Q87">
        <v>7.0462836152625094E-2</v>
      </c>
      <c r="S87">
        <v>7.6130890000000004</v>
      </c>
      <c r="T87">
        <v>9.4447322264999495E-2</v>
      </c>
      <c r="V87">
        <v>9.3576820000000005</v>
      </c>
      <c r="W87">
        <v>9.2960741073457601E-2</v>
      </c>
      <c r="Y87">
        <v>7.8674499999999998</v>
      </c>
      <c r="Z87">
        <v>-3.69803983727154E-3</v>
      </c>
      <c r="AB87">
        <v>6.7718150000000001</v>
      </c>
      <c r="AE87">
        <v>8.3017140000000005</v>
      </c>
      <c r="AF87">
        <v>-3.2182718757956003E-2</v>
      </c>
      <c r="AH87">
        <v>9.7735909999999997</v>
      </c>
      <c r="AI87">
        <v>-1.08424133632659E-2</v>
      </c>
      <c r="AK87">
        <v>8.669632</v>
      </c>
      <c r="AL87">
        <v>-5.1278661703382002E-2</v>
      </c>
      <c r="AN87">
        <v>5.9790289999999997</v>
      </c>
      <c r="AO87">
        <v>-1.95237129281924E-2</v>
      </c>
      <c r="AQ87">
        <v>7.2824330000000002</v>
      </c>
      <c r="AR87">
        <v>-6.8433289370891895E-2</v>
      </c>
      <c r="AT87">
        <v>9.2125749999999993</v>
      </c>
      <c r="AU87">
        <v>-6.28219541845048E-3</v>
      </c>
    </row>
    <row r="169" spans="1:46" x14ac:dyDescent="0.2">
      <c r="A169">
        <v>9.8765029999999996</v>
      </c>
      <c r="D169">
        <v>7.0622299999999996</v>
      </c>
      <c r="G169">
        <v>5.6549250000000004</v>
      </c>
      <c r="J169">
        <v>5.9004209999999997</v>
      </c>
      <c r="M169">
        <v>8.1621889999999997</v>
      </c>
      <c r="P169">
        <v>7.3894780000000004</v>
      </c>
      <c r="S169">
        <v>7.4341419999999996</v>
      </c>
      <c r="V169">
        <v>8.3098749999999999</v>
      </c>
      <c r="Y169">
        <v>6.5303950000000004</v>
      </c>
      <c r="AB169">
        <v>9.0137940000000008</v>
      </c>
      <c r="AE169">
        <v>8.2241649999999993</v>
      </c>
      <c r="AH169">
        <v>7.6686420000000002</v>
      </c>
      <c r="AK169">
        <v>7.9805219999999997</v>
      </c>
      <c r="AN169">
        <v>6.0029859999999999</v>
      </c>
      <c r="AQ169">
        <v>6.9243540000000001</v>
      </c>
      <c r="AT169">
        <v>8.7301760000000002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5917-4FB9-ED4B-AB73-D7D6D47E5875}">
  <dimension ref="A1:AV169"/>
  <sheetViews>
    <sheetView topLeftCell="A86" workbookViewId="0">
      <selection activeCell="A93" sqref="A93:F109"/>
    </sheetView>
  </sheetViews>
  <sheetFormatPr baseColWidth="10" defaultRowHeight="16" x14ac:dyDescent="0.2"/>
  <cols>
    <col min="3" max="3" width="12.83203125" bestFit="1" customWidth="1"/>
    <col min="8" max="8" width="10.5" customWidth="1"/>
  </cols>
  <sheetData>
    <row r="1" spans="1:48" x14ac:dyDescent="0.2">
      <c r="A1" t="s">
        <v>0</v>
      </c>
      <c r="B1">
        <v>52</v>
      </c>
      <c r="C1" s="3" t="s">
        <v>107</v>
      </c>
      <c r="D1" t="s">
        <v>12</v>
      </c>
      <c r="E1">
        <v>54</v>
      </c>
      <c r="F1" s="3" t="s">
        <v>107</v>
      </c>
      <c r="G1" t="s">
        <v>27</v>
      </c>
      <c r="H1">
        <v>55</v>
      </c>
      <c r="I1" s="3" t="s">
        <v>107</v>
      </c>
      <c r="J1" t="s">
        <v>56</v>
      </c>
      <c r="K1">
        <v>56</v>
      </c>
      <c r="L1" s="3" t="s">
        <v>107</v>
      </c>
      <c r="M1" t="s">
        <v>72</v>
      </c>
      <c r="N1">
        <v>60</v>
      </c>
      <c r="O1" s="3" t="s">
        <v>107</v>
      </c>
      <c r="P1" t="s">
        <v>111</v>
      </c>
      <c r="Q1">
        <v>69</v>
      </c>
      <c r="R1" s="3" t="s">
        <v>107</v>
      </c>
      <c r="S1" t="s">
        <v>143</v>
      </c>
      <c r="T1">
        <v>73</v>
      </c>
      <c r="U1" s="3" t="s">
        <v>107</v>
      </c>
      <c r="V1" t="s">
        <v>173</v>
      </c>
      <c r="W1">
        <v>74</v>
      </c>
      <c r="X1" s="3" t="s">
        <v>107</v>
      </c>
      <c r="Y1" t="s">
        <v>203</v>
      </c>
      <c r="Z1">
        <v>77</v>
      </c>
      <c r="AA1" s="3" t="s">
        <v>107</v>
      </c>
      <c r="AB1" t="s">
        <v>225</v>
      </c>
      <c r="AC1">
        <v>78</v>
      </c>
      <c r="AD1" s="3" t="s">
        <v>107</v>
      </c>
      <c r="AE1" t="s">
        <v>235</v>
      </c>
      <c r="AF1">
        <v>87</v>
      </c>
      <c r="AG1" s="3" t="s">
        <v>107</v>
      </c>
      <c r="AH1" t="s">
        <v>257</v>
      </c>
      <c r="AI1">
        <v>88</v>
      </c>
      <c r="AJ1" s="3" t="s">
        <v>107</v>
      </c>
      <c r="AK1" t="s">
        <v>279</v>
      </c>
      <c r="AL1">
        <v>91</v>
      </c>
      <c r="AM1" s="3" t="s">
        <v>107</v>
      </c>
      <c r="AN1" t="s">
        <v>295</v>
      </c>
      <c r="AO1">
        <v>92</v>
      </c>
      <c r="AP1" s="3" t="s">
        <v>107</v>
      </c>
      <c r="AQ1" t="s">
        <v>314</v>
      </c>
      <c r="AR1">
        <v>93</v>
      </c>
      <c r="AS1" s="3" t="s">
        <v>107</v>
      </c>
      <c r="AT1" t="s">
        <v>324</v>
      </c>
      <c r="AU1">
        <v>96</v>
      </c>
      <c r="AV1" s="3" t="s">
        <v>107</v>
      </c>
    </row>
    <row r="2" spans="1:48" x14ac:dyDescent="0.2">
      <c r="A2">
        <v>9.6540079999999993</v>
      </c>
      <c r="B2">
        <v>-8.6858246751848806E-2</v>
      </c>
      <c r="C2" s="4">
        <f>CORREL(A2:A87,B2:B87)</f>
        <v>-0.23061501951821528</v>
      </c>
      <c r="D2">
        <v>8.9963800000000003</v>
      </c>
      <c r="E2">
        <v>-2.11383201543217E-2</v>
      </c>
      <c r="F2" s="4">
        <f>CORREL(D2:D87,E2:E87)</f>
        <v>4.3956313018582195E-3</v>
      </c>
      <c r="G2">
        <v>7.9928520000000001</v>
      </c>
      <c r="H2" s="1" t="s">
        <v>28</v>
      </c>
      <c r="I2" s="4">
        <f>CORREL(G2:G87,H2:H87)</f>
        <v>0.2454313269440925</v>
      </c>
      <c r="J2">
        <v>9.7961399999999994</v>
      </c>
      <c r="K2">
        <v>1.50882498131115E-2</v>
      </c>
      <c r="L2" s="4">
        <f>CORREL(J2:J87,K2:K87)</f>
        <v>5.4258339317033416E-2</v>
      </c>
      <c r="M2">
        <v>8.464995</v>
      </c>
      <c r="N2">
        <v>9.5052083547003896E-2</v>
      </c>
      <c r="O2" s="4">
        <f>CORREL(M2:M87,N2:N87)</f>
        <v>0.15707647074625972</v>
      </c>
      <c r="P2">
        <v>8.9462829999999993</v>
      </c>
      <c r="Q2" s="1" t="s">
        <v>112</v>
      </c>
      <c r="R2" s="4">
        <f>CORREL(P2:P87,Q2:Q87)</f>
        <v>-0.25229455353750996</v>
      </c>
      <c r="S2">
        <v>8.6600970000000004</v>
      </c>
      <c r="T2">
        <v>9.28130499169742E-2</v>
      </c>
      <c r="U2" s="4">
        <f>CORREL(S2:S87,T2:T87)</f>
        <v>-0.13583669629551484</v>
      </c>
      <c r="V2">
        <v>8.6668719999999997</v>
      </c>
      <c r="W2">
        <v>4.8068984636992301E-2</v>
      </c>
      <c r="X2" s="4">
        <f>CORREL(V2:V87,W2:W87)</f>
        <v>0.26592372658466967</v>
      </c>
      <c r="Y2">
        <v>8.7047070000000009</v>
      </c>
      <c r="Z2">
        <v>-1.4590018867786001E-2</v>
      </c>
      <c r="AA2" s="4">
        <f>CORREL(Y2:Y87,Z2:Z87)</f>
        <v>0.2559219860504468</v>
      </c>
      <c r="AB2">
        <v>7.3262489999999998</v>
      </c>
      <c r="AC2">
        <v>-1.8317823452793199E-2</v>
      </c>
      <c r="AD2" s="4">
        <f>CORREL(AB2:AB87,AC2:AC87)</f>
        <v>-0.21390906321353079</v>
      </c>
      <c r="AE2">
        <v>7.571904</v>
      </c>
      <c r="AF2">
        <v>-6.3715764644959094E-2</v>
      </c>
      <c r="AG2" s="4">
        <f>CORREL(AE2:AE87,AF2:AF87)</f>
        <v>9.3306115224858124E-3</v>
      </c>
      <c r="AH2">
        <v>8.7238950000000006</v>
      </c>
      <c r="AI2">
        <v>-4.6651687918513901E-2</v>
      </c>
      <c r="AJ2" s="4">
        <f>CORREL(AH2:AH87,AI2:AI87)</f>
        <v>-0.11552264712289323</v>
      </c>
      <c r="AK2">
        <v>8.3734970000000004</v>
      </c>
      <c r="AL2">
        <v>-7.3869917770392396E-2</v>
      </c>
      <c r="AM2" s="4">
        <f>CORREL(AK2:AK87,AL2:AL87)</f>
        <v>0.18136697606209753</v>
      </c>
      <c r="AN2">
        <v>8.3802140000000005</v>
      </c>
      <c r="AO2">
        <v>-5.9896448400405797E-2</v>
      </c>
      <c r="AP2" s="4">
        <f>CORREL(AN2:AN87,AO2:AO87)</f>
        <v>0.14148168551097562</v>
      </c>
      <c r="AQ2">
        <v>8.3137640000000008</v>
      </c>
      <c r="AR2">
        <v>-8.6255247032060001E-2</v>
      </c>
      <c r="AS2" s="4">
        <f>CORREL(AQ2:AQ87,AR2:AR87)</f>
        <v>0.12734426239173863</v>
      </c>
      <c r="AT2">
        <v>6.9001720000000004</v>
      </c>
      <c r="AU2">
        <v>-2.09617845729131E-3</v>
      </c>
      <c r="AV2" s="4">
        <f>CORREL(AT2:AT87,AU2:AU87)</f>
        <v>0.16717636830327959</v>
      </c>
    </row>
    <row r="3" spans="1:48" x14ac:dyDescent="0.2">
      <c r="A3">
        <v>10.795385</v>
      </c>
      <c r="B3">
        <v>-2.5542199382936701E-2</v>
      </c>
      <c r="C3" s="4" t="s">
        <v>108</v>
      </c>
      <c r="D3">
        <v>10.751099999999999</v>
      </c>
      <c r="E3">
        <v>2.0335104481191801E-2</v>
      </c>
      <c r="F3" s="4" t="s">
        <v>108</v>
      </c>
      <c r="G3">
        <v>9.6255059999999997</v>
      </c>
      <c r="H3">
        <v>6.3257168439353806E-2</v>
      </c>
      <c r="I3" s="4" t="s">
        <v>108</v>
      </c>
      <c r="J3">
        <v>11.162350999999999</v>
      </c>
      <c r="K3">
        <v>6.8979646833645297E-2</v>
      </c>
      <c r="L3" s="4" t="s">
        <v>108</v>
      </c>
      <c r="M3">
        <v>7.8326229999999999</v>
      </c>
      <c r="N3">
        <v>5.9592423606771402E-2</v>
      </c>
      <c r="O3" s="4" t="s">
        <v>108</v>
      </c>
      <c r="P3">
        <v>9.2274759999999993</v>
      </c>
      <c r="Q3" s="1" t="s">
        <v>113</v>
      </c>
      <c r="R3" s="4" t="s">
        <v>108</v>
      </c>
      <c r="S3">
        <v>8.2414009999999998</v>
      </c>
      <c r="T3" s="1" t="s">
        <v>144</v>
      </c>
      <c r="U3" s="4" t="s">
        <v>108</v>
      </c>
      <c r="V3">
        <v>7.9249530000000004</v>
      </c>
      <c r="W3">
        <v>6.2900223559113302E-2</v>
      </c>
      <c r="X3" s="4" t="s">
        <v>108</v>
      </c>
      <c r="Y3">
        <v>7.7952979999999998</v>
      </c>
      <c r="Z3" s="1" t="s">
        <v>204</v>
      </c>
      <c r="AA3" s="4" t="s">
        <v>108</v>
      </c>
      <c r="AB3">
        <v>8.4186479999999992</v>
      </c>
      <c r="AC3">
        <v>-8.1506705959143194E-2</v>
      </c>
      <c r="AD3" s="4" t="s">
        <v>108</v>
      </c>
      <c r="AE3">
        <v>7.6316129999999998</v>
      </c>
      <c r="AF3">
        <v>-4.7095947794134001E-2</v>
      </c>
      <c r="AG3" s="4" t="s">
        <v>108</v>
      </c>
      <c r="AH3">
        <v>8.7943960000000008</v>
      </c>
      <c r="AI3">
        <v>-3.7377678865691002E-3</v>
      </c>
      <c r="AJ3" s="4" t="s">
        <v>108</v>
      </c>
      <c r="AK3">
        <v>8.5369499999999992</v>
      </c>
      <c r="AL3">
        <v>-7.8519897472092995E-2</v>
      </c>
      <c r="AM3" s="4" t="s">
        <v>108</v>
      </c>
      <c r="AN3">
        <v>6.0384840000000004</v>
      </c>
      <c r="AO3">
        <v>-9.0918021338483604E-2</v>
      </c>
      <c r="AP3" s="4" t="s">
        <v>108</v>
      </c>
      <c r="AQ3">
        <v>7.6910970000000001</v>
      </c>
      <c r="AR3">
        <v>-8.9541308976023706E-2</v>
      </c>
      <c r="AS3" s="4" t="s">
        <v>108</v>
      </c>
      <c r="AT3">
        <v>9.0741420000000002</v>
      </c>
      <c r="AU3">
        <v>-4.7621837090617597E-2</v>
      </c>
      <c r="AV3" s="4" t="s">
        <v>108</v>
      </c>
    </row>
    <row r="4" spans="1:48" x14ac:dyDescent="0.2">
      <c r="A4">
        <v>12.481761000000001</v>
      </c>
      <c r="B4">
        <v>-0.13037290249445299</v>
      </c>
      <c r="C4" s="4">
        <v>72</v>
      </c>
      <c r="D4">
        <v>9.0810220000000008</v>
      </c>
      <c r="E4">
        <v>-7.9903868608209097E-2</v>
      </c>
      <c r="F4" s="4">
        <v>72</v>
      </c>
      <c r="G4">
        <v>9.969849</v>
      </c>
      <c r="H4">
        <v>5.7124042357545E-2</v>
      </c>
      <c r="I4" s="4">
        <v>72</v>
      </c>
      <c r="J4">
        <v>8.7689789999999999</v>
      </c>
      <c r="K4">
        <v>-2.1078699115536899E-2</v>
      </c>
      <c r="L4" s="4">
        <v>72</v>
      </c>
      <c r="M4">
        <v>7.9549719999999997</v>
      </c>
      <c r="N4" s="1" t="s">
        <v>73</v>
      </c>
      <c r="O4" s="4">
        <v>72</v>
      </c>
      <c r="P4">
        <v>7.9354170000000002</v>
      </c>
      <c r="Q4">
        <v>6.0578777603085297E-2</v>
      </c>
      <c r="R4" s="4">
        <v>72</v>
      </c>
      <c r="S4">
        <v>8.5018759999999993</v>
      </c>
      <c r="T4" s="1" t="s">
        <v>145</v>
      </c>
      <c r="U4" s="4">
        <v>72</v>
      </c>
      <c r="V4">
        <v>8.367051</v>
      </c>
      <c r="W4" s="1" t="s">
        <v>174</v>
      </c>
      <c r="X4" s="4">
        <v>72</v>
      </c>
      <c r="Y4">
        <v>8.8245050000000003</v>
      </c>
      <c r="Z4">
        <v>5.4488535478850103E-2</v>
      </c>
      <c r="AA4" s="4">
        <v>72</v>
      </c>
      <c r="AB4">
        <v>7.5682960000000001</v>
      </c>
      <c r="AD4" s="4">
        <v>44</v>
      </c>
      <c r="AE4">
        <v>8.1361329999999992</v>
      </c>
      <c r="AF4">
        <v>3.2517965705994599E-2</v>
      </c>
      <c r="AG4" s="4">
        <v>72</v>
      </c>
      <c r="AH4">
        <v>8.2324350000000006</v>
      </c>
      <c r="AI4">
        <v>5.4882784077896998E-2</v>
      </c>
      <c r="AJ4" s="4">
        <v>72</v>
      </c>
      <c r="AK4">
        <v>8.5646000000000004</v>
      </c>
      <c r="AL4">
        <v>-6.7038002013069904E-3</v>
      </c>
      <c r="AM4" s="4">
        <v>72</v>
      </c>
      <c r="AN4">
        <v>7.0768969999999998</v>
      </c>
      <c r="AO4">
        <v>-2.22174251052112E-2</v>
      </c>
      <c r="AP4" s="4">
        <v>72</v>
      </c>
      <c r="AQ4">
        <v>7.6072899999999999</v>
      </c>
      <c r="AR4">
        <v>-0.12916285735404401</v>
      </c>
      <c r="AS4" s="4">
        <v>72</v>
      </c>
      <c r="AT4">
        <v>8.5688770000000005</v>
      </c>
      <c r="AU4" s="1" t="s">
        <v>325</v>
      </c>
      <c r="AV4" s="4">
        <v>72</v>
      </c>
    </row>
    <row r="5" spans="1:48" x14ac:dyDescent="0.2">
      <c r="A5">
        <v>8.0737020000000008</v>
      </c>
      <c r="B5">
        <v>-4.7290089442336598E-2</v>
      </c>
      <c r="C5" s="4" t="s">
        <v>109</v>
      </c>
      <c r="D5">
        <v>8.6990990000000004</v>
      </c>
      <c r="E5" s="1" t="s">
        <v>13</v>
      </c>
      <c r="F5" s="4" t="s">
        <v>109</v>
      </c>
      <c r="G5">
        <v>8.7369140000000005</v>
      </c>
      <c r="H5">
        <v>7.8414422945447398E-2</v>
      </c>
      <c r="I5" s="4" t="s">
        <v>109</v>
      </c>
      <c r="J5">
        <v>7.877993</v>
      </c>
      <c r="K5">
        <v>1.9781834678738799E-2</v>
      </c>
      <c r="L5" s="4" t="s">
        <v>109</v>
      </c>
      <c r="M5">
        <v>6.795051</v>
      </c>
      <c r="N5" s="1" t="s">
        <v>74</v>
      </c>
      <c r="O5" s="4" t="s">
        <v>109</v>
      </c>
      <c r="P5">
        <v>6.9608999999999996</v>
      </c>
      <c r="Q5">
        <v>7.3759797785509201E-2</v>
      </c>
      <c r="R5" s="4" t="s">
        <v>109</v>
      </c>
      <c r="S5">
        <v>7.5864070000000003</v>
      </c>
      <c r="T5">
        <v>3.18270518194931E-2</v>
      </c>
      <c r="U5" s="4" t="s">
        <v>109</v>
      </c>
      <c r="V5">
        <v>7.2620930000000001</v>
      </c>
      <c r="W5">
        <v>8.6990473297075696E-2</v>
      </c>
      <c r="X5" s="4" t="s">
        <v>109</v>
      </c>
      <c r="Y5">
        <v>7.5445209999999996</v>
      </c>
      <c r="Z5">
        <v>-2.4516659486026399E-2</v>
      </c>
      <c r="AA5" s="4" t="s">
        <v>109</v>
      </c>
      <c r="AB5">
        <v>6.7376800000000001</v>
      </c>
      <c r="AD5" s="4" t="s">
        <v>109</v>
      </c>
      <c r="AE5">
        <v>7.3315760000000001</v>
      </c>
      <c r="AF5">
        <v>-3.4073678823251602E-2</v>
      </c>
      <c r="AG5" s="4" t="s">
        <v>109</v>
      </c>
      <c r="AH5">
        <v>8.2454269999999994</v>
      </c>
      <c r="AI5">
        <v>-2.9757866722719201E-2</v>
      </c>
      <c r="AJ5" s="4" t="s">
        <v>109</v>
      </c>
      <c r="AK5">
        <v>8.2350650000000005</v>
      </c>
      <c r="AL5">
        <v>-1.6201128657697302E-2</v>
      </c>
      <c r="AM5" s="4" t="s">
        <v>109</v>
      </c>
      <c r="AN5">
        <v>6.7381159999999998</v>
      </c>
      <c r="AO5">
        <v>-3.8350339578835699E-2</v>
      </c>
      <c r="AP5" s="4" t="s">
        <v>109</v>
      </c>
      <c r="AQ5">
        <v>7.1777309999999996</v>
      </c>
      <c r="AR5">
        <v>-6.9901891016032905E-2</v>
      </c>
      <c r="AS5" s="4" t="s">
        <v>109</v>
      </c>
      <c r="AT5">
        <v>8.4056440000000006</v>
      </c>
      <c r="AU5">
        <v>7.2515951464645302E-3</v>
      </c>
      <c r="AV5" s="4" t="s">
        <v>109</v>
      </c>
    </row>
    <row r="6" spans="1:48" x14ac:dyDescent="0.2">
      <c r="A6">
        <v>10.651334</v>
      </c>
      <c r="B6">
        <v>-2.6431063974162401E-2</v>
      </c>
      <c r="C6" s="4">
        <f>C2*SQRT(C4-2)/SQRT(1-C2^2)</f>
        <v>-1.9829129588887446</v>
      </c>
      <c r="D6">
        <v>9.7929080000000006</v>
      </c>
      <c r="E6">
        <v>-1.0161071272219E-2</v>
      </c>
      <c r="F6" s="4">
        <f>F2*SQRT(F4-2)/SQRT(1-F2^2)</f>
        <v>3.6776845311462379E-2</v>
      </c>
      <c r="G6">
        <v>10.597201</v>
      </c>
      <c r="H6" s="1" t="s">
        <v>29</v>
      </c>
      <c r="I6" s="4">
        <f>I2*SQRT(I4-2)/SQRT(1-I2^2)</f>
        <v>2.1182135273914522</v>
      </c>
      <c r="J6">
        <v>11.235018999999999</v>
      </c>
      <c r="K6">
        <v>-6.4321911723196003E-4</v>
      </c>
      <c r="L6" s="4">
        <f>L2*SQRT(L4-2)/SQRT(1-L2^2)</f>
        <v>0.45462753369795728</v>
      </c>
      <c r="M6">
        <v>8.0624929999999999</v>
      </c>
      <c r="N6">
        <v>5.0883083983036103E-3</v>
      </c>
      <c r="O6" s="4">
        <f>O2*SQRT(O4-2)/SQRT(1-O2^2)</f>
        <v>1.330714947718787</v>
      </c>
      <c r="P6">
        <v>10.286422</v>
      </c>
      <c r="Q6" s="1" t="s">
        <v>114</v>
      </c>
      <c r="R6" s="4">
        <f>R2*SQRT(R4-2)/SQRT(1-R2^2)</f>
        <v>-2.1814154124056317</v>
      </c>
      <c r="S6">
        <v>8.9694400000000005</v>
      </c>
      <c r="T6" s="1" t="s">
        <v>146</v>
      </c>
      <c r="U6" s="4">
        <f>U2*SQRT(U4-2)/SQRT(1-U2^2)</f>
        <v>-1.1471237528507148</v>
      </c>
      <c r="V6">
        <v>8.3534980000000001</v>
      </c>
      <c r="W6">
        <v>5.5159498693065301E-2</v>
      </c>
      <c r="X6" s="4">
        <f>X2*SQRT(X4-2)/SQRT(1-X2^2)</f>
        <v>2.3079784254733213</v>
      </c>
      <c r="Y6">
        <v>7.5733930000000003</v>
      </c>
      <c r="Z6">
        <v>1.9117578451148198E-2</v>
      </c>
      <c r="AA6" s="4">
        <f>AA2*SQRT(AA4-2)/SQRT(1-AA2^2)</f>
        <v>2.2149608261553815</v>
      </c>
      <c r="AB6">
        <v>6.591685</v>
      </c>
      <c r="AC6">
        <v>-4.9576825667489097E-2</v>
      </c>
      <c r="AD6" s="4">
        <f>AD2*SQRT(AD4-2)/SQRT(1-AD2^2)</f>
        <v>-1.4191371184743555</v>
      </c>
      <c r="AE6">
        <v>7.6419230000000002</v>
      </c>
      <c r="AF6" s="1" t="s">
        <v>236</v>
      </c>
      <c r="AG6" s="4">
        <f>AG2*SQRT(AG4-2)/SQRT(1-AG2^2)</f>
        <v>7.8068895264955473E-2</v>
      </c>
      <c r="AH6">
        <v>10.430427999999999</v>
      </c>
      <c r="AI6">
        <v>4.2407277078533499E-2</v>
      </c>
      <c r="AJ6" s="4">
        <f>AJ2*SQRT(AJ4-2)/SQRT(1-AJ2^2)</f>
        <v>-0.97304650582896091</v>
      </c>
      <c r="AK6">
        <v>9.2013669999999994</v>
      </c>
      <c r="AL6" s="1" t="s">
        <v>280</v>
      </c>
      <c r="AM6" s="4">
        <f>AM2*SQRT(AM4-2)/SQRT(1-AM2^2)</f>
        <v>1.5430151448345897</v>
      </c>
      <c r="AN6">
        <v>8.0877770000000009</v>
      </c>
      <c r="AO6" s="1" t="s">
        <v>296</v>
      </c>
      <c r="AP6" s="4">
        <f>AP2*SQRT(AP4-2)/SQRT(1-AP2^2)</f>
        <v>1.1957488971739012</v>
      </c>
      <c r="AQ6">
        <v>6.9721109999999999</v>
      </c>
      <c r="AR6">
        <v>-4.5870393075687901E-3</v>
      </c>
      <c r="AS6" s="4">
        <f>AS2*SQRT(AS4-2)/SQRT(1-AS2^2)</f>
        <v>1.0741839241027442</v>
      </c>
      <c r="AT6">
        <v>10.448734999999999</v>
      </c>
      <c r="AU6" s="1" t="s">
        <v>326</v>
      </c>
      <c r="AV6" s="4">
        <f>AV2*SQRT(AV4-2)/SQRT(1-AV2^2)</f>
        <v>1.4186626782453076</v>
      </c>
    </row>
    <row r="7" spans="1:48" x14ac:dyDescent="0.2">
      <c r="A7">
        <v>5.7319380000000004</v>
      </c>
      <c r="B7">
        <v>-2.9560318092581101E-2</v>
      </c>
      <c r="C7" s="4" t="s">
        <v>110</v>
      </c>
      <c r="D7">
        <v>7.5705270000000002</v>
      </c>
      <c r="E7">
        <v>3.1196119358611399E-2</v>
      </c>
      <c r="F7" s="4" t="s">
        <v>110</v>
      </c>
      <c r="G7">
        <v>7.2076650000000004</v>
      </c>
      <c r="H7">
        <v>4.1935685334638498E-2</v>
      </c>
      <c r="I7" s="4" t="s">
        <v>110</v>
      </c>
      <c r="J7">
        <v>7.5336509999999999</v>
      </c>
      <c r="K7" s="1" t="s">
        <v>57</v>
      </c>
      <c r="L7" s="4" t="s">
        <v>110</v>
      </c>
      <c r="M7">
        <v>7.2610979999999996</v>
      </c>
      <c r="N7">
        <v>-1.3976347855165099E-3</v>
      </c>
      <c r="O7" s="4" t="s">
        <v>110</v>
      </c>
      <c r="P7">
        <v>7.1469420000000001</v>
      </c>
      <c r="Q7">
        <v>2.7750186721737301E-3</v>
      </c>
      <c r="R7" s="4" t="s">
        <v>110</v>
      </c>
      <c r="S7">
        <v>8.1548719999999992</v>
      </c>
      <c r="T7">
        <v>5.0997525456770998E-2</v>
      </c>
      <c r="U7" s="4" t="s">
        <v>110</v>
      </c>
      <c r="V7">
        <v>8.0630439999999997</v>
      </c>
      <c r="W7">
        <v>3.76891977961352E-2</v>
      </c>
      <c r="X7" s="4" t="s">
        <v>110</v>
      </c>
      <c r="Y7">
        <v>7.3888360000000004</v>
      </c>
      <c r="Z7">
        <v>-7.7700192917322104E-4</v>
      </c>
      <c r="AA7" s="4" t="s">
        <v>110</v>
      </c>
      <c r="AB7">
        <v>5.6054700000000004</v>
      </c>
      <c r="AC7">
        <v>-5.3431879730190798E-2</v>
      </c>
      <c r="AD7" s="4" t="s">
        <v>110</v>
      </c>
      <c r="AE7">
        <v>7.450691</v>
      </c>
      <c r="AF7">
        <v>-9.8436802760793196E-3</v>
      </c>
      <c r="AG7" s="4" t="s">
        <v>110</v>
      </c>
      <c r="AH7">
        <v>8.2438280000000006</v>
      </c>
      <c r="AI7">
        <v>-1.7810895149801499E-3</v>
      </c>
      <c r="AJ7" s="4" t="s">
        <v>110</v>
      </c>
      <c r="AK7">
        <v>8.1399640000000009</v>
      </c>
      <c r="AL7">
        <v>-6.0970688282199099E-2</v>
      </c>
      <c r="AM7" s="4" t="s">
        <v>110</v>
      </c>
      <c r="AN7">
        <v>7.1251509999999998</v>
      </c>
      <c r="AO7">
        <v>-5.0271151183669802E-2</v>
      </c>
      <c r="AP7" s="4" t="s">
        <v>110</v>
      </c>
      <c r="AQ7">
        <v>7.4673230000000004</v>
      </c>
      <c r="AR7">
        <v>-6.1844817783015003E-2</v>
      </c>
      <c r="AS7" s="4" t="s">
        <v>110</v>
      </c>
      <c r="AT7">
        <v>8.0667089999999995</v>
      </c>
      <c r="AU7">
        <v>-1.21638342301998E-2</v>
      </c>
      <c r="AV7" s="4" t="s">
        <v>110</v>
      </c>
    </row>
    <row r="8" spans="1:48" x14ac:dyDescent="0.2">
      <c r="A8">
        <v>9.3784299999999998</v>
      </c>
      <c r="B8">
        <v>-2.6738865588759601E-2</v>
      </c>
      <c r="C8" s="5">
        <f>_xlfn.T.DIST.2T((C6*-1),72)</f>
        <v>5.1192569649220969E-2</v>
      </c>
      <c r="D8">
        <v>9.1134719999999998</v>
      </c>
      <c r="E8">
        <v>9.4435586855303802E-3</v>
      </c>
      <c r="F8" s="5">
        <f>_xlfn.T.DIST.2T(F6,72)</f>
        <v>0.97076471269607578</v>
      </c>
      <c r="G8">
        <v>8.5133899999999993</v>
      </c>
      <c r="H8" s="1" t="s">
        <v>30</v>
      </c>
      <c r="I8" s="5">
        <f>_xlfn.T.DIST.2T(I6,72)</f>
        <v>3.7609266497996521E-2</v>
      </c>
      <c r="J8">
        <v>9.2893930000000005</v>
      </c>
      <c r="K8">
        <v>8.0392151348406393E-3</v>
      </c>
      <c r="L8" s="5">
        <f>_xlfn.T.DIST.2T(L6,72)</f>
        <v>0.65074497542558074</v>
      </c>
      <c r="M8">
        <v>7.7466249999999999</v>
      </c>
      <c r="N8">
        <v>2.1272545613651501E-2</v>
      </c>
      <c r="O8" s="5">
        <f>_xlfn.T.DIST.2T(O6,72)</f>
        <v>0.18748187011288037</v>
      </c>
      <c r="P8">
        <v>9.0139010000000006</v>
      </c>
      <c r="Q8">
        <v>7.1453144992935799E-2</v>
      </c>
      <c r="R8" s="5">
        <f>_xlfn.T.DIST.2T((-1*R6),72)</f>
        <v>3.2418872434300576E-2</v>
      </c>
      <c r="S8">
        <v>8.2196370000000005</v>
      </c>
      <c r="T8">
        <v>7.3123111282526507E-2</v>
      </c>
      <c r="U8" s="5">
        <f>_xlfn.T.DIST.2T((-1*U6),72)</f>
        <v>0.25512813298964504</v>
      </c>
      <c r="V8">
        <v>7.6999839999999997</v>
      </c>
      <c r="W8">
        <v>5.2049508983959599E-3</v>
      </c>
      <c r="X8" s="5">
        <f>_xlfn.T.DIST.2T(X6,72)</f>
        <v>2.3876526173922604E-2</v>
      </c>
      <c r="Y8">
        <v>7.4653970000000003</v>
      </c>
      <c r="Z8">
        <v>-5.9686351610293502E-2</v>
      </c>
      <c r="AA8" s="5">
        <f>_xlfn.T.DIST.2T(AA6,72)</f>
        <v>2.9927269284949081E-2</v>
      </c>
      <c r="AB8">
        <v>6.6941139999999999</v>
      </c>
      <c r="AD8" s="5">
        <f>_xlfn.T.DIST.2T((-1*AD6),72)</f>
        <v>0.16017383195140736</v>
      </c>
      <c r="AE8">
        <v>7.5836480000000002</v>
      </c>
      <c r="AF8">
        <v>-2.9266033989043899E-2</v>
      </c>
      <c r="AG8" s="5">
        <f>_xlfn.T.DIST.2T(AG6,72)</f>
        <v>0.93798980566870616</v>
      </c>
      <c r="AH8">
        <v>9.5532780000000006</v>
      </c>
      <c r="AI8">
        <v>8.4306541767764104E-3</v>
      </c>
      <c r="AJ8" s="5">
        <f>_xlfn.T.DIST.2T((-1*AJ6),72)</f>
        <v>0.33378796620069673</v>
      </c>
      <c r="AK8">
        <v>8.6780439999999999</v>
      </c>
      <c r="AL8">
        <v>-5.37681091863114E-3</v>
      </c>
      <c r="AM8" s="5">
        <f>_xlfn.T.DIST.2T(AM6,72)</f>
        <v>0.12721115865136076</v>
      </c>
      <c r="AN8">
        <v>6.2631410000000001</v>
      </c>
      <c r="AO8">
        <v>-3.1248099179115702E-3</v>
      </c>
      <c r="AP8" s="5">
        <f>_xlfn.T.DIST.2T(AP6,72)</f>
        <v>0.23571786975182235</v>
      </c>
      <c r="AQ8">
        <v>7.516445</v>
      </c>
      <c r="AR8">
        <v>-6.9722306603707901E-2</v>
      </c>
      <c r="AS8" s="5">
        <f>_xlfn.T.DIST.2T(AS6,72)</f>
        <v>0.28632705934083708</v>
      </c>
      <c r="AT8">
        <v>8.0864790000000006</v>
      </c>
      <c r="AU8">
        <v>-9.5471940281771205E-3</v>
      </c>
      <c r="AV8" s="5">
        <f>_xlfn.T.DIST.2T(AV6,72)</f>
        <v>0.16031169509334584</v>
      </c>
    </row>
    <row r="9" spans="1:48" x14ac:dyDescent="0.2">
      <c r="A9">
        <v>11.224513</v>
      </c>
      <c r="B9">
        <v>-8.8677220260790293E-2</v>
      </c>
      <c r="D9">
        <v>10.753961</v>
      </c>
      <c r="E9">
        <v>8.3445495490662797E-2</v>
      </c>
      <c r="G9">
        <v>9.1247109999999996</v>
      </c>
      <c r="H9" s="1" t="s">
        <v>31</v>
      </c>
      <c r="J9">
        <v>10.522107</v>
      </c>
      <c r="K9" s="1" t="s">
        <v>58</v>
      </c>
      <c r="M9">
        <v>9.4276300000000006</v>
      </c>
      <c r="N9">
        <v>6.7133458408369096E-2</v>
      </c>
      <c r="P9">
        <v>10.007954</v>
      </c>
      <c r="Q9">
        <v>5.5859612222964899E-2</v>
      </c>
      <c r="S9">
        <v>8.4486019999999993</v>
      </c>
      <c r="T9">
        <v>4.3264530642904503E-2</v>
      </c>
      <c r="V9">
        <v>9.5676909999999999</v>
      </c>
      <c r="W9">
        <v>9.0989657930761497E-2</v>
      </c>
      <c r="Y9">
        <v>7.9030589999999998</v>
      </c>
      <c r="Z9" s="1" t="s">
        <v>205</v>
      </c>
      <c r="AB9">
        <v>7.387931</v>
      </c>
      <c r="AC9">
        <v>-4.2909534368036503E-2</v>
      </c>
      <c r="AE9">
        <v>9.1137840000000008</v>
      </c>
      <c r="AF9">
        <v>-5.0396111966813997E-2</v>
      </c>
      <c r="AH9">
        <v>9.8660069999999997</v>
      </c>
      <c r="AI9">
        <v>-1.57953045304614E-2</v>
      </c>
      <c r="AK9">
        <v>9.4691860000000005</v>
      </c>
      <c r="AL9">
        <v>-4.3310407958148001E-2</v>
      </c>
      <c r="AN9">
        <v>7.7408089999999996</v>
      </c>
      <c r="AO9">
        <v>-7.8978225579534794E-2</v>
      </c>
      <c r="AQ9">
        <v>8.3789110000000004</v>
      </c>
      <c r="AR9">
        <v>-6.1206845594487802E-2</v>
      </c>
      <c r="AT9">
        <v>9.3021419999999999</v>
      </c>
      <c r="AU9">
        <v>-2.14181297311614E-2</v>
      </c>
    </row>
    <row r="10" spans="1:48" x14ac:dyDescent="0.2">
      <c r="A10">
        <v>13.565318</v>
      </c>
      <c r="B10">
        <v>-5.4671673218002599E-2</v>
      </c>
      <c r="C10" t="s">
        <v>353</v>
      </c>
      <c r="D10">
        <v>9.5153409999999994</v>
      </c>
      <c r="E10">
        <v>-1.1688194689602501E-2</v>
      </c>
      <c r="F10" t="s">
        <v>354</v>
      </c>
      <c r="G10">
        <v>6.7991289999999998</v>
      </c>
      <c r="H10" s="1" t="s">
        <v>32</v>
      </c>
      <c r="I10" t="s">
        <v>355</v>
      </c>
      <c r="J10">
        <v>10.765801</v>
      </c>
      <c r="K10">
        <v>-1.81874769871977E-2</v>
      </c>
      <c r="L10" t="s">
        <v>356</v>
      </c>
      <c r="M10">
        <v>6.5053590000000003</v>
      </c>
      <c r="N10" s="1" t="s">
        <v>75</v>
      </c>
      <c r="O10" t="s">
        <v>357</v>
      </c>
      <c r="P10">
        <v>6.6788569999999998</v>
      </c>
      <c r="Q10" s="1" t="s">
        <v>115</v>
      </c>
      <c r="R10" t="s">
        <v>358</v>
      </c>
      <c r="S10">
        <v>7.4676499999999999</v>
      </c>
      <c r="T10">
        <v>5.9782264885886498E-2</v>
      </c>
      <c r="U10" t="s">
        <v>359</v>
      </c>
      <c r="V10">
        <v>6.7849259999999996</v>
      </c>
      <c r="W10">
        <v>4.7233940089413798E-2</v>
      </c>
      <c r="X10" t="s">
        <v>360</v>
      </c>
      <c r="Y10">
        <v>6.127586</v>
      </c>
      <c r="Z10">
        <v>2.69427617882662E-3</v>
      </c>
      <c r="AA10" t="s">
        <v>361</v>
      </c>
      <c r="AB10">
        <v>4.3994970000000002</v>
      </c>
      <c r="AD10" t="s">
        <v>361</v>
      </c>
      <c r="AE10">
        <v>6.8174760000000001</v>
      </c>
      <c r="AF10" s="1" t="s">
        <v>237</v>
      </c>
      <c r="AG10" t="s">
        <v>363</v>
      </c>
      <c r="AH10">
        <v>7.4613589999999999</v>
      </c>
      <c r="AI10">
        <v>-2.8083510089152101E-2</v>
      </c>
      <c r="AJ10" t="s">
        <v>362</v>
      </c>
      <c r="AK10">
        <v>8.2981079999999992</v>
      </c>
      <c r="AL10">
        <v>-2.04254015687662E-2</v>
      </c>
      <c r="AM10" t="s">
        <v>362</v>
      </c>
      <c r="AN10">
        <v>4.910304</v>
      </c>
      <c r="AO10">
        <v>-3.0619253601664301E-2</v>
      </c>
      <c r="AP10" t="s">
        <v>362</v>
      </c>
      <c r="AQ10">
        <v>6.3164290000000003</v>
      </c>
      <c r="AR10">
        <v>-5.7900265241075201E-2</v>
      </c>
      <c r="AS10" t="s">
        <v>362</v>
      </c>
      <c r="AT10">
        <v>7.6696359999999997</v>
      </c>
      <c r="AU10">
        <v>-2.6774719029367799E-2</v>
      </c>
      <c r="AV10" t="s">
        <v>363</v>
      </c>
    </row>
    <row r="11" spans="1:48" x14ac:dyDescent="0.2">
      <c r="A11">
        <v>7.6094099999999996</v>
      </c>
      <c r="B11">
        <v>-4.5266913795918497E-2</v>
      </c>
      <c r="D11">
        <v>7.9315189999999998</v>
      </c>
      <c r="E11">
        <v>-2.9186245159462498E-2</v>
      </c>
      <c r="G11">
        <v>9.0881229999999995</v>
      </c>
      <c r="H11">
        <v>-2.13999333420287E-2</v>
      </c>
      <c r="J11">
        <v>8.4214140000000004</v>
      </c>
      <c r="K11">
        <v>-4.5807641995034502E-2</v>
      </c>
      <c r="M11">
        <v>6.6977630000000001</v>
      </c>
      <c r="N11" s="1" t="s">
        <v>76</v>
      </c>
      <c r="P11">
        <v>7.9412099999999999</v>
      </c>
      <c r="Q11">
        <v>-8.1289457291169095E-3</v>
      </c>
      <c r="S11">
        <v>8.3220519999999993</v>
      </c>
      <c r="T11">
        <v>3.1239996162423398E-3</v>
      </c>
      <c r="V11">
        <v>7.1895499999999997</v>
      </c>
      <c r="W11">
        <v>4.1018104017382699E-2</v>
      </c>
      <c r="Y11">
        <v>7.9804870000000001</v>
      </c>
      <c r="Z11">
        <v>5.4897558669272902E-3</v>
      </c>
      <c r="AB11">
        <v>7.4731399999999999</v>
      </c>
      <c r="AC11">
        <v>-6.1532199706986997E-4</v>
      </c>
      <c r="AE11">
        <v>7.6686870000000003</v>
      </c>
      <c r="AF11">
        <v>-3.5407460258358302E-2</v>
      </c>
      <c r="AH11">
        <v>8.1657659999999996</v>
      </c>
      <c r="AI11">
        <v>-1.8512188162501501E-2</v>
      </c>
      <c r="AK11">
        <v>7.905513</v>
      </c>
      <c r="AL11">
        <v>-2.1502799080996299E-2</v>
      </c>
      <c r="AN11">
        <v>6.6239059999999998</v>
      </c>
      <c r="AO11">
        <v>-8.1434910447770095E-3</v>
      </c>
      <c r="AQ11">
        <v>6.9530110000000001</v>
      </c>
      <c r="AR11">
        <v>-1.6023603698028101E-2</v>
      </c>
      <c r="AT11">
        <v>7.2963930000000001</v>
      </c>
      <c r="AU11">
        <v>-2.4333105180810499E-2</v>
      </c>
    </row>
    <row r="12" spans="1:48" x14ac:dyDescent="0.2">
      <c r="B12">
        <v>-4.4538617538111801E-2</v>
      </c>
      <c r="E12">
        <v>3.0500010101489599E-2</v>
      </c>
      <c r="H12" s="1" t="s">
        <v>33</v>
      </c>
      <c r="K12">
        <v>-8.4646363448317805E-3</v>
      </c>
      <c r="N12">
        <v>6.8450775610263302E-3</v>
      </c>
      <c r="Q12">
        <v>-6.1141736380946297E-2</v>
      </c>
      <c r="T12">
        <v>4.77303561173806E-2</v>
      </c>
      <c r="W12" s="1" t="s">
        <v>175</v>
      </c>
      <c r="Z12">
        <v>3.4087584037967397E-2</v>
      </c>
      <c r="AC12" s="1" t="s">
        <v>226</v>
      </c>
      <c r="AF12">
        <v>-1.1210845997831601E-2</v>
      </c>
      <c r="AI12">
        <v>-9.3964327487318401E-3</v>
      </c>
      <c r="AL12">
        <v>-1.5324469092600299E-2</v>
      </c>
      <c r="AO12">
        <v>8.4324186927822002E-3</v>
      </c>
      <c r="AR12">
        <v>-9.5953700292352694E-3</v>
      </c>
      <c r="AU12" s="1" t="s">
        <v>327</v>
      </c>
    </row>
    <row r="13" spans="1:48" x14ac:dyDescent="0.2">
      <c r="A13">
        <v>8.8348960000000005</v>
      </c>
      <c r="B13">
        <v>-8.06583234250546E-3</v>
      </c>
      <c r="D13">
        <v>8.1496490000000001</v>
      </c>
      <c r="E13">
        <v>3.5610814758388398E-2</v>
      </c>
      <c r="G13">
        <v>6.6569539999999998</v>
      </c>
      <c r="H13" s="1" t="s">
        <v>34</v>
      </c>
      <c r="J13">
        <v>7.0747540000000004</v>
      </c>
      <c r="K13">
        <v>4.1491918335575903E-2</v>
      </c>
      <c r="M13">
        <v>7.3900990000000002</v>
      </c>
      <c r="N13" s="1" t="s">
        <v>77</v>
      </c>
      <c r="P13">
        <v>7.321669</v>
      </c>
      <c r="Q13" s="1" t="s">
        <v>116</v>
      </c>
      <c r="S13">
        <v>7.9038349999999999</v>
      </c>
      <c r="T13" s="1" t="s">
        <v>147</v>
      </c>
      <c r="V13">
        <v>7.1734150000000003</v>
      </c>
      <c r="W13">
        <v>7.6923730864448397E-2</v>
      </c>
      <c r="Y13">
        <v>7.1275259999999996</v>
      </c>
      <c r="Z13">
        <v>-2.4244306575238999E-2</v>
      </c>
      <c r="AB13">
        <v>4.2528519999999999</v>
      </c>
      <c r="AE13">
        <v>8.6724669999999993</v>
      </c>
      <c r="AF13">
        <v>-2.5558577954185599E-3</v>
      </c>
      <c r="AH13">
        <v>7.6026350000000003</v>
      </c>
      <c r="AI13" s="1" t="s">
        <v>258</v>
      </c>
      <c r="AK13">
        <v>7.926876</v>
      </c>
      <c r="AL13">
        <v>-2.6195630100464801E-2</v>
      </c>
      <c r="AN13">
        <v>5.7579469999999997</v>
      </c>
      <c r="AO13">
        <v>-4.5739558760025001E-2</v>
      </c>
      <c r="AQ13">
        <v>6.9419029999999999</v>
      </c>
      <c r="AR13">
        <v>-9.1928191752334396E-2</v>
      </c>
      <c r="AT13">
        <v>8.2973160000000004</v>
      </c>
      <c r="AU13">
        <v>7.0478521581132103E-2</v>
      </c>
    </row>
    <row r="14" spans="1:48" x14ac:dyDescent="0.2">
      <c r="A14">
        <v>9.2326379999999997</v>
      </c>
      <c r="B14">
        <v>9.1787969092894106E-2</v>
      </c>
      <c r="D14">
        <v>8.466844</v>
      </c>
      <c r="E14" s="1" t="s">
        <v>14</v>
      </c>
      <c r="G14">
        <v>7.7862600000000004</v>
      </c>
      <c r="H14">
        <v>6.7307283057832096E-2</v>
      </c>
      <c r="J14">
        <v>7.4819370000000003</v>
      </c>
      <c r="K14">
        <v>5.9162075824689797E-2</v>
      </c>
      <c r="M14">
        <v>7.233098</v>
      </c>
      <c r="N14">
        <v>8.3564788213732699E-2</v>
      </c>
      <c r="P14">
        <v>8.2114879999999992</v>
      </c>
      <c r="Q14" s="1" t="s">
        <v>117</v>
      </c>
      <c r="S14">
        <v>8.5781349999999996</v>
      </c>
      <c r="T14">
        <v>5.1333463947876599E-2</v>
      </c>
      <c r="V14">
        <v>7.488893</v>
      </c>
      <c r="W14">
        <v>5.49069311898263E-2</v>
      </c>
      <c r="Y14">
        <v>7.2017730000000002</v>
      </c>
      <c r="Z14">
        <v>-4.7305390747930498E-2</v>
      </c>
      <c r="AB14">
        <v>4.8947539999999998</v>
      </c>
      <c r="AE14">
        <v>8.0427009999999992</v>
      </c>
      <c r="AF14">
        <v>-6.3839205525218407E-2</v>
      </c>
      <c r="AH14">
        <v>8.4130819999999993</v>
      </c>
      <c r="AI14">
        <v>6.42938997743258E-3</v>
      </c>
      <c r="AK14">
        <v>7.945424</v>
      </c>
      <c r="AL14">
        <v>-3.9109445577824101E-3</v>
      </c>
      <c r="AN14">
        <v>5.5291170000000003</v>
      </c>
      <c r="AO14">
        <v>-2.80386000409774E-3</v>
      </c>
      <c r="AQ14">
        <v>6.8065300000000004</v>
      </c>
      <c r="AR14">
        <v>-0.120144849747144</v>
      </c>
      <c r="AT14">
        <v>7.4559319999999998</v>
      </c>
      <c r="AU14">
        <v>6.1144755042579898E-3</v>
      </c>
    </row>
    <row r="15" spans="1:48" x14ac:dyDescent="0.2">
      <c r="A15">
        <v>9.6882710000000003</v>
      </c>
      <c r="B15">
        <v>8.7162740880640296E-3</v>
      </c>
      <c r="D15">
        <v>9.7607309999999998</v>
      </c>
      <c r="E15" s="1" t="s">
        <v>15</v>
      </c>
      <c r="G15">
        <v>8.1685320000000008</v>
      </c>
      <c r="H15" s="1" t="s">
        <v>35</v>
      </c>
      <c r="J15">
        <v>9.7566860000000002</v>
      </c>
      <c r="K15">
        <v>1.17556896528718E-2</v>
      </c>
      <c r="M15">
        <v>6.6002419999999997</v>
      </c>
      <c r="N15">
        <v>-1.34637200284544E-3</v>
      </c>
      <c r="P15">
        <v>7.0073819999999998</v>
      </c>
      <c r="Q15" s="1" t="s">
        <v>118</v>
      </c>
      <c r="S15">
        <v>7.9630619999999999</v>
      </c>
      <c r="T15" s="1" t="s">
        <v>148</v>
      </c>
      <c r="V15">
        <v>7.4027609999999999</v>
      </c>
      <c r="W15">
        <v>-2.97454730110843E-3</v>
      </c>
      <c r="Y15">
        <v>7.6123269999999996</v>
      </c>
      <c r="Z15">
        <v>-7.5401553460222005E-4</v>
      </c>
      <c r="AB15">
        <v>4.4469820000000002</v>
      </c>
      <c r="AC15">
        <v>-4.1535934582866897E-2</v>
      </c>
      <c r="AE15">
        <v>7.0499229999999997</v>
      </c>
      <c r="AF15">
        <v>7.1782434359944098E-3</v>
      </c>
      <c r="AH15">
        <v>7.8995040000000003</v>
      </c>
      <c r="AI15">
        <v>-3.4344184663596798E-4</v>
      </c>
      <c r="AK15">
        <v>7.9221050000000002</v>
      </c>
      <c r="AL15">
        <v>-1.47895293921861E-2</v>
      </c>
      <c r="AN15">
        <v>7.1978689999999999</v>
      </c>
      <c r="AO15">
        <v>-4.0931861022969897E-2</v>
      </c>
      <c r="AQ15">
        <v>5.8686400000000001</v>
      </c>
      <c r="AR15">
        <v>-6.1979158492643897E-2</v>
      </c>
      <c r="AT15">
        <v>7.7647339999999998</v>
      </c>
      <c r="AU15">
        <v>2.1929988283380698E-2</v>
      </c>
    </row>
    <row r="16" spans="1:48" x14ac:dyDescent="0.2">
      <c r="A16">
        <v>8.940982</v>
      </c>
      <c r="B16">
        <v>-0.104025555423187</v>
      </c>
      <c r="D16">
        <v>7.8602220000000003</v>
      </c>
      <c r="E16">
        <v>-1.1403742977162399E-2</v>
      </c>
      <c r="G16">
        <v>6.9459600000000004</v>
      </c>
      <c r="H16">
        <v>6.3650320035850597E-2</v>
      </c>
      <c r="J16">
        <v>8.0981360000000002</v>
      </c>
      <c r="K16">
        <v>-2.3197880690452598E-2</v>
      </c>
      <c r="M16">
        <v>5.3628070000000001</v>
      </c>
      <c r="N16">
        <v>-3.68100260990837E-3</v>
      </c>
      <c r="P16">
        <v>7.0602989999999997</v>
      </c>
      <c r="Q16">
        <v>-2.1193638037146401E-2</v>
      </c>
      <c r="S16">
        <v>8.0050430000000006</v>
      </c>
      <c r="T16">
        <v>-2.7398649275987398E-3</v>
      </c>
      <c r="V16">
        <v>3.8565770000000001</v>
      </c>
      <c r="W16">
        <v>-3.1252988483911601E-2</v>
      </c>
      <c r="Y16">
        <v>5.4816940000000001</v>
      </c>
      <c r="Z16">
        <v>5.4818159797758101E-3</v>
      </c>
      <c r="AB16">
        <v>6.2960719999999997</v>
      </c>
      <c r="AC16">
        <v>-4.7675225792035397E-2</v>
      </c>
      <c r="AE16">
        <v>6.9685790000000001</v>
      </c>
      <c r="AF16">
        <v>-1.4299295337312E-2</v>
      </c>
      <c r="AH16">
        <v>7.6109809999999998</v>
      </c>
      <c r="AI16">
        <v>3.1273872602986703E-2</v>
      </c>
      <c r="AK16">
        <v>8.0236070000000002</v>
      </c>
      <c r="AL16" s="1" t="s">
        <v>281</v>
      </c>
      <c r="AN16">
        <v>5.9190009999999997</v>
      </c>
      <c r="AO16" s="1" t="s">
        <v>297</v>
      </c>
      <c r="AQ16">
        <v>-0.233491</v>
      </c>
      <c r="AR16">
        <v>-7.0807205866057196E-2</v>
      </c>
      <c r="AT16">
        <v>7.6973859999999998</v>
      </c>
      <c r="AU16">
        <v>5.9590727570649198E-2</v>
      </c>
    </row>
    <row r="17" spans="1:47" x14ac:dyDescent="0.2">
      <c r="A17">
        <v>7.7178529999999999</v>
      </c>
      <c r="B17">
        <v>-4.6238303672969203E-2</v>
      </c>
      <c r="D17">
        <v>8.2508370000000006</v>
      </c>
      <c r="E17">
        <v>-2.79930827871358E-2</v>
      </c>
      <c r="G17">
        <v>7.1236410000000001</v>
      </c>
      <c r="H17">
        <v>-1.6091340981128601E-2</v>
      </c>
      <c r="J17">
        <v>7.5635899999999996</v>
      </c>
      <c r="K17">
        <v>-3.0465238966456899E-2</v>
      </c>
      <c r="M17">
        <v>7.1204590000000003</v>
      </c>
      <c r="N17">
        <v>2.6647621245163601E-2</v>
      </c>
      <c r="P17">
        <v>7.1303919999999996</v>
      </c>
      <c r="Q17" s="1" t="s">
        <v>119</v>
      </c>
      <c r="S17">
        <v>8.3325549999999993</v>
      </c>
      <c r="T17" s="1" t="s">
        <v>149</v>
      </c>
      <c r="V17">
        <v>7.8612320000000002</v>
      </c>
      <c r="W17">
        <v>3.3039447085414099E-2</v>
      </c>
      <c r="Y17">
        <v>7.4858710000000004</v>
      </c>
      <c r="Z17">
        <v>-8.6872893859647592E-3</v>
      </c>
      <c r="AB17">
        <v>4.480245</v>
      </c>
      <c r="AC17">
        <v>-7.1458126949473802E-2</v>
      </c>
      <c r="AE17">
        <v>7.1090989999999996</v>
      </c>
      <c r="AF17">
        <v>-1.24947188857958E-2</v>
      </c>
      <c r="AH17">
        <v>7.6238999999999999</v>
      </c>
      <c r="AI17">
        <v>7.9219409185361193E-3</v>
      </c>
      <c r="AK17">
        <v>7.5402469999999999</v>
      </c>
      <c r="AL17">
        <v>-4.6301220072284897E-2</v>
      </c>
      <c r="AN17">
        <v>5.4368189999999998</v>
      </c>
      <c r="AO17">
        <v>-6.5484895604109097E-2</v>
      </c>
      <c r="AQ17">
        <v>6.7714790000000002</v>
      </c>
      <c r="AR17">
        <v>-4.8624231628117798E-2</v>
      </c>
      <c r="AT17">
        <v>7.6948699999999999</v>
      </c>
      <c r="AU17">
        <v>-1.1659421456915E-2</v>
      </c>
    </row>
    <row r="18" spans="1:47" x14ac:dyDescent="0.2">
      <c r="A18">
        <v>9.0403520000000004</v>
      </c>
      <c r="B18">
        <v>-6.3657371666088994E-2</v>
      </c>
      <c r="D18">
        <v>8.0037369999999992</v>
      </c>
      <c r="E18">
        <v>-3.7940189869667801E-3</v>
      </c>
      <c r="G18">
        <v>9.4519710000000003</v>
      </c>
      <c r="H18" s="2">
        <v>-8.4158214580145702E-5</v>
      </c>
      <c r="J18">
        <v>8.1618259999999996</v>
      </c>
      <c r="K18">
        <v>-3.5494941492265901E-3</v>
      </c>
      <c r="M18">
        <v>7.6633040000000001</v>
      </c>
      <c r="N18">
        <v>4.4188923321124902E-2</v>
      </c>
      <c r="P18">
        <v>7.9095700000000004</v>
      </c>
      <c r="Q18">
        <v>-4.4645574517363097E-2</v>
      </c>
      <c r="S18">
        <v>8.8109660000000005</v>
      </c>
      <c r="T18">
        <v>1.6215217701066899E-2</v>
      </c>
      <c r="V18">
        <v>7.0719289999999999</v>
      </c>
      <c r="W18" s="1" t="s">
        <v>176</v>
      </c>
      <c r="Y18">
        <v>7.063917</v>
      </c>
      <c r="Z18">
        <v>6.3113537374329801E-2</v>
      </c>
      <c r="AB18">
        <v>5.0766270000000002</v>
      </c>
      <c r="AC18" s="1" t="s">
        <v>227</v>
      </c>
      <c r="AE18">
        <v>8.103999</v>
      </c>
      <c r="AF18">
        <v>3.9965954323371203E-2</v>
      </c>
      <c r="AH18">
        <v>7.6603830000000004</v>
      </c>
      <c r="AI18">
        <v>-4.0218558054165097E-2</v>
      </c>
      <c r="AK18">
        <v>8.1677680000000006</v>
      </c>
      <c r="AL18">
        <v>3.2499390635848301E-2</v>
      </c>
      <c r="AN18">
        <v>5.7734350000000001</v>
      </c>
      <c r="AO18" s="1" t="s">
        <v>298</v>
      </c>
      <c r="AQ18">
        <v>7.0820930000000004</v>
      </c>
      <c r="AR18" s="1" t="s">
        <v>315</v>
      </c>
      <c r="AT18">
        <v>8.2529649999999997</v>
      </c>
      <c r="AU18" s="1" t="s">
        <v>328</v>
      </c>
    </row>
    <row r="19" spans="1:47" x14ac:dyDescent="0.2">
      <c r="A19">
        <v>8.482799</v>
      </c>
      <c r="B19">
        <v>-4.5332522001149997E-2</v>
      </c>
      <c r="D19">
        <v>9.6189330000000002</v>
      </c>
      <c r="E19">
        <v>-5.54578123645669E-2</v>
      </c>
      <c r="G19">
        <v>9.4190869999999993</v>
      </c>
      <c r="H19">
        <v>-3.70393570745748E-3</v>
      </c>
      <c r="J19">
        <v>8.3678190000000008</v>
      </c>
      <c r="K19">
        <v>-4.4611092557957602E-2</v>
      </c>
      <c r="M19">
        <v>8.2178419999999992</v>
      </c>
      <c r="N19">
        <v>4.5253093811648701E-2</v>
      </c>
      <c r="P19">
        <v>8.3932300000000009</v>
      </c>
      <c r="Q19">
        <v>3.4505194296850498E-2</v>
      </c>
      <c r="S19">
        <v>9.2316979999999997</v>
      </c>
      <c r="T19" s="1" t="s">
        <v>150</v>
      </c>
      <c r="V19">
        <v>8.7952870000000001</v>
      </c>
      <c r="W19">
        <v>5.3495396454350301E-2</v>
      </c>
      <c r="Y19">
        <v>8.05809</v>
      </c>
      <c r="Z19">
        <v>3.0892149112085501E-2</v>
      </c>
      <c r="AB19">
        <v>3.7483919999999999</v>
      </c>
      <c r="AC19">
        <v>3.9056898500268999E-3</v>
      </c>
      <c r="AE19">
        <v>9.1067420000000006</v>
      </c>
      <c r="AF19">
        <v>-2.9717570448937799E-2</v>
      </c>
      <c r="AH19">
        <v>9.0107470000000003</v>
      </c>
      <c r="AI19">
        <v>-4.3224608518577803E-2</v>
      </c>
      <c r="AK19">
        <v>9.1856960000000001</v>
      </c>
      <c r="AL19">
        <v>-2.1287621142823902E-2</v>
      </c>
      <c r="AN19">
        <v>5.838444</v>
      </c>
      <c r="AO19">
        <v>-2.4761159651124302E-3</v>
      </c>
      <c r="AQ19">
        <v>7.3855519999999997</v>
      </c>
      <c r="AR19">
        <v>-7.9753067279177104E-4</v>
      </c>
      <c r="AT19">
        <v>9.7438870000000009</v>
      </c>
      <c r="AU19">
        <v>-4.0755488582443801E-2</v>
      </c>
    </row>
    <row r="20" spans="1:47" x14ac:dyDescent="0.2">
      <c r="A20">
        <v>10.84948</v>
      </c>
      <c r="B20">
        <v>-1.81858699690957E-2</v>
      </c>
      <c r="D20">
        <v>9.3183430000000005</v>
      </c>
      <c r="E20">
        <v>-3.8000148342283999E-3</v>
      </c>
      <c r="G20">
        <v>7.7403649999999997</v>
      </c>
      <c r="H20">
        <v>-1.66796918221334E-2</v>
      </c>
      <c r="J20">
        <v>8.5011519999999994</v>
      </c>
      <c r="K20">
        <v>-6.4071126657673002E-3</v>
      </c>
      <c r="M20">
        <v>7.3807400000000003</v>
      </c>
      <c r="N20">
        <v>7.0849948946300395E-2</v>
      </c>
      <c r="P20">
        <v>7.2742269999999998</v>
      </c>
      <c r="Q20">
        <v>7.8717942273250699E-2</v>
      </c>
      <c r="S20">
        <v>7.6498739999999996</v>
      </c>
      <c r="T20">
        <v>8.4861707509866505E-2</v>
      </c>
      <c r="V20">
        <v>7.714842</v>
      </c>
      <c r="W20">
        <v>4.4518617762723402E-2</v>
      </c>
      <c r="Y20">
        <v>7.285552</v>
      </c>
      <c r="Z20" s="1" t="s">
        <v>206</v>
      </c>
      <c r="AB20">
        <v>8.3218359999999993</v>
      </c>
      <c r="AC20">
        <v>-2.0521299846016699E-3</v>
      </c>
      <c r="AE20">
        <v>7.5161040000000003</v>
      </c>
      <c r="AF20" s="1" t="s">
        <v>238</v>
      </c>
      <c r="AH20">
        <v>8.3729300000000002</v>
      </c>
      <c r="AI20">
        <v>5.7633591027083202E-2</v>
      </c>
      <c r="AK20">
        <v>8.0466470000000001</v>
      </c>
      <c r="AL20">
        <v>1.4986468155462699E-2</v>
      </c>
      <c r="AN20">
        <v>8.0953689999999998</v>
      </c>
      <c r="AO20">
        <v>1.8901306484614099E-2</v>
      </c>
      <c r="AQ20">
        <v>6.6516070000000003</v>
      </c>
      <c r="AR20">
        <v>-3.8002952518105898E-2</v>
      </c>
      <c r="AT20">
        <v>8.1472329999999999</v>
      </c>
      <c r="AU20">
        <v>6.8863865055384499E-2</v>
      </c>
    </row>
    <row r="21" spans="1:47" x14ac:dyDescent="0.2">
      <c r="A21">
        <v>10.089867</v>
      </c>
      <c r="B21">
        <v>-6.4179008749852898E-2</v>
      </c>
      <c r="D21">
        <v>10.455107999999999</v>
      </c>
      <c r="E21">
        <v>-3.54600550389082E-2</v>
      </c>
      <c r="G21">
        <v>8.2798920000000003</v>
      </c>
      <c r="H21">
        <v>-3.7534817027246301E-3</v>
      </c>
      <c r="J21">
        <v>8.7879050000000003</v>
      </c>
      <c r="K21">
        <v>-3.3994042944871398E-2</v>
      </c>
      <c r="M21">
        <v>8.0549520000000001</v>
      </c>
      <c r="N21">
        <v>5.1478750449025501E-2</v>
      </c>
      <c r="P21">
        <v>8.3035350000000001</v>
      </c>
      <c r="Q21">
        <v>-5.6627664547489898E-3</v>
      </c>
      <c r="S21">
        <v>7.5316109999999998</v>
      </c>
      <c r="T21">
        <v>4.1100684783520599E-3</v>
      </c>
      <c r="V21">
        <v>8.2459869999999995</v>
      </c>
      <c r="W21">
        <v>2.7666689434592499E-2</v>
      </c>
      <c r="Y21">
        <v>7.4473510000000003</v>
      </c>
      <c r="Z21">
        <v>1.4145263670184101E-2</v>
      </c>
      <c r="AB21">
        <v>6.9334939999999996</v>
      </c>
      <c r="AE21">
        <v>8.2887179999999994</v>
      </c>
      <c r="AF21" s="1" t="s">
        <v>239</v>
      </c>
      <c r="AH21">
        <v>7.9076269999999997</v>
      </c>
      <c r="AI21" s="1" t="s">
        <v>259</v>
      </c>
      <c r="AK21">
        <v>8.5191890000000008</v>
      </c>
      <c r="AL21" s="1" t="s">
        <v>282</v>
      </c>
      <c r="AN21">
        <v>5.8645269999999998</v>
      </c>
      <c r="AO21">
        <v>-4.1366809093277098E-4</v>
      </c>
      <c r="AQ21">
        <v>7.31494</v>
      </c>
      <c r="AR21">
        <v>7.7647743534349804E-3</v>
      </c>
      <c r="AT21">
        <v>8.8866379999999996</v>
      </c>
      <c r="AU21" s="1" t="s">
        <v>329</v>
      </c>
    </row>
    <row r="22" spans="1:47" x14ac:dyDescent="0.2">
      <c r="A22">
        <v>13.241025</v>
      </c>
      <c r="B22">
        <v>-8.0016917475156005E-2</v>
      </c>
      <c r="D22">
        <v>8.4972759999999994</v>
      </c>
      <c r="E22">
        <v>-2.0446774297084299E-2</v>
      </c>
      <c r="G22">
        <v>7.1850740000000002</v>
      </c>
      <c r="H22">
        <v>2.46034783359909E-2</v>
      </c>
      <c r="J22">
        <v>9.2128359999999994</v>
      </c>
      <c r="K22">
        <v>-2.2463465732467099E-2</v>
      </c>
      <c r="M22">
        <v>8.539002</v>
      </c>
      <c r="N22">
        <v>3.2252218392003797E-2</v>
      </c>
      <c r="P22">
        <v>8.3129329999999992</v>
      </c>
      <c r="Q22">
        <v>4.0537199278432898E-2</v>
      </c>
      <c r="S22">
        <v>9.3435699999999997</v>
      </c>
      <c r="T22">
        <v>4.5776099196514299E-2</v>
      </c>
      <c r="V22">
        <v>7.9731889999999996</v>
      </c>
      <c r="W22">
        <v>4.5226621482865201E-2</v>
      </c>
      <c r="Y22">
        <v>7.9359380000000002</v>
      </c>
      <c r="Z22">
        <v>-2.2852658402132801E-2</v>
      </c>
      <c r="AB22">
        <v>8.7812439999999992</v>
      </c>
      <c r="AC22">
        <v>-3.17721914817254E-3</v>
      </c>
      <c r="AE22">
        <v>9.0207809999999995</v>
      </c>
      <c r="AF22" s="1" t="s">
        <v>240</v>
      </c>
      <c r="AH22">
        <v>8.9296779999999991</v>
      </c>
      <c r="AI22">
        <v>-1.55829478291167E-2</v>
      </c>
      <c r="AK22">
        <v>8.6651579999999999</v>
      </c>
      <c r="AL22">
        <v>3.5463453578689297E-2</v>
      </c>
      <c r="AN22">
        <v>8.7699339999999992</v>
      </c>
      <c r="AO22" s="1" t="s">
        <v>299</v>
      </c>
      <c r="AQ22">
        <v>6.0500170000000004</v>
      </c>
      <c r="AR22">
        <v>-1.6145969479789399E-2</v>
      </c>
      <c r="AT22">
        <v>6.4432700000000001</v>
      </c>
      <c r="AU22">
        <v>3.9104375100246599E-2</v>
      </c>
    </row>
    <row r="23" spans="1:47" x14ac:dyDescent="0.2">
      <c r="A23">
        <v>9.5956810000000008</v>
      </c>
      <c r="B23" s="1" t="s">
        <v>1</v>
      </c>
      <c r="D23">
        <v>8.8896859999999993</v>
      </c>
      <c r="E23">
        <v>-9.5015435903596807E-3</v>
      </c>
      <c r="G23">
        <v>6.3963239999999999</v>
      </c>
      <c r="H23">
        <v>-9.1512018028234402E-4</v>
      </c>
      <c r="J23">
        <v>6.6454079999999998</v>
      </c>
      <c r="K23" s="1" t="s">
        <v>59</v>
      </c>
      <c r="M23">
        <v>8.0569710000000008</v>
      </c>
      <c r="N23" s="1" t="s">
        <v>78</v>
      </c>
      <c r="P23">
        <v>6.0971609999999998</v>
      </c>
      <c r="Q23">
        <v>0.27135186195848299</v>
      </c>
      <c r="S23">
        <v>9.8377169999999996</v>
      </c>
      <c r="T23" s="1" t="s">
        <v>151</v>
      </c>
      <c r="V23">
        <v>8.0837660000000007</v>
      </c>
      <c r="W23" s="1" t="s">
        <v>177</v>
      </c>
      <c r="Y23">
        <v>8.9188259999999993</v>
      </c>
      <c r="Z23" s="1" t="s">
        <v>207</v>
      </c>
      <c r="AB23">
        <v>5.7952620000000001</v>
      </c>
      <c r="AC23" s="1" t="s">
        <v>228</v>
      </c>
      <c r="AE23">
        <v>9.0379640000000006</v>
      </c>
      <c r="AF23">
        <v>-2.44124533057576E-2</v>
      </c>
      <c r="AH23">
        <v>7.8502989999999997</v>
      </c>
      <c r="AI23">
        <v>7.8429034347762994E-2</v>
      </c>
      <c r="AK23">
        <v>8.8499099999999995</v>
      </c>
      <c r="AL23" s="1" t="s">
        <v>283</v>
      </c>
      <c r="AN23">
        <v>7.1790500000000002</v>
      </c>
      <c r="AO23" s="1" t="s">
        <v>300</v>
      </c>
      <c r="AQ23">
        <v>8.4454390000000004</v>
      </c>
      <c r="AR23" s="1" t="s">
        <v>316</v>
      </c>
      <c r="AT23">
        <v>8.9548579999999998</v>
      </c>
      <c r="AU23" s="1" t="s">
        <v>330</v>
      </c>
    </row>
    <row r="24" spans="1:47" x14ac:dyDescent="0.2">
      <c r="A24">
        <v>10.248932</v>
      </c>
      <c r="B24">
        <v>-3.3157549110230701E-2</v>
      </c>
      <c r="D24">
        <v>8.8916430000000002</v>
      </c>
      <c r="E24">
        <v>-8.3609707131282601E-2</v>
      </c>
      <c r="G24">
        <v>7.0276930000000002</v>
      </c>
      <c r="H24">
        <v>-5.5913313464009802E-2</v>
      </c>
      <c r="J24">
        <v>7.179271</v>
      </c>
      <c r="K24">
        <v>-8.0962912938152803E-2</v>
      </c>
      <c r="M24">
        <v>7.9297180000000003</v>
      </c>
      <c r="N24" s="1" t="s">
        <v>79</v>
      </c>
      <c r="P24">
        <v>8.5638710000000007</v>
      </c>
      <c r="Q24" s="1" t="s">
        <v>120</v>
      </c>
      <c r="S24">
        <v>8.6811190000000007</v>
      </c>
      <c r="T24">
        <v>8.5050427037014903E-2</v>
      </c>
      <c r="V24">
        <v>7.8974549999999999</v>
      </c>
      <c r="W24">
        <v>-2.1249003740058002E-3</v>
      </c>
      <c r="Y24">
        <v>7.2478870000000004</v>
      </c>
      <c r="Z24" s="1" t="s">
        <v>208</v>
      </c>
      <c r="AB24">
        <v>7.6048970000000002</v>
      </c>
      <c r="AC24">
        <v>-1.1052834876713101E-2</v>
      </c>
      <c r="AE24">
        <v>8.7071349999999992</v>
      </c>
      <c r="AF24" s="1" t="s">
        <v>241</v>
      </c>
      <c r="AH24">
        <v>7.798997</v>
      </c>
      <c r="AI24" s="1" t="s">
        <v>260</v>
      </c>
      <c r="AK24">
        <v>8.9055309999999999</v>
      </c>
      <c r="AL24">
        <v>3.3576362581894802E-2</v>
      </c>
      <c r="AN24">
        <v>7.1995209999999998</v>
      </c>
      <c r="AO24">
        <v>6.6596180680907804E-3</v>
      </c>
      <c r="AQ24">
        <v>6.3804040000000004</v>
      </c>
      <c r="AR24">
        <v>-1.7497278869862101E-2</v>
      </c>
      <c r="AT24">
        <v>8.9609830000000006</v>
      </c>
      <c r="AU24">
        <v>4.7440044644998201E-3</v>
      </c>
    </row>
    <row r="25" spans="1:47" x14ac:dyDescent="0.2">
      <c r="A25">
        <v>12.638960000000001</v>
      </c>
      <c r="B25">
        <v>-5.7915955314940003E-2</v>
      </c>
      <c r="D25">
        <v>10.202299</v>
      </c>
      <c r="E25">
        <v>-2.66225624255895E-2</v>
      </c>
      <c r="G25">
        <v>7.0554940000000004</v>
      </c>
      <c r="H25">
        <v>-6.0465976085599801E-3</v>
      </c>
      <c r="J25">
        <v>10.491555999999999</v>
      </c>
      <c r="K25">
        <v>1.6625503292139101E-2</v>
      </c>
      <c r="M25">
        <v>8.3775300000000001</v>
      </c>
      <c r="N25">
        <v>-2.1012856780219802E-3</v>
      </c>
      <c r="P25">
        <v>8.9195290000000007</v>
      </c>
      <c r="Q25" s="1" t="s">
        <v>121</v>
      </c>
      <c r="S25">
        <v>9.1923110000000001</v>
      </c>
      <c r="T25" s="1" t="s">
        <v>152</v>
      </c>
      <c r="V25">
        <v>8.4558239999999998</v>
      </c>
      <c r="W25" s="1" t="s">
        <v>178</v>
      </c>
      <c r="Y25">
        <v>8.339969</v>
      </c>
      <c r="Z25">
        <v>3.9386021636432601E-2</v>
      </c>
      <c r="AB25">
        <v>6.2262069999999996</v>
      </c>
      <c r="AE25">
        <v>8.2669800000000002</v>
      </c>
      <c r="AF25">
        <v>-3.2287022163394297E-2</v>
      </c>
      <c r="AH25">
        <v>8.7555639999999997</v>
      </c>
      <c r="AI25" s="1" t="s">
        <v>261</v>
      </c>
      <c r="AK25">
        <v>8.7727299999999993</v>
      </c>
      <c r="AL25">
        <v>-7.8277954590682999E-4</v>
      </c>
      <c r="AN25">
        <v>7.077331</v>
      </c>
      <c r="AO25">
        <v>-1.72407386035177E-2</v>
      </c>
      <c r="AQ25">
        <v>7.8539680000000001</v>
      </c>
      <c r="AR25">
        <v>-2.4598331660498601E-2</v>
      </c>
      <c r="AT25">
        <v>6.7005270000000001</v>
      </c>
      <c r="AU25" s="1" t="s">
        <v>331</v>
      </c>
    </row>
    <row r="26" spans="1:47" x14ac:dyDescent="0.2">
      <c r="A26">
        <v>7.6226050000000001</v>
      </c>
      <c r="B26">
        <v>-5.9936359325132298E-2</v>
      </c>
      <c r="D26">
        <v>8.8197589999999995</v>
      </c>
      <c r="E26" s="1" t="s">
        <v>16</v>
      </c>
      <c r="G26">
        <v>8.9317569999999993</v>
      </c>
      <c r="H26">
        <v>7.6499794229289604E-3</v>
      </c>
      <c r="J26">
        <v>8.5274339999999995</v>
      </c>
      <c r="K26">
        <v>-1.33758505496425E-2</v>
      </c>
      <c r="M26">
        <v>7.4738910000000001</v>
      </c>
      <c r="N26">
        <v>-1.4316686327656199E-2</v>
      </c>
      <c r="P26">
        <v>7.3835040000000003</v>
      </c>
      <c r="Q26">
        <v>-8.7594503087614593E-3</v>
      </c>
      <c r="S26">
        <v>8.640587</v>
      </c>
      <c r="T26">
        <v>3.6178656252693599E-2</v>
      </c>
      <c r="V26">
        <v>7.7386280000000003</v>
      </c>
      <c r="W26" s="1" t="s">
        <v>179</v>
      </c>
      <c r="Y26">
        <v>8.3864769999999993</v>
      </c>
      <c r="Z26">
        <v>7.83537206713192E-3</v>
      </c>
      <c r="AB26">
        <v>4.9182930000000002</v>
      </c>
      <c r="AC26">
        <v>-5.4871053351054501E-2</v>
      </c>
      <c r="AE26">
        <v>9.835153</v>
      </c>
      <c r="AF26">
        <v>6.6773197005242898E-4</v>
      </c>
      <c r="AH26">
        <v>7.972372</v>
      </c>
      <c r="AI26">
        <v>2.1412411440810901E-2</v>
      </c>
      <c r="AK26">
        <v>9.3406280000000006</v>
      </c>
      <c r="AL26">
        <v>1.9068649263241E-3</v>
      </c>
      <c r="AN26">
        <v>8.6427840000000007</v>
      </c>
      <c r="AO26">
        <v>-1.7046610214168301E-2</v>
      </c>
      <c r="AQ26">
        <v>7.216977</v>
      </c>
      <c r="AR26">
        <v>-5.44161536462432E-2</v>
      </c>
      <c r="AT26">
        <v>9.491657</v>
      </c>
      <c r="AU26">
        <v>-1.16222648034561E-3</v>
      </c>
    </row>
    <row r="27" spans="1:47" x14ac:dyDescent="0.2">
      <c r="A27">
        <v>12.764867000000001</v>
      </c>
      <c r="B27">
        <v>-1.9334450682749998E-2</v>
      </c>
      <c r="D27">
        <v>10.300727999999999</v>
      </c>
      <c r="E27">
        <v>-2.4890398508195501E-2</v>
      </c>
      <c r="G27">
        <v>7.7068050000000001</v>
      </c>
      <c r="H27">
        <v>-1.00644020917384E-2</v>
      </c>
      <c r="J27">
        <v>9.8226130000000005</v>
      </c>
      <c r="K27">
        <v>2.92987386819628E-2</v>
      </c>
      <c r="M27">
        <v>7.7504210000000002</v>
      </c>
      <c r="N27" s="1" t="s">
        <v>80</v>
      </c>
      <c r="P27">
        <v>7.306584</v>
      </c>
      <c r="Q27">
        <v>4.2695962272158803E-3</v>
      </c>
      <c r="S27">
        <v>9.159459</v>
      </c>
      <c r="T27">
        <v>4.2345038617090602E-2</v>
      </c>
      <c r="V27">
        <v>8.6761569999999999</v>
      </c>
      <c r="W27">
        <v>7.6152763282944904E-3</v>
      </c>
      <c r="Y27">
        <v>8.1051389999999994</v>
      </c>
      <c r="Z27">
        <v>6.5621440115745E-2</v>
      </c>
      <c r="AB27">
        <v>5.873494</v>
      </c>
      <c r="AC27" s="1" t="s">
        <v>229</v>
      </c>
      <c r="AE27">
        <v>9.0315940000000001</v>
      </c>
      <c r="AF27">
        <v>-6.7560828338103396E-2</v>
      </c>
      <c r="AH27">
        <v>8.3602439999999998</v>
      </c>
      <c r="AI27">
        <v>9.5890286596176794E-3</v>
      </c>
      <c r="AK27">
        <v>8.945252</v>
      </c>
      <c r="AL27">
        <v>4.62425189358879E-3</v>
      </c>
      <c r="AN27">
        <v>7.2665680000000004</v>
      </c>
      <c r="AO27">
        <v>8.3808965533081606E-2</v>
      </c>
      <c r="AQ27">
        <v>7.4671209999999997</v>
      </c>
      <c r="AR27">
        <v>-1.3372136542541199E-2</v>
      </c>
      <c r="AT27">
        <v>8.6954429999999991</v>
      </c>
      <c r="AU27">
        <v>-4.1210576961769902E-3</v>
      </c>
    </row>
    <row r="28" spans="1:47" x14ac:dyDescent="0.2">
      <c r="B28">
        <v>-7.08830346346061E-3</v>
      </c>
      <c r="E28">
        <v>-2.2575186184725999E-2</v>
      </c>
      <c r="H28">
        <v>1.7363546368802701E-2</v>
      </c>
      <c r="K28">
        <v>-2.4787934486911401E-2</v>
      </c>
      <c r="N28">
        <v>3.92782055700737E-2</v>
      </c>
      <c r="Q28">
        <v>1.15033391284585E-2</v>
      </c>
      <c r="T28">
        <v>2.28632808505101E-2</v>
      </c>
      <c r="W28">
        <v>1.7493093126058699E-2</v>
      </c>
      <c r="Z28">
        <v>-5.4840785505044197E-3</v>
      </c>
      <c r="AC28">
        <v>-2.2025814342226901E-2</v>
      </c>
      <c r="AF28">
        <v>3.9624840587281799E-3</v>
      </c>
      <c r="AI28">
        <v>-1.8316181356087001E-2</v>
      </c>
      <c r="AL28">
        <v>-2.1695748348410801E-2</v>
      </c>
      <c r="AO28">
        <v>-1.37005580821694E-2</v>
      </c>
      <c r="AR28">
        <v>-3.77727868794435E-2</v>
      </c>
      <c r="AU28">
        <v>2.4140602604077101E-3</v>
      </c>
    </row>
    <row r="29" spans="1:47" x14ac:dyDescent="0.2">
      <c r="A29">
        <v>19.051185</v>
      </c>
      <c r="B29">
        <v>-0.102553726076435</v>
      </c>
      <c r="D29">
        <v>12.673469000000001</v>
      </c>
      <c r="E29">
        <v>-8.1514113372615396E-2</v>
      </c>
      <c r="G29">
        <v>9.6164500000000004</v>
      </c>
      <c r="H29">
        <v>6.4662926327111195E-2</v>
      </c>
      <c r="J29">
        <v>11.721506</v>
      </c>
      <c r="K29">
        <v>-2.2749131147060599E-2</v>
      </c>
      <c r="M29">
        <v>7.1131929999999999</v>
      </c>
      <c r="N29">
        <v>4.9565694310245302E-2</v>
      </c>
      <c r="P29">
        <v>9.0742010000000004</v>
      </c>
      <c r="Q29">
        <v>-2.0146083786284699E-2</v>
      </c>
      <c r="S29">
        <v>9.1140450000000008</v>
      </c>
      <c r="T29">
        <v>6.3995386478485905E-2</v>
      </c>
      <c r="V29">
        <v>7.1892079999999998</v>
      </c>
      <c r="W29">
        <v>5.13674172674463E-2</v>
      </c>
      <c r="Y29">
        <v>8.111739</v>
      </c>
      <c r="Z29">
        <v>4.03875574653631E-2</v>
      </c>
      <c r="AB29">
        <v>7.7916999999999996</v>
      </c>
      <c r="AC29">
        <v>-3.09254967207306E-2</v>
      </c>
      <c r="AE29">
        <v>7.9760340000000003</v>
      </c>
      <c r="AF29" s="1" t="s">
        <v>242</v>
      </c>
      <c r="AH29">
        <v>9.1206929999999993</v>
      </c>
      <c r="AI29">
        <v>2.6077223698835299E-3</v>
      </c>
      <c r="AK29">
        <v>9.8419679999999996</v>
      </c>
      <c r="AL29">
        <v>-3.5222487893223103E-2</v>
      </c>
      <c r="AN29">
        <v>7.9656700000000003</v>
      </c>
      <c r="AO29">
        <v>-2.0975066940742599E-2</v>
      </c>
      <c r="AQ29">
        <v>7.4008099999999999</v>
      </c>
      <c r="AR29">
        <v>5.3750362339835399E-2</v>
      </c>
      <c r="AT29">
        <v>7.5183780000000002</v>
      </c>
      <c r="AU29">
        <v>-1.2954474959868401E-2</v>
      </c>
    </row>
    <row r="30" spans="1:47" x14ac:dyDescent="0.2">
      <c r="A30">
        <v>10.805557</v>
      </c>
      <c r="B30" s="1" t="s">
        <v>2</v>
      </c>
      <c r="D30">
        <v>9.2104789999999994</v>
      </c>
      <c r="E30" s="1" t="s">
        <v>17</v>
      </c>
      <c r="G30">
        <v>7.1029429999999998</v>
      </c>
      <c r="H30" s="1" t="s">
        <v>36</v>
      </c>
      <c r="J30">
        <v>8.5980480000000004</v>
      </c>
      <c r="K30">
        <v>9.6592542500483394E-2</v>
      </c>
      <c r="M30">
        <v>6.0307500000000003</v>
      </c>
      <c r="N30" s="1" t="s">
        <v>81</v>
      </c>
      <c r="P30">
        <v>6.5437640000000004</v>
      </c>
      <c r="Q30" s="1" t="s">
        <v>122</v>
      </c>
      <c r="S30">
        <v>8.0470889999999997</v>
      </c>
      <c r="T30">
        <v>9.6807839576079205E-2</v>
      </c>
      <c r="V30">
        <v>6.926882</v>
      </c>
      <c r="W30" s="1" t="s">
        <v>180</v>
      </c>
      <c r="Y30">
        <v>7.2969879999999998</v>
      </c>
      <c r="Z30">
        <v>4.2789202990086997E-2</v>
      </c>
      <c r="AB30">
        <v>5.2346110000000001</v>
      </c>
      <c r="AC30">
        <v>6.8305047288332005E-2</v>
      </c>
      <c r="AE30">
        <v>8.7893849999999993</v>
      </c>
      <c r="AF30">
        <v>8.2457712853203399E-2</v>
      </c>
      <c r="AH30">
        <v>7.4845240000000004</v>
      </c>
      <c r="AI30">
        <v>7.2465653772240596E-2</v>
      </c>
      <c r="AK30">
        <v>8.6380579999999991</v>
      </c>
      <c r="AL30" s="1" t="s">
        <v>284</v>
      </c>
      <c r="AN30">
        <v>7.6053870000000003</v>
      </c>
      <c r="AO30">
        <v>0.184513571232192</v>
      </c>
      <c r="AQ30">
        <v>7.5118850000000004</v>
      </c>
      <c r="AR30" s="1" t="s">
        <v>317</v>
      </c>
      <c r="AT30">
        <v>7.9966359999999996</v>
      </c>
      <c r="AU30" s="1" t="s">
        <v>332</v>
      </c>
    </row>
    <row r="31" spans="1:47" x14ac:dyDescent="0.2">
      <c r="A31">
        <v>9.816967</v>
      </c>
      <c r="B31">
        <v>6.8973928573309695E-2</v>
      </c>
      <c r="D31">
        <v>10.437386999999999</v>
      </c>
      <c r="E31">
        <v>6.7552587316782195E-2</v>
      </c>
      <c r="G31">
        <v>10.640475</v>
      </c>
      <c r="H31">
        <v>8.9404442438672696E-2</v>
      </c>
      <c r="J31">
        <v>9.3968039999999995</v>
      </c>
      <c r="K31">
        <v>9.5550540210310897E-2</v>
      </c>
      <c r="M31">
        <v>9.4279860000000006</v>
      </c>
      <c r="N31" s="1" t="s">
        <v>82</v>
      </c>
      <c r="P31">
        <v>9.8521149999999995</v>
      </c>
      <c r="Q31">
        <v>9.0603204041919294E-2</v>
      </c>
      <c r="S31">
        <v>8.0621539999999996</v>
      </c>
      <c r="T31" s="1" t="s">
        <v>153</v>
      </c>
      <c r="V31">
        <v>9.2477509999999992</v>
      </c>
      <c r="W31" s="1" t="s">
        <v>181</v>
      </c>
      <c r="Y31">
        <v>7.7442580000000003</v>
      </c>
      <c r="Z31" s="1" t="s">
        <v>209</v>
      </c>
      <c r="AB31">
        <v>7.836767</v>
      </c>
      <c r="AE31">
        <v>7.50075</v>
      </c>
      <c r="AF31">
        <v>9.3640914017520394E-2</v>
      </c>
      <c r="AH31">
        <v>9.8740760000000005</v>
      </c>
      <c r="AI31" s="1" t="s">
        <v>262</v>
      </c>
      <c r="AK31">
        <v>9.4328400000000006</v>
      </c>
      <c r="AL31" s="1" t="s">
        <v>285</v>
      </c>
      <c r="AN31">
        <v>8.1443879999999993</v>
      </c>
      <c r="AO31" s="1" t="s">
        <v>301</v>
      </c>
      <c r="AQ31">
        <v>8.1567019999999992</v>
      </c>
      <c r="AR31">
        <v>7.3860359664361594E-2</v>
      </c>
      <c r="AT31">
        <v>11.957964</v>
      </c>
      <c r="AU31">
        <v>9.5721707457451399E-2</v>
      </c>
    </row>
    <row r="32" spans="1:47" x14ac:dyDescent="0.2">
      <c r="A32">
        <v>9.8376110000000008</v>
      </c>
      <c r="B32">
        <v>-8.2308262477379292E-3</v>
      </c>
      <c r="D32">
        <v>8.1181070000000002</v>
      </c>
      <c r="E32" s="1" t="s">
        <v>18</v>
      </c>
      <c r="G32">
        <v>5.5377049999999999</v>
      </c>
      <c r="H32" s="1" t="s">
        <v>37</v>
      </c>
      <c r="J32">
        <v>8.4053339999999999</v>
      </c>
      <c r="K32">
        <v>3.8516369649782597E-2</v>
      </c>
      <c r="M32">
        <v>7.418939</v>
      </c>
      <c r="N32">
        <v>2.3882853665281999E-2</v>
      </c>
      <c r="P32">
        <v>8.2209199999999996</v>
      </c>
      <c r="Q32">
        <v>8.1812977142474305E-2</v>
      </c>
      <c r="S32">
        <v>8.6717940000000002</v>
      </c>
      <c r="T32">
        <v>8.7525705430661599E-2</v>
      </c>
      <c r="V32">
        <v>8.1738520000000001</v>
      </c>
      <c r="W32">
        <v>3.3103635915288601E-2</v>
      </c>
      <c r="Y32">
        <v>8.0108429999999995</v>
      </c>
      <c r="Z32" s="1" t="s">
        <v>210</v>
      </c>
      <c r="AB32">
        <v>7.6413359999999999</v>
      </c>
      <c r="AE32">
        <v>9.3092039999999994</v>
      </c>
      <c r="AF32">
        <v>6.30888576505685E-2</v>
      </c>
      <c r="AH32">
        <v>8.3926280000000002</v>
      </c>
      <c r="AI32">
        <v>6.7976559884736304E-2</v>
      </c>
      <c r="AK32">
        <v>9.0442769999999992</v>
      </c>
      <c r="AL32">
        <v>-7.0628933797381296E-3</v>
      </c>
      <c r="AN32">
        <v>7.2469279999999996</v>
      </c>
      <c r="AO32">
        <v>-5.2040967555089399E-2</v>
      </c>
      <c r="AQ32">
        <v>7.6000180000000004</v>
      </c>
      <c r="AR32">
        <v>-8.3780873653945306E-2</v>
      </c>
      <c r="AT32">
        <v>8.452617</v>
      </c>
      <c r="AU32">
        <v>-1.7796821255804899E-3</v>
      </c>
    </row>
    <row r="33" spans="1:47" x14ac:dyDescent="0.2">
      <c r="A33">
        <v>18.71125</v>
      </c>
      <c r="B33">
        <v>-0.123162189435628</v>
      </c>
      <c r="D33">
        <v>14.108684</v>
      </c>
      <c r="E33">
        <v>-6.2469969554013398E-2</v>
      </c>
      <c r="G33">
        <v>9.2026059999999994</v>
      </c>
      <c r="H33">
        <v>9.3901640664065894E-2</v>
      </c>
      <c r="J33">
        <v>13.329907</v>
      </c>
      <c r="K33">
        <v>3.9905079854869199E-2</v>
      </c>
      <c r="M33">
        <v>6.7943049999999996</v>
      </c>
      <c r="N33">
        <v>9.4480665117859894E-2</v>
      </c>
      <c r="P33">
        <v>9.0865130000000001</v>
      </c>
      <c r="Q33">
        <v>-8.4561899706068703E-3</v>
      </c>
      <c r="S33">
        <v>8.4619999999999997</v>
      </c>
      <c r="T33">
        <v>9.4896841824867795E-2</v>
      </c>
      <c r="V33">
        <v>7.2501319999999998</v>
      </c>
      <c r="W33" s="1" t="s">
        <v>182</v>
      </c>
      <c r="Y33">
        <v>6.5959589999999997</v>
      </c>
      <c r="Z33">
        <v>6.8465866386071397E-2</v>
      </c>
      <c r="AC33">
        <v>-4.4966529068234201E-2</v>
      </c>
      <c r="AE33">
        <v>7.6894049999999998</v>
      </c>
      <c r="AF33">
        <v>-4.91047358582258E-2</v>
      </c>
      <c r="AH33">
        <v>9.2953460000000003</v>
      </c>
      <c r="AI33" s="1" t="s">
        <v>263</v>
      </c>
      <c r="AK33">
        <v>8.8434519999999992</v>
      </c>
      <c r="AL33">
        <v>4.5937181201919502E-2</v>
      </c>
      <c r="AN33">
        <v>3.516006</v>
      </c>
      <c r="AO33">
        <v>6.1421394443539397E-2</v>
      </c>
      <c r="AQ33">
        <v>4.4029879999999997</v>
      </c>
      <c r="AR33">
        <v>2.43411752051906E-2</v>
      </c>
      <c r="AT33">
        <v>10.703358</v>
      </c>
      <c r="AU33">
        <v>8.7097842716407206E-2</v>
      </c>
    </row>
    <row r="34" spans="1:47" x14ac:dyDescent="0.2">
      <c r="A34">
        <v>9.1047840000000004</v>
      </c>
      <c r="B34">
        <v>9.1926352772112904E-2</v>
      </c>
      <c r="D34">
        <v>9.4574630000000006</v>
      </c>
      <c r="E34" s="1" t="s">
        <v>19</v>
      </c>
      <c r="G34">
        <v>9.4745650000000001</v>
      </c>
      <c r="H34" s="1" t="s">
        <v>38</v>
      </c>
      <c r="J34">
        <v>8.0309889999999999</v>
      </c>
      <c r="K34" s="1" t="s">
        <v>60</v>
      </c>
      <c r="M34">
        <v>7.4088940000000001</v>
      </c>
      <c r="N34" s="1" t="s">
        <v>83</v>
      </c>
      <c r="P34">
        <v>6.3669169999999999</v>
      </c>
      <c r="Q34" s="1" t="s">
        <v>123</v>
      </c>
      <c r="S34">
        <v>6.7092479999999997</v>
      </c>
      <c r="T34" s="1" t="s">
        <v>154</v>
      </c>
      <c r="V34">
        <v>7.4824640000000002</v>
      </c>
      <c r="W34">
        <v>0.267582582567987</v>
      </c>
      <c r="Y34">
        <v>7.8980920000000001</v>
      </c>
      <c r="Z34" s="1" t="s">
        <v>211</v>
      </c>
      <c r="AB34">
        <v>9.9723179999999996</v>
      </c>
      <c r="AC34" s="1" t="s">
        <v>230</v>
      </c>
      <c r="AE34">
        <v>8.3394960000000005</v>
      </c>
      <c r="AF34" s="1" t="s">
        <v>243</v>
      </c>
      <c r="AH34">
        <v>7.6210979999999999</v>
      </c>
      <c r="AI34" s="1" t="s">
        <v>264</v>
      </c>
      <c r="AK34">
        <v>8.7226900000000001</v>
      </c>
      <c r="AL34">
        <v>0.197122495304759</v>
      </c>
      <c r="AN34">
        <v>7.2232789999999998</v>
      </c>
      <c r="AO34" s="1" t="s">
        <v>302</v>
      </c>
      <c r="AQ34">
        <v>6.3300799999999997</v>
      </c>
      <c r="AR34" s="1" t="s">
        <v>318</v>
      </c>
      <c r="AT34">
        <v>8.5222709999999999</v>
      </c>
      <c r="AU34" s="1" t="s">
        <v>333</v>
      </c>
    </row>
    <row r="35" spans="1:47" x14ac:dyDescent="0.2">
      <c r="A35">
        <v>10.516081</v>
      </c>
      <c r="B35" s="1" t="s">
        <v>3</v>
      </c>
      <c r="D35">
        <v>9.8963920000000005</v>
      </c>
      <c r="E35" s="1" t="s">
        <v>20</v>
      </c>
      <c r="G35">
        <v>7.8191769999999998</v>
      </c>
      <c r="H35" s="1" t="s">
        <v>39</v>
      </c>
      <c r="J35">
        <v>9.3772210000000005</v>
      </c>
      <c r="K35" s="1" t="s">
        <v>61</v>
      </c>
      <c r="M35">
        <v>7.3213869999999996</v>
      </c>
      <c r="N35" s="1" t="s">
        <v>84</v>
      </c>
      <c r="P35">
        <v>8.2743839999999995</v>
      </c>
      <c r="Q35" s="1" t="s">
        <v>124</v>
      </c>
      <c r="S35">
        <v>8.4498519999999999</v>
      </c>
      <c r="T35" s="1" t="s">
        <v>155</v>
      </c>
      <c r="V35">
        <v>7.3522410000000002</v>
      </c>
      <c r="W35" s="1" t="s">
        <v>183</v>
      </c>
      <c r="Y35">
        <v>7.2874129999999999</v>
      </c>
      <c r="Z35" s="1" t="s">
        <v>212</v>
      </c>
      <c r="AB35">
        <v>6.7994770000000004</v>
      </c>
      <c r="AE35">
        <v>8.0839479999999995</v>
      </c>
      <c r="AF35" s="1" t="s">
        <v>244</v>
      </c>
      <c r="AH35">
        <v>8.5015230000000006</v>
      </c>
      <c r="AI35" s="1" t="s">
        <v>265</v>
      </c>
      <c r="AK35">
        <v>8.9965550000000007</v>
      </c>
      <c r="AL35">
        <v>6.2588071307089002E-2</v>
      </c>
      <c r="AN35">
        <v>7.0455829999999997</v>
      </c>
      <c r="AO35">
        <v>7.5537272028532998E-2</v>
      </c>
      <c r="AQ35">
        <v>7.1247220000000002</v>
      </c>
      <c r="AR35">
        <v>-3.2012701039209599E-3</v>
      </c>
      <c r="AT35">
        <v>7.6100789999999998</v>
      </c>
      <c r="AU35">
        <v>7.6358306776834403E-2</v>
      </c>
    </row>
    <row r="36" spans="1:47" x14ac:dyDescent="0.2">
      <c r="B36">
        <v>-0.103145203506521</v>
      </c>
      <c r="E36">
        <v>-8.7721552468772293E-2</v>
      </c>
      <c r="H36">
        <v>-3.3525599094486602E-2</v>
      </c>
      <c r="K36">
        <v>-9.8304349062195803E-2</v>
      </c>
      <c r="N36">
        <v>6.8627972635469894E-2</v>
      </c>
      <c r="Q36">
        <v>7.6228860843614396E-2</v>
      </c>
      <c r="T36">
        <v>8.0998354452117005E-2</v>
      </c>
      <c r="W36">
        <v>-1.9191700821724401E-3</v>
      </c>
      <c r="Z36">
        <v>-2.2965342932791798E-2</v>
      </c>
      <c r="AC36">
        <v>-3.4240906673301502E-3</v>
      </c>
      <c r="AF36">
        <v>3.7176520895137802E-2</v>
      </c>
      <c r="AI36">
        <v>3.6190303042155599E-2</v>
      </c>
      <c r="AL36">
        <v>5.3420810002092298E-2</v>
      </c>
      <c r="AO36">
        <v>2.59948162386219E-2</v>
      </c>
      <c r="AR36">
        <v>-9.3332473176771392E-3</v>
      </c>
      <c r="AU36" s="1" t="s">
        <v>334</v>
      </c>
    </row>
    <row r="37" spans="1:47" x14ac:dyDescent="0.2">
      <c r="A37">
        <v>11.836591</v>
      </c>
      <c r="B37" s="1" t="s">
        <v>4</v>
      </c>
      <c r="D37">
        <v>10.201090000000001</v>
      </c>
      <c r="E37">
        <v>6.8126852679696398E-2</v>
      </c>
      <c r="G37">
        <v>7.991968</v>
      </c>
      <c r="H37" s="1" t="s">
        <v>40</v>
      </c>
      <c r="J37">
        <v>10.232873</v>
      </c>
      <c r="K37" s="1" t="s">
        <v>62</v>
      </c>
      <c r="M37">
        <v>7.9966540000000004</v>
      </c>
      <c r="N37" s="1" t="s">
        <v>85</v>
      </c>
      <c r="P37">
        <v>7.0917329999999996</v>
      </c>
      <c r="Q37" s="1" t="s">
        <v>125</v>
      </c>
      <c r="S37">
        <v>8.8235569999999992</v>
      </c>
      <c r="T37" s="1" t="s">
        <v>156</v>
      </c>
      <c r="V37">
        <v>8.3228010000000001</v>
      </c>
      <c r="W37">
        <v>0.24547401779367001</v>
      </c>
      <c r="Y37">
        <v>8.8022790000000004</v>
      </c>
      <c r="Z37">
        <v>6.6302446049623598E-2</v>
      </c>
      <c r="AB37">
        <v>7.0763109999999996</v>
      </c>
      <c r="AC37">
        <v>9.1313436291961203E-2</v>
      </c>
      <c r="AE37">
        <v>8.7403589999999998</v>
      </c>
      <c r="AF37">
        <v>-4.4316622504888901E-2</v>
      </c>
      <c r="AH37">
        <v>8.3843899999999998</v>
      </c>
      <c r="AI37">
        <v>-4.4244581938825203E-2</v>
      </c>
      <c r="AK37">
        <v>8.8949440000000006</v>
      </c>
      <c r="AL37">
        <v>6.72167286324621E-2</v>
      </c>
      <c r="AN37">
        <v>7.8006549999999999</v>
      </c>
      <c r="AO37" s="1" t="s">
        <v>303</v>
      </c>
      <c r="AQ37">
        <v>7.7443200000000001</v>
      </c>
      <c r="AR37">
        <v>7.6673899779293495E-2</v>
      </c>
      <c r="AT37">
        <v>7.9725609999999998</v>
      </c>
      <c r="AU37" s="1" t="s">
        <v>335</v>
      </c>
    </row>
    <row r="38" spans="1:47" x14ac:dyDescent="0.2">
      <c r="A38">
        <v>12.867896</v>
      </c>
      <c r="B38">
        <v>-1.4115137355708501E-2</v>
      </c>
      <c r="D38">
        <v>9.9066480000000006</v>
      </c>
      <c r="E38">
        <v>-3.2818499490911403E-2</v>
      </c>
      <c r="G38">
        <v>7.8863849999999998</v>
      </c>
      <c r="H38">
        <v>6.6967070589516495E-2</v>
      </c>
      <c r="J38">
        <v>8.3710100000000001</v>
      </c>
      <c r="K38" s="1" t="s">
        <v>63</v>
      </c>
      <c r="M38">
        <v>8.7227669999999993</v>
      </c>
      <c r="N38">
        <v>5.1329198133835602E-2</v>
      </c>
      <c r="P38">
        <v>8.0234419999999993</v>
      </c>
      <c r="Q38">
        <v>5.80327197594094E-2</v>
      </c>
      <c r="S38">
        <v>9.0723990000000008</v>
      </c>
      <c r="T38">
        <v>6.7485929335814696E-2</v>
      </c>
      <c r="V38">
        <v>9.2947240000000004</v>
      </c>
      <c r="W38">
        <v>8.0489860577097797E-2</v>
      </c>
      <c r="Y38">
        <v>8.9547380000000008</v>
      </c>
      <c r="Z38">
        <v>3.4392784264236802E-2</v>
      </c>
      <c r="AB38">
        <v>6.8220980000000004</v>
      </c>
      <c r="AC38">
        <v>-4.5014772598520401E-2</v>
      </c>
      <c r="AE38">
        <v>9.4904580000000003</v>
      </c>
      <c r="AF38" s="1" t="s">
        <v>245</v>
      </c>
      <c r="AH38">
        <v>8.0642790000000009</v>
      </c>
      <c r="AI38">
        <v>-1.44910317716835E-2</v>
      </c>
      <c r="AK38">
        <v>8.7447379999999999</v>
      </c>
      <c r="AL38">
        <v>-2.1779486961489E-2</v>
      </c>
      <c r="AN38">
        <v>8.3613499999999998</v>
      </c>
      <c r="AO38">
        <v>4.64291283814701E-3</v>
      </c>
      <c r="AQ38">
        <v>7.600911</v>
      </c>
      <c r="AR38">
        <v>-2.06284837006677E-2</v>
      </c>
      <c r="AT38">
        <v>8.8196110000000001</v>
      </c>
      <c r="AU38">
        <v>-3.76885765936145E-3</v>
      </c>
    </row>
    <row r="39" spans="1:47" x14ac:dyDescent="0.2">
      <c r="A39">
        <v>4.9105809999999996</v>
      </c>
      <c r="B39">
        <v>3.1500246142455501E-2</v>
      </c>
      <c r="D39">
        <v>7.8251520000000001</v>
      </c>
      <c r="E39" s="1" t="s">
        <v>21</v>
      </c>
      <c r="G39">
        <v>8.7520570000000006</v>
      </c>
      <c r="H39">
        <v>6.2549405655293197E-2</v>
      </c>
      <c r="J39">
        <v>6.7371280000000002</v>
      </c>
      <c r="K39" s="1" t="s">
        <v>64</v>
      </c>
      <c r="M39">
        <v>6.6213389999999999</v>
      </c>
      <c r="N39">
        <v>9.67031016038018E-2</v>
      </c>
      <c r="P39">
        <v>6.2912369999999997</v>
      </c>
      <c r="Q39">
        <v>7.4685758438152006E-2</v>
      </c>
      <c r="S39">
        <v>7.9837660000000001</v>
      </c>
      <c r="T39" s="1" t="s">
        <v>157</v>
      </c>
      <c r="V39">
        <v>7.9213190000000004</v>
      </c>
      <c r="W39">
        <v>7.1211454624895601E-2</v>
      </c>
      <c r="Y39">
        <v>7.3235640000000002</v>
      </c>
      <c r="Z39">
        <v>-1.12054932609656E-2</v>
      </c>
      <c r="AB39">
        <v>6.563879</v>
      </c>
      <c r="AC39">
        <v>-5.9020398893454597E-2</v>
      </c>
      <c r="AE39">
        <v>7.954644</v>
      </c>
      <c r="AF39">
        <v>4.5559609904173001E-2</v>
      </c>
      <c r="AH39">
        <v>7.5770359999999997</v>
      </c>
      <c r="AI39">
        <v>5.3939178486900302E-2</v>
      </c>
      <c r="AK39">
        <v>8.221266</v>
      </c>
      <c r="AL39">
        <v>-9.4028338830793208E-3</v>
      </c>
      <c r="AN39">
        <v>8.0744779999999992</v>
      </c>
      <c r="AO39">
        <v>-1.96711254515212E-2</v>
      </c>
      <c r="AQ39">
        <v>6.6678470000000001</v>
      </c>
      <c r="AR39">
        <v>-5.3185345544175699E-2</v>
      </c>
      <c r="AT39">
        <v>8.7691440000000007</v>
      </c>
      <c r="AU39" s="1" t="s">
        <v>336</v>
      </c>
    </row>
    <row r="40" spans="1:47" x14ac:dyDescent="0.2">
      <c r="A40">
        <v>12.486397</v>
      </c>
      <c r="B40">
        <v>3.7295249046455002E-2</v>
      </c>
      <c r="D40">
        <v>9.9235050000000005</v>
      </c>
      <c r="E40">
        <v>8.9129466268218605E-2</v>
      </c>
      <c r="G40">
        <v>7.95024</v>
      </c>
      <c r="H40">
        <v>9.5404994791322001E-2</v>
      </c>
      <c r="J40">
        <v>9.4634400000000003</v>
      </c>
      <c r="K40">
        <v>7.6821302034024597E-2</v>
      </c>
      <c r="M40">
        <v>7.4448829999999999</v>
      </c>
      <c r="N40">
        <v>9.5649850825940394E-2</v>
      </c>
      <c r="P40">
        <v>8.018027</v>
      </c>
      <c r="Q40">
        <v>5.4069780950944397E-2</v>
      </c>
      <c r="S40">
        <v>8.093451</v>
      </c>
      <c r="T40">
        <v>7.6810064882087706E-2</v>
      </c>
      <c r="V40">
        <v>9.0496850000000002</v>
      </c>
      <c r="W40" s="1" t="s">
        <v>184</v>
      </c>
      <c r="Y40">
        <v>8.6575000000000006</v>
      </c>
      <c r="Z40">
        <v>7.7619243947480293E-2</v>
      </c>
      <c r="AB40">
        <v>7.7407250000000003</v>
      </c>
      <c r="AC40">
        <v>-1.8743049562692301E-3</v>
      </c>
      <c r="AE40">
        <v>7.4437920000000002</v>
      </c>
      <c r="AF40">
        <v>7.1811275455057694E-2</v>
      </c>
      <c r="AH40">
        <v>7.6609970000000001</v>
      </c>
      <c r="AI40" s="1" t="s">
        <v>266</v>
      </c>
      <c r="AK40">
        <v>8.6874789999999997</v>
      </c>
      <c r="AL40" s="1" t="s">
        <v>286</v>
      </c>
      <c r="AN40">
        <v>8.4960509999999996</v>
      </c>
      <c r="AO40">
        <v>7.9322390748460495E-2</v>
      </c>
      <c r="AQ40">
        <v>8.6125659999999993</v>
      </c>
      <c r="AR40" s="1" t="s">
        <v>319</v>
      </c>
      <c r="AT40">
        <v>7.0572290000000004</v>
      </c>
      <c r="AU40">
        <v>5.9387663100121398E-2</v>
      </c>
    </row>
    <row r="41" spans="1:47" x14ac:dyDescent="0.2">
      <c r="A41">
        <v>12.768810999999999</v>
      </c>
      <c r="B41">
        <v>-4.3578554111447697E-2</v>
      </c>
      <c r="D41">
        <v>9.5937319999999993</v>
      </c>
      <c r="E41">
        <v>-6.3809919975217302E-2</v>
      </c>
      <c r="G41">
        <v>7.3776339999999996</v>
      </c>
      <c r="H41">
        <v>-1.095907237921E-2</v>
      </c>
      <c r="J41">
        <v>11.631088</v>
      </c>
      <c r="K41">
        <v>-5.2143100975557501E-2</v>
      </c>
      <c r="M41">
        <v>8.8712250000000008</v>
      </c>
      <c r="N41">
        <v>2.4299392424660299E-2</v>
      </c>
      <c r="P41">
        <v>10.440949</v>
      </c>
      <c r="Q41">
        <v>-1.0781882660521901E-2</v>
      </c>
      <c r="S41">
        <v>9.80687</v>
      </c>
      <c r="T41">
        <v>3.2599950460725502E-2</v>
      </c>
      <c r="V41">
        <v>8.2357469999999999</v>
      </c>
      <c r="W41">
        <v>5.6894313287465699E-2</v>
      </c>
      <c r="Y41">
        <v>8.6221730000000001</v>
      </c>
      <c r="Z41">
        <v>7.3458432251277697E-2</v>
      </c>
      <c r="AB41">
        <v>6.3953519999999999</v>
      </c>
      <c r="AE41">
        <v>8.7587759999999992</v>
      </c>
      <c r="AF41">
        <v>2.95405332065539E-2</v>
      </c>
      <c r="AH41">
        <v>10.474354</v>
      </c>
      <c r="AI41">
        <v>-1.13903764152961E-2</v>
      </c>
      <c r="AK41">
        <v>9.3128449999999994</v>
      </c>
      <c r="AL41">
        <v>2.7041918912012498E-2</v>
      </c>
      <c r="AN41">
        <v>7.496232</v>
      </c>
      <c r="AO41">
        <v>7.4547866769703305E-2</v>
      </c>
      <c r="AQ41">
        <v>8.0148069999999993</v>
      </c>
      <c r="AR41">
        <v>7.7818235883971604E-2</v>
      </c>
      <c r="AT41">
        <v>8.8852759999999993</v>
      </c>
      <c r="AU41">
        <v>3.1321440868650401E-2</v>
      </c>
    </row>
    <row r="42" spans="1:47" x14ac:dyDescent="0.2">
      <c r="A42">
        <v>13.958140999999999</v>
      </c>
      <c r="B42" s="1" t="s">
        <v>5</v>
      </c>
      <c r="D42">
        <v>9.0898880000000002</v>
      </c>
      <c r="E42">
        <v>4.5084508853559899E-2</v>
      </c>
      <c r="G42">
        <v>7.0168150000000002</v>
      </c>
      <c r="H42">
        <v>9.7725309897709195E-2</v>
      </c>
      <c r="J42">
        <v>8.7109729999999992</v>
      </c>
      <c r="K42">
        <v>5.1851327742746603E-2</v>
      </c>
      <c r="M42">
        <v>6.0350900000000003</v>
      </c>
      <c r="N42" s="1" t="s">
        <v>86</v>
      </c>
      <c r="P42">
        <v>7.6621249999999996</v>
      </c>
      <c r="Q42">
        <v>9.1463770118873799E-2</v>
      </c>
      <c r="S42">
        <v>8.1341800000000006</v>
      </c>
      <c r="T42">
        <v>8.2572720102916997E-2</v>
      </c>
      <c r="V42">
        <v>6.541086</v>
      </c>
      <c r="W42" s="1" t="s">
        <v>185</v>
      </c>
      <c r="Y42">
        <v>6.9740840000000004</v>
      </c>
      <c r="Z42">
        <v>7.0431007728322406E-2</v>
      </c>
      <c r="AB42">
        <v>8.2713629999999991</v>
      </c>
      <c r="AC42" s="1" t="s">
        <v>231</v>
      </c>
      <c r="AE42">
        <v>7.512753</v>
      </c>
      <c r="AF42">
        <v>2.59547978049759E-2</v>
      </c>
      <c r="AH42">
        <v>8.4519929999999999</v>
      </c>
      <c r="AI42" s="1" t="s">
        <v>267</v>
      </c>
      <c r="AK42">
        <v>8.4358579999999996</v>
      </c>
      <c r="AL42" s="1" t="s">
        <v>287</v>
      </c>
      <c r="AN42">
        <v>9.8911200000000008</v>
      </c>
      <c r="AO42">
        <v>9.7974653465477402E-2</v>
      </c>
      <c r="AQ42">
        <v>5.4642809999999997</v>
      </c>
      <c r="AR42" s="1" t="s">
        <v>320</v>
      </c>
      <c r="AT42">
        <v>5.9718179999999998</v>
      </c>
      <c r="AU42" s="1" t="s">
        <v>337</v>
      </c>
    </row>
    <row r="43" spans="1:47" x14ac:dyDescent="0.2">
      <c r="A43">
        <v>12.820629</v>
      </c>
      <c r="B43" s="1" t="s">
        <v>6</v>
      </c>
      <c r="D43">
        <v>10.468705</v>
      </c>
      <c r="E43" s="1" t="s">
        <v>22</v>
      </c>
      <c r="G43">
        <v>8.4782919999999997</v>
      </c>
      <c r="H43" s="1" t="s">
        <v>41</v>
      </c>
      <c r="J43">
        <v>10.388226</v>
      </c>
      <c r="K43" s="1" t="s">
        <v>65</v>
      </c>
      <c r="M43">
        <v>6.9223530000000002</v>
      </c>
      <c r="N43" s="1" t="s">
        <v>87</v>
      </c>
      <c r="P43">
        <v>6.966774</v>
      </c>
      <c r="Q43" s="1" t="s">
        <v>126</v>
      </c>
      <c r="S43">
        <v>7.7960900000000004</v>
      </c>
      <c r="T43" s="1" t="s">
        <v>158</v>
      </c>
      <c r="V43">
        <v>7.4016169999999999</v>
      </c>
      <c r="W43" s="1" t="s">
        <v>186</v>
      </c>
      <c r="Y43">
        <v>7.072921</v>
      </c>
      <c r="Z43" s="1" t="s">
        <v>213</v>
      </c>
      <c r="AB43">
        <v>10.528772</v>
      </c>
      <c r="AC43" s="1" t="s">
        <v>232</v>
      </c>
      <c r="AE43">
        <v>7.9550090000000004</v>
      </c>
      <c r="AF43">
        <v>7.0510982036428804E-2</v>
      </c>
      <c r="AH43">
        <v>8.4275260000000003</v>
      </c>
      <c r="AI43" s="1" t="s">
        <v>268</v>
      </c>
      <c r="AK43">
        <v>8.267633</v>
      </c>
      <c r="AL43" s="1" t="s">
        <v>288</v>
      </c>
      <c r="AN43">
        <v>7.6834749999999996</v>
      </c>
      <c r="AO43" s="1" t="s">
        <v>304</v>
      </c>
      <c r="AQ43">
        <v>7.5418130000000003</v>
      </c>
      <c r="AR43">
        <v>8.4033904609632407E-2</v>
      </c>
      <c r="AT43">
        <v>8.2368710000000007</v>
      </c>
      <c r="AU43" s="1" t="s">
        <v>338</v>
      </c>
    </row>
    <row r="44" spans="1:47" x14ac:dyDescent="0.2">
      <c r="A44">
        <v>16.040061999999999</v>
      </c>
      <c r="B44" s="1" t="s">
        <v>7</v>
      </c>
      <c r="D44">
        <v>10.493568</v>
      </c>
      <c r="E44">
        <v>2.5697449579299699E-2</v>
      </c>
      <c r="G44">
        <v>9.2537800000000008</v>
      </c>
      <c r="H44">
        <v>5.2226958487606896E-3</v>
      </c>
      <c r="J44">
        <v>11.00737</v>
      </c>
      <c r="K44">
        <v>-1.8671738107557699E-2</v>
      </c>
      <c r="M44">
        <v>8.5030859999999997</v>
      </c>
      <c r="N44">
        <v>7.8874992206821995E-2</v>
      </c>
      <c r="P44">
        <v>9.5978759999999994</v>
      </c>
      <c r="S44">
        <v>9.0190649999999994</v>
      </c>
      <c r="T44">
        <v>6.6409293928360799E-2</v>
      </c>
      <c r="V44">
        <v>8.2773900000000005</v>
      </c>
      <c r="W44">
        <v>6.9195411706776594E-2</v>
      </c>
      <c r="Y44">
        <v>8.3887099999999997</v>
      </c>
      <c r="Z44" s="1" t="s">
        <v>214</v>
      </c>
      <c r="AB44">
        <v>9.1240659999999991</v>
      </c>
      <c r="AE44">
        <v>8.1901740000000007</v>
      </c>
      <c r="AF44" s="1" t="s">
        <v>246</v>
      </c>
      <c r="AH44">
        <v>10.290036000000001</v>
      </c>
      <c r="AI44">
        <v>4.0724338366833202E-2</v>
      </c>
      <c r="AK44">
        <v>9.2834629999999994</v>
      </c>
      <c r="AL44" s="1" t="s">
        <v>289</v>
      </c>
      <c r="AN44">
        <v>8.0520790000000009</v>
      </c>
      <c r="AO44" s="1" t="s">
        <v>305</v>
      </c>
      <c r="AQ44">
        <v>7.6923110000000001</v>
      </c>
      <c r="AR44" s="1" t="s">
        <v>321</v>
      </c>
      <c r="AT44">
        <v>8.6276650000000004</v>
      </c>
      <c r="AU44">
        <v>1.20086171886216E-2</v>
      </c>
    </row>
    <row r="45" spans="1:47" x14ac:dyDescent="0.2">
      <c r="A45">
        <v>9.252122</v>
      </c>
      <c r="B45">
        <v>-1.2708913326221099E-2</v>
      </c>
      <c r="D45">
        <v>9.9742379999999997</v>
      </c>
      <c r="E45" s="1" t="s">
        <v>23</v>
      </c>
      <c r="G45">
        <v>8.6796450000000007</v>
      </c>
      <c r="H45" s="1" t="s">
        <v>42</v>
      </c>
      <c r="J45">
        <v>8.5666250000000002</v>
      </c>
      <c r="K45">
        <v>5.7936133877465198E-2</v>
      </c>
      <c r="M45">
        <v>7.560619</v>
      </c>
      <c r="N45" s="1" t="s">
        <v>88</v>
      </c>
      <c r="P45">
        <v>9.2364280000000001</v>
      </c>
      <c r="Q45">
        <v>5.5236043769261799E-2</v>
      </c>
      <c r="S45">
        <v>7.6456670000000004</v>
      </c>
      <c r="T45">
        <v>6.8196702877444296E-2</v>
      </c>
      <c r="V45">
        <v>6.5937789999999996</v>
      </c>
      <c r="W45">
        <v>6.3737327316311307E-2</v>
      </c>
      <c r="Y45">
        <v>6.7054770000000001</v>
      </c>
      <c r="Z45">
        <v>-1.12239209339211E-2</v>
      </c>
      <c r="AB45">
        <v>4.4731209999999999</v>
      </c>
      <c r="AE45">
        <v>7.207713</v>
      </c>
      <c r="AF45">
        <v>-4.3438134151324102E-2</v>
      </c>
      <c r="AH45">
        <v>9.0444040000000001</v>
      </c>
      <c r="AI45" s="1" t="s">
        <v>269</v>
      </c>
      <c r="AK45">
        <v>9.2088040000000007</v>
      </c>
      <c r="AL45">
        <v>-7.2814597790819696E-2</v>
      </c>
      <c r="AN45">
        <v>6.9389000000000003</v>
      </c>
      <c r="AO45">
        <v>-8.4007863631559501E-2</v>
      </c>
      <c r="AQ45">
        <v>7.4387869999999996</v>
      </c>
      <c r="AR45">
        <v>-6.86027379181611E-2</v>
      </c>
      <c r="AT45">
        <v>9.5604490000000002</v>
      </c>
      <c r="AU45">
        <v>-4.1771610140471302E-2</v>
      </c>
    </row>
    <row r="46" spans="1:47" x14ac:dyDescent="0.2">
      <c r="A46">
        <v>8.8203490000000002</v>
      </c>
      <c r="B46">
        <v>6.9914222494925293E-2</v>
      </c>
      <c r="D46">
        <v>9.5296629999999993</v>
      </c>
      <c r="E46">
        <v>0.22437351450237999</v>
      </c>
      <c r="G46">
        <v>8.6964799999999993</v>
      </c>
      <c r="H46" s="1" t="s">
        <v>43</v>
      </c>
      <c r="J46">
        <v>8.9729290000000006</v>
      </c>
      <c r="K46" s="1" t="s">
        <v>66</v>
      </c>
      <c r="M46">
        <v>8.6968840000000007</v>
      </c>
      <c r="N46" s="1" t="s">
        <v>89</v>
      </c>
      <c r="P46">
        <v>8.9994409999999991</v>
      </c>
      <c r="Q46" s="1" t="s">
        <v>127</v>
      </c>
      <c r="S46">
        <v>8.6580569999999994</v>
      </c>
      <c r="T46" s="1" t="s">
        <v>159</v>
      </c>
      <c r="V46">
        <v>7.9425119999999998</v>
      </c>
      <c r="W46">
        <v>4.6951823594624097E-2</v>
      </c>
      <c r="Y46">
        <v>7.6664450000000004</v>
      </c>
      <c r="Z46">
        <v>4.9110534885824002E-2</v>
      </c>
      <c r="AB46">
        <v>5.891451</v>
      </c>
      <c r="AC46">
        <v>6.8703676294825697E-2</v>
      </c>
      <c r="AE46">
        <v>7.7603970000000002</v>
      </c>
      <c r="AF46" s="1" t="s">
        <v>247</v>
      </c>
      <c r="AH46">
        <v>8.9822380000000006</v>
      </c>
      <c r="AI46" s="1" t="s">
        <v>270</v>
      </c>
      <c r="AK46">
        <v>8.6657569999999993</v>
      </c>
      <c r="AL46">
        <v>8.6084118576484805E-2</v>
      </c>
      <c r="AN46">
        <v>7.85318</v>
      </c>
      <c r="AO46" s="1" t="s">
        <v>306</v>
      </c>
      <c r="AQ46">
        <v>7.9181990000000004</v>
      </c>
      <c r="AR46">
        <v>5.6144610756538302E-2</v>
      </c>
      <c r="AT46">
        <v>8.3379670000000008</v>
      </c>
      <c r="AU46" s="1" t="s">
        <v>339</v>
      </c>
    </row>
    <row r="47" spans="1:47" x14ac:dyDescent="0.2">
      <c r="A47">
        <v>9.7330419999999993</v>
      </c>
      <c r="B47">
        <v>-7.5647143941402997E-2</v>
      </c>
      <c r="D47">
        <v>8.3482760000000003</v>
      </c>
      <c r="E47">
        <v>-9.7639761299685296E-2</v>
      </c>
      <c r="G47">
        <v>7.2213349999999998</v>
      </c>
      <c r="H47">
        <v>1.32967156014826E-2</v>
      </c>
      <c r="J47">
        <v>8.4640740000000001</v>
      </c>
      <c r="K47">
        <v>-8.7288396694448406E-2</v>
      </c>
      <c r="M47">
        <v>8.1893980000000006</v>
      </c>
      <c r="N47" s="1" t="s">
        <v>90</v>
      </c>
      <c r="P47">
        <v>8.2445959999999996</v>
      </c>
      <c r="Q47">
        <v>-6.6089094561307196E-3</v>
      </c>
      <c r="S47">
        <v>8.5052520000000005</v>
      </c>
      <c r="T47">
        <v>9.1788468455507796E-2</v>
      </c>
      <c r="V47">
        <v>7.7992670000000004</v>
      </c>
      <c r="W47">
        <v>-1.5520523866282601E-2</v>
      </c>
      <c r="Y47">
        <v>7.8832719999999998</v>
      </c>
      <c r="Z47" s="1" t="s">
        <v>215</v>
      </c>
      <c r="AB47">
        <v>6.69489</v>
      </c>
      <c r="AC47">
        <v>7.8144730148036898E-2</v>
      </c>
      <c r="AE47">
        <v>8.4642839999999993</v>
      </c>
      <c r="AF47">
        <v>6.0194170126133102E-2</v>
      </c>
      <c r="AH47">
        <v>8.2781380000000002</v>
      </c>
      <c r="AI47">
        <v>-1.65432585835803E-2</v>
      </c>
      <c r="AK47">
        <v>8.3663430000000005</v>
      </c>
      <c r="AL47">
        <v>7.5330650467257104E-3</v>
      </c>
      <c r="AN47">
        <v>6.5849700000000002</v>
      </c>
      <c r="AO47" s="1" t="s">
        <v>307</v>
      </c>
      <c r="AQ47">
        <v>7.6498460000000001</v>
      </c>
      <c r="AR47">
        <v>5.77370281302894E-2</v>
      </c>
      <c r="AT47">
        <v>7.8153129999999997</v>
      </c>
      <c r="AU47">
        <v>3.6112052093824197E-2</v>
      </c>
    </row>
    <row r="48" spans="1:47" x14ac:dyDescent="0.2">
      <c r="A48">
        <v>14.25379</v>
      </c>
      <c r="B48">
        <v>-7.24339298973148E-2</v>
      </c>
      <c r="D48">
        <v>6.7094290000000001</v>
      </c>
      <c r="E48" s="1" t="s">
        <v>24</v>
      </c>
      <c r="G48">
        <v>7.9224680000000003</v>
      </c>
      <c r="H48">
        <v>7.7789562157886599E-2</v>
      </c>
      <c r="J48">
        <v>6.8114780000000001</v>
      </c>
      <c r="K48" s="1" t="s">
        <v>67</v>
      </c>
      <c r="M48">
        <v>7.6756529999999996</v>
      </c>
      <c r="N48">
        <v>6.7556531840180206E-2</v>
      </c>
      <c r="P48">
        <v>8.0354150000000004</v>
      </c>
      <c r="Q48" s="1" t="s">
        <v>128</v>
      </c>
      <c r="S48">
        <v>8.8144259999999992</v>
      </c>
      <c r="T48">
        <v>2.9317816827940501E-2</v>
      </c>
      <c r="V48">
        <v>7.8156869999999996</v>
      </c>
      <c r="W48">
        <v>4.9834903072128603E-3</v>
      </c>
      <c r="Y48">
        <v>7.8463440000000002</v>
      </c>
      <c r="Z48">
        <v>-7.1220353729869498E-2</v>
      </c>
      <c r="AB48">
        <v>7.5046530000000002</v>
      </c>
      <c r="AC48">
        <v>-1.9972469387296899E-2</v>
      </c>
      <c r="AE48">
        <v>9.3698650000000008</v>
      </c>
      <c r="AF48">
        <v>-5.1152222440378002E-2</v>
      </c>
      <c r="AH48">
        <v>8.1304780000000001</v>
      </c>
      <c r="AI48">
        <v>-3.45580520002885E-3</v>
      </c>
      <c r="AK48">
        <v>8.8809199999999997</v>
      </c>
      <c r="AL48">
        <v>-2.9005446555725699E-2</v>
      </c>
      <c r="AN48">
        <v>6.9410420000000004</v>
      </c>
      <c r="AO48">
        <v>-4.5970562410691397E-2</v>
      </c>
      <c r="AQ48">
        <v>7.9276109999999997</v>
      </c>
      <c r="AR48">
        <v>-6.9078631491310494E-2</v>
      </c>
      <c r="AT48">
        <v>6.7910630000000003</v>
      </c>
      <c r="AU48">
        <v>7.3957658871684198E-3</v>
      </c>
    </row>
    <row r="49" spans="1:47" x14ac:dyDescent="0.2">
      <c r="A49">
        <v>13.992224999999999</v>
      </c>
      <c r="B49">
        <v>-7.6875693353624694E-2</v>
      </c>
      <c r="D49">
        <v>10.525064</v>
      </c>
      <c r="E49">
        <v>3.9792243691135001E-2</v>
      </c>
      <c r="G49">
        <v>7.0512550000000003</v>
      </c>
      <c r="H49" s="1" t="s">
        <v>44</v>
      </c>
      <c r="J49">
        <v>10.342193999999999</v>
      </c>
      <c r="K49">
        <v>6.8742418103230493E-2</v>
      </c>
      <c r="M49">
        <v>7.1152759999999997</v>
      </c>
      <c r="N49" s="1" t="s">
        <v>91</v>
      </c>
      <c r="P49">
        <v>7.0603660000000001</v>
      </c>
      <c r="Q49" s="1" t="s">
        <v>129</v>
      </c>
      <c r="S49">
        <v>7.9663040000000001</v>
      </c>
      <c r="T49" s="1" t="s">
        <v>160</v>
      </c>
      <c r="V49">
        <v>7.3832649999999997</v>
      </c>
      <c r="W49" s="1" t="s">
        <v>187</v>
      </c>
      <c r="Y49">
        <v>6.5465049999999998</v>
      </c>
      <c r="Z49" s="1" t="s">
        <v>216</v>
      </c>
      <c r="AB49">
        <v>5.629518</v>
      </c>
      <c r="AC49">
        <v>1.9640666231013099E-2</v>
      </c>
      <c r="AE49">
        <v>7.6989780000000003</v>
      </c>
      <c r="AF49" s="1" t="s">
        <v>248</v>
      </c>
      <c r="AH49">
        <v>8.0556079999999994</v>
      </c>
      <c r="AI49" s="1" t="s">
        <v>271</v>
      </c>
      <c r="AK49">
        <v>8.2933979999999998</v>
      </c>
      <c r="AL49" s="1" t="s">
        <v>290</v>
      </c>
      <c r="AN49">
        <v>6.9077440000000001</v>
      </c>
      <c r="AO49" s="1" t="s">
        <v>308</v>
      </c>
      <c r="AQ49">
        <v>8.4148259999999997</v>
      </c>
      <c r="AR49">
        <v>7.9343380142931005E-2</v>
      </c>
      <c r="AT49">
        <v>9.0693950000000001</v>
      </c>
      <c r="AU49" s="1" t="s">
        <v>340</v>
      </c>
    </row>
    <row r="50" spans="1:47" x14ac:dyDescent="0.2">
      <c r="B50">
        <v>-0.166077131124484</v>
      </c>
      <c r="E50">
        <v>8.2305225836803997E-2</v>
      </c>
      <c r="H50" s="1" t="s">
        <v>45</v>
      </c>
      <c r="K50" s="1" t="s">
        <v>68</v>
      </c>
      <c r="N50" s="1" t="s">
        <v>92</v>
      </c>
      <c r="Q50" s="1" t="s">
        <v>130</v>
      </c>
      <c r="T50" s="1" t="s">
        <v>161</v>
      </c>
      <c r="W50" s="1" t="s">
        <v>188</v>
      </c>
      <c r="Z50">
        <v>0.12756531608823299</v>
      </c>
      <c r="AC50" s="1" t="s">
        <v>233</v>
      </c>
      <c r="AF50" s="1" t="s">
        <v>249</v>
      </c>
      <c r="AI50" s="1" t="s">
        <v>272</v>
      </c>
      <c r="AL50" s="1" t="s">
        <v>291</v>
      </c>
      <c r="AO50">
        <v>8.4253328300380598E-3</v>
      </c>
      <c r="AR50">
        <v>2.1336456687462502E-3</v>
      </c>
      <c r="AU50">
        <v>0.14582947551259501</v>
      </c>
    </row>
    <row r="51" spans="1:47" x14ac:dyDescent="0.2">
      <c r="A51">
        <v>10.888647000000001</v>
      </c>
      <c r="B51">
        <v>-9.7336225381145197E-2</v>
      </c>
      <c r="D51">
        <v>8.8870640000000005</v>
      </c>
      <c r="E51">
        <v>6.4885197994856106E-2</v>
      </c>
      <c r="G51">
        <v>7.8847250000000004</v>
      </c>
      <c r="H51" s="1" t="s">
        <v>46</v>
      </c>
      <c r="J51">
        <v>7.3736410000000001</v>
      </c>
      <c r="K51">
        <v>9.2766161854053703E-2</v>
      </c>
      <c r="M51">
        <v>6.8735580000000001</v>
      </c>
      <c r="N51" s="1" t="s">
        <v>93</v>
      </c>
      <c r="P51">
        <v>6.1554840000000004</v>
      </c>
      <c r="Q51" s="1" t="s">
        <v>131</v>
      </c>
      <c r="S51">
        <v>8.0384930000000008</v>
      </c>
      <c r="T51" s="1" t="s">
        <v>162</v>
      </c>
      <c r="V51">
        <v>7.9572099999999999</v>
      </c>
      <c r="W51" s="1" t="s">
        <v>189</v>
      </c>
      <c r="Y51">
        <v>7.2321619999999998</v>
      </c>
      <c r="Z51" s="1" t="s">
        <v>217</v>
      </c>
      <c r="AB51">
        <v>5.970402</v>
      </c>
      <c r="AE51">
        <v>8.3661259999999995</v>
      </c>
      <c r="AF51">
        <v>-0.102399419215136</v>
      </c>
      <c r="AH51">
        <v>7.2786910000000002</v>
      </c>
      <c r="AI51">
        <v>4.3938005960442702E-3</v>
      </c>
      <c r="AK51">
        <v>8.1401690000000002</v>
      </c>
      <c r="AL51">
        <v>-0.10808072431761</v>
      </c>
      <c r="AN51">
        <v>6.0464130000000003</v>
      </c>
      <c r="AO51">
        <v>-9.1287419294917099E-2</v>
      </c>
      <c r="AQ51">
        <v>7.560873</v>
      </c>
      <c r="AR51">
        <v>-0.13909388456873201</v>
      </c>
      <c r="AT51">
        <v>8.3756850000000007</v>
      </c>
      <c r="AU51">
        <v>-9.6293694011635993E-3</v>
      </c>
    </row>
    <row r="52" spans="1:47" x14ac:dyDescent="0.2">
      <c r="A52">
        <v>9.1399810000000006</v>
      </c>
      <c r="B52" s="1" t="s">
        <v>8</v>
      </c>
      <c r="D52">
        <v>10.062165</v>
      </c>
      <c r="E52">
        <v>6.4879620386873005E-2</v>
      </c>
      <c r="G52">
        <v>9.4769780000000008</v>
      </c>
      <c r="H52" s="1" t="s">
        <v>47</v>
      </c>
      <c r="J52">
        <v>9.6147410000000004</v>
      </c>
      <c r="K52" s="1" t="s">
        <v>69</v>
      </c>
      <c r="M52">
        <v>7.6293699999999998</v>
      </c>
      <c r="N52" s="1" t="s">
        <v>94</v>
      </c>
      <c r="P52">
        <v>7.0325439999999997</v>
      </c>
      <c r="Q52" s="1" t="s">
        <v>132</v>
      </c>
      <c r="S52">
        <v>7.122986</v>
      </c>
      <c r="T52" s="1" t="s">
        <v>163</v>
      </c>
      <c r="V52">
        <v>7.3716369999999998</v>
      </c>
      <c r="W52" s="1" t="s">
        <v>190</v>
      </c>
      <c r="Y52">
        <v>7.9395090000000001</v>
      </c>
      <c r="Z52" s="1" t="s">
        <v>218</v>
      </c>
      <c r="AB52">
        <v>4.3965870000000002</v>
      </c>
      <c r="AC52">
        <v>0.24565632066041701</v>
      </c>
      <c r="AE52">
        <v>8.3937430000000006</v>
      </c>
      <c r="AF52" s="1" t="s">
        <v>250</v>
      </c>
      <c r="AH52">
        <v>8.1551380000000009</v>
      </c>
      <c r="AI52" s="1" t="s">
        <v>273</v>
      </c>
      <c r="AK52">
        <v>8.5160549999999997</v>
      </c>
      <c r="AL52" s="1" t="s">
        <v>292</v>
      </c>
      <c r="AN52">
        <v>7.2531040000000004</v>
      </c>
      <c r="AO52" s="1" t="s">
        <v>309</v>
      </c>
      <c r="AQ52">
        <v>6.1037520000000001</v>
      </c>
      <c r="AR52" s="1" t="s">
        <v>322</v>
      </c>
      <c r="AT52">
        <v>9.0638889999999996</v>
      </c>
      <c r="AU52" s="1" t="s">
        <v>341</v>
      </c>
    </row>
    <row r="54" spans="1:47" x14ac:dyDescent="0.2">
      <c r="A54">
        <v>10.474894000000001</v>
      </c>
      <c r="B54">
        <v>3.1850584672602602E-3</v>
      </c>
      <c r="D54">
        <v>10.273541</v>
      </c>
      <c r="E54">
        <v>3.37539692378259E-2</v>
      </c>
      <c r="G54">
        <v>9.3852949999999993</v>
      </c>
      <c r="H54">
        <v>5.2752190177772898E-2</v>
      </c>
      <c r="J54">
        <v>10.478794000000001</v>
      </c>
      <c r="K54">
        <v>2.88572505438193E-2</v>
      </c>
      <c r="M54">
        <v>6.9991000000000003</v>
      </c>
      <c r="N54">
        <v>2.70744305038053E-2</v>
      </c>
      <c r="P54">
        <v>9.2630859999999995</v>
      </c>
      <c r="Q54">
        <v>-2.0861010825018001E-2</v>
      </c>
      <c r="S54">
        <v>8.6197479999999995</v>
      </c>
      <c r="T54">
        <v>3.8670255145605098E-2</v>
      </c>
      <c r="V54">
        <v>7.0836139999999999</v>
      </c>
      <c r="W54">
        <v>-2.1801237236912501E-2</v>
      </c>
      <c r="Y54">
        <v>7.242013</v>
      </c>
      <c r="Z54">
        <v>-1.60446325233937E-2</v>
      </c>
      <c r="AB54">
        <v>5.0150740000000003</v>
      </c>
      <c r="AC54">
        <v>-1.249851875207E-2</v>
      </c>
      <c r="AE54">
        <v>7.8411960000000001</v>
      </c>
      <c r="AF54" s="1" t="s">
        <v>251</v>
      </c>
      <c r="AH54">
        <v>9.4732380000000003</v>
      </c>
      <c r="AI54" s="1" t="s">
        <v>274</v>
      </c>
      <c r="AK54">
        <v>9.2756729999999994</v>
      </c>
      <c r="AL54">
        <v>1.72423507108787E-2</v>
      </c>
      <c r="AN54">
        <v>6.5827920000000004</v>
      </c>
      <c r="AO54" s="1" t="s">
        <v>310</v>
      </c>
      <c r="AQ54">
        <v>6.9599149999999996</v>
      </c>
      <c r="AR54">
        <v>-2.8644259217184199E-2</v>
      </c>
      <c r="AT54">
        <v>9.1918369999999996</v>
      </c>
      <c r="AU54">
        <v>5.2182192219878201E-2</v>
      </c>
    </row>
    <row r="55" spans="1:47" x14ac:dyDescent="0.2">
      <c r="A55">
        <v>13.145014</v>
      </c>
      <c r="B55">
        <v>-4.6952747327393199E-2</v>
      </c>
      <c r="D55">
        <v>10.169494</v>
      </c>
      <c r="E55">
        <v>9.4976933912866799E-3</v>
      </c>
      <c r="G55">
        <v>8.9799900000000008</v>
      </c>
      <c r="H55">
        <v>-5.4663976211924998E-3</v>
      </c>
      <c r="J55">
        <v>8.8376260000000002</v>
      </c>
      <c r="K55">
        <v>-1.0210516656872301E-2</v>
      </c>
      <c r="M55">
        <v>8.1306799999999999</v>
      </c>
      <c r="N55">
        <v>-8.5032943819570092E-3</v>
      </c>
      <c r="P55">
        <v>7.7205859999999999</v>
      </c>
      <c r="Q55">
        <v>-3.0838113327990899E-2</v>
      </c>
      <c r="S55">
        <v>8.2215290000000003</v>
      </c>
      <c r="T55">
        <v>-3.9944117775385897E-3</v>
      </c>
      <c r="V55">
        <v>7.6131060000000002</v>
      </c>
      <c r="W55" s="1" t="s">
        <v>191</v>
      </c>
      <c r="Y55">
        <v>7.1485599999999998</v>
      </c>
      <c r="Z55" s="1" t="s">
        <v>219</v>
      </c>
      <c r="AB55">
        <v>9.6083280000000002</v>
      </c>
      <c r="AE55">
        <v>7.8513440000000001</v>
      </c>
      <c r="AF55">
        <v>-4.9146138952395604E-3</v>
      </c>
      <c r="AH55">
        <v>9.1942590000000006</v>
      </c>
      <c r="AI55">
        <v>2.07359051572658E-2</v>
      </c>
      <c r="AK55">
        <v>8.4847579999999994</v>
      </c>
      <c r="AL55">
        <v>-5.3526354153920304E-3</v>
      </c>
      <c r="AN55">
        <v>9.7248760000000001</v>
      </c>
      <c r="AO55">
        <v>1.7919997563457302E-2</v>
      </c>
      <c r="AQ55">
        <v>7.0005649999999999</v>
      </c>
      <c r="AR55">
        <v>-4.5503617446647403E-2</v>
      </c>
      <c r="AT55">
        <v>9.3275059999999996</v>
      </c>
      <c r="AU55">
        <v>9.5655391053917696E-3</v>
      </c>
    </row>
    <row r="56" spans="1:47" x14ac:dyDescent="0.2">
      <c r="A56">
        <v>6.8621509999999999</v>
      </c>
      <c r="B56">
        <v>-0.111221181456181</v>
      </c>
      <c r="D56">
        <v>8.2053399999999996</v>
      </c>
      <c r="E56">
        <v>-5.1144456114659703E-2</v>
      </c>
      <c r="G56">
        <v>9.1620790000000003</v>
      </c>
      <c r="H56">
        <v>6.2786535530308094E-2</v>
      </c>
      <c r="J56">
        <v>7.8989380000000002</v>
      </c>
      <c r="K56">
        <v>-3.2595330793190699E-2</v>
      </c>
      <c r="M56">
        <v>7.4316870000000002</v>
      </c>
      <c r="N56" s="1" t="s">
        <v>95</v>
      </c>
      <c r="P56">
        <v>8.5783330000000007</v>
      </c>
      <c r="Q56">
        <v>2.2536134414852499E-2</v>
      </c>
      <c r="S56">
        <v>8.1318249999999992</v>
      </c>
      <c r="T56" s="1" t="s">
        <v>164</v>
      </c>
      <c r="V56">
        <v>7.2905189999999997</v>
      </c>
      <c r="W56">
        <v>-3.3368091458129197E-2</v>
      </c>
      <c r="Y56">
        <v>7.404776</v>
      </c>
      <c r="Z56">
        <v>-7.8044748350628496E-2</v>
      </c>
      <c r="AB56">
        <v>7.0770350000000004</v>
      </c>
      <c r="AE56">
        <v>6.5928290000000001</v>
      </c>
      <c r="AF56">
        <v>5.1598697251331403E-3</v>
      </c>
      <c r="AH56">
        <v>8.3978710000000003</v>
      </c>
      <c r="AI56">
        <v>-2.04947317835459E-2</v>
      </c>
      <c r="AK56">
        <v>7.9268840000000003</v>
      </c>
      <c r="AL56">
        <v>-2.63117208493794E-2</v>
      </c>
      <c r="AN56">
        <v>7.9225099999999999</v>
      </c>
      <c r="AO56">
        <v>-5.1848477420905897E-2</v>
      </c>
      <c r="AQ56">
        <v>7.9115029999999997</v>
      </c>
      <c r="AR56">
        <v>-4.75903053824457E-2</v>
      </c>
      <c r="AT56">
        <v>7.7747919999999997</v>
      </c>
      <c r="AU56" s="1" t="s">
        <v>342</v>
      </c>
    </row>
    <row r="57" spans="1:47" x14ac:dyDescent="0.2">
      <c r="A57">
        <v>12.511960999999999</v>
      </c>
      <c r="B57">
        <v>-0.13130817937886799</v>
      </c>
      <c r="D57">
        <v>8.4613980000000009</v>
      </c>
      <c r="E57">
        <v>-9.6992567566402205E-2</v>
      </c>
      <c r="G57">
        <v>7.3479320000000001</v>
      </c>
      <c r="H57">
        <v>7.7569107290438602E-2</v>
      </c>
      <c r="J57">
        <v>8.2173090000000002</v>
      </c>
      <c r="K57">
        <v>9.2203489827871205E-3</v>
      </c>
      <c r="M57">
        <v>7.0599429999999996</v>
      </c>
      <c r="N57">
        <v>4.9056244336962103E-2</v>
      </c>
      <c r="P57">
        <v>7.7069039999999998</v>
      </c>
      <c r="Q57">
        <v>7.3547316010924901E-2</v>
      </c>
      <c r="S57">
        <v>6.9305380000000003</v>
      </c>
      <c r="T57">
        <v>4.3593606286579503E-2</v>
      </c>
      <c r="V57">
        <v>6.9888089999999998</v>
      </c>
      <c r="W57">
        <v>8.4829387644626705E-2</v>
      </c>
      <c r="Y57">
        <v>7.3152889999999999</v>
      </c>
      <c r="Z57">
        <v>-4.4834174846757599E-2</v>
      </c>
      <c r="AB57">
        <v>6.2698109999999998</v>
      </c>
      <c r="AE57">
        <v>6.1674670000000003</v>
      </c>
      <c r="AF57">
        <v>-5.0995894272730498E-2</v>
      </c>
      <c r="AH57">
        <v>7.7411120000000002</v>
      </c>
      <c r="AI57" s="1" t="s">
        <v>275</v>
      </c>
      <c r="AK57">
        <v>7.3121</v>
      </c>
      <c r="AL57">
        <v>-1.0602189311099099E-2</v>
      </c>
      <c r="AN57">
        <v>5.8522590000000001</v>
      </c>
      <c r="AO57">
        <v>5.5962624474623704E-3</v>
      </c>
      <c r="AQ57">
        <v>7.4421679999999997</v>
      </c>
      <c r="AR57">
        <v>-8.5569635516590498E-2</v>
      </c>
      <c r="AT57">
        <v>6.5522850000000004</v>
      </c>
      <c r="AU57">
        <v>-6.1146292639227802E-3</v>
      </c>
    </row>
    <row r="58" spans="1:47" x14ac:dyDescent="0.2">
      <c r="A58">
        <v>8.768421</v>
      </c>
      <c r="B58">
        <v>-5.0330158634158198E-2</v>
      </c>
      <c r="D58">
        <v>9.5305350000000004</v>
      </c>
      <c r="E58">
        <v>-3.1134289850692099E-3</v>
      </c>
      <c r="G58">
        <v>8.4967000000000006</v>
      </c>
      <c r="H58" s="1" t="s">
        <v>48</v>
      </c>
      <c r="J58">
        <v>9.5733809999999995</v>
      </c>
      <c r="K58">
        <v>-8.2041542576010394E-3</v>
      </c>
      <c r="M58">
        <v>8.0381590000000003</v>
      </c>
      <c r="N58" s="1" t="s">
        <v>96</v>
      </c>
      <c r="P58">
        <v>8.2748720000000002</v>
      </c>
      <c r="Q58">
        <v>-3.2111234647305398E-3</v>
      </c>
      <c r="S58">
        <v>8.5628489999999999</v>
      </c>
      <c r="T58">
        <v>3.28723759905667E-2</v>
      </c>
      <c r="V58">
        <v>7.7631889999999997</v>
      </c>
      <c r="W58">
        <v>7.3883557943393505E-2</v>
      </c>
      <c r="Y58">
        <v>7.5079359999999999</v>
      </c>
      <c r="Z58" s="1" t="s">
        <v>220</v>
      </c>
      <c r="AB58">
        <v>7.9118089999999999</v>
      </c>
      <c r="AE58">
        <v>8.0183909999999994</v>
      </c>
      <c r="AF58">
        <v>-5.40919420310184E-3</v>
      </c>
      <c r="AH58">
        <v>9.1629579999999997</v>
      </c>
      <c r="AI58">
        <v>-1.2013402465849501E-2</v>
      </c>
      <c r="AK58">
        <v>8.8011479999999995</v>
      </c>
      <c r="AL58">
        <v>-3.3993098686034999E-2</v>
      </c>
      <c r="AN58">
        <v>7.7293180000000001</v>
      </c>
      <c r="AO58">
        <v>-7.2233178961162298E-3</v>
      </c>
      <c r="AQ58">
        <v>7.0697780000000003</v>
      </c>
      <c r="AR58">
        <v>-3.7233816644928197E-2</v>
      </c>
      <c r="AT58">
        <v>9.6407120000000006</v>
      </c>
      <c r="AU58" s="1" t="s">
        <v>343</v>
      </c>
    </row>
    <row r="59" spans="1:47" x14ac:dyDescent="0.2">
      <c r="A59">
        <v>8.0796919999999997</v>
      </c>
      <c r="B59">
        <v>-6.9741383283885294E-2</v>
      </c>
      <c r="D59">
        <v>8.4670260000000006</v>
      </c>
      <c r="E59">
        <v>-7.1238006653655997E-2</v>
      </c>
      <c r="G59">
        <v>8.5818390000000004</v>
      </c>
      <c r="H59" s="1" t="s">
        <v>49</v>
      </c>
      <c r="J59">
        <v>8.4180299999999999</v>
      </c>
      <c r="K59">
        <v>-8.2103887043967705E-2</v>
      </c>
      <c r="M59">
        <v>7.1383760000000001</v>
      </c>
      <c r="N59">
        <v>6.2862202183847596E-2</v>
      </c>
      <c r="P59">
        <v>7.6706820000000002</v>
      </c>
      <c r="Q59">
        <v>-1.78367901428225E-4</v>
      </c>
      <c r="S59">
        <v>7.5490250000000003</v>
      </c>
      <c r="T59">
        <v>6.7993460804842795E-2</v>
      </c>
      <c r="V59">
        <v>6.6661229999999998</v>
      </c>
      <c r="W59">
        <v>8.3423430524435599E-2</v>
      </c>
      <c r="Y59">
        <v>6.6875989999999996</v>
      </c>
      <c r="Z59" s="1" t="s">
        <v>221</v>
      </c>
      <c r="AB59">
        <v>6.125121</v>
      </c>
      <c r="AC59">
        <v>1.69316280966099E-3</v>
      </c>
      <c r="AE59">
        <v>6.7176660000000004</v>
      </c>
      <c r="AF59">
        <v>-7.6692376934356498E-3</v>
      </c>
      <c r="AH59">
        <v>8.6371450000000003</v>
      </c>
      <c r="AI59">
        <v>-1.22518556821685E-2</v>
      </c>
      <c r="AK59">
        <v>7.3338510000000001</v>
      </c>
      <c r="AL59">
        <v>7.9577766349603393E-3</v>
      </c>
      <c r="AN59">
        <v>6.2803250000000004</v>
      </c>
      <c r="AO59">
        <v>3.5491515172508801E-3</v>
      </c>
      <c r="AQ59">
        <v>7.266057</v>
      </c>
      <c r="AR59">
        <v>-5.4418348973447302E-3</v>
      </c>
      <c r="AT59">
        <v>8.3181460000000005</v>
      </c>
      <c r="AU59" s="1" t="s">
        <v>344</v>
      </c>
    </row>
    <row r="60" spans="1:47" x14ac:dyDescent="0.2">
      <c r="A60">
        <v>7.7482119999999997</v>
      </c>
      <c r="B60">
        <v>-8.5481040127565605E-2</v>
      </c>
      <c r="D60">
        <v>8.5768660000000008</v>
      </c>
      <c r="E60">
        <v>-9.5217657659284693E-2</v>
      </c>
      <c r="G60">
        <v>7.4230850000000004</v>
      </c>
      <c r="H60">
        <v>5.1304826714105703E-2</v>
      </c>
      <c r="J60">
        <v>7.2306520000000001</v>
      </c>
      <c r="K60" s="1" t="s">
        <v>70</v>
      </c>
      <c r="M60">
        <v>6.5540570000000002</v>
      </c>
      <c r="N60">
        <v>4.02870920485221E-2</v>
      </c>
      <c r="P60">
        <v>7.3547900000000004</v>
      </c>
      <c r="Q60" s="1" t="s">
        <v>133</v>
      </c>
      <c r="S60">
        <v>7.7854850000000004</v>
      </c>
      <c r="T60">
        <v>5.9522326767295401E-2</v>
      </c>
      <c r="V60">
        <v>7.3279269999999999</v>
      </c>
      <c r="W60">
        <v>-2.1541221043296099E-2</v>
      </c>
      <c r="Y60">
        <v>6.5637499999999998</v>
      </c>
      <c r="Z60">
        <v>-7.5681539788756094E-2</v>
      </c>
      <c r="AB60">
        <v>6.4392100000000001</v>
      </c>
      <c r="AE60">
        <v>7.0094390000000004</v>
      </c>
      <c r="AF60">
        <v>-1.8325749488871199E-2</v>
      </c>
      <c r="AH60">
        <v>7.9058010000000003</v>
      </c>
      <c r="AI60">
        <v>5.1124029110931703E-2</v>
      </c>
      <c r="AK60">
        <v>7.7934039999999998</v>
      </c>
      <c r="AL60">
        <v>-1.38695303295008E-2</v>
      </c>
      <c r="AN60">
        <v>5.1516970000000004</v>
      </c>
      <c r="AO60" s="1" t="s">
        <v>311</v>
      </c>
      <c r="AQ60">
        <v>6.4772360000000004</v>
      </c>
      <c r="AR60">
        <v>-0.12107333820018799</v>
      </c>
      <c r="AT60">
        <v>7.8562950000000003</v>
      </c>
      <c r="AU60">
        <v>2.44508761246944E-2</v>
      </c>
    </row>
    <row r="61" spans="1:47" x14ac:dyDescent="0.2">
      <c r="A61">
        <v>8.8877079999999999</v>
      </c>
      <c r="B61">
        <v>-1.3802383439704901E-2</v>
      </c>
      <c r="D61">
        <v>8.9401949999999992</v>
      </c>
      <c r="E61">
        <v>-2.1349902462795198E-2</v>
      </c>
      <c r="G61">
        <v>7.4736700000000003</v>
      </c>
      <c r="H61">
        <v>8.7431120004244096E-3</v>
      </c>
      <c r="J61">
        <v>8.5496639999999999</v>
      </c>
      <c r="K61">
        <v>-2.1717551256617298E-2</v>
      </c>
      <c r="M61">
        <v>6.990469</v>
      </c>
      <c r="N61" s="1" t="s">
        <v>97</v>
      </c>
      <c r="P61">
        <v>6.9566039999999996</v>
      </c>
      <c r="Q61">
        <v>3.7734581862220999E-2</v>
      </c>
      <c r="S61">
        <v>8.1548479999999994</v>
      </c>
      <c r="T61" s="1" t="s">
        <v>165</v>
      </c>
      <c r="V61">
        <v>7.6105429999999998</v>
      </c>
      <c r="W61" s="1" t="s">
        <v>192</v>
      </c>
      <c r="Y61">
        <v>7.1360830000000002</v>
      </c>
      <c r="Z61">
        <v>-3.6786360773761503E-2</v>
      </c>
      <c r="AB61">
        <v>8.2993170000000003</v>
      </c>
      <c r="AE61">
        <v>7.1578840000000001</v>
      </c>
      <c r="AF61">
        <v>-2.7260112812901499E-2</v>
      </c>
      <c r="AH61">
        <v>7.5063779999999998</v>
      </c>
      <c r="AI61">
        <v>5.00048873235225E-3</v>
      </c>
      <c r="AK61">
        <v>7.7591260000000002</v>
      </c>
      <c r="AL61">
        <v>-1.8746401995955401E-2</v>
      </c>
      <c r="AN61">
        <v>6.8255759999999999</v>
      </c>
      <c r="AO61">
        <v>-5.4360309854109098E-2</v>
      </c>
      <c r="AQ61">
        <v>6.548241</v>
      </c>
      <c r="AR61">
        <v>-7.0799850928648406E-2</v>
      </c>
      <c r="AT61">
        <v>7.8177310000000002</v>
      </c>
      <c r="AU61">
        <v>-1.1231332325779999E-3</v>
      </c>
    </row>
    <row r="62" spans="1:47" x14ac:dyDescent="0.2">
      <c r="A62">
        <v>7.969919</v>
      </c>
      <c r="B62">
        <v>-9.9260998975869805E-2</v>
      </c>
      <c r="D62">
        <v>9.1309039999999992</v>
      </c>
      <c r="E62">
        <v>-1.5927415612438801E-2</v>
      </c>
      <c r="G62">
        <v>9.4339049999999993</v>
      </c>
      <c r="H62">
        <v>6.8284161000025906E-2</v>
      </c>
      <c r="J62">
        <v>8.1371190000000002</v>
      </c>
      <c r="K62">
        <v>7.2109441288728E-3</v>
      </c>
      <c r="M62">
        <v>8.220421</v>
      </c>
      <c r="N62">
        <v>3.9997274506399803E-2</v>
      </c>
      <c r="P62">
        <v>8.5173229999999993</v>
      </c>
      <c r="Q62">
        <v>-1.8854464419045199E-2</v>
      </c>
      <c r="S62">
        <v>8.487997</v>
      </c>
      <c r="T62">
        <v>5.9948990318584298E-2</v>
      </c>
      <c r="V62">
        <v>7.7795740000000002</v>
      </c>
      <c r="W62">
        <v>7.0780693372419407E-2</v>
      </c>
      <c r="Y62">
        <v>7.929443</v>
      </c>
      <c r="Z62">
        <v>7.1975021599037306E-2</v>
      </c>
      <c r="AB62">
        <v>7.7914919999999999</v>
      </c>
      <c r="AC62" s="1" t="s">
        <v>234</v>
      </c>
      <c r="AE62">
        <v>8.0232089999999996</v>
      </c>
      <c r="AF62">
        <v>-8.1833129331497102E-3</v>
      </c>
      <c r="AH62">
        <v>9.026446</v>
      </c>
      <c r="AI62">
        <v>3.2421054617648701E-2</v>
      </c>
      <c r="AK62">
        <v>8.7993349999999992</v>
      </c>
      <c r="AL62">
        <v>-2.6634933261184299E-2</v>
      </c>
      <c r="AN62">
        <v>7.5037029999999998</v>
      </c>
      <c r="AO62">
        <v>3.5454331633760598E-2</v>
      </c>
      <c r="AQ62">
        <v>7.3729430000000002</v>
      </c>
      <c r="AR62">
        <v>-1.18446848450475E-2</v>
      </c>
      <c r="AT62">
        <v>8.5890970000000006</v>
      </c>
      <c r="AU62">
        <v>8.7102785292584098E-2</v>
      </c>
    </row>
    <row r="63" spans="1:47" x14ac:dyDescent="0.2">
      <c r="B63">
        <v>-6.7474091880286302E-2</v>
      </c>
      <c r="E63">
        <v>2.6795442582285998E-4</v>
      </c>
      <c r="H63">
        <v>-2.7444691768393099E-2</v>
      </c>
      <c r="K63">
        <v>-1.15374997019291E-2</v>
      </c>
      <c r="N63">
        <v>2.5218455321387901E-3</v>
      </c>
      <c r="Q63">
        <v>-3.0820592258271301E-2</v>
      </c>
      <c r="T63">
        <v>5.6700062125718898E-3</v>
      </c>
      <c r="W63">
        <v>3.2352562539547297E-2</v>
      </c>
      <c r="Z63">
        <v>4.43589542352332E-2</v>
      </c>
      <c r="AC63">
        <v>-1.0874564268149801E-2</v>
      </c>
      <c r="AF63">
        <v>-6.9356722606308999E-2</v>
      </c>
      <c r="AI63">
        <v>-6.8613643656758094E-2</v>
      </c>
      <c r="AL63">
        <v>-6.2442243274708001E-2</v>
      </c>
      <c r="AO63">
        <v>6.7660146289333697E-3</v>
      </c>
      <c r="AR63">
        <v>-3.3571921689095302E-3</v>
      </c>
      <c r="AU63">
        <v>-5.3079614485021402E-2</v>
      </c>
    </row>
    <row r="64" spans="1:47" x14ac:dyDescent="0.2">
      <c r="A64">
        <v>13.070812</v>
      </c>
      <c r="B64">
        <v>-6.0975121292326399E-2</v>
      </c>
      <c r="D64">
        <v>9.6038940000000004</v>
      </c>
      <c r="E64">
        <v>1.6331335032978801E-3</v>
      </c>
      <c r="G64">
        <v>7.8798769999999996</v>
      </c>
      <c r="H64">
        <v>5.7655919931720701E-2</v>
      </c>
      <c r="J64">
        <v>11.048380999999999</v>
      </c>
      <c r="K64">
        <v>-1.1644179413056101E-2</v>
      </c>
      <c r="M64">
        <v>8.2374720000000003</v>
      </c>
      <c r="N64" s="1" t="s">
        <v>98</v>
      </c>
      <c r="P64">
        <v>9.1366689999999995</v>
      </c>
      <c r="Q64" s="1" t="s">
        <v>134</v>
      </c>
      <c r="S64">
        <v>8.6824569999999994</v>
      </c>
      <c r="T64" s="1" t="s">
        <v>166</v>
      </c>
      <c r="V64">
        <v>7.9890809999999997</v>
      </c>
      <c r="W64">
        <v>4.9223021428481298E-2</v>
      </c>
      <c r="Y64">
        <v>7.8604969999999996</v>
      </c>
      <c r="Z64">
        <v>-8.2011853854838408E-3</v>
      </c>
      <c r="AB64">
        <v>7.5699019999999999</v>
      </c>
      <c r="AC64">
        <v>-2.7553851340863699E-2</v>
      </c>
      <c r="AE64">
        <v>7.1923620000000001</v>
      </c>
      <c r="AF64">
        <v>3.7720874926204001E-3</v>
      </c>
      <c r="AH64">
        <v>9.0647179999999992</v>
      </c>
      <c r="AI64">
        <v>2.87857785230985E-2</v>
      </c>
      <c r="AK64">
        <v>8.3667470000000002</v>
      </c>
      <c r="AL64">
        <v>-6.1838968643871299E-3</v>
      </c>
      <c r="AN64">
        <v>7.5252340000000002</v>
      </c>
      <c r="AO64">
        <v>2.0376258487255199E-2</v>
      </c>
      <c r="AQ64">
        <v>7.7681709999999997</v>
      </c>
      <c r="AR64">
        <v>-1.3184074224015701E-2</v>
      </c>
      <c r="AT64">
        <v>7.6641950000000003</v>
      </c>
      <c r="AU64">
        <v>4.7541181259799697E-2</v>
      </c>
    </row>
    <row r="66" spans="1:47" x14ac:dyDescent="0.2">
      <c r="A66">
        <v>13.96218</v>
      </c>
      <c r="D66">
        <v>9.451784</v>
      </c>
      <c r="G66">
        <v>7.2879969999999998</v>
      </c>
      <c r="J66">
        <v>8.0119749999999996</v>
      </c>
      <c r="M66">
        <v>8.3340910000000008</v>
      </c>
      <c r="P66">
        <v>8.662528</v>
      </c>
      <c r="S66">
        <v>8.1276279999999996</v>
      </c>
      <c r="V66">
        <v>7.7052240000000003</v>
      </c>
      <c r="Y66">
        <v>7.1829130000000001</v>
      </c>
      <c r="AB66">
        <v>8.5528200000000005</v>
      </c>
      <c r="AE66">
        <v>8.1694340000000008</v>
      </c>
      <c r="AH66">
        <v>8.6314130000000002</v>
      </c>
      <c r="AK66">
        <v>7.9857839999999998</v>
      </c>
      <c r="AN66">
        <v>7.0662209999999996</v>
      </c>
      <c r="AQ66">
        <v>6.5477829999999999</v>
      </c>
      <c r="AT66">
        <v>8.4282240000000002</v>
      </c>
    </row>
    <row r="67" spans="1:47" x14ac:dyDescent="0.2">
      <c r="A67">
        <v>8.5435850000000002</v>
      </c>
      <c r="D67">
        <v>7.7848430000000004</v>
      </c>
      <c r="G67">
        <v>4.756583</v>
      </c>
      <c r="J67">
        <v>7.2218780000000002</v>
      </c>
      <c r="M67">
        <v>6.0149100000000004</v>
      </c>
      <c r="P67">
        <v>5.9526690000000002</v>
      </c>
      <c r="S67">
        <v>7.2838260000000004</v>
      </c>
      <c r="V67">
        <v>6.5865739999999997</v>
      </c>
      <c r="Y67">
        <v>6.5419539999999996</v>
      </c>
      <c r="AB67">
        <v>5.7663869999999999</v>
      </c>
      <c r="AE67">
        <v>7.3624910000000003</v>
      </c>
      <c r="AH67">
        <v>7.3087179999999998</v>
      </c>
      <c r="AK67">
        <v>7.6353819999999999</v>
      </c>
      <c r="AN67">
        <v>5.793056</v>
      </c>
      <c r="AQ67">
        <v>7.2310499999999998</v>
      </c>
      <c r="AT67">
        <v>7.1525889999999999</v>
      </c>
    </row>
    <row r="68" spans="1:47" x14ac:dyDescent="0.2">
      <c r="A68">
        <v>15.821064</v>
      </c>
      <c r="B68">
        <v>-7.4533424114543403E-2</v>
      </c>
      <c r="D68">
        <v>10.421552999999999</v>
      </c>
      <c r="E68">
        <v>-9.6103870356259696E-2</v>
      </c>
      <c r="G68">
        <v>10.124345</v>
      </c>
      <c r="H68">
        <v>8.7324997691051398E-2</v>
      </c>
      <c r="J68">
        <v>11.807525999999999</v>
      </c>
      <c r="K68">
        <v>9.2278715761647898E-3</v>
      </c>
      <c r="M68">
        <v>8.4530910000000006</v>
      </c>
      <c r="N68">
        <v>9.1040786368915702E-2</v>
      </c>
      <c r="P68">
        <v>8.8135019999999997</v>
      </c>
      <c r="Q68">
        <v>7.0462836152625094E-2</v>
      </c>
      <c r="S68">
        <v>7.6130890000000004</v>
      </c>
      <c r="T68">
        <v>9.4447322264999495E-2</v>
      </c>
      <c r="V68">
        <v>9.3576820000000005</v>
      </c>
      <c r="W68">
        <v>9.2960741073457601E-2</v>
      </c>
      <c r="Y68">
        <v>7.8674499999999998</v>
      </c>
      <c r="Z68">
        <v>-3.69803983727154E-3</v>
      </c>
      <c r="AB68">
        <v>6.7718150000000001</v>
      </c>
      <c r="AE68">
        <v>8.3017140000000005</v>
      </c>
      <c r="AF68">
        <v>-3.2182718757956003E-2</v>
      </c>
      <c r="AH68">
        <v>9.7735909999999997</v>
      </c>
      <c r="AI68">
        <v>-1.08424133632659E-2</v>
      </c>
      <c r="AK68">
        <v>8.669632</v>
      </c>
      <c r="AL68">
        <v>-5.1278661703382002E-2</v>
      </c>
      <c r="AN68">
        <v>5.9790289999999997</v>
      </c>
      <c r="AO68">
        <v>-1.95237129281924E-2</v>
      </c>
      <c r="AQ68">
        <v>7.2824330000000002</v>
      </c>
      <c r="AR68">
        <v>-6.8433289370891895E-2</v>
      </c>
      <c r="AT68">
        <v>9.2125749999999993</v>
      </c>
      <c r="AU68">
        <v>-6.28219541845048E-3</v>
      </c>
    </row>
    <row r="69" spans="1:47" x14ac:dyDescent="0.2">
      <c r="A69">
        <v>7.8007730000000004</v>
      </c>
      <c r="B69">
        <v>-1.3221778322099E-2</v>
      </c>
      <c r="D69">
        <v>8.8146140000000006</v>
      </c>
      <c r="E69">
        <v>6.8363538543640603E-3</v>
      </c>
      <c r="G69">
        <v>7.8507499999999997</v>
      </c>
      <c r="H69" s="1" t="s">
        <v>50</v>
      </c>
      <c r="J69">
        <v>7.1928010000000002</v>
      </c>
      <c r="K69">
        <v>-1.19960697211965E-2</v>
      </c>
      <c r="M69">
        <v>7.1480949999999996</v>
      </c>
      <c r="N69">
        <v>1.6001941403460399E-2</v>
      </c>
      <c r="P69">
        <v>7.8877899999999999</v>
      </c>
      <c r="Q69">
        <v>9.8494130871429296E-3</v>
      </c>
      <c r="S69">
        <v>8.2526799999999998</v>
      </c>
      <c r="T69" s="1" t="s">
        <v>167</v>
      </c>
      <c r="V69">
        <v>7.2791740000000003</v>
      </c>
      <c r="W69">
        <v>2.24908980365285E-4</v>
      </c>
      <c r="Y69">
        <v>6.8755329999999999</v>
      </c>
      <c r="Z69" s="1" t="s">
        <v>222</v>
      </c>
      <c r="AB69">
        <v>6.4598680000000002</v>
      </c>
      <c r="AC69">
        <v>-9.9364932006243897E-3</v>
      </c>
      <c r="AE69">
        <v>7.3342210000000003</v>
      </c>
      <c r="AF69">
        <v>2.31450189732329E-2</v>
      </c>
      <c r="AH69">
        <v>8.3167279999999995</v>
      </c>
      <c r="AI69">
        <v>1.33377643554226E-4</v>
      </c>
      <c r="AK69">
        <v>7.5232510000000001</v>
      </c>
      <c r="AL69">
        <v>-6.4449275754559698E-3</v>
      </c>
      <c r="AN69">
        <v>5.945678</v>
      </c>
      <c r="AO69">
        <v>6.3201489295234402E-3</v>
      </c>
      <c r="AQ69">
        <v>7.0716739999999998</v>
      </c>
      <c r="AR69">
        <v>-4.7147889247784298E-2</v>
      </c>
      <c r="AT69">
        <v>8.0227710000000005</v>
      </c>
      <c r="AU69" s="1" t="s">
        <v>345</v>
      </c>
    </row>
    <row r="70" spans="1:47" x14ac:dyDescent="0.2">
      <c r="A70">
        <v>10.097083</v>
      </c>
      <c r="B70">
        <v>-9.4347881759024602E-2</v>
      </c>
      <c r="D70">
        <v>10.166081</v>
      </c>
      <c r="E70">
        <v>-4.3828508108818401E-2</v>
      </c>
      <c r="G70">
        <v>9.2684460000000009</v>
      </c>
      <c r="H70">
        <v>-1.0752231323608501E-3</v>
      </c>
      <c r="J70">
        <v>9.7538540000000005</v>
      </c>
      <c r="K70">
        <v>-4.5478004848262699E-2</v>
      </c>
      <c r="M70">
        <v>5.6725919999999999</v>
      </c>
      <c r="N70">
        <v>1.4251890341137E-2</v>
      </c>
      <c r="P70">
        <v>6.1084230000000002</v>
      </c>
      <c r="Q70">
        <v>-2.0579399001955899E-3</v>
      </c>
      <c r="S70">
        <v>5.4206989999999999</v>
      </c>
      <c r="T70">
        <v>4.6763722830790597E-2</v>
      </c>
      <c r="V70">
        <v>6.4543710000000001</v>
      </c>
      <c r="W70" s="1" t="s">
        <v>193</v>
      </c>
      <c r="Y70">
        <v>7.0623399999999998</v>
      </c>
      <c r="Z70">
        <v>5.6256956770822403E-2</v>
      </c>
      <c r="AB70">
        <v>7.7685930000000001</v>
      </c>
      <c r="AE70">
        <v>7.4574030000000002</v>
      </c>
      <c r="AF70">
        <v>8.2303757478244706E-3</v>
      </c>
      <c r="AH70">
        <v>7.7933070000000004</v>
      </c>
      <c r="AI70">
        <v>3.5747380237611599E-2</v>
      </c>
      <c r="AK70">
        <v>7.5380240000000001</v>
      </c>
      <c r="AL70">
        <v>-6.2536857228974799E-3</v>
      </c>
      <c r="AN70">
        <v>7.1107459999999998</v>
      </c>
      <c r="AO70">
        <v>-3.1294809592597901E-3</v>
      </c>
      <c r="AQ70">
        <v>5.4031390000000004</v>
      </c>
      <c r="AR70">
        <v>-3.1148943752669599E-2</v>
      </c>
      <c r="AT70">
        <v>8.2831880000000009</v>
      </c>
      <c r="AU70" s="1" t="s">
        <v>346</v>
      </c>
    </row>
    <row r="71" spans="1:47" x14ac:dyDescent="0.2">
      <c r="B71">
        <v>2.5744841098193799E-3</v>
      </c>
      <c r="E71">
        <v>5.0573952338551303E-2</v>
      </c>
      <c r="H71">
        <v>5.17253862719727E-2</v>
      </c>
      <c r="K71">
        <v>2.7739279796032499E-2</v>
      </c>
      <c r="N71" s="1" t="s">
        <v>99</v>
      </c>
      <c r="Q71">
        <v>8.0040494561047695E-3</v>
      </c>
      <c r="T71" s="1" t="s">
        <v>168</v>
      </c>
      <c r="W71" s="1" t="s">
        <v>194</v>
      </c>
      <c r="Z71">
        <v>6.5261315437644398E-3</v>
      </c>
      <c r="AF71" s="1" t="s">
        <v>252</v>
      </c>
      <c r="AI71">
        <v>-3.9750282701009098E-3</v>
      </c>
      <c r="AL71">
        <v>-3.5964973856085901E-2</v>
      </c>
      <c r="AO71">
        <v>-1.12762076443073E-2</v>
      </c>
      <c r="AR71">
        <v>-6.3080843994507099E-2</v>
      </c>
      <c r="AU71">
        <v>-2.11405644817547E-4</v>
      </c>
    </row>
    <row r="72" spans="1:47" x14ac:dyDescent="0.2">
      <c r="A72">
        <v>8.4424639999999993</v>
      </c>
      <c r="B72">
        <v>-1.8306563949262399E-2</v>
      </c>
      <c r="D72">
        <v>8.3725129999999996</v>
      </c>
      <c r="E72" s="1" t="s">
        <v>25</v>
      </c>
      <c r="G72">
        <v>8.9648000000000003</v>
      </c>
      <c r="H72">
        <v>3.30032334850398E-2</v>
      </c>
      <c r="J72">
        <v>7.7421100000000003</v>
      </c>
      <c r="K72">
        <v>2.0847137055526898E-3</v>
      </c>
      <c r="M72">
        <v>6.9721840000000004</v>
      </c>
      <c r="N72">
        <v>4.74730773271564E-3</v>
      </c>
      <c r="P72">
        <v>7.0353070000000004</v>
      </c>
      <c r="Q72">
        <v>6.3622673745182795E-2</v>
      </c>
      <c r="S72">
        <v>8.1914599999999993</v>
      </c>
      <c r="T72">
        <v>6.0263455987638201E-2</v>
      </c>
      <c r="V72">
        <v>7.9401080000000004</v>
      </c>
      <c r="W72">
        <v>6.2343327964976297E-2</v>
      </c>
      <c r="Y72">
        <v>8.1331100000000003</v>
      </c>
      <c r="Z72">
        <v>-4.9851140726286797E-3</v>
      </c>
      <c r="AB72">
        <v>6.3272930000000001</v>
      </c>
      <c r="AC72">
        <v>-4.3209858486691899E-2</v>
      </c>
      <c r="AE72">
        <v>7.8655439999999999</v>
      </c>
      <c r="AF72" s="1" t="s">
        <v>253</v>
      </c>
      <c r="AH72">
        <v>7.1883410000000003</v>
      </c>
      <c r="AI72">
        <v>5.6289824796599199E-2</v>
      </c>
      <c r="AK72">
        <v>7.7959069999999997</v>
      </c>
      <c r="AL72">
        <v>-8.4002998457448196E-3</v>
      </c>
      <c r="AN72">
        <v>6.7324919999999997</v>
      </c>
      <c r="AO72">
        <v>-5.3373076728348403E-3</v>
      </c>
      <c r="AQ72">
        <v>7.3103100000000003</v>
      </c>
      <c r="AR72">
        <v>-4.6229707723227098E-2</v>
      </c>
      <c r="AT72">
        <v>8.0243319999999994</v>
      </c>
      <c r="AU72">
        <v>4.1408001761300703E-2</v>
      </c>
    </row>
    <row r="73" spans="1:47" x14ac:dyDescent="0.2">
      <c r="A73">
        <v>8.5575559999999999</v>
      </c>
      <c r="B73">
        <v>-4.5650411412455898E-2</v>
      </c>
      <c r="D73">
        <v>9.0513250000000003</v>
      </c>
      <c r="E73">
        <v>1.3706950391853E-2</v>
      </c>
      <c r="G73">
        <v>7.8842290000000004</v>
      </c>
      <c r="H73" s="1" t="s">
        <v>51</v>
      </c>
      <c r="J73">
        <v>9.9794289999999997</v>
      </c>
      <c r="K73">
        <v>-2.8667323867135198E-2</v>
      </c>
      <c r="N73">
        <v>4.1083110867186197E-2</v>
      </c>
      <c r="Q73">
        <v>1.3808014855095099E-2</v>
      </c>
      <c r="T73">
        <v>4.6795240881004001E-2</v>
      </c>
      <c r="V73">
        <v>8.7629839999999994</v>
      </c>
      <c r="W73" s="1" t="s">
        <v>195</v>
      </c>
      <c r="Y73">
        <v>6.6721440000000003</v>
      </c>
      <c r="Z73">
        <v>5.6620484657179298E-3</v>
      </c>
      <c r="AB73">
        <v>7.7814240000000003</v>
      </c>
      <c r="AE73">
        <v>8.3172130000000006</v>
      </c>
      <c r="AF73">
        <v>-2.1409130272817101E-2</v>
      </c>
      <c r="AH73">
        <v>8.874803</v>
      </c>
      <c r="AI73">
        <v>-1.8503080506902601E-2</v>
      </c>
      <c r="AK73">
        <v>8.5949740000000006</v>
      </c>
      <c r="AL73">
        <v>-6.3064403609129904E-2</v>
      </c>
      <c r="AN73">
        <v>7.6381050000000004</v>
      </c>
      <c r="AO73">
        <v>-3.9653759005145402E-2</v>
      </c>
      <c r="AQ73">
        <v>7.2193589999999999</v>
      </c>
      <c r="AR73">
        <v>-5.06296812549848E-2</v>
      </c>
      <c r="AT73">
        <v>8.0619639999999997</v>
      </c>
      <c r="AU73">
        <v>-7.9503675984834796E-3</v>
      </c>
    </row>
    <row r="74" spans="1:47" x14ac:dyDescent="0.2">
      <c r="B74">
        <v>1.9841953410999999E-4</v>
      </c>
      <c r="E74">
        <v>6.5339561146214899E-3</v>
      </c>
      <c r="H74">
        <v>4.71580550527647E-2</v>
      </c>
      <c r="K74">
        <v>-5.2170185163082196E-3</v>
      </c>
      <c r="N74" s="1" t="s">
        <v>100</v>
      </c>
      <c r="Q74" s="1" t="s">
        <v>135</v>
      </c>
      <c r="T74">
        <v>1.8543731227132099E-2</v>
      </c>
      <c r="W74" s="1" t="s">
        <v>196</v>
      </c>
      <c r="Z74">
        <v>-1.42242902380394E-2</v>
      </c>
      <c r="AC74">
        <v>-3.2959114771993599E-2</v>
      </c>
      <c r="AF74">
        <v>3.2353778553283401E-3</v>
      </c>
      <c r="AI74" s="1" t="s">
        <v>276</v>
      </c>
      <c r="AL74">
        <v>-1.7656961861593198E-2</v>
      </c>
      <c r="AO74">
        <v>7.0662262194012802E-3</v>
      </c>
      <c r="AR74">
        <v>-5.6618107685150298E-2</v>
      </c>
      <c r="AU74" s="1" t="s">
        <v>347</v>
      </c>
    </row>
    <row r="75" spans="1:47" x14ac:dyDescent="0.2">
      <c r="A75">
        <v>10.758597</v>
      </c>
      <c r="B75">
        <v>-3.7691176617131297E-2</v>
      </c>
      <c r="D75">
        <v>8.2278319999999994</v>
      </c>
      <c r="E75">
        <v>-1.71878755763917E-2</v>
      </c>
      <c r="G75">
        <v>6.4202490000000001</v>
      </c>
      <c r="H75" s="1" t="s">
        <v>52</v>
      </c>
      <c r="J75">
        <v>8.7736009999999993</v>
      </c>
      <c r="K75">
        <v>-1.9497922188283699E-2</v>
      </c>
      <c r="M75">
        <v>7.8393329999999999</v>
      </c>
      <c r="N75">
        <v>-1.37925418626505E-2</v>
      </c>
      <c r="P75">
        <v>7.1815610000000003</v>
      </c>
      <c r="Q75">
        <v>2.73130897510338E-2</v>
      </c>
      <c r="S75">
        <v>8.2665500000000005</v>
      </c>
      <c r="T75">
        <v>6.6999001500545996E-2</v>
      </c>
      <c r="V75">
        <v>7.8803010000000002</v>
      </c>
      <c r="W75" s="1" t="s">
        <v>197</v>
      </c>
      <c r="Y75">
        <v>7.4238429999999997</v>
      </c>
      <c r="Z75">
        <v>3.3028761971070901E-2</v>
      </c>
      <c r="AB75">
        <v>7.6982140000000001</v>
      </c>
      <c r="AE75">
        <v>7.9918589999999998</v>
      </c>
      <c r="AF75">
        <v>4.2900197923095497E-2</v>
      </c>
      <c r="AH75">
        <v>8.0177270000000007</v>
      </c>
      <c r="AI75">
        <v>2.5118032670854301E-3</v>
      </c>
      <c r="AK75">
        <v>8.3191839999999999</v>
      </c>
      <c r="AL75">
        <v>2.9162079473652201E-2</v>
      </c>
      <c r="AN75">
        <v>6.8413729999999999</v>
      </c>
      <c r="AO75">
        <v>2.5963547568489599E-2</v>
      </c>
      <c r="AQ75">
        <v>7.2159750000000003</v>
      </c>
      <c r="AR75">
        <v>-1.3428669575874699E-2</v>
      </c>
      <c r="AT75">
        <v>6.7546989999999996</v>
      </c>
      <c r="AU75" s="1" t="s">
        <v>348</v>
      </c>
    </row>
    <row r="76" spans="1:47" x14ac:dyDescent="0.2">
      <c r="A76">
        <v>8.9245339999999995</v>
      </c>
      <c r="B76">
        <v>-0.11446809114739701</v>
      </c>
      <c r="D76">
        <v>9.1459399999999995</v>
      </c>
      <c r="E76">
        <v>-8.9108134088234897E-2</v>
      </c>
      <c r="G76">
        <v>9.1038080000000008</v>
      </c>
      <c r="H76">
        <v>-6.1248802492668397E-2</v>
      </c>
      <c r="J76">
        <v>8.876182</v>
      </c>
      <c r="K76">
        <v>-0.108732451181472</v>
      </c>
      <c r="M76">
        <v>5.7727139999999997</v>
      </c>
      <c r="N76" s="1" t="s">
        <v>101</v>
      </c>
      <c r="P76">
        <v>7.5595210000000002</v>
      </c>
      <c r="Q76">
        <v>4.5470857189836802E-2</v>
      </c>
      <c r="S76">
        <v>7.2683429999999998</v>
      </c>
      <c r="T76" s="1" t="s">
        <v>169</v>
      </c>
      <c r="V76">
        <v>6.578481</v>
      </c>
      <c r="W76">
        <v>7.0875607544761104E-2</v>
      </c>
      <c r="Y76">
        <v>7.737832</v>
      </c>
      <c r="Z76">
        <v>9.5832291102954895E-2</v>
      </c>
      <c r="AB76">
        <v>8.3477580000000007</v>
      </c>
      <c r="AC76">
        <v>3.4029067974102201E-3</v>
      </c>
      <c r="AE76">
        <v>8.2250709999999998</v>
      </c>
      <c r="AF76">
        <v>8.1055131805894104E-2</v>
      </c>
      <c r="AH76">
        <v>8.1779899999999994</v>
      </c>
      <c r="AI76">
        <v>5.0327315637722199E-2</v>
      </c>
      <c r="AK76">
        <v>10.144197999999999</v>
      </c>
      <c r="AL76" s="1" t="s">
        <v>293</v>
      </c>
      <c r="AN76">
        <v>7.0109490000000001</v>
      </c>
      <c r="AO76">
        <v>8.1374839570330704E-2</v>
      </c>
      <c r="AQ76">
        <v>4.5870949999999997</v>
      </c>
      <c r="AR76" s="1" t="s">
        <v>323</v>
      </c>
      <c r="AT76">
        <v>8.3108330000000006</v>
      </c>
      <c r="AU76">
        <v>5.8358977349190801E-2</v>
      </c>
    </row>
    <row r="77" spans="1:47" x14ac:dyDescent="0.2">
      <c r="A77">
        <v>6.9647389999999998</v>
      </c>
      <c r="B77">
        <v>-6.5503031463534603E-2</v>
      </c>
      <c r="D77">
        <v>10.223359</v>
      </c>
      <c r="E77">
        <v>-6.7545285946854303E-3</v>
      </c>
      <c r="G77">
        <v>11.411674</v>
      </c>
      <c r="H77" s="1" t="s">
        <v>53</v>
      </c>
      <c r="J77">
        <v>12.344386</v>
      </c>
      <c r="K77">
        <v>4.0065926445926898E-3</v>
      </c>
      <c r="M77">
        <v>8.9270990000000001</v>
      </c>
      <c r="N77" s="1" t="s">
        <v>102</v>
      </c>
      <c r="P77">
        <v>11.813646</v>
      </c>
      <c r="Q77">
        <v>5.0105150543190199E-3</v>
      </c>
      <c r="S77">
        <v>10.741078999999999</v>
      </c>
      <c r="T77" s="1" t="s">
        <v>170</v>
      </c>
      <c r="V77">
        <v>8.9413269999999994</v>
      </c>
      <c r="W77" s="1" t="s">
        <v>198</v>
      </c>
      <c r="Y77">
        <v>8.4259079999999997</v>
      </c>
      <c r="Z77">
        <v>-1.9488730254196202E-2</v>
      </c>
      <c r="AB77">
        <v>8.4168610000000008</v>
      </c>
      <c r="AE77">
        <v>9.9119689999999991</v>
      </c>
      <c r="AF77">
        <v>-1.5444293582259801E-2</v>
      </c>
      <c r="AH77">
        <v>10.633183000000001</v>
      </c>
      <c r="AI77" s="1" t="s">
        <v>277</v>
      </c>
      <c r="AK77">
        <v>10.12669</v>
      </c>
      <c r="AL77">
        <v>2.9603317470087601E-2</v>
      </c>
      <c r="AN77">
        <v>7.7297560000000001</v>
      </c>
      <c r="AO77">
        <v>-1.32332707669217E-2</v>
      </c>
      <c r="AQ77">
        <v>8.0382440000000006</v>
      </c>
      <c r="AR77">
        <v>-3.31527820452387E-2</v>
      </c>
      <c r="AT77">
        <v>9.9216010000000008</v>
      </c>
      <c r="AU77">
        <v>6.8643420372722405E-2</v>
      </c>
    </row>
    <row r="78" spans="1:47" x14ac:dyDescent="0.2">
      <c r="A78">
        <v>9.8765029999999996</v>
      </c>
      <c r="B78">
        <v>-9.2706723351294401E-2</v>
      </c>
      <c r="D78">
        <v>7.0622299999999996</v>
      </c>
      <c r="E78">
        <v>-4.2449827331101003E-2</v>
      </c>
      <c r="G78">
        <v>5.6549250000000004</v>
      </c>
      <c r="H78" s="1" t="s">
        <v>54</v>
      </c>
      <c r="J78">
        <v>5.9004209999999997</v>
      </c>
      <c r="K78">
        <v>5.3884309661670696E-3</v>
      </c>
      <c r="M78">
        <v>8.1621889999999997</v>
      </c>
      <c r="N78">
        <v>4.0536641583653499E-2</v>
      </c>
      <c r="P78">
        <v>7.3894780000000004</v>
      </c>
      <c r="Q78" s="1" t="s">
        <v>136</v>
      </c>
      <c r="S78">
        <v>7.4341419999999996</v>
      </c>
      <c r="T78">
        <v>6.9018516645003997E-2</v>
      </c>
      <c r="V78">
        <v>8.3098749999999999</v>
      </c>
      <c r="W78">
        <v>7.9670583089902006E-2</v>
      </c>
      <c r="Y78">
        <v>6.5303950000000004</v>
      </c>
      <c r="Z78" s="1" t="s">
        <v>223</v>
      </c>
      <c r="AB78">
        <v>9.0137940000000008</v>
      </c>
      <c r="AE78">
        <v>8.2241649999999993</v>
      </c>
      <c r="AF78">
        <v>4.11203710440812E-3</v>
      </c>
      <c r="AH78">
        <v>7.6686420000000002</v>
      </c>
      <c r="AI78">
        <v>-1.54285409413674E-2</v>
      </c>
      <c r="AK78">
        <v>7.9805219999999997</v>
      </c>
      <c r="AL78">
        <v>-2.3509987585669301E-2</v>
      </c>
      <c r="AN78">
        <v>6.0029859999999999</v>
      </c>
      <c r="AO78" s="1" t="s">
        <v>312</v>
      </c>
      <c r="AQ78">
        <v>6.9243540000000001</v>
      </c>
      <c r="AR78">
        <v>-5.4649182156337003E-2</v>
      </c>
      <c r="AT78">
        <v>8.7301760000000002</v>
      </c>
      <c r="AU78" s="1" t="s">
        <v>349</v>
      </c>
    </row>
    <row r="79" spans="1:47" x14ac:dyDescent="0.2">
      <c r="A79">
        <v>18.953185999999999</v>
      </c>
      <c r="B79">
        <v>-1.1953840481202301E-2</v>
      </c>
      <c r="D79">
        <v>11.858197000000001</v>
      </c>
      <c r="E79">
        <v>1.2439857199893301E-4</v>
      </c>
      <c r="G79">
        <v>8.7550349999999995</v>
      </c>
      <c r="H79">
        <v>5.1890530565623502E-3</v>
      </c>
      <c r="J79">
        <v>13.491092999999999</v>
      </c>
      <c r="K79">
        <v>8.7972209282818296E-3</v>
      </c>
      <c r="M79">
        <v>9.4398359999999997</v>
      </c>
      <c r="N79">
        <v>-2.1541704307667001E-2</v>
      </c>
      <c r="P79">
        <v>9.4521409999999992</v>
      </c>
      <c r="Q79">
        <v>-1.22531199011249E-2</v>
      </c>
      <c r="S79">
        <v>8.5203980000000001</v>
      </c>
      <c r="T79">
        <v>6.3850991203751803E-2</v>
      </c>
      <c r="V79">
        <v>7.938008</v>
      </c>
      <c r="W79">
        <v>7.5899819392422005E-2</v>
      </c>
      <c r="Y79">
        <v>7.70444</v>
      </c>
      <c r="Z79">
        <v>6.9913351904557297E-3</v>
      </c>
      <c r="AB79">
        <v>6.6767810000000001</v>
      </c>
      <c r="AC79">
        <v>-4.6964618153410902E-2</v>
      </c>
      <c r="AE79">
        <v>7.6560189999999997</v>
      </c>
      <c r="AF79" s="1" t="s">
        <v>254</v>
      </c>
      <c r="AH79">
        <v>9.0893259999999998</v>
      </c>
      <c r="AI79">
        <v>7.3729957096562602E-3</v>
      </c>
      <c r="AK79">
        <v>8.1598810000000004</v>
      </c>
      <c r="AL79">
        <v>-4.89236086114141E-2</v>
      </c>
      <c r="AN79">
        <v>7.4787249999999998</v>
      </c>
      <c r="AO79">
        <v>-3.6193894921988698E-2</v>
      </c>
      <c r="AQ79">
        <v>6.7341179999999996</v>
      </c>
      <c r="AR79">
        <v>-6.3587336509286399E-2</v>
      </c>
      <c r="AT79">
        <v>8.7688349999999993</v>
      </c>
      <c r="AU79">
        <v>-2.34987608379706E-2</v>
      </c>
    </row>
    <row r="80" spans="1:47" x14ac:dyDescent="0.2">
      <c r="A80">
        <v>13.013757</v>
      </c>
      <c r="B80" s="1" t="s">
        <v>9</v>
      </c>
      <c r="D80">
        <v>12.095433</v>
      </c>
      <c r="E80">
        <v>-5.5925176786510399E-2</v>
      </c>
      <c r="G80">
        <v>8.9654919999999994</v>
      </c>
      <c r="H80">
        <v>6.8937856806414205E-2</v>
      </c>
      <c r="J80">
        <v>11.017286</v>
      </c>
      <c r="K80">
        <v>2.5789839376577299E-2</v>
      </c>
      <c r="M80">
        <v>8.6537450000000007</v>
      </c>
      <c r="N80" s="1" t="s">
        <v>103</v>
      </c>
      <c r="P80">
        <v>9.0732870000000005</v>
      </c>
      <c r="Q80" s="1" t="s">
        <v>137</v>
      </c>
      <c r="S80">
        <v>9.1904500000000002</v>
      </c>
      <c r="T80">
        <v>-2.6451042355148599E-2</v>
      </c>
      <c r="V80">
        <v>8.9902979999999992</v>
      </c>
      <c r="W80">
        <v>6.6569126372297199E-2</v>
      </c>
      <c r="Y80">
        <v>8.3643350000000005</v>
      </c>
      <c r="Z80">
        <v>-2.55504191625197E-2</v>
      </c>
      <c r="AB80">
        <v>6.4667389999999996</v>
      </c>
      <c r="AE80">
        <v>8.3705700000000007</v>
      </c>
      <c r="AF80">
        <v>-5.9312361457912501E-2</v>
      </c>
      <c r="AH80">
        <v>8.7390559999999997</v>
      </c>
      <c r="AI80">
        <v>-6.0018421029799103E-2</v>
      </c>
      <c r="AK80">
        <v>8.2662859999999991</v>
      </c>
      <c r="AL80">
        <v>-1.08071268440299E-2</v>
      </c>
      <c r="AN80">
        <v>5.9335990000000001</v>
      </c>
      <c r="AO80">
        <v>-1.6608671788880699E-2</v>
      </c>
      <c r="AQ80">
        <v>8.0152429999999999</v>
      </c>
      <c r="AR80">
        <v>-3.7998776816438103E-2</v>
      </c>
      <c r="AT80">
        <v>9.3040199999999995</v>
      </c>
      <c r="AU80">
        <v>-6.5158188696357597E-4</v>
      </c>
    </row>
    <row r="81" spans="1:47" x14ac:dyDescent="0.2">
      <c r="A81">
        <v>7.022087</v>
      </c>
      <c r="B81">
        <v>-9.2985169886909705E-2</v>
      </c>
      <c r="D81">
        <v>9.5970089999999999</v>
      </c>
      <c r="E81">
        <v>-9.4380092666972899E-3</v>
      </c>
      <c r="G81">
        <v>9.3326290000000007</v>
      </c>
      <c r="H81">
        <v>9.2698652817358299E-2</v>
      </c>
      <c r="J81">
        <v>8.0986159999999998</v>
      </c>
      <c r="K81">
        <v>6.1833685675350802E-2</v>
      </c>
      <c r="M81">
        <v>8.6043299999999991</v>
      </c>
      <c r="N81" s="1" t="s">
        <v>104</v>
      </c>
      <c r="P81">
        <v>9.9489090000000004</v>
      </c>
      <c r="Q81" s="1" t="s">
        <v>138</v>
      </c>
      <c r="S81">
        <v>8.2808779999999995</v>
      </c>
      <c r="T81">
        <v>8.7603635426848403E-2</v>
      </c>
      <c r="V81">
        <v>8.416131</v>
      </c>
      <c r="W81" s="1" t="s">
        <v>199</v>
      </c>
      <c r="Y81">
        <v>7.3702959999999997</v>
      </c>
      <c r="Z81">
        <v>-0.12426157096992201</v>
      </c>
      <c r="AB81">
        <v>7.0943139999999998</v>
      </c>
      <c r="AE81">
        <v>7.7559240000000003</v>
      </c>
      <c r="AF81">
        <v>-4.0183512756423699E-2</v>
      </c>
      <c r="AH81">
        <v>8.8054260000000006</v>
      </c>
      <c r="AI81">
        <v>7.7983241291640998E-2</v>
      </c>
      <c r="AK81">
        <v>8.4090969999999992</v>
      </c>
      <c r="AL81">
        <v>-7.09250144471745E-2</v>
      </c>
      <c r="AN81">
        <v>8.0711630000000003</v>
      </c>
      <c r="AO81">
        <v>-0.137497361581951</v>
      </c>
      <c r="AQ81">
        <v>7.537922</v>
      </c>
      <c r="AR81">
        <v>-0.17218821004618701</v>
      </c>
      <c r="AT81">
        <v>8.453716</v>
      </c>
      <c r="AU81">
        <v>3.8077463366276897E-2</v>
      </c>
    </row>
    <row r="82" spans="1:47" x14ac:dyDescent="0.2">
      <c r="B82">
        <v>-9.5620096482623394E-3</v>
      </c>
      <c r="E82">
        <v>3.4730630706072699E-2</v>
      </c>
      <c r="H82">
        <v>4.3054484180486997E-2</v>
      </c>
      <c r="K82">
        <v>-2.75353794989407E-3</v>
      </c>
      <c r="N82">
        <v>3.4763354283223503E-2</v>
      </c>
      <c r="Q82" s="1" t="s">
        <v>139</v>
      </c>
      <c r="T82" s="1" t="s">
        <v>171</v>
      </c>
      <c r="W82">
        <v>5.0723836255653902E-2</v>
      </c>
      <c r="Z82">
        <v>-1.23837356992583E-2</v>
      </c>
      <c r="AF82" s="1" t="s">
        <v>255</v>
      </c>
      <c r="AI82" s="1" t="s">
        <v>278</v>
      </c>
      <c r="AL82">
        <v>-2.83666688759571E-2</v>
      </c>
      <c r="AO82">
        <v>-5.4267819447171801E-2</v>
      </c>
      <c r="AR82">
        <v>-4.9385484457206301E-2</v>
      </c>
      <c r="AU82" s="1" t="s">
        <v>350</v>
      </c>
    </row>
    <row r="83" spans="1:47" x14ac:dyDescent="0.2">
      <c r="A83">
        <v>8.2487069999999996</v>
      </c>
      <c r="B83">
        <v>3.4485899812278502E-2</v>
      </c>
      <c r="D83">
        <v>8.2144639999999995</v>
      </c>
      <c r="E83">
        <v>3.5723142393328203E-2</v>
      </c>
      <c r="G83">
        <v>6.5623699999999996</v>
      </c>
      <c r="H83">
        <v>4.6509429323723199E-2</v>
      </c>
      <c r="J83">
        <v>8.0504160000000002</v>
      </c>
      <c r="K83">
        <v>4.4006275655415102E-2</v>
      </c>
      <c r="M83">
        <v>6.6939989999999998</v>
      </c>
      <c r="N83" s="1" t="s">
        <v>105</v>
      </c>
      <c r="P83">
        <v>6.9938539999999998</v>
      </c>
      <c r="Q83" s="1" t="s">
        <v>140</v>
      </c>
      <c r="S83">
        <v>7.553121</v>
      </c>
      <c r="T83">
        <v>7.7012007741760105E-2</v>
      </c>
      <c r="V83">
        <v>7.1573849999999997</v>
      </c>
      <c r="W83" s="1" t="s">
        <v>200</v>
      </c>
      <c r="Y83">
        <v>6.849583</v>
      </c>
      <c r="Z83">
        <v>-2.5001047543773799E-2</v>
      </c>
      <c r="AB83">
        <v>8.8110269999999993</v>
      </c>
      <c r="AE83">
        <v>7.8316679999999996</v>
      </c>
      <c r="AF83" s="1" t="s">
        <v>256</v>
      </c>
      <c r="AH83">
        <v>7.9071680000000004</v>
      </c>
      <c r="AI83">
        <v>2.59817295680695E-2</v>
      </c>
      <c r="AK83">
        <v>8.3025230000000008</v>
      </c>
      <c r="AL83">
        <v>-3.6252711909629802E-2</v>
      </c>
      <c r="AN83">
        <v>7.1521470000000003</v>
      </c>
      <c r="AO83">
        <v>-5.1864177222141199E-2</v>
      </c>
      <c r="AQ83">
        <v>8.1641279999999998</v>
      </c>
      <c r="AR83">
        <v>-6.9726836965248701E-2</v>
      </c>
      <c r="AT83">
        <v>7.121048</v>
      </c>
      <c r="AU83" s="1" t="s">
        <v>351</v>
      </c>
    </row>
    <row r="84" spans="1:47" x14ac:dyDescent="0.2">
      <c r="A84">
        <v>9.3143879999999992</v>
      </c>
      <c r="B84">
        <v>-1.83867389081241E-2</v>
      </c>
      <c r="D84">
        <v>8.1323190000000007</v>
      </c>
      <c r="E84">
        <v>9.5750520527029606E-3</v>
      </c>
      <c r="G84">
        <v>6.8059969999999996</v>
      </c>
      <c r="H84" s="1" t="s">
        <v>55</v>
      </c>
      <c r="J84">
        <v>8.2410099999999993</v>
      </c>
      <c r="K84">
        <v>9.2163774798409703E-3</v>
      </c>
      <c r="M84">
        <v>6.186801</v>
      </c>
      <c r="N84">
        <v>-1.49827161945125E-2</v>
      </c>
      <c r="P84">
        <v>6.6933400000000001</v>
      </c>
      <c r="Q84" s="1" t="s">
        <v>141</v>
      </c>
      <c r="S84">
        <v>6.7433240000000003</v>
      </c>
      <c r="T84">
        <v>6.0697413995641797E-2</v>
      </c>
      <c r="V84">
        <v>6.8724759999999998</v>
      </c>
      <c r="W84" s="1" t="s">
        <v>201</v>
      </c>
      <c r="Y84">
        <v>7.204593</v>
      </c>
      <c r="Z84">
        <v>-1.7234455677753099E-2</v>
      </c>
      <c r="AB84">
        <v>6.2449170000000001</v>
      </c>
      <c r="AE84">
        <v>6.9973859999999997</v>
      </c>
      <c r="AF84">
        <v>-2.9701541688075799E-2</v>
      </c>
      <c r="AH84">
        <v>6.8017209999999997</v>
      </c>
      <c r="AI84">
        <v>-1.4867201407143701E-2</v>
      </c>
      <c r="AK84">
        <v>7.1542760000000003</v>
      </c>
      <c r="AL84">
        <v>-4.6384194990885398E-2</v>
      </c>
      <c r="AN84">
        <v>6.2401819999999999</v>
      </c>
      <c r="AO84">
        <v>-2.84393855051879E-2</v>
      </c>
      <c r="AQ84">
        <v>6.5029890000000004</v>
      </c>
      <c r="AR84">
        <v>-4.1484711564953099E-2</v>
      </c>
      <c r="AT84">
        <v>7.1708600000000002</v>
      </c>
      <c r="AU84">
        <v>-5.4648454457234603E-2</v>
      </c>
    </row>
    <row r="85" spans="1:47" x14ac:dyDescent="0.2">
      <c r="B85" s="1" t="s">
        <v>10</v>
      </c>
      <c r="E85" s="1" t="s">
        <v>26</v>
      </c>
      <c r="H85">
        <v>0.16795558753823001</v>
      </c>
      <c r="K85" s="1" t="s">
        <v>71</v>
      </c>
      <c r="N85" s="1" t="s">
        <v>106</v>
      </c>
      <c r="Q85" s="1" t="s">
        <v>142</v>
      </c>
      <c r="T85" s="1" t="s">
        <v>172</v>
      </c>
      <c r="W85" s="1" t="s">
        <v>202</v>
      </c>
      <c r="Z85" s="1" t="s">
        <v>224</v>
      </c>
      <c r="AC85">
        <v>8.8048768481280196E-2</v>
      </c>
      <c r="AF85">
        <v>7.1865796830536802E-2</v>
      </c>
      <c r="AI85">
        <v>9.3897100941030501E-2</v>
      </c>
      <c r="AL85" s="1" t="s">
        <v>294</v>
      </c>
      <c r="AO85" s="1" t="s">
        <v>313</v>
      </c>
      <c r="AR85">
        <v>-3.38516276373648E-3</v>
      </c>
      <c r="AU85">
        <v>6.1687246143025898E-2</v>
      </c>
    </row>
    <row r="86" spans="1:47" x14ac:dyDescent="0.2">
      <c r="B86" s="1" t="s">
        <v>11</v>
      </c>
      <c r="E86">
        <v>6.9412776245733193E-2</v>
      </c>
      <c r="H86">
        <v>8.7650439147380105E-2</v>
      </c>
      <c r="K86">
        <v>6.9741482367031593E-2</v>
      </c>
      <c r="N86">
        <v>7.9781035379595799E-2</v>
      </c>
      <c r="Q86">
        <v>0.104870816682126</v>
      </c>
      <c r="T86">
        <v>5.27549083305539E-2</v>
      </c>
      <c r="W86">
        <v>1.2406703366011599E-2</v>
      </c>
      <c r="Z86">
        <v>-8.1467370380247997E-2</v>
      </c>
      <c r="AF86">
        <v>-4.2877239284577998E-2</v>
      </c>
      <c r="AI86">
        <v>-2.50352229146684E-3</v>
      </c>
      <c r="AL86">
        <v>-5.1042109453252604E-3</v>
      </c>
      <c r="AO86">
        <v>-1.37308381951855E-2</v>
      </c>
      <c r="AR86">
        <v>-1.2748697200218199E-2</v>
      </c>
      <c r="AU86" s="1" t="s">
        <v>352</v>
      </c>
    </row>
    <row r="87" spans="1:47" x14ac:dyDescent="0.2">
      <c r="A87">
        <v>15.821064</v>
      </c>
      <c r="B87">
        <v>-7.4533424114543403E-2</v>
      </c>
      <c r="D87">
        <v>10.421552999999999</v>
      </c>
      <c r="E87">
        <v>-9.6103870356259696E-2</v>
      </c>
      <c r="G87">
        <v>10.124345</v>
      </c>
      <c r="H87">
        <v>8.7324997691051398E-2</v>
      </c>
      <c r="J87">
        <v>11.807525999999999</v>
      </c>
      <c r="K87">
        <v>9.2278715761647898E-3</v>
      </c>
      <c r="M87">
        <v>8.4530910000000006</v>
      </c>
      <c r="N87">
        <v>9.1040786368915702E-2</v>
      </c>
      <c r="P87">
        <v>8.8135019999999997</v>
      </c>
      <c r="Q87">
        <v>7.0462836152625094E-2</v>
      </c>
      <c r="S87">
        <v>7.6130890000000004</v>
      </c>
      <c r="T87">
        <v>9.4447322264999495E-2</v>
      </c>
      <c r="V87">
        <v>9.3576820000000005</v>
      </c>
      <c r="W87">
        <v>9.2960741073457601E-2</v>
      </c>
      <c r="Y87">
        <v>7.8674499999999998</v>
      </c>
      <c r="Z87">
        <v>-3.69803983727154E-3</v>
      </c>
      <c r="AB87">
        <v>6.7718150000000001</v>
      </c>
      <c r="AE87">
        <v>8.3017140000000005</v>
      </c>
      <c r="AF87">
        <v>-3.2182718757956003E-2</v>
      </c>
      <c r="AH87">
        <v>9.7735909999999997</v>
      </c>
      <c r="AI87">
        <v>-1.08424133632659E-2</v>
      </c>
      <c r="AK87">
        <v>8.669632</v>
      </c>
      <c r="AL87">
        <v>-5.1278661703382002E-2</v>
      </c>
      <c r="AN87">
        <v>5.9790289999999997</v>
      </c>
      <c r="AO87">
        <v>-1.95237129281924E-2</v>
      </c>
      <c r="AQ87">
        <v>7.2824330000000002</v>
      </c>
      <c r="AR87">
        <v>-6.8433289370891895E-2</v>
      </c>
      <c r="AT87">
        <v>9.2125749999999993</v>
      </c>
      <c r="AU87">
        <v>-6.28219541845048E-3</v>
      </c>
    </row>
    <row r="92" spans="1:47" x14ac:dyDescent="0.2">
      <c r="H92" s="7"/>
    </row>
    <row r="93" spans="1:47" x14ac:dyDescent="0.2">
      <c r="A93" t="s">
        <v>364</v>
      </c>
      <c r="B93" t="s">
        <v>365</v>
      </c>
      <c r="C93" t="s">
        <v>366</v>
      </c>
      <c r="D93" t="s">
        <v>367</v>
      </c>
      <c r="E93" t="s">
        <v>368</v>
      </c>
      <c r="F93" t="s">
        <v>369</v>
      </c>
    </row>
    <row r="94" spans="1:47" x14ac:dyDescent="0.2">
      <c r="A94">
        <v>52</v>
      </c>
      <c r="B94">
        <f>AVERAGE(A2:A87)</f>
        <v>10.667685905405405</v>
      </c>
      <c r="C94">
        <f>STDEV(A2:A87)</f>
        <v>2.931667277789725</v>
      </c>
      <c r="D94" s="2">
        <v>5.5849210961206799</v>
      </c>
      <c r="E94" s="2">
        <v>-2.0760768488689099</v>
      </c>
      <c r="F94" s="2">
        <v>-0.156178199549036</v>
      </c>
    </row>
    <row r="95" spans="1:47" x14ac:dyDescent="0.2">
      <c r="A95">
        <v>54</v>
      </c>
      <c r="B95">
        <f>AVERAGE(D2:D87)</f>
        <v>9.3720477567567553</v>
      </c>
      <c r="C95">
        <f>STDEV(D3:D88)</f>
        <v>1.2441065901848949</v>
      </c>
      <c r="D95" s="2">
        <v>7.2395955180428997</v>
      </c>
      <c r="E95" s="2">
        <v>-0.47730401413635798</v>
      </c>
      <c r="F95" s="2">
        <v>3.4848367686575901</v>
      </c>
      <c r="H95" s="7"/>
    </row>
    <row r="96" spans="1:47" x14ac:dyDescent="0.2">
      <c r="A96">
        <v>55</v>
      </c>
      <c r="B96">
        <f>AVERAGE(G2:G87)</f>
        <v>8.2162590945945961</v>
      </c>
      <c r="C96">
        <f>STDEV(G2:G87)</f>
        <v>1.2597713573067379</v>
      </c>
      <c r="D96" s="2">
        <v>6.7032676447827004</v>
      </c>
      <c r="E96" s="2">
        <v>-0.89668572600672702</v>
      </c>
      <c r="F96" s="2">
        <v>0.92843309959295095</v>
      </c>
    </row>
    <row r="97" spans="1:8" x14ac:dyDescent="0.2">
      <c r="A97">
        <v>56</v>
      </c>
      <c r="B97">
        <f>AVERAGE(J2:J87)</f>
        <v>9.0985591081081072</v>
      </c>
      <c r="C97">
        <f>STDEV(J2:J87)</f>
        <v>1.598997092131488</v>
      </c>
      <c r="D97" s="2">
        <v>5.7560558210016204</v>
      </c>
      <c r="E97" s="2">
        <v>-0.79578200986714598</v>
      </c>
      <c r="F97" s="2">
        <v>-0.16218179297413801</v>
      </c>
    </row>
    <row r="98" spans="1:8" x14ac:dyDescent="0.2">
      <c r="A98">
        <v>60</v>
      </c>
      <c r="B98">
        <f>AVERAGE(M2:M87)</f>
        <v>7.5671473698630116</v>
      </c>
      <c r="C98">
        <f>STDEV(M2:M87)</f>
        <v>0.90703176607574398</v>
      </c>
      <c r="D98" s="2">
        <v>6.0798510330279001</v>
      </c>
      <c r="E98" s="2">
        <v>-1.5584384364937001</v>
      </c>
      <c r="F98" s="2">
        <v>-1.5625992557222901</v>
      </c>
      <c r="H98" s="7"/>
    </row>
    <row r="99" spans="1:8" x14ac:dyDescent="0.2">
      <c r="A99">
        <v>69</v>
      </c>
      <c r="B99">
        <f>AVERAGE(P2:P87)</f>
        <v>8.0297985479452052</v>
      </c>
      <c r="C99">
        <f>STDEV(P2:P87)</f>
        <v>1.1734423814921151</v>
      </c>
      <c r="D99" s="2">
        <v>5.5571207912956799</v>
      </c>
      <c r="E99" s="2">
        <v>-1.0500279760470199</v>
      </c>
      <c r="F99" s="2">
        <v>-1.2799974514069801</v>
      </c>
    </row>
    <row r="100" spans="1:8" x14ac:dyDescent="0.2">
      <c r="A100">
        <v>73</v>
      </c>
      <c r="B100">
        <f>AVERAGE(S2:S87)</f>
        <v>8.2473613424657568</v>
      </c>
      <c r="C100">
        <f>STDEV(S2:S87)</f>
        <v>0.78643874075865661</v>
      </c>
      <c r="D100" s="2">
        <v>6.6954182188695803</v>
      </c>
      <c r="E100" s="2">
        <v>0.57345554403771704</v>
      </c>
      <c r="F100" s="2">
        <v>-0.37286247152402502</v>
      </c>
    </row>
    <row r="101" spans="1:8" x14ac:dyDescent="0.2">
      <c r="A101">
        <v>74</v>
      </c>
      <c r="B101">
        <f>AVERAGE(V2:V87)</f>
        <v>7.7633300810810821</v>
      </c>
      <c r="C101">
        <f>STDEV(V2:V87)</f>
        <v>0.87648003760954762</v>
      </c>
      <c r="D101" s="2">
        <v>6.3695735058387202</v>
      </c>
      <c r="E101" s="2">
        <v>4.4333676853963701E-2</v>
      </c>
      <c r="F101" s="2">
        <v>-0.35473753785624801</v>
      </c>
      <c r="H101" s="7"/>
    </row>
    <row r="102" spans="1:8" x14ac:dyDescent="0.2">
      <c r="A102">
        <v>77</v>
      </c>
      <c r="B102">
        <f>AVERAGE(Y2:Y87)</f>
        <v>7.5564481891891884</v>
      </c>
      <c r="C102">
        <f>STDEV(Y2:Y87)</f>
        <v>0.68486783427874798</v>
      </c>
      <c r="D102" s="2">
        <v>6.6646524276567103</v>
      </c>
      <c r="E102" s="2">
        <v>0.78417863921666597</v>
      </c>
      <c r="F102" s="2">
        <v>0.32074940313852801</v>
      </c>
    </row>
    <row r="103" spans="1:8" x14ac:dyDescent="0.2">
      <c r="A103">
        <v>78</v>
      </c>
      <c r="B103">
        <f>AVERAGE(AB2:AB87)</f>
        <v>6.8669900958904124</v>
      </c>
      <c r="C103">
        <f>STDEV(AB2:AB87)</f>
        <v>1.4370031048851883</v>
      </c>
      <c r="D103" s="2">
        <v>6.6935235671372704</v>
      </c>
      <c r="E103" s="2">
        <v>7.6445292300789405E-2</v>
      </c>
      <c r="F103" s="2">
        <v>-0.60005508745807401</v>
      </c>
    </row>
    <row r="104" spans="1:8" x14ac:dyDescent="0.2">
      <c r="A104">
        <v>87</v>
      </c>
      <c r="B104">
        <f>AVERAGE(AE2:AE87)</f>
        <v>7.9911732297297311</v>
      </c>
      <c r="C104">
        <f>STDEV(AE2:AE87)</f>
        <v>0.75732103083960367</v>
      </c>
      <c r="D104" s="2">
        <v>6.64851048485147</v>
      </c>
      <c r="E104" s="2">
        <v>0.11931477595267299</v>
      </c>
      <c r="F104" s="2">
        <v>0.47769483492624698</v>
      </c>
      <c r="H104" s="7"/>
    </row>
    <row r="105" spans="1:8" x14ac:dyDescent="0.2">
      <c r="A105">
        <v>88</v>
      </c>
      <c r="B105">
        <f>AVERAGE(AH2:AH87)</f>
        <v>8.4681299054054069</v>
      </c>
      <c r="C105">
        <f>STDEV(AH2:AH87)</f>
        <v>0.83247646040475631</v>
      </c>
      <c r="D105" s="6">
        <v>6.82</v>
      </c>
      <c r="E105" s="6">
        <v>0.82</v>
      </c>
      <c r="F105" s="6">
        <v>0.54800000000000004</v>
      </c>
    </row>
    <row r="106" spans="1:8" x14ac:dyDescent="0.2">
      <c r="A106">
        <v>91</v>
      </c>
      <c r="B106">
        <f>AVERAGE(AK2:AK87)</f>
        <v>8.4963086891891848</v>
      </c>
      <c r="C106">
        <f>STDEV(AK2:AK87)</f>
        <v>0.62246159233457665</v>
      </c>
      <c r="D106" s="2">
        <v>7.3208494827512904</v>
      </c>
      <c r="E106" s="2">
        <v>1.2828037100466101</v>
      </c>
      <c r="F106" s="2">
        <v>1.2437221375286001</v>
      </c>
    </row>
    <row r="107" spans="1:8" x14ac:dyDescent="0.2">
      <c r="A107">
        <v>92</v>
      </c>
      <c r="B107">
        <f>AVERAGE(AN2:AN87)</f>
        <v>7.0197847972972935</v>
      </c>
      <c r="C107">
        <f>STDEV(AN2:AN87)</f>
        <v>1.0839892938173712</v>
      </c>
      <c r="D107" s="2">
        <v>6.7338304964131099</v>
      </c>
      <c r="E107" s="2">
        <v>1.3372962596937299</v>
      </c>
      <c r="F107" s="2">
        <v>0.816707480262435</v>
      </c>
      <c r="H107" s="7"/>
    </row>
    <row r="108" spans="1:8" x14ac:dyDescent="0.2">
      <c r="A108">
        <v>93</v>
      </c>
      <c r="B108">
        <f>AVERAGE(AQ2:AQ87)</f>
        <v>7.0832712432432432</v>
      </c>
      <c r="C108">
        <f>STDEV(AQ2:AQ87)</f>
        <v>1.1780935666381582</v>
      </c>
      <c r="D108" s="2">
        <v>5.3982196689143196</v>
      </c>
      <c r="E108" s="2">
        <v>-0.44368550617664798</v>
      </c>
      <c r="F108" s="2">
        <v>-0.92201368744069401</v>
      </c>
    </row>
    <row r="109" spans="1:8" x14ac:dyDescent="0.2">
      <c r="A109">
        <v>96</v>
      </c>
      <c r="B109">
        <f>AVERAGE(AT2:AT87)</f>
        <v>8.3349793108108088</v>
      </c>
      <c r="C109">
        <f>STDEV(AT2:AT87)</f>
        <v>1.0219527197217506</v>
      </c>
      <c r="D109" s="2">
        <v>7.1101220759492003</v>
      </c>
      <c r="E109" s="2">
        <v>-0.33339426572609998</v>
      </c>
      <c r="F109" s="2">
        <v>0.479340121006539</v>
      </c>
    </row>
    <row r="110" spans="1:8" x14ac:dyDescent="0.2">
      <c r="H110" s="7"/>
    </row>
    <row r="113" spans="8:8" x14ac:dyDescent="0.2">
      <c r="H113" s="7"/>
    </row>
    <row r="116" spans="8:8" x14ac:dyDescent="0.2">
      <c r="H116" s="7"/>
    </row>
    <row r="119" spans="8:8" x14ac:dyDescent="0.2">
      <c r="H119" s="7"/>
    </row>
    <row r="122" spans="8:8" x14ac:dyDescent="0.2">
      <c r="H122" s="7"/>
    </row>
    <row r="125" spans="8:8" x14ac:dyDescent="0.2">
      <c r="H125" s="7"/>
    </row>
    <row r="128" spans="8:8" x14ac:dyDescent="0.2">
      <c r="H128" s="7"/>
    </row>
    <row r="131" spans="8:8" x14ac:dyDescent="0.2">
      <c r="H131" s="7"/>
    </row>
    <row r="134" spans="8:8" x14ac:dyDescent="0.2">
      <c r="H134" s="7"/>
    </row>
    <row r="137" spans="8:8" x14ac:dyDescent="0.2">
      <c r="H137" s="7"/>
    </row>
    <row r="169" spans="1:46" x14ac:dyDescent="0.2">
      <c r="A169">
        <v>9.8765029999999996</v>
      </c>
      <c r="D169">
        <v>7.0622299999999996</v>
      </c>
      <c r="G169">
        <v>5.6549250000000004</v>
      </c>
      <c r="J169">
        <v>5.9004209999999997</v>
      </c>
      <c r="M169">
        <v>8.1621889999999997</v>
      </c>
      <c r="P169">
        <v>7.3894780000000004</v>
      </c>
      <c r="S169">
        <v>7.4341419999999996</v>
      </c>
      <c r="V169">
        <v>8.3098749999999999</v>
      </c>
      <c r="Y169">
        <v>6.5303950000000004</v>
      </c>
      <c r="AB169">
        <v>9.0137940000000008</v>
      </c>
      <c r="AE169">
        <v>8.2241649999999993</v>
      </c>
      <c r="AH169">
        <v>7.6686420000000002</v>
      </c>
      <c r="AK169">
        <v>7.9805219999999997</v>
      </c>
      <c r="AN169">
        <v>6.0029859999999999</v>
      </c>
      <c r="AQ169">
        <v>6.9243540000000001</v>
      </c>
      <c r="AT169">
        <v>8.7301760000000002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3478-27AC-5140-96DA-E609BF0CEB4F}">
  <dimension ref="A1:AV86"/>
  <sheetViews>
    <sheetView zoomScale="87" workbookViewId="0">
      <selection activeCell="L11" sqref="L11"/>
    </sheetView>
  </sheetViews>
  <sheetFormatPr baseColWidth="10" defaultRowHeight="16" x14ac:dyDescent="0.2"/>
  <cols>
    <col min="3" max="3" width="12.83203125" bestFit="1" customWidth="1"/>
    <col min="8" max="8" width="10.5" customWidth="1"/>
  </cols>
  <sheetData>
    <row r="1" spans="1:48" s="7" customFormat="1" x14ac:dyDescent="0.2">
      <c r="A1" s="7" t="s">
        <v>364</v>
      </c>
      <c r="B1" s="7" t="s">
        <v>365</v>
      </c>
      <c r="C1" s="7" t="s">
        <v>366</v>
      </c>
      <c r="D1" s="7" t="s">
        <v>367</v>
      </c>
      <c r="E1" s="7" t="s">
        <v>368</v>
      </c>
      <c r="F1" s="7" t="s">
        <v>369</v>
      </c>
      <c r="H1" s="7" t="s">
        <v>367</v>
      </c>
      <c r="I1" s="7" t="s">
        <v>370</v>
      </c>
      <c r="J1" s="7" t="s">
        <v>369</v>
      </c>
    </row>
    <row r="2" spans="1:48" x14ac:dyDescent="0.2">
      <c r="A2" s="8">
        <v>52</v>
      </c>
      <c r="B2" s="8">
        <v>10.667685905405405</v>
      </c>
      <c r="C2" s="8">
        <v>2.931667277789725</v>
      </c>
      <c r="D2" s="8">
        <v>5.5849210961206799</v>
      </c>
      <c r="E2" s="8">
        <v>-2.0760768488689099</v>
      </c>
      <c r="F2" s="8">
        <v>-0.156178199549036</v>
      </c>
      <c r="H2" s="3" t="s">
        <v>107</v>
      </c>
      <c r="I2" s="3" t="s">
        <v>107</v>
      </c>
      <c r="J2" s="3" t="s">
        <v>107</v>
      </c>
      <c r="L2" s="7"/>
      <c r="O2" s="7"/>
      <c r="Q2" s="1"/>
      <c r="R2" s="7"/>
      <c r="U2" s="7"/>
      <c r="X2" s="7"/>
      <c r="AA2" s="7"/>
      <c r="AD2" s="7"/>
      <c r="AG2" s="7"/>
      <c r="AJ2" s="7"/>
      <c r="AM2" s="7"/>
      <c r="AP2" s="7"/>
      <c r="AS2" s="7"/>
      <c r="AV2" s="7"/>
    </row>
    <row r="3" spans="1:48" x14ac:dyDescent="0.2">
      <c r="A3" s="8">
        <v>54</v>
      </c>
      <c r="B3" s="8">
        <v>9.3720477567567553</v>
      </c>
      <c r="C3" s="8">
        <v>1.2441065901848949</v>
      </c>
      <c r="D3" s="8">
        <v>7.2395955180428997</v>
      </c>
      <c r="E3" s="9">
        <v>-0.47730401413635798</v>
      </c>
      <c r="F3" s="8">
        <v>3.4848367686575901</v>
      </c>
      <c r="H3" s="4">
        <f>CORREL(B2:B17,D2:D17)</f>
        <v>-6.9119299948233043E-2</v>
      </c>
      <c r="I3" s="4">
        <f>CORREL(B2:B17,E2:E17)</f>
        <v>-0.45547930293925737</v>
      </c>
      <c r="J3" s="4">
        <f>CORREL(B2:B17,F2:F17)</f>
        <v>0.356822386098819</v>
      </c>
      <c r="L3" s="7"/>
      <c r="O3" s="7"/>
      <c r="Q3" s="1"/>
      <c r="R3" s="7"/>
      <c r="T3" s="1"/>
      <c r="U3" s="7"/>
      <c r="X3" s="7"/>
      <c r="Z3" s="1"/>
      <c r="AA3" s="7"/>
      <c r="AD3" s="7"/>
      <c r="AG3" s="7"/>
      <c r="AJ3" s="7"/>
      <c r="AM3" s="7"/>
      <c r="AP3" s="7"/>
      <c r="AS3" s="7"/>
      <c r="AV3" s="7"/>
    </row>
    <row r="4" spans="1:48" x14ac:dyDescent="0.2">
      <c r="A4" s="8">
        <v>55</v>
      </c>
      <c r="B4" s="8">
        <v>8.2162590945945961</v>
      </c>
      <c r="C4" s="8">
        <v>1.2597713573067379</v>
      </c>
      <c r="D4" s="8">
        <v>6.7032676447827004</v>
      </c>
      <c r="E4" s="8">
        <v>-0.89668572600672702</v>
      </c>
      <c r="F4" s="8">
        <v>0.92843309959295095</v>
      </c>
      <c r="H4" s="4" t="s">
        <v>108</v>
      </c>
      <c r="I4" s="4" t="s">
        <v>108</v>
      </c>
      <c r="J4" s="4" t="s">
        <v>108</v>
      </c>
      <c r="L4" s="7"/>
      <c r="N4" s="1"/>
      <c r="O4" s="7"/>
      <c r="R4" s="7"/>
      <c r="T4" s="1"/>
      <c r="U4" s="7"/>
      <c r="W4" s="1"/>
      <c r="X4" s="7"/>
      <c r="AA4" s="7"/>
      <c r="AD4" s="7"/>
      <c r="AG4" s="7"/>
      <c r="AJ4" s="7"/>
      <c r="AM4" s="7"/>
      <c r="AP4" s="7"/>
      <c r="AS4" s="7"/>
      <c r="AU4" s="1"/>
      <c r="AV4" s="7"/>
    </row>
    <row r="5" spans="1:48" x14ac:dyDescent="0.2">
      <c r="A5" s="8">
        <v>56</v>
      </c>
      <c r="B5" s="8">
        <v>9.0985591081081072</v>
      </c>
      <c r="C5" s="8">
        <v>1.598997092131488</v>
      </c>
      <c r="D5" s="8">
        <v>5.7560558210016204</v>
      </c>
      <c r="E5" s="8">
        <v>-0.79578200986714598</v>
      </c>
      <c r="F5" s="8">
        <v>-0.16218179297413801</v>
      </c>
      <c r="H5" s="4">
        <v>16</v>
      </c>
      <c r="I5" s="4">
        <v>16</v>
      </c>
      <c r="J5" s="4">
        <v>16</v>
      </c>
      <c r="L5" s="7"/>
      <c r="N5" s="1"/>
      <c r="O5" s="7"/>
      <c r="R5" s="7"/>
      <c r="U5" s="7"/>
      <c r="X5" s="7"/>
      <c r="AA5" s="7"/>
      <c r="AD5" s="7"/>
      <c r="AG5" s="7"/>
      <c r="AJ5" s="7"/>
      <c r="AM5" s="7"/>
      <c r="AP5" s="7"/>
      <c r="AS5" s="7"/>
      <c r="AV5" s="7"/>
    </row>
    <row r="6" spans="1:48" x14ac:dyDescent="0.2">
      <c r="A6" s="8">
        <v>60</v>
      </c>
      <c r="B6" s="8">
        <v>7.5671473698630116</v>
      </c>
      <c r="C6" s="8">
        <v>0.90703176607574398</v>
      </c>
      <c r="D6" s="8">
        <v>6.0798510330279001</v>
      </c>
      <c r="E6" s="8">
        <v>-1.5584384364937001</v>
      </c>
      <c r="F6" s="8">
        <v>-1.5625992557222901</v>
      </c>
      <c r="H6" s="4" t="s">
        <v>109</v>
      </c>
      <c r="I6" s="4" t="s">
        <v>109</v>
      </c>
      <c r="J6" s="4" t="s">
        <v>109</v>
      </c>
      <c r="L6" s="7"/>
      <c r="O6" s="7"/>
      <c r="Q6" s="1"/>
      <c r="R6" s="7"/>
      <c r="T6" s="1"/>
      <c r="U6" s="7"/>
      <c r="X6" s="7"/>
      <c r="AA6" s="7"/>
      <c r="AD6" s="7"/>
      <c r="AF6" s="1"/>
      <c r="AG6" s="7"/>
      <c r="AJ6" s="7"/>
      <c r="AL6" s="1"/>
      <c r="AM6" s="7"/>
      <c r="AO6" s="1"/>
      <c r="AP6" s="7"/>
      <c r="AS6" s="7"/>
      <c r="AU6" s="1"/>
      <c r="AV6" s="7"/>
    </row>
    <row r="7" spans="1:48" x14ac:dyDescent="0.2">
      <c r="A7" s="8">
        <v>69</v>
      </c>
      <c r="B7" s="8">
        <v>8.0297985479452052</v>
      </c>
      <c r="C7" s="8">
        <v>1.1734423814921151</v>
      </c>
      <c r="D7" s="8">
        <v>5.5571207912956799</v>
      </c>
      <c r="E7" s="8">
        <v>-1.0500279760470199</v>
      </c>
      <c r="F7" s="8">
        <v>-1.2799974514069801</v>
      </c>
      <c r="H7" s="4">
        <f>H3*SQRT(H5-2)/SQRT(1-H3^2)</f>
        <v>-0.25924073903046208</v>
      </c>
      <c r="I7" s="4">
        <f>I3*SQRT(I5-2)/SQRT(1-I3^2)</f>
        <v>-1.9143548910751249</v>
      </c>
      <c r="J7" s="4">
        <f>J3*SQRT(J5-2)/SQRT(1-J3^2)</f>
        <v>1.4291873075328458</v>
      </c>
      <c r="K7" s="1"/>
      <c r="L7" s="7"/>
      <c r="O7" s="7"/>
      <c r="R7" s="7"/>
      <c r="U7" s="7"/>
      <c r="X7" s="7"/>
      <c r="AA7" s="7"/>
      <c r="AD7" s="7"/>
      <c r="AG7" s="7"/>
      <c r="AJ7" s="7"/>
      <c r="AM7" s="7"/>
      <c r="AP7" s="7"/>
      <c r="AS7" s="7"/>
      <c r="AV7" s="7"/>
    </row>
    <row r="8" spans="1:48" x14ac:dyDescent="0.2">
      <c r="A8" s="8">
        <v>73</v>
      </c>
      <c r="B8" s="8">
        <v>8.2473613424657568</v>
      </c>
      <c r="C8" s="8">
        <v>0.78643874075865661</v>
      </c>
      <c r="D8" s="8">
        <v>6.6954182188695803</v>
      </c>
      <c r="E8" s="8">
        <v>0.57345554403771704</v>
      </c>
      <c r="F8" s="8">
        <v>-0.37286247152402502</v>
      </c>
      <c r="H8" s="4" t="s">
        <v>110</v>
      </c>
      <c r="I8" s="4" t="s">
        <v>110</v>
      </c>
      <c r="J8" s="4" t="s">
        <v>110</v>
      </c>
      <c r="L8" s="7"/>
      <c r="O8" s="7"/>
      <c r="R8" s="7"/>
      <c r="U8" s="7"/>
      <c r="X8" s="7"/>
      <c r="AA8" s="7"/>
      <c r="AD8" s="7"/>
      <c r="AG8" s="7"/>
      <c r="AJ8" s="7"/>
      <c r="AM8" s="7"/>
      <c r="AP8" s="7"/>
      <c r="AS8" s="7"/>
      <c r="AV8" s="7"/>
    </row>
    <row r="9" spans="1:48" x14ac:dyDescent="0.2">
      <c r="A9" s="8">
        <v>74</v>
      </c>
      <c r="B9" s="8">
        <v>7.7633300810810821</v>
      </c>
      <c r="C9" s="8">
        <v>0.87648003760954762</v>
      </c>
      <c r="D9" s="8">
        <v>6.3695735058387202</v>
      </c>
      <c r="E9" s="8">
        <v>4.4333676853963701E-2</v>
      </c>
      <c r="F9" s="8">
        <v>-0.35473753785624801</v>
      </c>
      <c r="H9" s="5">
        <f>_xlfn.T.DIST.2T((H7*-1),15)</f>
        <v>0.79897355413747873</v>
      </c>
      <c r="I9" s="5">
        <f>_xlfn.T.DIST.2T((I7*-1),15)</f>
        <v>7.4847780604610933E-2</v>
      </c>
      <c r="J9" s="5">
        <f>_xlfn.T.DIST.2T((J7),15)</f>
        <v>0.17344529933143507</v>
      </c>
      <c r="K9" s="1"/>
      <c r="Z9" s="1"/>
    </row>
    <row r="10" spans="1:48" x14ac:dyDescent="0.2">
      <c r="A10" s="8">
        <v>77</v>
      </c>
      <c r="B10" s="8">
        <v>7.5564481891891884</v>
      </c>
      <c r="C10" s="8">
        <v>0.68486783427874798</v>
      </c>
      <c r="D10" s="8">
        <v>6.6646524276567103</v>
      </c>
      <c r="E10" s="8">
        <v>0.78417863921666597</v>
      </c>
      <c r="F10" s="8">
        <v>0.32074940313852801</v>
      </c>
      <c r="N10" s="1"/>
      <c r="Q10" s="1"/>
      <c r="AF10" s="1"/>
    </row>
    <row r="11" spans="1:48" x14ac:dyDescent="0.2">
      <c r="A11" s="8">
        <v>78</v>
      </c>
      <c r="B11" s="8">
        <v>6.8669900958904124</v>
      </c>
      <c r="C11" s="8">
        <v>1.4370031048851883</v>
      </c>
      <c r="D11" s="8">
        <v>6.6935235671372704</v>
      </c>
      <c r="E11" s="8">
        <v>7.6445292300789405E-2</v>
      </c>
      <c r="F11" s="8">
        <v>-0.60005508745807401</v>
      </c>
      <c r="N11" s="1"/>
    </row>
    <row r="12" spans="1:48" x14ac:dyDescent="0.2">
      <c r="A12" s="8">
        <v>87</v>
      </c>
      <c r="B12" s="8">
        <v>7.9911732297297311</v>
      </c>
      <c r="C12" s="8">
        <v>0.75732103083960367</v>
      </c>
      <c r="D12" s="8">
        <v>6.64851048485147</v>
      </c>
      <c r="E12" s="9">
        <v>0.11931477595267299</v>
      </c>
      <c r="F12" s="8">
        <v>0.47769483492624698</v>
      </c>
      <c r="H12" s="1"/>
      <c r="W12" s="1"/>
      <c r="AC12" s="1"/>
      <c r="AU12" s="1"/>
    </row>
    <row r="13" spans="1:48" x14ac:dyDescent="0.2">
      <c r="A13" s="8">
        <v>88</v>
      </c>
      <c r="B13" s="8">
        <v>8.4681299054054069</v>
      </c>
      <c r="C13" s="8">
        <v>0.83247646040475631</v>
      </c>
      <c r="D13" s="8">
        <v>6.82</v>
      </c>
      <c r="E13" s="9">
        <v>0.82</v>
      </c>
      <c r="F13" s="8">
        <v>0.54800000000000004</v>
      </c>
      <c r="H13" s="1"/>
      <c r="N13" s="1"/>
      <c r="Q13" s="1"/>
      <c r="T13" s="1"/>
      <c r="AI13" s="1"/>
    </row>
    <row r="14" spans="1:48" x14ac:dyDescent="0.2">
      <c r="A14" s="8">
        <v>91</v>
      </c>
      <c r="B14" s="8">
        <v>8.4963086891891848</v>
      </c>
      <c r="C14" s="8">
        <v>0.62246159233457665</v>
      </c>
      <c r="D14" s="8">
        <v>7.3208494827512904</v>
      </c>
      <c r="E14" s="8">
        <v>1.2828037100466101</v>
      </c>
      <c r="F14" s="8">
        <v>1.2437221375286001</v>
      </c>
      <c r="Q14" s="1"/>
    </row>
    <row r="15" spans="1:48" x14ac:dyDescent="0.2">
      <c r="A15" s="8">
        <v>92</v>
      </c>
      <c r="B15" s="8">
        <v>7.0197847972972935</v>
      </c>
      <c r="C15" s="8">
        <v>1.0839892938173712</v>
      </c>
      <c r="D15" s="8">
        <v>6.7338304964131099</v>
      </c>
      <c r="E15" s="8">
        <v>1.3372962596937299</v>
      </c>
      <c r="F15" s="8">
        <v>0.816707480262435</v>
      </c>
      <c r="H15" s="1"/>
      <c r="Q15" s="1"/>
      <c r="T15" s="1"/>
    </row>
    <row r="16" spans="1:48" x14ac:dyDescent="0.2">
      <c r="A16" s="8">
        <v>93</v>
      </c>
      <c r="B16" s="8">
        <v>7.0832712432432432</v>
      </c>
      <c r="C16" s="8">
        <v>1.1780935666381582</v>
      </c>
      <c r="D16" s="8">
        <v>5.3982196689143196</v>
      </c>
      <c r="E16" s="8">
        <v>-0.44368550617664798</v>
      </c>
      <c r="F16" s="8">
        <v>-0.92201368744069401</v>
      </c>
      <c r="AL16" s="1"/>
      <c r="AO16" s="1"/>
    </row>
    <row r="17" spans="1:47" x14ac:dyDescent="0.2">
      <c r="A17" s="8">
        <v>96</v>
      </c>
      <c r="B17" s="8">
        <v>8.3349793108108088</v>
      </c>
      <c r="C17" s="8">
        <v>1.0219527197217506</v>
      </c>
      <c r="D17" s="8">
        <v>7.1101220759492003</v>
      </c>
      <c r="E17" s="8">
        <v>-0.33339426572609998</v>
      </c>
      <c r="F17" s="8">
        <v>0.479340121006539</v>
      </c>
      <c r="Q17" s="1"/>
      <c r="T17" s="1"/>
    </row>
    <row r="18" spans="1:47" x14ac:dyDescent="0.2">
      <c r="H18" s="2"/>
      <c r="W18" s="1"/>
      <c r="AC18" s="1"/>
      <c r="AO18" s="1"/>
      <c r="AR18" s="1"/>
      <c r="AU18" s="1"/>
    </row>
    <row r="19" spans="1:47" x14ac:dyDescent="0.2">
      <c r="T19" s="1"/>
    </row>
    <row r="20" spans="1:47" x14ac:dyDescent="0.2">
      <c r="Z20" s="1"/>
      <c r="AF20" s="1"/>
    </row>
    <row r="21" spans="1:47" x14ac:dyDescent="0.2">
      <c r="AF21" s="1"/>
      <c r="AI21" s="1"/>
      <c r="AL21" s="1"/>
      <c r="AU21" s="1"/>
    </row>
    <row r="22" spans="1:47" x14ac:dyDescent="0.2">
      <c r="AF22" s="1"/>
      <c r="AO22" s="1"/>
    </row>
    <row r="23" spans="1:47" x14ac:dyDescent="0.2">
      <c r="B23" s="1"/>
      <c r="K23" s="1"/>
      <c r="N23" s="1"/>
      <c r="T23" s="1"/>
      <c r="W23" s="1"/>
      <c r="Z23" s="1"/>
      <c r="AC23" s="1"/>
      <c r="AL23" s="1"/>
      <c r="AO23" s="1"/>
      <c r="AR23" s="1"/>
      <c r="AU23" s="1"/>
    </row>
    <row r="24" spans="1:47" x14ac:dyDescent="0.2">
      <c r="N24" s="1"/>
      <c r="Q24" s="1"/>
      <c r="Z24" s="1"/>
      <c r="AF24" s="1"/>
      <c r="AI24" s="1"/>
    </row>
    <row r="25" spans="1:47" x14ac:dyDescent="0.2">
      <c r="A25" s="8" t="s">
        <v>364</v>
      </c>
      <c r="B25" s="8" t="s">
        <v>365</v>
      </c>
      <c r="C25" s="8" t="s">
        <v>367</v>
      </c>
      <c r="E25" s="7" t="s">
        <v>365</v>
      </c>
      <c r="F25" s="7" t="s">
        <v>368</v>
      </c>
      <c r="Q25" s="1"/>
      <c r="T25" s="1"/>
      <c r="W25" s="1"/>
      <c r="AI25" s="1"/>
      <c r="AU25" s="1"/>
    </row>
    <row r="26" spans="1:47" x14ac:dyDescent="0.2">
      <c r="A26" s="8">
        <v>52</v>
      </c>
      <c r="B26" s="8">
        <v>10.667685905405405</v>
      </c>
      <c r="C26" s="8">
        <v>5.5849210961206799</v>
      </c>
      <c r="E26" s="8">
        <v>10.667685905405405</v>
      </c>
      <c r="F26" s="8">
        <v>-2.0760768488689099</v>
      </c>
      <c r="W26" s="1"/>
    </row>
    <row r="27" spans="1:47" x14ac:dyDescent="0.2">
      <c r="A27" s="8">
        <v>54</v>
      </c>
      <c r="B27" s="8">
        <v>9.3720477567567553</v>
      </c>
      <c r="C27" s="8">
        <v>7.2395955180428997</v>
      </c>
      <c r="E27" s="8">
        <v>9.3720477567567553</v>
      </c>
      <c r="F27" s="9">
        <v>-0.47730401413635798</v>
      </c>
      <c r="N27" s="1"/>
      <c r="AC27" s="1"/>
    </row>
    <row r="28" spans="1:47" x14ac:dyDescent="0.2">
      <c r="A28" s="8">
        <v>55</v>
      </c>
      <c r="B28" s="8">
        <v>8.2162590945945961</v>
      </c>
      <c r="C28" s="8">
        <v>6.7032676447827004</v>
      </c>
      <c r="E28" s="8">
        <v>8.2162590945945961</v>
      </c>
      <c r="F28" s="8">
        <v>-0.89668572600672702</v>
      </c>
    </row>
    <row r="29" spans="1:47" x14ac:dyDescent="0.2">
      <c r="A29" s="8">
        <v>56</v>
      </c>
      <c r="B29" s="8">
        <v>9.0985591081081072</v>
      </c>
      <c r="C29" s="8">
        <v>5.7560558210016204</v>
      </c>
      <c r="E29" s="8">
        <v>9.0985591081081072</v>
      </c>
      <c r="F29" s="8">
        <v>-0.79578200986714598</v>
      </c>
      <c r="AF29" s="1"/>
    </row>
    <row r="30" spans="1:47" x14ac:dyDescent="0.2">
      <c r="A30" s="8">
        <v>60</v>
      </c>
      <c r="B30" s="8">
        <v>7.5671473698630116</v>
      </c>
      <c r="C30" s="8">
        <v>6.0798510330279001</v>
      </c>
      <c r="E30" s="8">
        <v>7.5671473698630116</v>
      </c>
      <c r="F30" s="8">
        <v>-1.5584384364937001</v>
      </c>
      <c r="H30" s="1"/>
      <c r="N30" s="1"/>
      <c r="Q30" s="1"/>
      <c r="W30" s="1"/>
      <c r="AL30" s="1"/>
      <c r="AR30" s="1"/>
      <c r="AU30" s="1"/>
    </row>
    <row r="31" spans="1:47" x14ac:dyDescent="0.2">
      <c r="A31" s="8">
        <v>69</v>
      </c>
      <c r="B31" s="8">
        <v>8.0297985479452052</v>
      </c>
      <c r="C31" s="8">
        <v>5.5571207912956799</v>
      </c>
      <c r="E31" s="8">
        <v>8.0297985479452052</v>
      </c>
      <c r="F31" s="8">
        <v>-1.0500279760470199</v>
      </c>
      <c r="N31" s="1"/>
      <c r="T31" s="1"/>
      <c r="W31" s="1"/>
      <c r="Z31" s="1"/>
      <c r="AI31" s="1"/>
      <c r="AL31" s="1"/>
      <c r="AO31" s="1"/>
    </row>
    <row r="32" spans="1:47" x14ac:dyDescent="0.2">
      <c r="A32" s="8">
        <v>73</v>
      </c>
      <c r="B32" s="8">
        <v>8.2473613424657568</v>
      </c>
      <c r="C32" s="8">
        <v>6.6954182188695803</v>
      </c>
      <c r="E32" s="8">
        <v>8.2473613424657568</v>
      </c>
      <c r="F32" s="8">
        <v>0.57345554403771704</v>
      </c>
      <c r="H32" s="1"/>
      <c r="Z32" s="1"/>
    </row>
    <row r="33" spans="1:47" x14ac:dyDescent="0.2">
      <c r="A33" s="8">
        <v>74</v>
      </c>
      <c r="B33" s="8">
        <v>7.7633300810810821</v>
      </c>
      <c r="C33" s="8">
        <v>6.3695735058387202</v>
      </c>
      <c r="E33" s="8">
        <v>7.7633300810810821</v>
      </c>
      <c r="F33" s="8">
        <v>4.4333676853963701E-2</v>
      </c>
      <c r="W33" s="1"/>
      <c r="AI33" s="1"/>
    </row>
    <row r="34" spans="1:47" x14ac:dyDescent="0.2">
      <c r="A34" s="8">
        <v>77</v>
      </c>
      <c r="B34" s="8">
        <v>7.5564481891891884</v>
      </c>
      <c r="C34" s="8">
        <v>6.6646524276567103</v>
      </c>
      <c r="E34" s="8">
        <v>7.5564481891891884</v>
      </c>
      <c r="F34" s="8">
        <v>0.78417863921666597</v>
      </c>
      <c r="H34" s="1"/>
      <c r="K34" s="1"/>
      <c r="N34" s="1"/>
      <c r="Q34" s="1"/>
      <c r="T34" s="1"/>
      <c r="Z34" s="1"/>
      <c r="AC34" s="1"/>
      <c r="AF34" s="1"/>
      <c r="AI34" s="1"/>
      <c r="AO34" s="1"/>
      <c r="AR34" s="1"/>
      <c r="AU34" s="1"/>
    </row>
    <row r="35" spans="1:47" x14ac:dyDescent="0.2">
      <c r="A35" s="8">
        <v>78</v>
      </c>
      <c r="B35" s="8">
        <v>6.8669900958904124</v>
      </c>
      <c r="C35" s="8">
        <v>6.6935235671372704</v>
      </c>
      <c r="E35" s="8">
        <v>6.8669900958904124</v>
      </c>
      <c r="F35" s="8">
        <v>7.6445292300789405E-2</v>
      </c>
      <c r="H35" s="1"/>
      <c r="K35" s="1"/>
      <c r="N35" s="1"/>
      <c r="Q35" s="1"/>
      <c r="T35" s="1"/>
      <c r="W35" s="1"/>
      <c r="Z35" s="1"/>
      <c r="AF35" s="1"/>
      <c r="AI35" s="1"/>
    </row>
    <row r="36" spans="1:47" x14ac:dyDescent="0.2">
      <c r="A36" s="8">
        <v>87</v>
      </c>
      <c r="B36" s="8">
        <v>7.9911732297297311</v>
      </c>
      <c r="C36" s="8">
        <v>6.64851048485147</v>
      </c>
      <c r="E36" s="8">
        <v>7.9911732297297311</v>
      </c>
      <c r="F36" s="9">
        <v>0.11931477595267299</v>
      </c>
      <c r="AU36" s="1"/>
    </row>
    <row r="37" spans="1:47" x14ac:dyDescent="0.2">
      <c r="A37" s="8">
        <v>88</v>
      </c>
      <c r="B37" s="8">
        <v>8.4681299054054069</v>
      </c>
      <c r="C37" s="8">
        <v>6.82</v>
      </c>
      <c r="E37" s="8">
        <v>8.4681299054054069</v>
      </c>
      <c r="F37" s="9">
        <v>0.82</v>
      </c>
      <c r="H37" s="1"/>
      <c r="K37" s="1"/>
      <c r="N37" s="1"/>
      <c r="Q37" s="1"/>
      <c r="T37" s="1"/>
      <c r="AO37" s="1"/>
      <c r="AU37" s="1"/>
    </row>
    <row r="38" spans="1:47" x14ac:dyDescent="0.2">
      <c r="A38" s="8">
        <v>91</v>
      </c>
      <c r="B38" s="8">
        <v>8.4963086891891848</v>
      </c>
      <c r="C38" s="8">
        <v>7.3208494827512904</v>
      </c>
      <c r="E38" s="8">
        <v>8.4963086891891848</v>
      </c>
      <c r="F38" s="8">
        <v>1.2828037100466101</v>
      </c>
      <c r="K38" s="1"/>
      <c r="AF38" s="1"/>
    </row>
    <row r="39" spans="1:47" x14ac:dyDescent="0.2">
      <c r="A39" s="8">
        <v>92</v>
      </c>
      <c r="B39" s="8">
        <v>7.0197847972972935</v>
      </c>
      <c r="C39" s="8">
        <v>6.7338304964131099</v>
      </c>
      <c r="E39" s="8">
        <v>7.0197847972972935</v>
      </c>
      <c r="F39" s="8">
        <v>1.3372962596937299</v>
      </c>
      <c r="K39" s="1"/>
      <c r="T39" s="1"/>
      <c r="AU39" s="1"/>
    </row>
    <row r="40" spans="1:47" x14ac:dyDescent="0.2">
      <c r="A40" s="8">
        <v>93</v>
      </c>
      <c r="B40" s="8">
        <v>7.0832712432432432</v>
      </c>
      <c r="C40" s="8">
        <v>5.3982196689143196</v>
      </c>
      <c r="E40" s="8">
        <v>7.0832712432432432</v>
      </c>
      <c r="F40" s="8">
        <v>-0.44368550617664798</v>
      </c>
      <c r="W40" s="1"/>
      <c r="AI40" s="1"/>
      <c r="AL40" s="1"/>
      <c r="AR40" s="1"/>
    </row>
    <row r="41" spans="1:47" x14ac:dyDescent="0.2">
      <c r="A41" s="8">
        <v>96</v>
      </c>
      <c r="B41" s="8">
        <v>8.3349793108108088</v>
      </c>
      <c r="C41" s="8">
        <v>7.1101220759492003</v>
      </c>
      <c r="E41" s="8">
        <v>8.3349793108108088</v>
      </c>
      <c r="F41" s="8">
        <v>-0.33339426572609998</v>
      </c>
    </row>
    <row r="42" spans="1:47" x14ac:dyDescent="0.2">
      <c r="B42" s="1"/>
      <c r="N42" s="1"/>
      <c r="W42" s="1"/>
      <c r="AC42" s="1"/>
      <c r="AI42" s="1"/>
      <c r="AL42" s="1"/>
      <c r="AR42" s="1"/>
      <c r="AU42" s="1"/>
    </row>
    <row r="43" spans="1:47" x14ac:dyDescent="0.2">
      <c r="B43" s="1"/>
      <c r="E43" s="1"/>
      <c r="H43" s="1"/>
      <c r="K43" s="1"/>
      <c r="N43" s="1"/>
      <c r="Q43" s="1"/>
      <c r="T43" s="1"/>
      <c r="W43" s="1"/>
      <c r="Z43" s="1"/>
      <c r="AC43" s="1"/>
      <c r="AI43" s="1"/>
      <c r="AL43" s="1"/>
      <c r="AO43" s="1"/>
      <c r="AU43" s="1"/>
    </row>
    <row r="44" spans="1:47" x14ac:dyDescent="0.2">
      <c r="B44" s="1"/>
      <c r="Z44" s="1"/>
      <c r="AF44" s="1"/>
      <c r="AL44" s="1"/>
      <c r="AO44" s="1"/>
      <c r="AR44" s="1"/>
    </row>
    <row r="45" spans="1:47" x14ac:dyDescent="0.2">
      <c r="B45" s="7" t="s">
        <v>365</v>
      </c>
      <c r="C45" s="7" t="s">
        <v>369</v>
      </c>
      <c r="E45" s="1"/>
      <c r="H45" s="1"/>
      <c r="N45" s="1"/>
      <c r="AI45" s="1"/>
    </row>
    <row r="46" spans="1:47" x14ac:dyDescent="0.2">
      <c r="B46" s="8">
        <v>10.667685905405405</v>
      </c>
      <c r="C46" s="8">
        <v>-0.156178199549036</v>
      </c>
      <c r="H46" s="1"/>
      <c r="K46" s="1"/>
      <c r="N46" s="1"/>
      <c r="Q46" s="1"/>
      <c r="T46" s="1"/>
      <c r="AF46" s="1"/>
      <c r="AI46" s="1"/>
      <c r="AO46" s="1"/>
      <c r="AU46" s="1"/>
    </row>
    <row r="47" spans="1:47" x14ac:dyDescent="0.2">
      <c r="B47" s="8">
        <v>9.3720477567567553</v>
      </c>
      <c r="C47" s="8">
        <v>3.4848367686575901</v>
      </c>
      <c r="N47" s="1"/>
      <c r="Z47" s="1"/>
      <c r="AO47" s="1"/>
    </row>
    <row r="48" spans="1:47" x14ac:dyDescent="0.2">
      <c r="B48" s="8">
        <v>8.2162590945945961</v>
      </c>
      <c r="C48" s="8">
        <v>0.92843309959295095</v>
      </c>
      <c r="E48" s="1"/>
      <c r="K48" s="1"/>
      <c r="Q48" s="1"/>
    </row>
    <row r="49" spans="2:47" x14ac:dyDescent="0.2">
      <c r="B49" s="8">
        <v>9.0985591081081072</v>
      </c>
      <c r="C49" s="8">
        <v>-0.16218179297413801</v>
      </c>
      <c r="H49" s="1"/>
      <c r="N49" s="1"/>
      <c r="Q49" s="1"/>
      <c r="T49" s="1"/>
      <c r="W49" s="1"/>
      <c r="Z49" s="1"/>
      <c r="AF49" s="1"/>
      <c r="AI49" s="1"/>
      <c r="AL49" s="1"/>
      <c r="AO49" s="1"/>
      <c r="AU49" s="1"/>
    </row>
    <row r="50" spans="2:47" x14ac:dyDescent="0.2">
      <c r="B50" s="8">
        <v>7.5671473698630116</v>
      </c>
      <c r="C50" s="8">
        <v>-1.5625992557222901</v>
      </c>
      <c r="H50" s="1"/>
      <c r="K50" s="1"/>
      <c r="N50" s="1"/>
      <c r="Q50" s="1"/>
      <c r="T50" s="1"/>
      <c r="W50" s="1"/>
      <c r="AC50" s="1"/>
      <c r="AF50" s="1"/>
      <c r="AI50" s="1"/>
      <c r="AL50" s="1"/>
    </row>
    <row r="51" spans="2:47" x14ac:dyDescent="0.2">
      <c r="B51" s="8">
        <v>8.0297985479452052</v>
      </c>
      <c r="C51" s="8">
        <v>-1.2799974514069801</v>
      </c>
      <c r="H51" s="1"/>
      <c r="N51" s="1"/>
      <c r="Q51" s="1"/>
      <c r="T51" s="1"/>
      <c r="W51" s="1"/>
      <c r="Z51" s="1"/>
    </row>
    <row r="52" spans="2:47" x14ac:dyDescent="0.2">
      <c r="B52" s="8">
        <v>8.2473613424657568</v>
      </c>
      <c r="C52" s="8">
        <v>-0.37286247152402502</v>
      </c>
      <c r="H52" s="1"/>
      <c r="K52" s="1"/>
      <c r="N52" s="1"/>
      <c r="Q52" s="1"/>
      <c r="T52" s="1"/>
      <c r="W52" s="1"/>
      <c r="Z52" s="1"/>
      <c r="AF52" s="1"/>
      <c r="AI52" s="1"/>
      <c r="AL52" s="1"/>
      <c r="AO52" s="1"/>
      <c r="AR52" s="1"/>
      <c r="AU52" s="1"/>
    </row>
    <row r="53" spans="2:47" x14ac:dyDescent="0.2">
      <c r="B53" s="8">
        <v>7.7633300810810821</v>
      </c>
      <c r="C53" s="8">
        <v>-0.35473753785624801</v>
      </c>
    </row>
    <row r="54" spans="2:47" x14ac:dyDescent="0.2">
      <c r="B54" s="8">
        <v>7.5564481891891884</v>
      </c>
      <c r="C54" s="8">
        <v>0.32074940313852801</v>
      </c>
      <c r="AF54" s="1"/>
      <c r="AI54" s="1"/>
      <c r="AO54" s="1"/>
    </row>
    <row r="55" spans="2:47" x14ac:dyDescent="0.2">
      <c r="B55" s="8">
        <v>6.8669900958904124</v>
      </c>
      <c r="C55" s="8">
        <v>-0.60005508745807401</v>
      </c>
      <c r="W55" s="1"/>
      <c r="Z55" s="1"/>
    </row>
    <row r="56" spans="2:47" x14ac:dyDescent="0.2">
      <c r="B56" s="8">
        <v>7.9911732297297311</v>
      </c>
      <c r="C56" s="8">
        <v>0.47769483492624698</v>
      </c>
      <c r="N56" s="1"/>
      <c r="T56" s="1"/>
      <c r="AU56" s="1"/>
    </row>
    <row r="57" spans="2:47" x14ac:dyDescent="0.2">
      <c r="B57" s="8">
        <v>8.4681299054054069</v>
      </c>
      <c r="C57" s="8">
        <v>0.54800000000000004</v>
      </c>
      <c r="AI57" s="1"/>
    </row>
    <row r="58" spans="2:47" x14ac:dyDescent="0.2">
      <c r="B58" s="8">
        <v>8.4963086891891848</v>
      </c>
      <c r="C58" s="8">
        <v>1.2437221375286001</v>
      </c>
      <c r="H58" s="1"/>
      <c r="N58" s="1"/>
      <c r="Z58" s="1"/>
      <c r="AU58" s="1"/>
    </row>
    <row r="59" spans="2:47" x14ac:dyDescent="0.2">
      <c r="B59" s="8">
        <v>7.0197847972972935</v>
      </c>
      <c r="C59" s="8">
        <v>0.816707480262435</v>
      </c>
      <c r="H59" s="1"/>
      <c r="Z59" s="1"/>
      <c r="AU59" s="1"/>
    </row>
    <row r="60" spans="2:47" x14ac:dyDescent="0.2">
      <c r="B60" s="8">
        <v>7.0832712432432432</v>
      </c>
      <c r="C60" s="8">
        <v>-0.92201368744069401</v>
      </c>
      <c r="K60" s="1"/>
      <c r="Q60" s="1"/>
      <c r="AO60" s="1"/>
    </row>
    <row r="61" spans="2:47" x14ac:dyDescent="0.2">
      <c r="B61" s="8">
        <v>8.3349793108108088</v>
      </c>
      <c r="C61" s="8">
        <v>0.479340121006539</v>
      </c>
      <c r="N61" s="1"/>
      <c r="T61" s="1"/>
      <c r="W61" s="1"/>
    </row>
    <row r="62" spans="2:47" x14ac:dyDescent="0.2">
      <c r="AC62" s="1"/>
    </row>
    <row r="64" spans="2:47" x14ac:dyDescent="0.2">
      <c r="N64" s="1"/>
      <c r="Q64" s="1"/>
      <c r="T64" s="1"/>
    </row>
    <row r="69" spans="2:47" x14ac:dyDescent="0.2">
      <c r="H69" s="1"/>
      <c r="T69" s="1"/>
      <c r="Z69" s="1"/>
      <c r="AU69" s="1"/>
    </row>
    <row r="70" spans="2:47" x14ac:dyDescent="0.2">
      <c r="W70" s="1"/>
      <c r="AU70" s="1"/>
    </row>
    <row r="71" spans="2:47" x14ac:dyDescent="0.2">
      <c r="N71" s="1"/>
      <c r="T71" s="1"/>
      <c r="W71" s="1"/>
      <c r="AF71" s="1"/>
    </row>
    <row r="72" spans="2:47" x14ac:dyDescent="0.2">
      <c r="E72" s="1"/>
      <c r="AF72" s="1"/>
    </row>
    <row r="73" spans="2:47" x14ac:dyDescent="0.2">
      <c r="H73" s="1"/>
      <c r="W73" s="1"/>
    </row>
    <row r="74" spans="2:47" x14ac:dyDescent="0.2">
      <c r="N74" s="1"/>
      <c r="Q74" s="1"/>
      <c r="W74" s="1"/>
      <c r="AI74" s="1"/>
      <c r="AU74" s="1"/>
    </row>
    <row r="75" spans="2:47" x14ac:dyDescent="0.2">
      <c r="H75" s="1"/>
      <c r="W75" s="1"/>
      <c r="AU75" s="1"/>
    </row>
    <row r="76" spans="2:47" x14ac:dyDescent="0.2">
      <c r="N76" s="1"/>
      <c r="T76" s="1"/>
      <c r="AL76" s="1"/>
      <c r="AR76" s="1"/>
    </row>
    <row r="77" spans="2:47" x14ac:dyDescent="0.2">
      <c r="H77" s="1"/>
      <c r="N77" s="1"/>
      <c r="T77" s="1"/>
      <c r="W77" s="1"/>
      <c r="AI77" s="1"/>
    </row>
    <row r="78" spans="2:47" x14ac:dyDescent="0.2">
      <c r="H78" s="1"/>
      <c r="Q78" s="1"/>
      <c r="Z78" s="1"/>
      <c r="AO78" s="1"/>
      <c r="AU78" s="1"/>
    </row>
    <row r="79" spans="2:47" x14ac:dyDescent="0.2">
      <c r="AF79" s="1"/>
    </row>
    <row r="80" spans="2:47" x14ac:dyDescent="0.2">
      <c r="B80" s="1"/>
      <c r="N80" s="1"/>
      <c r="Q80" s="1"/>
    </row>
    <row r="81" spans="2:47" x14ac:dyDescent="0.2">
      <c r="N81" s="1"/>
      <c r="Q81" s="1"/>
      <c r="W81" s="1"/>
    </row>
    <row r="82" spans="2:47" x14ac:dyDescent="0.2">
      <c r="Q82" s="1"/>
      <c r="T82" s="1"/>
      <c r="AF82" s="1"/>
      <c r="AI82" s="1"/>
      <c r="AU82" s="1"/>
    </row>
    <row r="83" spans="2:47" x14ac:dyDescent="0.2">
      <c r="N83" s="1"/>
      <c r="Q83" s="1"/>
      <c r="W83" s="1"/>
      <c r="AF83" s="1"/>
      <c r="AU83" s="1"/>
    </row>
    <row r="84" spans="2:47" x14ac:dyDescent="0.2">
      <c r="H84" s="1"/>
      <c r="Q84" s="1"/>
      <c r="W84" s="1"/>
    </row>
    <row r="85" spans="2:47" x14ac:dyDescent="0.2">
      <c r="B85" s="1"/>
      <c r="E85" s="1"/>
      <c r="K85" s="1"/>
      <c r="N85" s="1"/>
      <c r="Q85" s="1"/>
      <c r="T85" s="1"/>
      <c r="W85" s="1"/>
      <c r="Z85" s="1"/>
      <c r="AL85" s="1"/>
      <c r="AO85" s="1"/>
    </row>
    <row r="86" spans="2:47" x14ac:dyDescent="0.2">
      <c r="B86" s="1"/>
      <c r="AU8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nmaps</vt:lpstr>
      <vt:lpstr>nmaps-figs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Pecsok, Margaret</dc:creator>
  <cp:lastModifiedBy>Pecsok, Margaret</cp:lastModifiedBy>
  <dcterms:created xsi:type="dcterms:W3CDTF">2024-06-05T03:14:41Z</dcterms:created>
  <dcterms:modified xsi:type="dcterms:W3CDTF">2024-06-16T22:55:40Z</dcterms:modified>
</cp:coreProperties>
</file>