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203" documentId="11_92485C45C1F39E42E268565A893E8C18510380CC" xr6:coauthVersionLast="47" xr6:coauthVersionMax="47" xr10:uidLastSave="{57FE47B5-E43A-4B81-950A-D4F198209C08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  <c r="D7" i="1"/>
  <c r="D8" i="1"/>
  <c r="D9" i="1"/>
  <c r="D10" i="1"/>
  <c r="D6" i="1"/>
  <c r="E7" i="1"/>
  <c r="E8" i="1"/>
  <c r="E9" i="1"/>
  <c r="E10" i="1"/>
  <c r="E6" i="1"/>
  <c r="D12" i="1"/>
  <c r="E12" i="1"/>
  <c r="G12" i="1"/>
  <c r="C12" i="1"/>
  <c r="D11" i="1"/>
  <c r="E11" i="1"/>
  <c r="G11" i="1"/>
  <c r="C11" i="1"/>
  <c r="F6" i="1" l="1"/>
  <c r="F10" i="1"/>
  <c r="H10" i="1" s="1"/>
  <c r="I10" i="1" s="1"/>
  <c r="F9" i="1"/>
  <c r="H9" i="1" s="1"/>
  <c r="I9" i="1" s="1"/>
  <c r="F8" i="1"/>
  <c r="H8" i="1" s="1"/>
  <c r="I8" i="1" s="1"/>
  <c r="F7" i="1"/>
  <c r="H7" i="1" s="1"/>
  <c r="I7" i="1" s="1"/>
  <c r="H6" i="1" l="1"/>
  <c r="F12" i="1"/>
  <c r="F11" i="1"/>
  <c r="H12" i="1" l="1"/>
  <c r="H11" i="1"/>
  <c r="I6" i="1"/>
  <c r="I12" i="1" l="1"/>
  <c r="I11" i="1"/>
</calcChain>
</file>

<file path=xl/sharedStrings.xml><?xml version="1.0" encoding="utf-8"?>
<sst xmlns="http://schemas.openxmlformats.org/spreadsheetml/2006/main" count="20" uniqueCount="20">
  <si>
    <t>Para Sal. Brutos acima de:</t>
  </si>
  <si>
    <t>Desconto de:</t>
  </si>
  <si>
    <t>Senão:</t>
  </si>
  <si>
    <t>Receberá gratificação, quem ganha menos de:</t>
  </si>
  <si>
    <t>Nome</t>
  </si>
  <si>
    <t>Salario</t>
  </si>
  <si>
    <t>Gratificação</t>
  </si>
  <si>
    <t>Sal. Bruto</t>
  </si>
  <si>
    <t>INSS</t>
  </si>
  <si>
    <t xml:space="preserve">Vale Transporte </t>
  </si>
  <si>
    <t>Tot. Descontos</t>
  </si>
  <si>
    <t>Sal. Liquido</t>
  </si>
  <si>
    <t>Carlos</t>
  </si>
  <si>
    <t>Ana</t>
  </si>
  <si>
    <t>Alvimar</t>
  </si>
  <si>
    <t>Flavia</t>
  </si>
  <si>
    <t>Daniele</t>
  </si>
  <si>
    <t>Total</t>
  </si>
  <si>
    <t>Media</t>
  </si>
  <si>
    <t>Ordenado por ordem alfabetica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</si>
</sst>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4472C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5" fontId="2" fillId="0" borderId="0" xfId="0" applyNumberFormat="1" applyFont="1"/>
    <xf numFmtId="10" fontId="2" fillId="0" borderId="0" xfId="0" applyNumberFormat="1" applyFont="1"/>
    <xf numFmtId="49" fontId="0" fillId="0" borderId="1" xfId="0" applyNumberFormat="1" applyBorder="1"/>
    <xf numFmtId="164" fontId="0" fillId="0" borderId="0" xfId="0" applyNumberFormat="1"/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1" fillId="0" borderId="3" xfId="0" applyNumberFormat="1" applyFont="1" applyBorder="1"/>
    <xf numFmtId="49" fontId="0" fillId="4" borderId="1" xfId="0" applyNumberFormat="1" applyFill="1" applyBorder="1"/>
    <xf numFmtId="164" fontId="0" fillId="4" borderId="0" xfId="0" applyNumberFormat="1" applyFill="1"/>
    <xf numFmtId="49" fontId="1" fillId="4" borderId="1" xfId="0" applyNumberFormat="1" applyFont="1" applyFill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6" fillId="4" borderId="0" xfId="0" applyNumberFormat="1" applyFont="1" applyFill="1"/>
    <xf numFmtId="164" fontId="6" fillId="4" borderId="2" xfId="0" applyNumberFormat="1" applyFont="1" applyFill="1" applyBorder="1"/>
    <xf numFmtId="164" fontId="6" fillId="0" borderId="4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164" fontId="7" fillId="4" borderId="0" xfId="0" applyNumberFormat="1" applyFont="1" applyFill="1"/>
    <xf numFmtId="164" fontId="7" fillId="4" borderId="2" xfId="0" applyNumberFormat="1" applyFont="1" applyFill="1" applyBorder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4"/>
  <sheetViews>
    <sheetView tabSelected="1" workbookViewId="0">
      <selection activeCell="I9" sqref="I9"/>
    </sheetView>
  </sheetViews>
  <sheetFormatPr defaultRowHeight="15"/>
  <cols>
    <col min="3" max="3" width="14.140625" customWidth="1"/>
    <col min="4" max="4" width="16" customWidth="1"/>
    <col min="5" max="5" width="13.5703125" customWidth="1"/>
    <col min="6" max="6" width="13.28515625" customWidth="1"/>
    <col min="7" max="7" width="15.85546875" customWidth="1"/>
    <col min="8" max="8" width="13.5703125" customWidth="1"/>
    <col min="9" max="9" width="12.140625" customWidth="1"/>
  </cols>
  <sheetData>
    <row r="3" spans="2:13">
      <c r="B3" s="21" t="s">
        <v>0</v>
      </c>
      <c r="C3" s="21"/>
      <c r="D3" s="21"/>
      <c r="E3" s="22">
        <v>3000</v>
      </c>
      <c r="F3" s="22"/>
      <c r="G3" s="21" t="s">
        <v>1</v>
      </c>
      <c r="H3" s="21"/>
      <c r="I3" s="3">
        <v>0.11</v>
      </c>
      <c r="K3" s="1" t="s">
        <v>2</v>
      </c>
      <c r="M3" s="2">
        <v>8.5000000000000006E-2</v>
      </c>
    </row>
    <row r="4" spans="2:13">
      <c r="C4" s="23" t="s">
        <v>3</v>
      </c>
      <c r="D4" s="23"/>
      <c r="E4" s="23"/>
      <c r="F4" s="23"/>
      <c r="G4" s="23"/>
      <c r="H4" s="22">
        <v>3000</v>
      </c>
      <c r="I4" s="22"/>
    </row>
    <row r="5" spans="2:13" ht="34.5">
      <c r="B5" s="12" t="s">
        <v>4</v>
      </c>
      <c r="C5" s="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7" t="s">
        <v>10</v>
      </c>
      <c r="I5" s="13" t="s">
        <v>11</v>
      </c>
    </row>
    <row r="6" spans="2:13">
      <c r="B6" s="4" t="s">
        <v>12</v>
      </c>
      <c r="C6" s="5">
        <v>2500</v>
      </c>
      <c r="D6" s="5">
        <f>IF(C6&lt;=$H$4, 300, 0)</f>
        <v>300</v>
      </c>
      <c r="E6" s="5">
        <f>C6+D6</f>
        <v>2800</v>
      </c>
      <c r="F6" s="17">
        <f>IF(E6&lt;=$E$3, E6*$M$3, E6*$I$3)</f>
        <v>238.00000000000003</v>
      </c>
      <c r="G6" s="17">
        <f>C6*0.06</f>
        <v>150</v>
      </c>
      <c r="H6" s="17">
        <f>SUM($F6:$G6)</f>
        <v>388</v>
      </c>
      <c r="I6" s="18">
        <f>$E6-$H6</f>
        <v>2412</v>
      </c>
    </row>
    <row r="7" spans="2:13">
      <c r="B7" s="9" t="s">
        <v>13</v>
      </c>
      <c r="C7" s="10">
        <v>4500</v>
      </c>
      <c r="D7" s="10">
        <f t="shared" ref="D7:D10" si="0">IF(C7&lt;=$H$4, 300, 0)</f>
        <v>0</v>
      </c>
      <c r="E7" s="10">
        <f t="shared" ref="E7:E10" si="1">C7+D7</f>
        <v>4500</v>
      </c>
      <c r="F7" s="19">
        <f t="shared" ref="F7:F10" si="2">IF(E7&lt;=$E$3, E7*$M$3, E7*$I$3)</f>
        <v>495</v>
      </c>
      <c r="G7" s="19">
        <f t="shared" ref="G7:G10" si="3">C7*0.06</f>
        <v>270</v>
      </c>
      <c r="H7" s="19">
        <f t="shared" ref="H7:H10" si="4">SUM($F7:$G7)</f>
        <v>765</v>
      </c>
      <c r="I7" s="20">
        <f t="shared" ref="I7:I10" si="5">$E7-$H7</f>
        <v>3735</v>
      </c>
    </row>
    <row r="8" spans="2:13">
      <c r="B8" s="4" t="s">
        <v>14</v>
      </c>
      <c r="C8" s="5">
        <v>8700</v>
      </c>
      <c r="D8" s="5">
        <f t="shared" si="0"/>
        <v>0</v>
      </c>
      <c r="E8" s="5">
        <f t="shared" si="1"/>
        <v>8700</v>
      </c>
      <c r="F8" s="17">
        <f t="shared" si="2"/>
        <v>957</v>
      </c>
      <c r="G8" s="17">
        <f t="shared" si="3"/>
        <v>522</v>
      </c>
      <c r="H8" s="17">
        <f t="shared" si="4"/>
        <v>1479</v>
      </c>
      <c r="I8" s="18">
        <f t="shared" si="5"/>
        <v>7221</v>
      </c>
    </row>
    <row r="9" spans="2:13">
      <c r="B9" s="9" t="s">
        <v>15</v>
      </c>
      <c r="C9" s="10">
        <v>2800</v>
      </c>
      <c r="D9" s="10">
        <f t="shared" si="0"/>
        <v>300</v>
      </c>
      <c r="E9" s="10">
        <f t="shared" si="1"/>
        <v>3100</v>
      </c>
      <c r="F9" s="19">
        <f t="shared" si="2"/>
        <v>341</v>
      </c>
      <c r="G9" s="19">
        <f t="shared" si="3"/>
        <v>168</v>
      </c>
      <c r="H9" s="19">
        <f t="shared" si="4"/>
        <v>509</v>
      </c>
      <c r="I9" s="20">
        <f t="shared" si="5"/>
        <v>2591</v>
      </c>
    </row>
    <row r="10" spans="2:13">
      <c r="B10" s="4" t="s">
        <v>16</v>
      </c>
      <c r="C10" s="5">
        <v>1900</v>
      </c>
      <c r="D10" s="5">
        <f t="shared" si="0"/>
        <v>300</v>
      </c>
      <c r="E10" s="5">
        <f t="shared" si="1"/>
        <v>2200</v>
      </c>
      <c r="F10" s="17">
        <f t="shared" si="2"/>
        <v>187</v>
      </c>
      <c r="G10" s="17">
        <f t="shared" si="3"/>
        <v>114</v>
      </c>
      <c r="H10" s="17">
        <f t="shared" si="4"/>
        <v>301</v>
      </c>
      <c r="I10" s="18">
        <f t="shared" si="5"/>
        <v>1899</v>
      </c>
    </row>
    <row r="11" spans="2:13">
      <c r="B11" s="11" t="s">
        <v>17</v>
      </c>
      <c r="C11" s="14">
        <f>SUM(C6:C10)</f>
        <v>20400</v>
      </c>
      <c r="D11" s="14">
        <f t="shared" ref="D11:I11" si="6">SUM(D6:D10)</f>
        <v>900</v>
      </c>
      <c r="E11" s="14">
        <f t="shared" si="6"/>
        <v>21300</v>
      </c>
      <c r="F11" s="14">
        <f t="shared" si="6"/>
        <v>2218</v>
      </c>
      <c r="G11" s="14">
        <f t="shared" si="6"/>
        <v>1224</v>
      </c>
      <c r="H11" s="14">
        <f t="shared" si="6"/>
        <v>3442</v>
      </c>
      <c r="I11" s="15">
        <f t="shared" si="6"/>
        <v>17858</v>
      </c>
    </row>
    <row r="12" spans="2:13">
      <c r="B12" s="8" t="s">
        <v>18</v>
      </c>
      <c r="C12" s="16">
        <f>AVERAGE(C6:C10)</f>
        <v>4080</v>
      </c>
      <c r="D12" s="16">
        <f t="shared" ref="D12:I12" si="7">AVERAGE(D6:D10)</f>
        <v>180</v>
      </c>
      <c r="E12" s="16">
        <f t="shared" si="7"/>
        <v>4260</v>
      </c>
      <c r="F12" s="16">
        <f t="shared" si="7"/>
        <v>443.6</v>
      </c>
      <c r="G12" s="16">
        <f t="shared" si="7"/>
        <v>244.8</v>
      </c>
      <c r="H12" s="16">
        <f t="shared" si="7"/>
        <v>688.4</v>
      </c>
      <c r="I12" s="16">
        <f t="shared" si="7"/>
        <v>3571.6</v>
      </c>
    </row>
    <row r="14" spans="2:13">
      <c r="B14" s="1" t="s">
        <v>19</v>
      </c>
    </row>
  </sheetData>
  <mergeCells count="5">
    <mergeCell ref="B3:D3"/>
    <mergeCell ref="E3:F3"/>
    <mergeCell ref="G3:H3"/>
    <mergeCell ref="H4:I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7f3ff0917e0bb2ec</cp:lastModifiedBy>
  <cp:revision/>
  <dcterms:created xsi:type="dcterms:W3CDTF">2022-09-02T22:37:08Z</dcterms:created>
  <dcterms:modified xsi:type="dcterms:W3CDTF">2022-09-02T23:17:23Z</dcterms:modified>
  <cp:category/>
  <cp:contentStatus/>
</cp:coreProperties>
</file>